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K:\CD - LGBA\Municipalities\07. IYM\2021-22\01. National Publications\Section 71\03. Q3\04. Final\"/>
    </mc:Choice>
  </mc:AlternateContent>
  <xr:revisionPtr revIDLastSave="0" documentId="13_ncr:1_{9327FA1F-302B-40B4-8D5D-EAD4340CE3EF}" xr6:coauthVersionLast="47" xr6:coauthVersionMax="47" xr10:uidLastSave="{00000000-0000-0000-0000-000000000000}"/>
  <workbookProtection workbookAlgorithmName="SHA-512" workbookHashValue="uMUsBxQwysa42HG9PYKH7WgS0bOujHlR9HFZ5Fa/Pw+yXIF0i5HWLcSsP4pec33ZcQMlYPK4J+FeViBtYXFoEQ==" workbookSaltValue="Nmm7AJ0FDbrCCDlKUG1dBg==" workbookSpinCount="100000" lockStructure="1"/>
  <bookViews>
    <workbookView xWindow="-120" yWindow="-120" windowWidth="29040" windowHeight="17640" xr2:uid="{00000000-000D-0000-FFFF-FFFF00000000}"/>
  </bookViews>
  <sheets>
    <sheet name="Summary" sheetId="1" r:id="rId1"/>
    <sheet name="BUF" sheetId="2" r:id="rId2"/>
    <sheet name="CPT" sheetId="3" r:id="rId3"/>
    <sheet name="DC1" sheetId="4" r:id="rId4"/>
    <sheet name="DC10" sheetId="5" r:id="rId5"/>
    <sheet name="DC12" sheetId="6" r:id="rId6"/>
    <sheet name="DC13" sheetId="7" r:id="rId7"/>
    <sheet name="DC14" sheetId="8" r:id="rId8"/>
    <sheet name="DC15" sheetId="9" r:id="rId9"/>
    <sheet name="DC16" sheetId="10" r:id="rId10"/>
    <sheet name="DC18" sheetId="11" r:id="rId11"/>
    <sheet name="DC19" sheetId="12" r:id="rId12"/>
    <sheet name="DC2" sheetId="13" r:id="rId13"/>
    <sheet name="DC20" sheetId="14" r:id="rId14"/>
    <sheet name="DC21" sheetId="15" r:id="rId15"/>
    <sheet name="DC22" sheetId="16" r:id="rId16"/>
    <sheet name="DC23" sheetId="17" r:id="rId17"/>
    <sheet name="DC24" sheetId="18" r:id="rId18"/>
    <sheet name="DC25" sheetId="19" r:id="rId19"/>
    <sheet name="DC26" sheetId="20" r:id="rId20"/>
    <sheet name="DC27" sheetId="21" r:id="rId21"/>
    <sheet name="DC28" sheetId="22" r:id="rId22"/>
    <sheet name="DC29" sheetId="23" r:id="rId23"/>
    <sheet name="DC3" sheetId="24" r:id="rId24"/>
    <sheet name="DC30" sheetId="25" r:id="rId25"/>
    <sheet name="DC31" sheetId="26" r:id="rId26"/>
    <sheet name="DC32" sheetId="27" r:id="rId27"/>
    <sheet name="DC33" sheetId="28" r:id="rId28"/>
    <sheet name="DC34" sheetId="29" r:id="rId29"/>
    <sheet name="DC35" sheetId="30" r:id="rId30"/>
    <sheet name="DC36" sheetId="31" r:id="rId31"/>
    <sheet name="DC37" sheetId="32" r:id="rId32"/>
    <sheet name="DC38" sheetId="33" r:id="rId33"/>
    <sheet name="DC39" sheetId="34" r:id="rId34"/>
    <sheet name="DC4" sheetId="35" r:id="rId35"/>
    <sheet name="DC40" sheetId="36" r:id="rId36"/>
    <sheet name="DC42" sheetId="37" r:id="rId37"/>
    <sheet name="DC43" sheetId="38" r:id="rId38"/>
    <sheet name="DC44" sheetId="39" r:id="rId39"/>
    <sheet name="DC45" sheetId="40" r:id="rId40"/>
    <sheet name="DC47" sheetId="41" r:id="rId41"/>
    <sheet name="DC48" sheetId="42" r:id="rId42"/>
    <sheet name="DC5" sheetId="43" r:id="rId43"/>
    <sheet name="DC6" sheetId="44" r:id="rId44"/>
    <sheet name="DC7" sheetId="45" r:id="rId45"/>
    <sheet name="DC8" sheetId="46" r:id="rId46"/>
    <sheet name="DC9" sheetId="47" r:id="rId47"/>
    <sheet name="EC101" sheetId="48" r:id="rId48"/>
    <sheet name="EC102" sheetId="49" r:id="rId49"/>
    <sheet name="EC104" sheetId="50" r:id="rId50"/>
    <sheet name="EC105" sheetId="51" r:id="rId51"/>
    <sheet name="EC106" sheetId="52" r:id="rId52"/>
    <sheet name="EC108" sheetId="53" r:id="rId53"/>
    <sheet name="EC109" sheetId="54" r:id="rId54"/>
    <sheet name="EC121" sheetId="55" r:id="rId55"/>
    <sheet name="EC122" sheetId="56" r:id="rId56"/>
    <sheet name="EC123" sheetId="57" r:id="rId57"/>
    <sheet name="EC124" sheetId="58" r:id="rId58"/>
    <sheet name="EC126" sheetId="59" r:id="rId59"/>
    <sheet name="EC129" sheetId="60" r:id="rId60"/>
    <sheet name="EC131" sheetId="61" r:id="rId61"/>
    <sheet name="EC135" sheetId="62" r:id="rId62"/>
    <sheet name="EC136" sheetId="63" r:id="rId63"/>
    <sheet name="EC137" sheetId="64" r:id="rId64"/>
    <sheet name="EC138" sheetId="65" r:id="rId65"/>
    <sheet name="EC139" sheetId="66" r:id="rId66"/>
    <sheet name="EC141" sheetId="67" r:id="rId67"/>
    <sheet name="EC142" sheetId="68" r:id="rId68"/>
    <sheet name="EC145" sheetId="69" r:id="rId69"/>
    <sheet name="EC153" sheetId="70" r:id="rId70"/>
    <sheet name="EC154" sheetId="71" r:id="rId71"/>
    <sheet name="EC155" sheetId="72" r:id="rId72"/>
    <sheet name="EC156" sheetId="73" r:id="rId73"/>
    <sheet name="EC157" sheetId="74" r:id="rId74"/>
    <sheet name="EC441" sheetId="75" r:id="rId75"/>
    <sheet name="EC442" sheetId="76" r:id="rId76"/>
    <sheet name="EC443" sheetId="77" r:id="rId77"/>
    <sheet name="EC444" sheetId="78" r:id="rId78"/>
    <sheet name="EKU" sheetId="79" r:id="rId79"/>
    <sheet name="ETH" sheetId="80" r:id="rId80"/>
    <sheet name="FS161" sheetId="81" r:id="rId81"/>
    <sheet name="FS162" sheetId="82" r:id="rId82"/>
    <sheet name="FS163" sheetId="83" r:id="rId83"/>
    <sheet name="FS181" sheetId="84" r:id="rId84"/>
    <sheet name="FS182" sheetId="85" r:id="rId85"/>
    <sheet name="FS183" sheetId="86" r:id="rId86"/>
    <sheet name="FS184" sheetId="87" r:id="rId87"/>
    <sheet name="FS185" sheetId="88" r:id="rId88"/>
    <sheet name="FS191" sheetId="89" r:id="rId89"/>
    <sheet name="FS192" sheetId="90" r:id="rId90"/>
    <sheet name="FS193" sheetId="91" r:id="rId91"/>
    <sheet name="FS194" sheetId="92" r:id="rId92"/>
    <sheet name="FS195" sheetId="93" r:id="rId93"/>
    <sheet name="FS196" sheetId="94" r:id="rId94"/>
    <sheet name="FS201" sheetId="95" r:id="rId95"/>
    <sheet name="FS203" sheetId="96" r:id="rId96"/>
    <sheet name="FS204" sheetId="97" r:id="rId97"/>
    <sheet name="FS205" sheetId="98" r:id="rId98"/>
    <sheet name="GT421" sheetId="99" r:id="rId99"/>
    <sheet name="GT422" sheetId="100" r:id="rId100"/>
    <sheet name="GT423" sheetId="101" r:id="rId101"/>
    <sheet name="GT481" sheetId="102" r:id="rId102"/>
    <sheet name="GT484" sheetId="103" r:id="rId103"/>
    <sheet name="GT485" sheetId="104" r:id="rId104"/>
    <sheet name="JHB" sheetId="105" r:id="rId105"/>
    <sheet name="KZN212" sheetId="106" r:id="rId106"/>
    <sheet name="KZN213" sheetId="107" r:id="rId107"/>
    <sheet name="KZN214" sheetId="108" r:id="rId108"/>
    <sheet name="KZN216" sheetId="109" r:id="rId109"/>
    <sheet name="KZN221" sheetId="110" r:id="rId110"/>
    <sheet name="KZN222" sheetId="111" r:id="rId111"/>
    <sheet name="KZN223" sheetId="112" r:id="rId112"/>
    <sheet name="KZN224" sheetId="113" r:id="rId113"/>
    <sheet name="KZN225" sheetId="114" r:id="rId114"/>
    <sheet name="KZN226" sheetId="115" r:id="rId115"/>
    <sheet name="KZN227" sheetId="116" r:id="rId116"/>
    <sheet name="KZN235" sheetId="117" r:id="rId117"/>
    <sheet name="KZN237" sheetId="118" r:id="rId118"/>
    <sheet name="KZN238" sheetId="119" r:id="rId119"/>
    <sheet name="KZN241" sheetId="120" r:id="rId120"/>
    <sheet name="KZN242" sheetId="121" r:id="rId121"/>
    <sheet name="KZN244" sheetId="122" r:id="rId122"/>
    <sheet name="KZN245" sheetId="123" r:id="rId123"/>
    <sheet name="KZN252" sheetId="124" r:id="rId124"/>
    <sheet name="KZN253" sheetId="125" r:id="rId125"/>
    <sheet name="KZN254" sheetId="126" r:id="rId126"/>
    <sheet name="KZN261" sheetId="127" r:id="rId127"/>
    <sheet name="KZN262" sheetId="128" r:id="rId128"/>
    <sheet name="KZN263" sheetId="129" r:id="rId129"/>
    <sheet name="KZN265" sheetId="130" r:id="rId130"/>
    <sheet name="KZN266" sheetId="131" r:id="rId131"/>
    <sheet name="KZN271" sheetId="132" r:id="rId132"/>
    <sheet name="KZN272" sheetId="133" r:id="rId133"/>
    <sheet name="KZN275" sheetId="134" r:id="rId134"/>
    <sheet name="KZN276" sheetId="135" r:id="rId135"/>
    <sheet name="KZN281" sheetId="136" r:id="rId136"/>
    <sheet name="KZN282" sheetId="137" r:id="rId137"/>
    <sheet name="KZN284" sheetId="138" r:id="rId138"/>
    <sheet name="KZN285" sheetId="139" r:id="rId139"/>
    <sheet name="KZN286" sheetId="140" r:id="rId140"/>
    <sheet name="KZN291" sheetId="141" r:id="rId141"/>
    <sheet name="KZN292" sheetId="142" r:id="rId142"/>
    <sheet name="KZN293" sheetId="143" r:id="rId143"/>
    <sheet name="KZN294" sheetId="144" r:id="rId144"/>
    <sheet name="KZN433" sheetId="145" r:id="rId145"/>
    <sheet name="KZN434" sheetId="146" r:id="rId146"/>
    <sheet name="KZN435" sheetId="147" r:id="rId147"/>
    <sheet name="KZN436" sheetId="148" r:id="rId148"/>
    <sheet name="LIM331" sheetId="149" r:id="rId149"/>
    <sheet name="LIM332" sheetId="150" r:id="rId150"/>
    <sheet name="LIM333" sheetId="151" r:id="rId151"/>
    <sheet name="LIM334" sheetId="152" r:id="rId152"/>
    <sheet name="LIM335" sheetId="153" r:id="rId153"/>
    <sheet name="LIM341" sheetId="154" r:id="rId154"/>
    <sheet name="LIM343" sheetId="155" r:id="rId155"/>
    <sheet name="LIM344" sheetId="156" r:id="rId156"/>
    <sheet name="LIM345" sheetId="157" r:id="rId157"/>
    <sheet name="LIM351" sheetId="158" r:id="rId158"/>
    <sheet name="LIM353" sheetId="159" r:id="rId159"/>
    <sheet name="LIM354" sheetId="160" r:id="rId160"/>
    <sheet name="LIM355" sheetId="161" r:id="rId161"/>
    <sheet name="LIM361" sheetId="162" r:id="rId162"/>
    <sheet name="LIM362" sheetId="163" r:id="rId163"/>
    <sheet name="LIM366" sheetId="164" r:id="rId164"/>
    <sheet name="LIM367" sheetId="165" r:id="rId165"/>
    <sheet name="LIM368" sheetId="166" r:id="rId166"/>
    <sheet name="LIM471" sheetId="167" r:id="rId167"/>
    <sheet name="LIM472" sheetId="168" r:id="rId168"/>
    <sheet name="LIM473" sheetId="169" r:id="rId169"/>
    <sheet name="LIM476" sheetId="170" r:id="rId170"/>
    <sheet name="MAN" sheetId="171" r:id="rId171"/>
    <sheet name="MP301" sheetId="172" r:id="rId172"/>
    <sheet name="MP302" sheetId="173" r:id="rId173"/>
    <sheet name="MP303" sheetId="174" r:id="rId174"/>
    <sheet name="MP304" sheetId="175" r:id="rId175"/>
    <sheet name="MP305" sheetId="176" r:id="rId176"/>
    <sheet name="MP306" sheetId="177" r:id="rId177"/>
    <sheet name="MP307" sheetId="178" r:id="rId178"/>
    <sheet name="MP311" sheetId="179" r:id="rId179"/>
    <sheet name="MP312" sheetId="180" r:id="rId180"/>
    <sheet name="MP313" sheetId="181" r:id="rId181"/>
    <sheet name="MP314" sheetId="182" r:id="rId182"/>
    <sheet name="MP315" sheetId="183" r:id="rId183"/>
    <sheet name="MP316" sheetId="184" r:id="rId184"/>
    <sheet name="MP321" sheetId="185" r:id="rId185"/>
    <sheet name="MP324" sheetId="186" r:id="rId186"/>
    <sheet name="MP325" sheetId="187" r:id="rId187"/>
    <sheet name="MP326" sheetId="188" r:id="rId188"/>
    <sheet name="NC061" sheetId="189" r:id="rId189"/>
    <sheet name="NC062" sheetId="190" r:id="rId190"/>
    <sheet name="NC064" sheetId="191" r:id="rId191"/>
    <sheet name="NC065" sheetId="192" r:id="rId192"/>
    <sheet name="NC066" sheetId="193" r:id="rId193"/>
    <sheet name="NC067" sheetId="194" r:id="rId194"/>
    <sheet name="NC071" sheetId="195" r:id="rId195"/>
    <sheet name="NC072" sheetId="196" r:id="rId196"/>
    <sheet name="NC073" sheetId="197" r:id="rId197"/>
    <sheet name="NC074" sheetId="198" r:id="rId198"/>
    <sheet name="NC075" sheetId="199" r:id="rId199"/>
    <sheet name="NC076" sheetId="200" r:id="rId200"/>
    <sheet name="NC077" sheetId="201" r:id="rId201"/>
    <sheet name="NC078" sheetId="202" r:id="rId202"/>
    <sheet name="NC082" sheetId="203" r:id="rId203"/>
    <sheet name="NC084" sheetId="204" r:id="rId204"/>
    <sheet name="NC085" sheetId="205" r:id="rId205"/>
    <sheet name="NC086" sheetId="206" r:id="rId206"/>
    <sheet name="NC087" sheetId="207" r:id="rId207"/>
    <sheet name="NC091" sheetId="208" r:id="rId208"/>
    <sheet name="NC092" sheetId="209" r:id="rId209"/>
    <sheet name="NC093" sheetId="210" r:id="rId210"/>
    <sheet name="NC094" sheetId="211" r:id="rId211"/>
    <sheet name="NC451" sheetId="212" r:id="rId212"/>
    <sheet name="NC452" sheetId="213" r:id="rId213"/>
    <sheet name="NC453" sheetId="214" r:id="rId214"/>
    <sheet name="NMA" sheetId="215" r:id="rId215"/>
    <sheet name="NW371" sheetId="216" r:id="rId216"/>
    <sheet name="NW372" sheetId="217" r:id="rId217"/>
    <sheet name="NW373" sheetId="218" r:id="rId218"/>
    <sheet name="NW374" sheetId="219" r:id="rId219"/>
    <sheet name="NW375" sheetId="220" r:id="rId220"/>
    <sheet name="NW381" sheetId="221" r:id="rId221"/>
    <sheet name="NW382" sheetId="222" r:id="rId222"/>
    <sheet name="NW383" sheetId="223" r:id="rId223"/>
    <sheet name="NW384" sheetId="224" r:id="rId224"/>
    <sheet name="NW385" sheetId="225" r:id="rId225"/>
    <sheet name="NW392" sheetId="226" r:id="rId226"/>
    <sheet name="NW393" sheetId="227" r:id="rId227"/>
    <sheet name="NW394" sheetId="228" r:id="rId228"/>
    <sheet name="NW396" sheetId="229" r:id="rId229"/>
    <sheet name="NW397" sheetId="230" r:id="rId230"/>
    <sheet name="NW403" sheetId="231" r:id="rId231"/>
    <sheet name="NW404" sheetId="232" r:id="rId232"/>
    <sheet name="NW405" sheetId="233" r:id="rId233"/>
    <sheet name="TSH" sheetId="234" r:id="rId234"/>
    <sheet name="WC011" sheetId="235" r:id="rId235"/>
    <sheet name="WC012" sheetId="236" r:id="rId236"/>
    <sheet name="WC013" sheetId="237" r:id="rId237"/>
    <sheet name="WC014" sheetId="238" r:id="rId238"/>
    <sheet name="WC015" sheetId="239" r:id="rId239"/>
    <sheet name="WC022" sheetId="240" r:id="rId240"/>
    <sheet name="WC023" sheetId="241" r:id="rId241"/>
    <sheet name="WC024" sheetId="242" r:id="rId242"/>
    <sheet name="WC025" sheetId="243" r:id="rId243"/>
    <sheet name="WC026" sheetId="244" r:id="rId244"/>
    <sheet name="WC031" sheetId="245" r:id="rId245"/>
    <sheet name="WC032" sheetId="246" r:id="rId246"/>
    <sheet name="WC033" sheetId="247" r:id="rId247"/>
    <sheet name="WC034" sheetId="248" r:id="rId248"/>
    <sheet name="WC041" sheetId="249" r:id="rId249"/>
    <sheet name="WC042" sheetId="250" r:id="rId250"/>
    <sheet name="WC043" sheetId="251" r:id="rId251"/>
    <sheet name="WC044" sheetId="252" r:id="rId252"/>
    <sheet name="WC045" sheetId="253" r:id="rId253"/>
    <sheet name="WC047" sheetId="254" r:id="rId254"/>
    <sheet name="WC048" sheetId="255" r:id="rId255"/>
    <sheet name="WC051" sheetId="256" r:id="rId256"/>
    <sheet name="WC052" sheetId="257" r:id="rId257"/>
    <sheet name="WC053" sheetId="258" r:id="rId258"/>
  </sheets>
  <definedNames>
    <definedName name="_xlnm.Print_Area" localSheetId="1">BUF!$A$1:$X$75</definedName>
    <definedName name="_xlnm.Print_Area" localSheetId="2">CPT!$A$1:$X$75</definedName>
    <definedName name="_xlnm.Print_Area" localSheetId="3">'DC1'!$A$1:$X$75</definedName>
    <definedName name="_xlnm.Print_Area" localSheetId="4">'DC10'!$A$1:$X$75</definedName>
    <definedName name="_xlnm.Print_Area" localSheetId="5">'DC12'!$A$1:$X$75</definedName>
    <definedName name="_xlnm.Print_Area" localSheetId="6">'DC13'!$A$1:$X$75</definedName>
    <definedName name="_xlnm.Print_Area" localSheetId="7">'DC14'!$A$1:$X$75</definedName>
    <definedName name="_xlnm.Print_Area" localSheetId="8">'DC15'!$A$1:$X$75</definedName>
    <definedName name="_xlnm.Print_Area" localSheetId="9">'DC16'!$A$1:$X$75</definedName>
    <definedName name="_xlnm.Print_Area" localSheetId="10">'DC18'!$A$1:$X$75</definedName>
    <definedName name="_xlnm.Print_Area" localSheetId="11">'DC19'!$A$1:$X$75</definedName>
    <definedName name="_xlnm.Print_Area" localSheetId="12">'DC2'!$A$1:$X$75</definedName>
    <definedName name="_xlnm.Print_Area" localSheetId="13">'DC20'!$A$1:$X$75</definedName>
    <definedName name="_xlnm.Print_Area" localSheetId="14">'DC21'!$A$1:$X$75</definedName>
    <definedName name="_xlnm.Print_Area" localSheetId="15">'DC22'!$A$1:$X$75</definedName>
    <definedName name="_xlnm.Print_Area" localSheetId="16">'DC23'!$A$1:$X$75</definedName>
    <definedName name="_xlnm.Print_Area" localSheetId="17">'DC24'!$A$1:$X$75</definedName>
    <definedName name="_xlnm.Print_Area" localSheetId="18">'DC25'!$A$1:$X$75</definedName>
    <definedName name="_xlnm.Print_Area" localSheetId="19">'DC26'!$A$1:$X$75</definedName>
    <definedName name="_xlnm.Print_Area" localSheetId="20">'DC27'!$A$1:$X$75</definedName>
    <definedName name="_xlnm.Print_Area" localSheetId="21">'DC28'!$A$1:$X$75</definedName>
    <definedName name="_xlnm.Print_Area" localSheetId="22">'DC29'!$A$1:$X$75</definedName>
    <definedName name="_xlnm.Print_Area" localSheetId="23">'DC3'!$A$1:$X$75</definedName>
    <definedName name="_xlnm.Print_Area" localSheetId="24">'DC30'!$A$1:$X$75</definedName>
    <definedName name="_xlnm.Print_Area" localSheetId="25">'DC31'!$A$1:$X$75</definedName>
    <definedName name="_xlnm.Print_Area" localSheetId="26">'DC32'!$A$1:$X$75</definedName>
    <definedName name="_xlnm.Print_Area" localSheetId="27">'DC33'!$A$1:$X$75</definedName>
    <definedName name="_xlnm.Print_Area" localSheetId="28">'DC34'!$A$1:$X$75</definedName>
    <definedName name="_xlnm.Print_Area" localSheetId="29">'DC35'!$A$1:$X$75</definedName>
    <definedName name="_xlnm.Print_Area" localSheetId="30">'DC36'!$A$1:$X$75</definedName>
    <definedName name="_xlnm.Print_Area" localSheetId="31">'DC37'!$A$1:$X$75</definedName>
    <definedName name="_xlnm.Print_Area" localSheetId="32">'DC38'!$A$1:$X$75</definedName>
    <definedName name="_xlnm.Print_Area" localSheetId="33">'DC39'!$A$1:$X$75</definedName>
    <definedName name="_xlnm.Print_Area" localSheetId="34">'DC4'!$A$1:$X$75</definedName>
    <definedName name="_xlnm.Print_Area" localSheetId="35">'DC40'!$A$1:$X$75</definedName>
    <definedName name="_xlnm.Print_Area" localSheetId="36">'DC42'!$A$1:$X$75</definedName>
    <definedName name="_xlnm.Print_Area" localSheetId="37">'DC43'!$A$1:$X$75</definedName>
    <definedName name="_xlnm.Print_Area" localSheetId="38">'DC44'!$A$1:$X$75</definedName>
    <definedName name="_xlnm.Print_Area" localSheetId="39">'DC45'!$A$1:$X$75</definedName>
    <definedName name="_xlnm.Print_Area" localSheetId="40">'DC47'!$A$1:$X$75</definedName>
    <definedName name="_xlnm.Print_Area" localSheetId="41">'DC48'!$A$1:$X$75</definedName>
    <definedName name="_xlnm.Print_Area" localSheetId="42">'DC5'!$A$1:$X$75</definedName>
    <definedName name="_xlnm.Print_Area" localSheetId="43">'DC6'!$A$1:$X$75</definedName>
    <definedName name="_xlnm.Print_Area" localSheetId="44">'DC7'!$A$1:$X$75</definedName>
    <definedName name="_xlnm.Print_Area" localSheetId="45">'DC8'!$A$1:$X$75</definedName>
    <definedName name="_xlnm.Print_Area" localSheetId="46">'DC9'!$A$1:$X$75</definedName>
    <definedName name="_xlnm.Print_Area" localSheetId="47">'EC101'!$A$1:$X$75</definedName>
    <definedName name="_xlnm.Print_Area" localSheetId="48">'EC102'!$A$1:$X$75</definedName>
    <definedName name="_xlnm.Print_Area" localSheetId="49">'EC104'!$A$1:$X$75</definedName>
    <definedName name="_xlnm.Print_Area" localSheetId="50">'EC105'!$A$1:$X$75</definedName>
    <definedName name="_xlnm.Print_Area" localSheetId="51">'EC106'!$A$1:$X$75</definedName>
    <definedName name="_xlnm.Print_Area" localSheetId="52">'EC108'!$A$1:$X$75</definedName>
    <definedName name="_xlnm.Print_Area" localSheetId="53">'EC109'!$A$1:$X$75</definedName>
    <definedName name="_xlnm.Print_Area" localSheetId="54">'EC121'!$A$1:$X$75</definedName>
    <definedName name="_xlnm.Print_Area" localSheetId="55">'EC122'!$A$1:$X$75</definedName>
    <definedName name="_xlnm.Print_Area" localSheetId="56">'EC123'!$A$1:$X$75</definedName>
    <definedName name="_xlnm.Print_Area" localSheetId="57">'EC124'!$A$1:$X$75</definedName>
    <definedName name="_xlnm.Print_Area" localSheetId="58">'EC126'!$A$1:$X$75</definedName>
    <definedName name="_xlnm.Print_Area" localSheetId="59">'EC129'!$A$1:$X$75</definedName>
    <definedName name="_xlnm.Print_Area" localSheetId="60">'EC131'!$A$1:$X$75</definedName>
    <definedName name="_xlnm.Print_Area" localSheetId="61">'EC135'!$A$1:$X$75</definedName>
    <definedName name="_xlnm.Print_Area" localSheetId="62">'EC136'!$A$1:$X$75</definedName>
    <definedName name="_xlnm.Print_Area" localSheetId="63">'EC137'!$A$1:$X$75</definedName>
    <definedName name="_xlnm.Print_Area" localSheetId="64">'EC138'!$A$1:$X$75</definedName>
    <definedName name="_xlnm.Print_Area" localSheetId="65">'EC139'!$A$1:$X$75</definedName>
    <definedName name="_xlnm.Print_Area" localSheetId="66">'EC141'!$A$1:$X$75</definedName>
    <definedName name="_xlnm.Print_Area" localSheetId="67">'EC142'!$A$1:$X$75</definedName>
    <definedName name="_xlnm.Print_Area" localSheetId="68">'EC145'!$A$1:$X$75</definedName>
    <definedName name="_xlnm.Print_Area" localSheetId="69">'EC153'!$A$1:$X$75</definedName>
    <definedName name="_xlnm.Print_Area" localSheetId="70">'EC154'!$A$1:$X$75</definedName>
    <definedName name="_xlnm.Print_Area" localSheetId="71">'EC155'!$A$1:$X$75</definedName>
    <definedName name="_xlnm.Print_Area" localSheetId="72">'EC156'!$A$1:$X$75</definedName>
    <definedName name="_xlnm.Print_Area" localSheetId="73">'EC157'!$A$1:$X$75</definedName>
    <definedName name="_xlnm.Print_Area" localSheetId="74">'EC441'!$A$1:$X$75</definedName>
    <definedName name="_xlnm.Print_Area" localSheetId="75">'EC442'!$A$1:$X$75</definedName>
    <definedName name="_xlnm.Print_Area" localSheetId="76">'EC443'!$A$1:$X$75</definedName>
    <definedName name="_xlnm.Print_Area" localSheetId="77">'EC444'!$A$1:$X$75</definedName>
    <definedName name="_xlnm.Print_Area" localSheetId="78">EKU!$A$1:$X$75</definedName>
    <definedName name="_xlnm.Print_Area" localSheetId="79">ETH!$A$1:$X$75</definedName>
    <definedName name="_xlnm.Print_Area" localSheetId="80">'FS161'!$A$1:$X$75</definedName>
    <definedName name="_xlnm.Print_Area" localSheetId="81">'FS162'!$A$1:$X$75</definedName>
    <definedName name="_xlnm.Print_Area" localSheetId="82">'FS163'!$A$1:$X$75</definedName>
    <definedName name="_xlnm.Print_Area" localSheetId="83">'FS181'!$A$1:$X$75</definedName>
    <definedName name="_xlnm.Print_Area" localSheetId="84">'FS182'!$A$1:$X$75</definedName>
    <definedName name="_xlnm.Print_Area" localSheetId="85">'FS183'!$A$1:$X$75</definedName>
    <definedName name="_xlnm.Print_Area" localSheetId="86">'FS184'!$A$1:$X$75</definedName>
    <definedName name="_xlnm.Print_Area" localSheetId="87">'FS185'!$A$1:$X$75</definedName>
    <definedName name="_xlnm.Print_Area" localSheetId="88">'FS191'!$A$1:$X$75</definedName>
    <definedName name="_xlnm.Print_Area" localSheetId="89">'FS192'!$A$1:$X$75</definedName>
    <definedName name="_xlnm.Print_Area" localSheetId="90">'FS193'!$A$1:$X$75</definedName>
    <definedName name="_xlnm.Print_Area" localSheetId="91">'FS194'!$A$1:$X$75</definedName>
    <definedName name="_xlnm.Print_Area" localSheetId="92">'FS195'!$A$1:$X$75</definedName>
    <definedName name="_xlnm.Print_Area" localSheetId="93">'FS196'!$A$1:$X$75</definedName>
    <definedName name="_xlnm.Print_Area" localSheetId="94">'FS201'!$A$1:$X$75</definedName>
    <definedName name="_xlnm.Print_Area" localSheetId="95">'FS203'!$A$1:$X$75</definedName>
    <definedName name="_xlnm.Print_Area" localSheetId="96">'FS204'!$A$1:$X$75</definedName>
    <definedName name="_xlnm.Print_Area" localSheetId="97">'FS205'!$A$1:$X$75</definedName>
    <definedName name="_xlnm.Print_Area" localSheetId="98">'GT421'!$A$1:$X$75</definedName>
    <definedName name="_xlnm.Print_Area" localSheetId="99">'GT422'!$A$1:$X$75</definedName>
    <definedName name="_xlnm.Print_Area" localSheetId="100">'GT423'!$A$1:$X$75</definedName>
    <definedName name="_xlnm.Print_Area" localSheetId="101">'GT481'!$A$1:$X$75</definedName>
    <definedName name="_xlnm.Print_Area" localSheetId="102">'GT484'!$A$1:$X$75</definedName>
    <definedName name="_xlnm.Print_Area" localSheetId="103">'GT485'!$A$1:$X$75</definedName>
    <definedName name="_xlnm.Print_Area" localSheetId="104">JHB!$A$1:$X$75</definedName>
    <definedName name="_xlnm.Print_Area" localSheetId="105">'KZN212'!$A$1:$X$75</definedName>
    <definedName name="_xlnm.Print_Area" localSheetId="106">'KZN213'!$A$1:$X$75</definedName>
    <definedName name="_xlnm.Print_Area" localSheetId="107">'KZN214'!$A$1:$X$75</definedName>
    <definedName name="_xlnm.Print_Area" localSheetId="108">'KZN216'!$A$1:$X$75</definedName>
    <definedName name="_xlnm.Print_Area" localSheetId="109">'KZN221'!$A$1:$X$75</definedName>
    <definedName name="_xlnm.Print_Area" localSheetId="110">'KZN222'!$A$1:$X$75</definedName>
    <definedName name="_xlnm.Print_Area" localSheetId="111">'KZN223'!$A$1:$X$75</definedName>
    <definedName name="_xlnm.Print_Area" localSheetId="112">'KZN224'!$A$1:$X$75</definedName>
    <definedName name="_xlnm.Print_Area" localSheetId="113">'KZN225'!$A$1:$X$75</definedName>
    <definedName name="_xlnm.Print_Area" localSheetId="114">'KZN226'!$A$1:$X$75</definedName>
    <definedName name="_xlnm.Print_Area" localSheetId="115">'KZN227'!$A$1:$X$75</definedName>
    <definedName name="_xlnm.Print_Area" localSheetId="116">'KZN235'!$A$1:$X$75</definedName>
    <definedName name="_xlnm.Print_Area" localSheetId="117">'KZN237'!$A$1:$X$75</definedName>
    <definedName name="_xlnm.Print_Area" localSheetId="118">'KZN238'!$A$1:$X$75</definedName>
    <definedName name="_xlnm.Print_Area" localSheetId="119">'KZN241'!$A$1:$X$75</definedName>
    <definedName name="_xlnm.Print_Area" localSheetId="120">'KZN242'!$A$1:$X$75</definedName>
    <definedName name="_xlnm.Print_Area" localSheetId="121">'KZN244'!$A$1:$X$75</definedName>
    <definedName name="_xlnm.Print_Area" localSheetId="122">'KZN245'!$A$1:$X$75</definedName>
    <definedName name="_xlnm.Print_Area" localSheetId="123">'KZN252'!$A$1:$X$75</definedName>
    <definedName name="_xlnm.Print_Area" localSheetId="124">'KZN253'!$A$1:$X$75</definedName>
    <definedName name="_xlnm.Print_Area" localSheetId="125">'KZN254'!$A$1:$X$75</definedName>
    <definedName name="_xlnm.Print_Area" localSheetId="126">'KZN261'!$A$1:$X$75</definedName>
    <definedName name="_xlnm.Print_Area" localSheetId="127">'KZN262'!$A$1:$X$75</definedName>
    <definedName name="_xlnm.Print_Area" localSheetId="128">'KZN263'!$A$1:$X$75</definedName>
    <definedName name="_xlnm.Print_Area" localSheetId="129">'KZN265'!$A$1:$X$75</definedName>
    <definedName name="_xlnm.Print_Area" localSheetId="130">'KZN266'!$A$1:$X$75</definedName>
    <definedName name="_xlnm.Print_Area" localSheetId="131">'KZN271'!$A$1:$X$75</definedName>
    <definedName name="_xlnm.Print_Area" localSheetId="132">'KZN272'!$A$1:$X$75</definedName>
    <definedName name="_xlnm.Print_Area" localSheetId="133">'KZN275'!$A$1:$X$75</definedName>
    <definedName name="_xlnm.Print_Area" localSheetId="134">'KZN276'!$A$1:$X$75</definedName>
    <definedName name="_xlnm.Print_Area" localSheetId="135">'KZN281'!$A$1:$X$75</definedName>
    <definedName name="_xlnm.Print_Area" localSheetId="136">'KZN282'!$A$1:$X$75</definedName>
    <definedName name="_xlnm.Print_Area" localSheetId="137">'KZN284'!$A$1:$X$75</definedName>
    <definedName name="_xlnm.Print_Area" localSheetId="138">'KZN285'!$A$1:$X$75</definedName>
    <definedName name="_xlnm.Print_Area" localSheetId="139">'KZN286'!$A$1:$X$75</definedName>
    <definedName name="_xlnm.Print_Area" localSheetId="140">'KZN291'!$A$1:$X$75</definedName>
    <definedName name="_xlnm.Print_Area" localSheetId="141">'KZN292'!$A$1:$X$75</definedName>
    <definedName name="_xlnm.Print_Area" localSheetId="142">'KZN293'!$A$1:$X$75</definedName>
    <definedName name="_xlnm.Print_Area" localSheetId="143">'KZN294'!$A$1:$X$75</definedName>
    <definedName name="_xlnm.Print_Area" localSheetId="144">'KZN433'!$A$1:$X$75</definedName>
    <definedName name="_xlnm.Print_Area" localSheetId="145">'KZN434'!$A$1:$X$75</definedName>
    <definedName name="_xlnm.Print_Area" localSheetId="146">'KZN435'!$A$1:$X$75</definedName>
    <definedName name="_xlnm.Print_Area" localSheetId="147">'KZN436'!$A$1:$X$75</definedName>
    <definedName name="_xlnm.Print_Area" localSheetId="148">'LIM331'!$A$1:$X$75</definedName>
    <definedName name="_xlnm.Print_Area" localSheetId="149">'LIM332'!$A$1:$X$75</definedName>
    <definedName name="_xlnm.Print_Area" localSheetId="150">'LIM333'!$A$1:$X$75</definedName>
    <definedName name="_xlnm.Print_Area" localSheetId="151">'LIM334'!$A$1:$X$75</definedName>
    <definedName name="_xlnm.Print_Area" localSheetId="152">'LIM335'!$A$1:$X$75</definedName>
    <definedName name="_xlnm.Print_Area" localSheetId="153">'LIM341'!$A$1:$X$75</definedName>
    <definedName name="_xlnm.Print_Area" localSheetId="154">'LIM343'!$A$1:$X$75</definedName>
    <definedName name="_xlnm.Print_Area" localSheetId="155">'LIM344'!$A$1:$X$75</definedName>
    <definedName name="_xlnm.Print_Area" localSheetId="156">'LIM345'!$A$1:$X$75</definedName>
    <definedName name="_xlnm.Print_Area" localSheetId="157">'LIM351'!$A$1:$X$75</definedName>
    <definedName name="_xlnm.Print_Area" localSheetId="158">'LIM353'!$A$1:$X$75</definedName>
    <definedName name="_xlnm.Print_Area" localSheetId="159">'LIM354'!$A$1:$X$75</definedName>
    <definedName name="_xlnm.Print_Area" localSheetId="160">'LIM355'!$A$1:$X$75</definedName>
    <definedName name="_xlnm.Print_Area" localSheetId="161">'LIM361'!$A$1:$X$75</definedName>
    <definedName name="_xlnm.Print_Area" localSheetId="162">'LIM362'!$A$1:$X$75</definedName>
    <definedName name="_xlnm.Print_Area" localSheetId="163">'LIM366'!$A$1:$X$75</definedName>
    <definedName name="_xlnm.Print_Area" localSheetId="164">'LIM367'!$A$1:$X$75</definedName>
    <definedName name="_xlnm.Print_Area" localSheetId="165">'LIM368'!$A$1:$X$75</definedName>
    <definedName name="_xlnm.Print_Area" localSheetId="166">'LIM471'!$A$1:$X$75</definedName>
    <definedName name="_xlnm.Print_Area" localSheetId="167">'LIM472'!$A$1:$X$75</definedName>
    <definedName name="_xlnm.Print_Area" localSheetId="168">'LIM473'!$A$1:$X$75</definedName>
    <definedName name="_xlnm.Print_Area" localSheetId="169">'LIM476'!$A$1:$X$75</definedName>
    <definedName name="_xlnm.Print_Area" localSheetId="170">MAN!$A$1:$X$75</definedName>
    <definedName name="_xlnm.Print_Area" localSheetId="171">'MP301'!$A$1:$X$75</definedName>
    <definedName name="_xlnm.Print_Area" localSheetId="172">'MP302'!$A$1:$X$75</definedName>
    <definedName name="_xlnm.Print_Area" localSheetId="173">'MP303'!$A$1:$X$75</definedName>
    <definedName name="_xlnm.Print_Area" localSheetId="174">'MP304'!$A$1:$X$75</definedName>
    <definedName name="_xlnm.Print_Area" localSheetId="175">'MP305'!$A$1:$X$75</definedName>
    <definedName name="_xlnm.Print_Area" localSheetId="176">'MP306'!$A$1:$X$75</definedName>
    <definedName name="_xlnm.Print_Area" localSheetId="177">'MP307'!$A$1:$X$75</definedName>
    <definedName name="_xlnm.Print_Area" localSheetId="178">'MP311'!$A$1:$X$75</definedName>
    <definedName name="_xlnm.Print_Area" localSheetId="179">'MP312'!$A$1:$X$75</definedName>
    <definedName name="_xlnm.Print_Area" localSheetId="180">'MP313'!$A$1:$X$75</definedName>
    <definedName name="_xlnm.Print_Area" localSheetId="181">'MP314'!$A$1:$X$75</definedName>
    <definedName name="_xlnm.Print_Area" localSheetId="182">'MP315'!$A$1:$X$75</definedName>
    <definedName name="_xlnm.Print_Area" localSheetId="183">'MP316'!$A$1:$X$75</definedName>
    <definedName name="_xlnm.Print_Area" localSheetId="184">'MP321'!$A$1:$X$75</definedName>
    <definedName name="_xlnm.Print_Area" localSheetId="185">'MP324'!$A$1:$X$75</definedName>
    <definedName name="_xlnm.Print_Area" localSheetId="186">'MP325'!$A$1:$X$75</definedName>
    <definedName name="_xlnm.Print_Area" localSheetId="187">'MP326'!$A$1:$X$75</definedName>
    <definedName name="_xlnm.Print_Area" localSheetId="188">'NC061'!$A$1:$X$75</definedName>
    <definedName name="_xlnm.Print_Area" localSheetId="189">'NC062'!$A$1:$X$75</definedName>
    <definedName name="_xlnm.Print_Area" localSheetId="190">'NC064'!$A$1:$X$75</definedName>
    <definedName name="_xlnm.Print_Area" localSheetId="191">'NC065'!$A$1:$X$75</definedName>
    <definedName name="_xlnm.Print_Area" localSheetId="192">'NC066'!$A$1:$X$75</definedName>
    <definedName name="_xlnm.Print_Area" localSheetId="193">'NC067'!$A$1:$X$75</definedName>
    <definedName name="_xlnm.Print_Area" localSheetId="194">'NC071'!$A$1:$X$75</definedName>
    <definedName name="_xlnm.Print_Area" localSheetId="195">'NC072'!$A$1:$X$75</definedName>
    <definedName name="_xlnm.Print_Area" localSheetId="196">'NC073'!$A$1:$X$75</definedName>
    <definedName name="_xlnm.Print_Area" localSheetId="197">'NC074'!$A$1:$X$75</definedName>
    <definedName name="_xlnm.Print_Area" localSheetId="198">'NC075'!$A$1:$X$75</definedName>
    <definedName name="_xlnm.Print_Area" localSheetId="199">'NC076'!$A$1:$X$75</definedName>
    <definedName name="_xlnm.Print_Area" localSheetId="200">'NC077'!$A$1:$X$75</definedName>
    <definedName name="_xlnm.Print_Area" localSheetId="201">'NC078'!$A$1:$X$75</definedName>
    <definedName name="_xlnm.Print_Area" localSheetId="202">'NC082'!$A$1:$X$75</definedName>
    <definedName name="_xlnm.Print_Area" localSheetId="203">'NC084'!$A$1:$X$75</definedName>
    <definedName name="_xlnm.Print_Area" localSheetId="204">'NC085'!$A$1:$X$75</definedName>
    <definedName name="_xlnm.Print_Area" localSheetId="205">'NC086'!$A$1:$X$75</definedName>
    <definedName name="_xlnm.Print_Area" localSheetId="206">'NC087'!$A$1:$X$75</definedName>
    <definedName name="_xlnm.Print_Area" localSheetId="207">'NC091'!$A$1:$X$75</definedName>
    <definedName name="_xlnm.Print_Area" localSheetId="208">'NC092'!$A$1:$X$75</definedName>
    <definedName name="_xlnm.Print_Area" localSheetId="209">'NC093'!$A$1:$X$75</definedName>
    <definedName name="_xlnm.Print_Area" localSheetId="210">'NC094'!$A$1:$X$75</definedName>
    <definedName name="_xlnm.Print_Area" localSheetId="211">'NC451'!$A$1:$X$75</definedName>
    <definedName name="_xlnm.Print_Area" localSheetId="212">'NC452'!$A$1:$X$75</definedName>
    <definedName name="_xlnm.Print_Area" localSheetId="213">'NC453'!$A$1:$X$75</definedName>
    <definedName name="_xlnm.Print_Area" localSheetId="214">NMA!$A$1:$X$75</definedName>
    <definedName name="_xlnm.Print_Area" localSheetId="215">'NW371'!$A$1:$X$75</definedName>
    <definedName name="_xlnm.Print_Area" localSheetId="216">'NW372'!$A$1:$X$75</definedName>
    <definedName name="_xlnm.Print_Area" localSheetId="217">'NW373'!$A$1:$X$75</definedName>
    <definedName name="_xlnm.Print_Area" localSheetId="218">'NW374'!$A$1:$X$75</definedName>
    <definedName name="_xlnm.Print_Area" localSheetId="219">'NW375'!$A$1:$X$75</definedName>
    <definedName name="_xlnm.Print_Area" localSheetId="220">'NW381'!$A$1:$X$75</definedName>
    <definedName name="_xlnm.Print_Area" localSheetId="221">'NW382'!$A$1:$X$75</definedName>
    <definedName name="_xlnm.Print_Area" localSheetId="222">'NW383'!$A$1:$X$75</definedName>
    <definedName name="_xlnm.Print_Area" localSheetId="223">'NW384'!$A$1:$X$75</definedName>
    <definedName name="_xlnm.Print_Area" localSheetId="224">'NW385'!$A$1:$X$75</definedName>
    <definedName name="_xlnm.Print_Area" localSheetId="225">'NW392'!$A$1:$X$75</definedName>
    <definedName name="_xlnm.Print_Area" localSheetId="226">'NW393'!$A$1:$X$75</definedName>
    <definedName name="_xlnm.Print_Area" localSheetId="227">'NW394'!$A$1:$X$75</definedName>
    <definedName name="_xlnm.Print_Area" localSheetId="228">'NW396'!$A$1:$X$75</definedName>
    <definedName name="_xlnm.Print_Area" localSheetId="229">'NW397'!$A$1:$X$75</definedName>
    <definedName name="_xlnm.Print_Area" localSheetId="230">'NW403'!$A$1:$X$75</definedName>
    <definedName name="_xlnm.Print_Area" localSheetId="231">'NW404'!$A$1:$X$75</definedName>
    <definedName name="_xlnm.Print_Area" localSheetId="232">'NW405'!$A$1:$X$75</definedName>
    <definedName name="_xlnm.Print_Area" localSheetId="0">Summary!$A$1:$X$75</definedName>
    <definedName name="_xlnm.Print_Area" localSheetId="233">TSH!$A$1:$X$75</definedName>
    <definedName name="_xlnm.Print_Area" localSheetId="234">'WC011'!$A$1:$X$75</definedName>
    <definedName name="_xlnm.Print_Area" localSheetId="235">'WC012'!$A$1:$X$75</definedName>
    <definedName name="_xlnm.Print_Area" localSheetId="236">'WC013'!$A$1:$X$75</definedName>
    <definedName name="_xlnm.Print_Area" localSheetId="237">'WC014'!$A$1:$X$75</definedName>
    <definedName name="_xlnm.Print_Area" localSheetId="238">'WC015'!$A$1:$X$75</definedName>
    <definedName name="_xlnm.Print_Area" localSheetId="239">'WC022'!$A$1:$X$75</definedName>
    <definedName name="_xlnm.Print_Area" localSheetId="240">'WC023'!$A$1:$X$75</definedName>
    <definedName name="_xlnm.Print_Area" localSheetId="241">'WC024'!$A$1:$X$75</definedName>
    <definedName name="_xlnm.Print_Area" localSheetId="242">'WC025'!$A$1:$X$75</definedName>
    <definedName name="_xlnm.Print_Area" localSheetId="243">'WC026'!$A$1:$X$75</definedName>
    <definedName name="_xlnm.Print_Area" localSheetId="244">'WC031'!$A$1:$X$75</definedName>
    <definedName name="_xlnm.Print_Area" localSheetId="245">'WC032'!$A$1:$X$75</definedName>
    <definedName name="_xlnm.Print_Area" localSheetId="246">'WC033'!$A$1:$X$75</definedName>
    <definedName name="_xlnm.Print_Area" localSheetId="247">'WC034'!$A$1:$X$75</definedName>
    <definedName name="_xlnm.Print_Area" localSheetId="248">'WC041'!$A$1:$X$75</definedName>
    <definedName name="_xlnm.Print_Area" localSheetId="249">'WC042'!$A$1:$X$75</definedName>
    <definedName name="_xlnm.Print_Area" localSheetId="250">'WC043'!$A$1:$X$75</definedName>
    <definedName name="_xlnm.Print_Area" localSheetId="251">'WC044'!$A$1:$X$75</definedName>
    <definedName name="_xlnm.Print_Area" localSheetId="252">'WC045'!$A$1:$X$75</definedName>
    <definedName name="_xlnm.Print_Area" localSheetId="253">'WC047'!$A$1:$X$75</definedName>
    <definedName name="_xlnm.Print_Area" localSheetId="254">'WC048'!$A$1:$X$75</definedName>
    <definedName name="_xlnm.Print_Area" localSheetId="255">'WC051'!$A$1:$X$75</definedName>
    <definedName name="_xlnm.Print_Area" localSheetId="256">'WC052'!$A$1:$X$75</definedName>
    <definedName name="_xlnm.Print_Area" localSheetId="257">'WC053'!$A$1:$X$75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W59" i="2" l="1"/>
  <c r="V59" i="2"/>
  <c r="W59" i="3"/>
  <c r="V59" i="3"/>
  <c r="W59" i="4"/>
  <c r="V59" i="4"/>
  <c r="W59" i="5"/>
  <c r="V59" i="5"/>
  <c r="W59" i="6"/>
  <c r="V59" i="6"/>
  <c r="W59" i="7"/>
  <c r="V59" i="7"/>
  <c r="W59" i="8"/>
  <c r="V59" i="8"/>
  <c r="W59" i="9"/>
  <c r="V59" i="9"/>
  <c r="W59" i="10"/>
  <c r="V59" i="10"/>
  <c r="W59" i="11"/>
  <c r="V59" i="11"/>
  <c r="W59" i="12"/>
  <c r="V59" i="12"/>
  <c r="W59" i="13"/>
  <c r="V59" i="13"/>
  <c r="W59" i="14"/>
  <c r="V59" i="14"/>
  <c r="W59" i="15"/>
  <c r="V59" i="15"/>
  <c r="W59" i="16"/>
  <c r="V59" i="16"/>
  <c r="W59" i="17"/>
  <c r="V59" i="17"/>
  <c r="W59" i="18"/>
  <c r="V59" i="18"/>
  <c r="W59" i="19"/>
  <c r="V59" i="19"/>
  <c r="W59" i="20"/>
  <c r="V59" i="20"/>
  <c r="W59" i="21"/>
  <c r="V59" i="21"/>
  <c r="W59" i="22"/>
  <c r="V59" i="22"/>
  <c r="W59" i="23"/>
  <c r="V59" i="23"/>
  <c r="W59" i="24"/>
  <c r="V59" i="24"/>
  <c r="W59" i="25"/>
  <c r="V59" i="25"/>
  <c r="W59" i="26"/>
  <c r="V59" i="26"/>
  <c r="W59" i="27"/>
  <c r="V59" i="27"/>
  <c r="W59" i="28"/>
  <c r="V59" i="28"/>
  <c r="W59" i="29"/>
  <c r="V59" i="29"/>
  <c r="W59" i="30"/>
  <c r="V59" i="30"/>
  <c r="W59" i="31"/>
  <c r="V59" i="31"/>
  <c r="W59" i="32"/>
  <c r="V59" i="32"/>
  <c r="W59" i="33"/>
  <c r="V59" i="33"/>
  <c r="W59" i="34"/>
  <c r="V59" i="34"/>
  <c r="W59" i="35"/>
  <c r="V59" i="35"/>
  <c r="W59" i="36"/>
  <c r="V59" i="36"/>
  <c r="W59" i="37"/>
  <c r="V59" i="37"/>
  <c r="W59" i="38"/>
  <c r="V59" i="38"/>
  <c r="W59" i="39"/>
  <c r="V59" i="39"/>
  <c r="W59" i="40"/>
  <c r="V59" i="40"/>
  <c r="W59" i="41"/>
  <c r="V59" i="41"/>
  <c r="W59" i="42"/>
  <c r="V59" i="42"/>
  <c r="W59" i="43"/>
  <c r="V59" i="43"/>
  <c r="W59" i="44"/>
  <c r="V59" i="44"/>
  <c r="W59" i="45"/>
  <c r="V59" i="45"/>
  <c r="W59" i="46"/>
  <c r="V59" i="46"/>
  <c r="W59" i="47"/>
  <c r="V59" i="47"/>
  <c r="W59" i="48"/>
  <c r="V59" i="48"/>
  <c r="W59" i="49"/>
  <c r="V59" i="49"/>
  <c r="W59" i="50"/>
  <c r="V59" i="50"/>
  <c r="W59" i="51"/>
  <c r="V59" i="51"/>
  <c r="W59" i="52"/>
  <c r="V59" i="52"/>
  <c r="W59" i="53"/>
  <c r="V59" i="53"/>
  <c r="W59" i="54"/>
  <c r="V59" i="54"/>
  <c r="W59" i="55"/>
  <c r="V59" i="55"/>
  <c r="W59" i="56"/>
  <c r="V59" i="56"/>
  <c r="W59" i="57"/>
  <c r="V59" i="57"/>
  <c r="W59" i="58"/>
  <c r="V59" i="58"/>
  <c r="W59" i="59"/>
  <c r="V59" i="59"/>
  <c r="W59" i="60"/>
  <c r="V59" i="60"/>
  <c r="W59" i="61"/>
  <c r="V59" i="61"/>
  <c r="W59" i="62"/>
  <c r="V59" i="62"/>
  <c r="W59" i="63"/>
  <c r="V59" i="63"/>
  <c r="W59" i="64"/>
  <c r="V59" i="64"/>
  <c r="W59" i="65"/>
  <c r="V59" i="65"/>
  <c r="W59" i="66"/>
  <c r="V59" i="66"/>
  <c r="W59" i="67"/>
  <c r="V59" i="67"/>
  <c r="W59" i="68"/>
  <c r="V59" i="68"/>
  <c r="W59" i="69"/>
  <c r="V59" i="69"/>
  <c r="W59" i="70"/>
  <c r="V59" i="70"/>
  <c r="W59" i="71"/>
  <c r="V59" i="71"/>
  <c r="W59" i="72"/>
  <c r="V59" i="72"/>
  <c r="W59" i="73"/>
  <c r="V59" i="73"/>
  <c r="W59" i="74"/>
  <c r="V59" i="74"/>
  <c r="W59" i="75"/>
  <c r="V59" i="75"/>
  <c r="W59" i="76"/>
  <c r="V59" i="76"/>
  <c r="W59" i="77"/>
  <c r="V59" i="77"/>
  <c r="W59" i="78"/>
  <c r="V59" i="78"/>
  <c r="W59" i="79"/>
  <c r="V59" i="79"/>
  <c r="W59" i="80"/>
  <c r="V59" i="80"/>
  <c r="W59" i="81"/>
  <c r="V59" i="81"/>
  <c r="W59" i="82"/>
  <c r="V59" i="82"/>
  <c r="W59" i="83"/>
  <c r="V59" i="83"/>
  <c r="W59" i="84"/>
  <c r="V59" i="84"/>
  <c r="W59" i="85"/>
  <c r="V59" i="85"/>
  <c r="W59" i="86"/>
  <c r="V59" i="86"/>
  <c r="W59" i="87"/>
  <c r="V59" i="87"/>
  <c r="W59" i="88"/>
  <c r="V59" i="88"/>
  <c r="W59" i="89"/>
  <c r="V59" i="89"/>
  <c r="W59" i="90"/>
  <c r="V59" i="90"/>
  <c r="W59" i="91"/>
  <c r="V59" i="91"/>
  <c r="W59" i="92"/>
  <c r="V59" i="92"/>
  <c r="W59" i="93"/>
  <c r="V59" i="93"/>
  <c r="W59" i="94"/>
  <c r="V59" i="94"/>
  <c r="W59" i="95"/>
  <c r="V59" i="95"/>
  <c r="W59" i="96"/>
  <c r="V59" i="96"/>
  <c r="W59" i="97"/>
  <c r="V59" i="97"/>
  <c r="W59" i="98"/>
  <c r="V59" i="98"/>
  <c r="W59" i="99"/>
  <c r="V59" i="99"/>
  <c r="W59" i="100"/>
  <c r="V59" i="100"/>
  <c r="W59" i="101"/>
  <c r="V59" i="101"/>
  <c r="W59" i="102"/>
  <c r="V59" i="102"/>
  <c r="W59" i="103"/>
  <c r="V59" i="103"/>
  <c r="W59" i="104"/>
  <c r="V59" i="104"/>
  <c r="W59" i="105"/>
  <c r="V59" i="105"/>
  <c r="W59" i="106"/>
  <c r="V59" i="106"/>
  <c r="W59" i="107"/>
  <c r="V59" i="107"/>
  <c r="W59" i="108"/>
  <c r="V59" i="108"/>
  <c r="W59" i="109"/>
  <c r="V59" i="109"/>
  <c r="W59" i="110"/>
  <c r="V59" i="110"/>
  <c r="W59" i="111"/>
  <c r="V59" i="111"/>
  <c r="W59" i="112"/>
  <c r="V59" i="112"/>
  <c r="W59" i="113"/>
  <c r="V59" i="113"/>
  <c r="W59" i="114"/>
  <c r="V59" i="114"/>
  <c r="W59" i="115"/>
  <c r="V59" i="115"/>
  <c r="W59" i="116"/>
  <c r="V59" i="116"/>
  <c r="W59" i="117"/>
  <c r="V59" i="117"/>
  <c r="W59" i="118"/>
  <c r="V59" i="118"/>
  <c r="W59" i="119"/>
  <c r="V59" i="119"/>
  <c r="W59" i="120"/>
  <c r="V59" i="120"/>
  <c r="W59" i="121"/>
  <c r="V59" i="121"/>
  <c r="W59" i="122"/>
  <c r="V59" i="122"/>
  <c r="W59" i="123"/>
  <c r="V59" i="123"/>
  <c r="W59" i="124"/>
  <c r="V59" i="124"/>
  <c r="W59" i="125"/>
  <c r="V59" i="125"/>
  <c r="W59" i="126"/>
  <c r="V59" i="126"/>
  <c r="W59" i="127"/>
  <c r="V59" i="127"/>
  <c r="W59" i="128"/>
  <c r="V59" i="128"/>
  <c r="W59" i="129"/>
  <c r="V59" i="129"/>
  <c r="W59" i="130"/>
  <c r="V59" i="130"/>
  <c r="W59" i="131"/>
  <c r="V59" i="131"/>
  <c r="W59" i="132"/>
  <c r="V59" i="132"/>
  <c r="W59" i="133"/>
  <c r="V59" i="133"/>
  <c r="W59" i="134"/>
  <c r="V59" i="134"/>
  <c r="W59" i="135"/>
  <c r="V59" i="135"/>
  <c r="W59" i="136"/>
  <c r="V59" i="136"/>
  <c r="W59" i="137"/>
  <c r="V59" i="137"/>
  <c r="W59" i="138"/>
  <c r="V59" i="138"/>
  <c r="W59" i="139"/>
  <c r="V59" i="139"/>
  <c r="W59" i="140"/>
  <c r="V59" i="140"/>
  <c r="W59" i="141"/>
  <c r="V59" i="141"/>
  <c r="W59" i="142"/>
  <c r="V59" i="142"/>
  <c r="W59" i="143"/>
  <c r="V59" i="143"/>
  <c r="W59" i="144"/>
  <c r="V59" i="144"/>
  <c r="W59" i="145"/>
  <c r="V59" i="145"/>
  <c r="W59" i="146"/>
  <c r="V59" i="146"/>
  <c r="W59" i="147"/>
  <c r="V59" i="147"/>
  <c r="W59" i="148"/>
  <c r="V59" i="148"/>
  <c r="W59" i="149"/>
  <c r="V59" i="149"/>
  <c r="W59" i="150"/>
  <c r="V59" i="150"/>
  <c r="W59" i="151"/>
  <c r="V59" i="151"/>
  <c r="W59" i="152"/>
  <c r="V59" i="152"/>
  <c r="W59" i="153"/>
  <c r="V59" i="153"/>
  <c r="W59" i="154"/>
  <c r="V59" i="154"/>
  <c r="W59" i="155"/>
  <c r="V59" i="155"/>
  <c r="W59" i="156"/>
  <c r="V59" i="156"/>
  <c r="W59" i="157"/>
  <c r="V59" i="157"/>
  <c r="W59" i="158"/>
  <c r="V59" i="158"/>
  <c r="W59" i="159"/>
  <c r="V59" i="159"/>
  <c r="W59" i="160"/>
  <c r="V59" i="160"/>
  <c r="W59" i="161"/>
  <c r="V59" i="161"/>
  <c r="W59" i="162"/>
  <c r="V59" i="162"/>
  <c r="W59" i="163"/>
  <c r="V59" i="163"/>
  <c r="W59" i="164"/>
  <c r="V59" i="164"/>
  <c r="W59" i="165"/>
  <c r="V59" i="165"/>
  <c r="W59" i="166"/>
  <c r="V59" i="166"/>
  <c r="W59" i="167"/>
  <c r="V59" i="167"/>
  <c r="W59" i="168"/>
  <c r="V59" i="168"/>
  <c r="W59" i="169"/>
  <c r="V59" i="169"/>
  <c r="W59" i="170"/>
  <c r="V59" i="170"/>
  <c r="W59" i="171"/>
  <c r="V59" i="171"/>
  <c r="W59" i="172"/>
  <c r="V59" i="172"/>
  <c r="W59" i="173"/>
  <c r="V59" i="173"/>
  <c r="W59" i="174"/>
  <c r="V59" i="174"/>
  <c r="W59" i="175"/>
  <c r="V59" i="175"/>
  <c r="W59" i="176"/>
  <c r="V59" i="176"/>
  <c r="W59" i="177"/>
  <c r="V59" i="177"/>
  <c r="W59" i="178"/>
  <c r="V59" i="178"/>
  <c r="W59" i="179"/>
  <c r="V59" i="179"/>
  <c r="W59" i="180"/>
  <c r="V59" i="180"/>
  <c r="W59" i="181"/>
  <c r="V59" i="181"/>
  <c r="W59" i="182"/>
  <c r="V59" i="182"/>
  <c r="W59" i="183"/>
  <c r="V59" i="183"/>
  <c r="W59" i="184"/>
  <c r="V59" i="184"/>
  <c r="W59" i="185"/>
  <c r="V59" i="185"/>
  <c r="W59" i="186"/>
  <c r="V59" i="186"/>
  <c r="W59" i="187"/>
  <c r="V59" i="187"/>
  <c r="W59" i="188"/>
  <c r="V59" i="188"/>
  <c r="W59" i="189"/>
  <c r="V59" i="189"/>
  <c r="W59" i="190"/>
  <c r="V59" i="190"/>
  <c r="W59" i="191"/>
  <c r="V59" i="191"/>
  <c r="W59" i="192"/>
  <c r="V59" i="192"/>
  <c r="W59" i="193"/>
  <c r="V59" i="193"/>
  <c r="W59" i="194"/>
  <c r="V59" i="194"/>
  <c r="W59" i="195"/>
  <c r="V59" i="195"/>
  <c r="W59" i="196"/>
  <c r="V59" i="196"/>
  <c r="W59" i="197"/>
  <c r="V59" i="197"/>
  <c r="W59" i="198"/>
  <c r="V59" i="198"/>
  <c r="W59" i="199"/>
  <c r="V59" i="199"/>
  <c r="W59" i="200"/>
  <c r="V59" i="200"/>
  <c r="W59" i="201"/>
  <c r="V59" i="201"/>
  <c r="W59" i="202"/>
  <c r="V59" i="202"/>
  <c r="W59" i="203"/>
  <c r="V59" i="203"/>
  <c r="W59" i="204"/>
  <c r="V59" i="204"/>
  <c r="W59" i="205"/>
  <c r="V59" i="205"/>
  <c r="W59" i="206"/>
  <c r="V59" i="206"/>
  <c r="W59" i="207"/>
  <c r="V59" i="207"/>
  <c r="W59" i="208"/>
  <c r="V59" i="208"/>
  <c r="W59" i="209"/>
  <c r="V59" i="209"/>
  <c r="W59" i="210"/>
  <c r="V59" i="210"/>
  <c r="W59" i="211"/>
  <c r="V59" i="211"/>
  <c r="W59" i="212"/>
  <c r="V59" i="212"/>
  <c r="W59" i="213"/>
  <c r="V59" i="213"/>
  <c r="W59" i="214"/>
  <c r="V59" i="214"/>
  <c r="W59" i="215"/>
  <c r="V59" i="215"/>
  <c r="W59" i="216"/>
  <c r="V59" i="216"/>
  <c r="W59" i="217"/>
  <c r="V59" i="217"/>
  <c r="W59" i="218"/>
  <c r="V59" i="218"/>
  <c r="W59" i="219"/>
  <c r="V59" i="219"/>
  <c r="W59" i="220"/>
  <c r="V59" i="220"/>
  <c r="W59" i="221"/>
  <c r="V59" i="221"/>
  <c r="W59" i="222"/>
  <c r="V59" i="222"/>
  <c r="W59" i="223"/>
  <c r="V59" i="223"/>
  <c r="W59" i="224"/>
  <c r="V59" i="224"/>
  <c r="W59" i="225"/>
  <c r="V59" i="225"/>
  <c r="W59" i="226"/>
  <c r="V59" i="226"/>
  <c r="W59" i="227"/>
  <c r="V59" i="227"/>
  <c r="W59" i="228"/>
  <c r="V59" i="228"/>
  <c r="W59" i="229"/>
  <c r="V59" i="229"/>
  <c r="W59" i="230"/>
  <c r="V59" i="230"/>
  <c r="W59" i="231"/>
  <c r="V59" i="231"/>
  <c r="W59" i="232"/>
  <c r="V59" i="232"/>
  <c r="W59" i="233"/>
  <c r="V59" i="233"/>
  <c r="W59" i="234"/>
  <c r="V59" i="234"/>
  <c r="W59" i="235"/>
  <c r="V59" i="235"/>
  <c r="W59" i="236"/>
  <c r="V59" i="236"/>
  <c r="W59" i="237"/>
  <c r="V59" i="237"/>
  <c r="W59" i="238"/>
  <c r="V59" i="238"/>
  <c r="W59" i="239"/>
  <c r="V59" i="239"/>
  <c r="W59" i="240"/>
  <c r="V59" i="240"/>
  <c r="W59" i="241"/>
  <c r="V59" i="241"/>
  <c r="W59" i="242"/>
  <c r="V59" i="242"/>
  <c r="W59" i="243"/>
  <c r="V59" i="243"/>
  <c r="W59" i="244"/>
  <c r="V59" i="244"/>
  <c r="W59" i="245"/>
  <c r="V59" i="245"/>
  <c r="W59" i="246"/>
  <c r="V59" i="246"/>
  <c r="W59" i="247"/>
  <c r="V59" i="247"/>
  <c r="W59" i="248"/>
  <c r="V59" i="248"/>
  <c r="W59" i="249"/>
  <c r="V59" i="249"/>
  <c r="W59" i="250"/>
  <c r="V59" i="250"/>
  <c r="W59" i="251"/>
  <c r="V59" i="251"/>
  <c r="W59" i="252"/>
  <c r="V59" i="252"/>
  <c r="W59" i="253"/>
  <c r="V59" i="253"/>
  <c r="W59" i="254"/>
  <c r="V59" i="254"/>
  <c r="W59" i="255"/>
  <c r="V59" i="255"/>
  <c r="W59" i="256"/>
  <c r="V59" i="256"/>
  <c r="W59" i="257"/>
  <c r="V59" i="257"/>
  <c r="W59" i="258"/>
  <c r="V59" i="258"/>
  <c r="W59" i="1"/>
  <c r="V59" i="1"/>
  <c r="O59" i="2"/>
  <c r="N59" i="2"/>
  <c r="M59" i="2"/>
  <c r="L59" i="2"/>
  <c r="K59" i="2"/>
  <c r="J59" i="2"/>
  <c r="I59" i="2"/>
  <c r="H59" i="2"/>
  <c r="G59" i="2"/>
  <c r="F59" i="2"/>
  <c r="D59" i="2"/>
  <c r="C59" i="2"/>
  <c r="B59" i="2"/>
  <c r="O59" i="3"/>
  <c r="N59" i="3"/>
  <c r="M59" i="3"/>
  <c r="L59" i="3"/>
  <c r="K59" i="3"/>
  <c r="J59" i="3"/>
  <c r="I59" i="3"/>
  <c r="H59" i="3"/>
  <c r="G59" i="3"/>
  <c r="F59" i="3"/>
  <c r="D59" i="3"/>
  <c r="C59" i="3"/>
  <c r="B59" i="3"/>
  <c r="O59" i="4"/>
  <c r="N59" i="4"/>
  <c r="M59" i="4"/>
  <c r="L59" i="4"/>
  <c r="K59" i="4"/>
  <c r="J59" i="4"/>
  <c r="I59" i="4"/>
  <c r="H59" i="4"/>
  <c r="G59" i="4"/>
  <c r="F59" i="4"/>
  <c r="D59" i="4"/>
  <c r="C59" i="4"/>
  <c r="B59" i="4"/>
  <c r="O59" i="5"/>
  <c r="N59" i="5"/>
  <c r="M59" i="5"/>
  <c r="L59" i="5"/>
  <c r="K59" i="5"/>
  <c r="J59" i="5"/>
  <c r="I59" i="5"/>
  <c r="H59" i="5"/>
  <c r="G59" i="5"/>
  <c r="F59" i="5"/>
  <c r="D59" i="5"/>
  <c r="C59" i="5"/>
  <c r="B59" i="5"/>
  <c r="O59" i="6"/>
  <c r="N59" i="6"/>
  <c r="M59" i="6"/>
  <c r="L59" i="6"/>
  <c r="K59" i="6"/>
  <c r="J59" i="6"/>
  <c r="I59" i="6"/>
  <c r="H59" i="6"/>
  <c r="G59" i="6"/>
  <c r="F59" i="6"/>
  <c r="D59" i="6"/>
  <c r="C59" i="6"/>
  <c r="B59" i="6"/>
  <c r="O59" i="7"/>
  <c r="N59" i="7"/>
  <c r="M59" i="7"/>
  <c r="L59" i="7"/>
  <c r="K59" i="7"/>
  <c r="J59" i="7"/>
  <c r="I59" i="7"/>
  <c r="H59" i="7"/>
  <c r="G59" i="7"/>
  <c r="F59" i="7"/>
  <c r="D59" i="7"/>
  <c r="C59" i="7"/>
  <c r="B59" i="7"/>
  <c r="O59" i="8"/>
  <c r="N59" i="8"/>
  <c r="M59" i="8"/>
  <c r="L59" i="8"/>
  <c r="K59" i="8"/>
  <c r="J59" i="8"/>
  <c r="I59" i="8"/>
  <c r="H59" i="8"/>
  <c r="G59" i="8"/>
  <c r="F59" i="8"/>
  <c r="D59" i="8"/>
  <c r="C59" i="8"/>
  <c r="B59" i="8"/>
  <c r="O59" i="9"/>
  <c r="N59" i="9"/>
  <c r="M59" i="9"/>
  <c r="L59" i="9"/>
  <c r="K59" i="9"/>
  <c r="J59" i="9"/>
  <c r="I59" i="9"/>
  <c r="H59" i="9"/>
  <c r="G59" i="9"/>
  <c r="F59" i="9"/>
  <c r="D59" i="9"/>
  <c r="C59" i="9"/>
  <c r="B59" i="9"/>
  <c r="O59" i="10"/>
  <c r="N59" i="10"/>
  <c r="M59" i="10"/>
  <c r="L59" i="10"/>
  <c r="K59" i="10"/>
  <c r="J59" i="10"/>
  <c r="I59" i="10"/>
  <c r="H59" i="10"/>
  <c r="G59" i="10"/>
  <c r="F59" i="10"/>
  <c r="D59" i="10"/>
  <c r="C59" i="10"/>
  <c r="B59" i="10"/>
  <c r="O59" i="11"/>
  <c r="N59" i="11"/>
  <c r="M59" i="11"/>
  <c r="L59" i="11"/>
  <c r="K59" i="11"/>
  <c r="J59" i="11"/>
  <c r="I59" i="11"/>
  <c r="H59" i="11"/>
  <c r="G59" i="11"/>
  <c r="F59" i="11"/>
  <c r="D59" i="11"/>
  <c r="C59" i="11"/>
  <c r="B59" i="11"/>
  <c r="O59" i="12"/>
  <c r="N59" i="12"/>
  <c r="M59" i="12"/>
  <c r="L59" i="12"/>
  <c r="K59" i="12"/>
  <c r="J59" i="12"/>
  <c r="I59" i="12"/>
  <c r="H59" i="12"/>
  <c r="G59" i="12"/>
  <c r="F59" i="12"/>
  <c r="D59" i="12"/>
  <c r="C59" i="12"/>
  <c r="B59" i="12"/>
  <c r="O59" i="13"/>
  <c r="N59" i="13"/>
  <c r="M59" i="13"/>
  <c r="L59" i="13"/>
  <c r="K59" i="13"/>
  <c r="J59" i="13"/>
  <c r="I59" i="13"/>
  <c r="H59" i="13"/>
  <c r="G59" i="13"/>
  <c r="F59" i="13"/>
  <c r="D59" i="13"/>
  <c r="C59" i="13"/>
  <c r="B59" i="13"/>
  <c r="O59" i="14"/>
  <c r="N59" i="14"/>
  <c r="M59" i="14"/>
  <c r="L59" i="14"/>
  <c r="K59" i="14"/>
  <c r="J59" i="14"/>
  <c r="I59" i="14"/>
  <c r="H59" i="14"/>
  <c r="G59" i="14"/>
  <c r="F59" i="14"/>
  <c r="D59" i="14"/>
  <c r="C59" i="14"/>
  <c r="B59" i="14"/>
  <c r="O59" i="15"/>
  <c r="N59" i="15"/>
  <c r="M59" i="15"/>
  <c r="L59" i="15"/>
  <c r="K59" i="15"/>
  <c r="J59" i="15"/>
  <c r="I59" i="15"/>
  <c r="H59" i="15"/>
  <c r="G59" i="15"/>
  <c r="F59" i="15"/>
  <c r="D59" i="15"/>
  <c r="C59" i="15"/>
  <c r="B59" i="15"/>
  <c r="O59" i="16"/>
  <c r="N59" i="16"/>
  <c r="M59" i="16"/>
  <c r="L59" i="16"/>
  <c r="K59" i="16"/>
  <c r="J59" i="16"/>
  <c r="I59" i="16"/>
  <c r="H59" i="16"/>
  <c r="G59" i="16"/>
  <c r="F59" i="16"/>
  <c r="D59" i="16"/>
  <c r="C59" i="16"/>
  <c r="B59" i="16"/>
  <c r="O59" i="17"/>
  <c r="N59" i="17"/>
  <c r="M59" i="17"/>
  <c r="L59" i="17"/>
  <c r="K59" i="17"/>
  <c r="J59" i="17"/>
  <c r="I59" i="17"/>
  <c r="H59" i="17"/>
  <c r="G59" i="17"/>
  <c r="F59" i="17"/>
  <c r="D59" i="17"/>
  <c r="C59" i="17"/>
  <c r="B59" i="17"/>
  <c r="O59" i="18"/>
  <c r="N59" i="18"/>
  <c r="M59" i="18"/>
  <c r="L59" i="18"/>
  <c r="K59" i="18"/>
  <c r="J59" i="18"/>
  <c r="I59" i="18"/>
  <c r="H59" i="18"/>
  <c r="G59" i="18"/>
  <c r="F59" i="18"/>
  <c r="D59" i="18"/>
  <c r="C59" i="18"/>
  <c r="B59" i="18"/>
  <c r="O59" i="19"/>
  <c r="N59" i="19"/>
  <c r="M59" i="19"/>
  <c r="L59" i="19"/>
  <c r="K59" i="19"/>
  <c r="J59" i="19"/>
  <c r="I59" i="19"/>
  <c r="H59" i="19"/>
  <c r="G59" i="19"/>
  <c r="F59" i="19"/>
  <c r="D59" i="19"/>
  <c r="C59" i="19"/>
  <c r="B59" i="19"/>
  <c r="O59" i="20"/>
  <c r="N59" i="20"/>
  <c r="M59" i="20"/>
  <c r="L59" i="20"/>
  <c r="K59" i="20"/>
  <c r="J59" i="20"/>
  <c r="I59" i="20"/>
  <c r="H59" i="20"/>
  <c r="G59" i="20"/>
  <c r="F59" i="20"/>
  <c r="D59" i="20"/>
  <c r="C59" i="20"/>
  <c r="B59" i="20"/>
  <c r="O59" i="21"/>
  <c r="N59" i="21"/>
  <c r="M59" i="21"/>
  <c r="L59" i="21"/>
  <c r="K59" i="21"/>
  <c r="J59" i="21"/>
  <c r="I59" i="21"/>
  <c r="H59" i="21"/>
  <c r="G59" i="21"/>
  <c r="F59" i="21"/>
  <c r="D59" i="21"/>
  <c r="C59" i="21"/>
  <c r="B59" i="21"/>
  <c r="O59" i="22"/>
  <c r="N59" i="22"/>
  <c r="M59" i="22"/>
  <c r="L59" i="22"/>
  <c r="K59" i="22"/>
  <c r="J59" i="22"/>
  <c r="I59" i="22"/>
  <c r="H59" i="22"/>
  <c r="G59" i="22"/>
  <c r="F59" i="22"/>
  <c r="D59" i="22"/>
  <c r="C59" i="22"/>
  <c r="B59" i="22"/>
  <c r="O59" i="23"/>
  <c r="N59" i="23"/>
  <c r="M59" i="23"/>
  <c r="L59" i="23"/>
  <c r="K59" i="23"/>
  <c r="J59" i="23"/>
  <c r="I59" i="23"/>
  <c r="H59" i="23"/>
  <c r="G59" i="23"/>
  <c r="F59" i="23"/>
  <c r="D59" i="23"/>
  <c r="C59" i="23"/>
  <c r="B59" i="23"/>
  <c r="O59" i="24"/>
  <c r="N59" i="24"/>
  <c r="M59" i="24"/>
  <c r="L59" i="24"/>
  <c r="K59" i="24"/>
  <c r="J59" i="24"/>
  <c r="I59" i="24"/>
  <c r="H59" i="24"/>
  <c r="G59" i="24"/>
  <c r="F59" i="24"/>
  <c r="D59" i="24"/>
  <c r="C59" i="24"/>
  <c r="B59" i="24"/>
  <c r="O59" i="25"/>
  <c r="N59" i="25"/>
  <c r="M59" i="25"/>
  <c r="L59" i="25"/>
  <c r="K59" i="25"/>
  <c r="J59" i="25"/>
  <c r="I59" i="25"/>
  <c r="H59" i="25"/>
  <c r="G59" i="25"/>
  <c r="F59" i="25"/>
  <c r="D59" i="25"/>
  <c r="C59" i="25"/>
  <c r="B59" i="25"/>
  <c r="O59" i="26"/>
  <c r="N59" i="26"/>
  <c r="M59" i="26"/>
  <c r="L59" i="26"/>
  <c r="K59" i="26"/>
  <c r="J59" i="26"/>
  <c r="I59" i="26"/>
  <c r="H59" i="26"/>
  <c r="G59" i="26"/>
  <c r="F59" i="26"/>
  <c r="D59" i="26"/>
  <c r="C59" i="26"/>
  <c r="B59" i="26"/>
  <c r="O59" i="27"/>
  <c r="N59" i="27"/>
  <c r="M59" i="27"/>
  <c r="L59" i="27"/>
  <c r="K59" i="27"/>
  <c r="J59" i="27"/>
  <c r="I59" i="27"/>
  <c r="H59" i="27"/>
  <c r="G59" i="27"/>
  <c r="F59" i="27"/>
  <c r="D59" i="27"/>
  <c r="C59" i="27"/>
  <c r="B59" i="27"/>
  <c r="O59" i="28"/>
  <c r="N59" i="28"/>
  <c r="M59" i="28"/>
  <c r="L59" i="28"/>
  <c r="K59" i="28"/>
  <c r="J59" i="28"/>
  <c r="I59" i="28"/>
  <c r="H59" i="28"/>
  <c r="G59" i="28"/>
  <c r="F59" i="28"/>
  <c r="D59" i="28"/>
  <c r="C59" i="28"/>
  <c r="B59" i="28"/>
  <c r="O59" i="29"/>
  <c r="N59" i="29"/>
  <c r="M59" i="29"/>
  <c r="L59" i="29"/>
  <c r="K59" i="29"/>
  <c r="J59" i="29"/>
  <c r="I59" i="29"/>
  <c r="H59" i="29"/>
  <c r="G59" i="29"/>
  <c r="F59" i="29"/>
  <c r="D59" i="29"/>
  <c r="C59" i="29"/>
  <c r="B59" i="29"/>
  <c r="O59" i="30"/>
  <c r="N59" i="30"/>
  <c r="M59" i="30"/>
  <c r="L59" i="30"/>
  <c r="K59" i="30"/>
  <c r="J59" i="30"/>
  <c r="I59" i="30"/>
  <c r="H59" i="30"/>
  <c r="G59" i="30"/>
  <c r="F59" i="30"/>
  <c r="D59" i="30"/>
  <c r="C59" i="30"/>
  <c r="B59" i="30"/>
  <c r="O59" i="31"/>
  <c r="N59" i="31"/>
  <c r="M59" i="31"/>
  <c r="L59" i="31"/>
  <c r="K59" i="31"/>
  <c r="J59" i="31"/>
  <c r="I59" i="31"/>
  <c r="H59" i="31"/>
  <c r="G59" i="31"/>
  <c r="F59" i="31"/>
  <c r="D59" i="31"/>
  <c r="C59" i="31"/>
  <c r="B59" i="31"/>
  <c r="O59" i="32"/>
  <c r="N59" i="32"/>
  <c r="M59" i="32"/>
  <c r="L59" i="32"/>
  <c r="K59" i="32"/>
  <c r="J59" i="32"/>
  <c r="I59" i="32"/>
  <c r="H59" i="32"/>
  <c r="G59" i="32"/>
  <c r="F59" i="32"/>
  <c r="D59" i="32"/>
  <c r="C59" i="32"/>
  <c r="B59" i="32"/>
  <c r="O59" i="33"/>
  <c r="N59" i="33"/>
  <c r="M59" i="33"/>
  <c r="L59" i="33"/>
  <c r="K59" i="33"/>
  <c r="J59" i="33"/>
  <c r="I59" i="33"/>
  <c r="H59" i="33"/>
  <c r="G59" i="33"/>
  <c r="F59" i="33"/>
  <c r="D59" i="33"/>
  <c r="C59" i="33"/>
  <c r="B59" i="33"/>
  <c r="O59" i="34"/>
  <c r="N59" i="34"/>
  <c r="M59" i="34"/>
  <c r="L59" i="34"/>
  <c r="K59" i="34"/>
  <c r="J59" i="34"/>
  <c r="I59" i="34"/>
  <c r="H59" i="34"/>
  <c r="G59" i="34"/>
  <c r="F59" i="34"/>
  <c r="D59" i="34"/>
  <c r="C59" i="34"/>
  <c r="B59" i="34"/>
  <c r="O59" i="35"/>
  <c r="N59" i="35"/>
  <c r="M59" i="35"/>
  <c r="L59" i="35"/>
  <c r="K59" i="35"/>
  <c r="J59" i="35"/>
  <c r="I59" i="35"/>
  <c r="H59" i="35"/>
  <c r="G59" i="35"/>
  <c r="F59" i="35"/>
  <c r="D59" i="35"/>
  <c r="C59" i="35"/>
  <c r="B59" i="35"/>
  <c r="O59" i="36"/>
  <c r="N59" i="36"/>
  <c r="M59" i="36"/>
  <c r="L59" i="36"/>
  <c r="K59" i="36"/>
  <c r="J59" i="36"/>
  <c r="I59" i="36"/>
  <c r="H59" i="36"/>
  <c r="G59" i="36"/>
  <c r="F59" i="36"/>
  <c r="D59" i="36"/>
  <c r="C59" i="36"/>
  <c r="B59" i="36"/>
  <c r="O59" i="37"/>
  <c r="N59" i="37"/>
  <c r="M59" i="37"/>
  <c r="L59" i="37"/>
  <c r="K59" i="37"/>
  <c r="J59" i="37"/>
  <c r="I59" i="37"/>
  <c r="H59" i="37"/>
  <c r="G59" i="37"/>
  <c r="F59" i="37"/>
  <c r="D59" i="37"/>
  <c r="C59" i="37"/>
  <c r="B59" i="37"/>
  <c r="O59" i="38"/>
  <c r="N59" i="38"/>
  <c r="M59" i="38"/>
  <c r="L59" i="38"/>
  <c r="K59" i="38"/>
  <c r="J59" i="38"/>
  <c r="I59" i="38"/>
  <c r="H59" i="38"/>
  <c r="G59" i="38"/>
  <c r="F59" i="38"/>
  <c r="D59" i="38"/>
  <c r="C59" i="38"/>
  <c r="B59" i="38"/>
  <c r="O59" i="39"/>
  <c r="N59" i="39"/>
  <c r="M59" i="39"/>
  <c r="L59" i="39"/>
  <c r="K59" i="39"/>
  <c r="J59" i="39"/>
  <c r="I59" i="39"/>
  <c r="H59" i="39"/>
  <c r="G59" i="39"/>
  <c r="F59" i="39"/>
  <c r="D59" i="39"/>
  <c r="C59" i="39"/>
  <c r="B59" i="39"/>
  <c r="O59" i="40"/>
  <c r="N59" i="40"/>
  <c r="M59" i="40"/>
  <c r="L59" i="40"/>
  <c r="K59" i="40"/>
  <c r="J59" i="40"/>
  <c r="I59" i="40"/>
  <c r="H59" i="40"/>
  <c r="G59" i="40"/>
  <c r="F59" i="40"/>
  <c r="D59" i="40"/>
  <c r="C59" i="40"/>
  <c r="B59" i="40"/>
  <c r="O59" i="41"/>
  <c r="N59" i="41"/>
  <c r="M59" i="41"/>
  <c r="L59" i="41"/>
  <c r="K59" i="41"/>
  <c r="J59" i="41"/>
  <c r="I59" i="41"/>
  <c r="H59" i="41"/>
  <c r="G59" i="41"/>
  <c r="F59" i="41"/>
  <c r="D59" i="41"/>
  <c r="C59" i="41"/>
  <c r="B59" i="41"/>
  <c r="O59" i="42"/>
  <c r="N59" i="42"/>
  <c r="M59" i="42"/>
  <c r="L59" i="42"/>
  <c r="K59" i="42"/>
  <c r="J59" i="42"/>
  <c r="I59" i="42"/>
  <c r="H59" i="42"/>
  <c r="G59" i="42"/>
  <c r="F59" i="42"/>
  <c r="D59" i="42"/>
  <c r="C59" i="42"/>
  <c r="B59" i="42"/>
  <c r="O59" i="43"/>
  <c r="N59" i="43"/>
  <c r="M59" i="43"/>
  <c r="L59" i="43"/>
  <c r="K59" i="43"/>
  <c r="J59" i="43"/>
  <c r="I59" i="43"/>
  <c r="H59" i="43"/>
  <c r="G59" i="43"/>
  <c r="F59" i="43"/>
  <c r="D59" i="43"/>
  <c r="C59" i="43"/>
  <c r="B59" i="43"/>
  <c r="O59" i="44"/>
  <c r="N59" i="44"/>
  <c r="M59" i="44"/>
  <c r="L59" i="44"/>
  <c r="K59" i="44"/>
  <c r="J59" i="44"/>
  <c r="I59" i="44"/>
  <c r="H59" i="44"/>
  <c r="G59" i="44"/>
  <c r="F59" i="44"/>
  <c r="D59" i="44"/>
  <c r="C59" i="44"/>
  <c r="B59" i="44"/>
  <c r="O59" i="45"/>
  <c r="N59" i="45"/>
  <c r="M59" i="45"/>
  <c r="L59" i="45"/>
  <c r="K59" i="45"/>
  <c r="J59" i="45"/>
  <c r="I59" i="45"/>
  <c r="H59" i="45"/>
  <c r="G59" i="45"/>
  <c r="F59" i="45"/>
  <c r="D59" i="45"/>
  <c r="C59" i="45"/>
  <c r="B59" i="45"/>
  <c r="O59" i="46"/>
  <c r="N59" i="46"/>
  <c r="M59" i="46"/>
  <c r="L59" i="46"/>
  <c r="K59" i="46"/>
  <c r="J59" i="46"/>
  <c r="I59" i="46"/>
  <c r="H59" i="46"/>
  <c r="G59" i="46"/>
  <c r="F59" i="46"/>
  <c r="D59" i="46"/>
  <c r="C59" i="46"/>
  <c r="B59" i="46"/>
  <c r="O59" i="47"/>
  <c r="N59" i="47"/>
  <c r="M59" i="47"/>
  <c r="L59" i="47"/>
  <c r="K59" i="47"/>
  <c r="J59" i="47"/>
  <c r="I59" i="47"/>
  <c r="H59" i="47"/>
  <c r="G59" i="47"/>
  <c r="F59" i="47"/>
  <c r="D59" i="47"/>
  <c r="C59" i="47"/>
  <c r="B59" i="47"/>
  <c r="O59" i="48"/>
  <c r="N59" i="48"/>
  <c r="M59" i="48"/>
  <c r="L59" i="48"/>
  <c r="K59" i="48"/>
  <c r="J59" i="48"/>
  <c r="I59" i="48"/>
  <c r="H59" i="48"/>
  <c r="G59" i="48"/>
  <c r="F59" i="48"/>
  <c r="D59" i="48"/>
  <c r="C59" i="48"/>
  <c r="B59" i="48"/>
  <c r="O59" i="49"/>
  <c r="N59" i="49"/>
  <c r="M59" i="49"/>
  <c r="L59" i="49"/>
  <c r="K59" i="49"/>
  <c r="J59" i="49"/>
  <c r="I59" i="49"/>
  <c r="H59" i="49"/>
  <c r="G59" i="49"/>
  <c r="F59" i="49"/>
  <c r="D59" i="49"/>
  <c r="C59" i="49"/>
  <c r="B59" i="49"/>
  <c r="O59" i="50"/>
  <c r="N59" i="50"/>
  <c r="M59" i="50"/>
  <c r="L59" i="50"/>
  <c r="K59" i="50"/>
  <c r="J59" i="50"/>
  <c r="I59" i="50"/>
  <c r="H59" i="50"/>
  <c r="G59" i="50"/>
  <c r="F59" i="50"/>
  <c r="D59" i="50"/>
  <c r="C59" i="50"/>
  <c r="B59" i="50"/>
  <c r="O59" i="51"/>
  <c r="N59" i="51"/>
  <c r="M59" i="51"/>
  <c r="L59" i="51"/>
  <c r="K59" i="51"/>
  <c r="J59" i="51"/>
  <c r="I59" i="51"/>
  <c r="H59" i="51"/>
  <c r="G59" i="51"/>
  <c r="F59" i="51"/>
  <c r="D59" i="51"/>
  <c r="C59" i="51"/>
  <c r="B59" i="51"/>
  <c r="O59" i="52"/>
  <c r="N59" i="52"/>
  <c r="M59" i="52"/>
  <c r="L59" i="52"/>
  <c r="K59" i="52"/>
  <c r="J59" i="52"/>
  <c r="I59" i="52"/>
  <c r="H59" i="52"/>
  <c r="G59" i="52"/>
  <c r="F59" i="52"/>
  <c r="D59" i="52"/>
  <c r="C59" i="52"/>
  <c r="B59" i="52"/>
  <c r="O59" i="53"/>
  <c r="N59" i="53"/>
  <c r="M59" i="53"/>
  <c r="L59" i="53"/>
  <c r="K59" i="53"/>
  <c r="J59" i="53"/>
  <c r="I59" i="53"/>
  <c r="H59" i="53"/>
  <c r="G59" i="53"/>
  <c r="F59" i="53"/>
  <c r="D59" i="53"/>
  <c r="C59" i="53"/>
  <c r="B59" i="53"/>
  <c r="O59" i="54"/>
  <c r="N59" i="54"/>
  <c r="M59" i="54"/>
  <c r="L59" i="54"/>
  <c r="K59" i="54"/>
  <c r="J59" i="54"/>
  <c r="I59" i="54"/>
  <c r="H59" i="54"/>
  <c r="G59" i="54"/>
  <c r="F59" i="54"/>
  <c r="D59" i="54"/>
  <c r="C59" i="54"/>
  <c r="B59" i="54"/>
  <c r="O59" i="55"/>
  <c r="N59" i="55"/>
  <c r="M59" i="55"/>
  <c r="L59" i="55"/>
  <c r="K59" i="55"/>
  <c r="J59" i="55"/>
  <c r="I59" i="55"/>
  <c r="H59" i="55"/>
  <c r="G59" i="55"/>
  <c r="F59" i="55"/>
  <c r="D59" i="55"/>
  <c r="C59" i="55"/>
  <c r="B59" i="55"/>
  <c r="O59" i="56"/>
  <c r="N59" i="56"/>
  <c r="M59" i="56"/>
  <c r="L59" i="56"/>
  <c r="K59" i="56"/>
  <c r="J59" i="56"/>
  <c r="I59" i="56"/>
  <c r="H59" i="56"/>
  <c r="G59" i="56"/>
  <c r="F59" i="56"/>
  <c r="D59" i="56"/>
  <c r="C59" i="56"/>
  <c r="B59" i="56"/>
  <c r="O59" i="57"/>
  <c r="N59" i="57"/>
  <c r="M59" i="57"/>
  <c r="L59" i="57"/>
  <c r="K59" i="57"/>
  <c r="J59" i="57"/>
  <c r="I59" i="57"/>
  <c r="H59" i="57"/>
  <c r="G59" i="57"/>
  <c r="F59" i="57"/>
  <c r="D59" i="57"/>
  <c r="C59" i="57"/>
  <c r="B59" i="57"/>
  <c r="O59" i="58"/>
  <c r="N59" i="58"/>
  <c r="M59" i="58"/>
  <c r="L59" i="58"/>
  <c r="K59" i="58"/>
  <c r="J59" i="58"/>
  <c r="I59" i="58"/>
  <c r="H59" i="58"/>
  <c r="G59" i="58"/>
  <c r="F59" i="58"/>
  <c r="D59" i="58"/>
  <c r="C59" i="58"/>
  <c r="B59" i="58"/>
  <c r="O59" i="59"/>
  <c r="N59" i="59"/>
  <c r="M59" i="59"/>
  <c r="L59" i="59"/>
  <c r="K59" i="59"/>
  <c r="J59" i="59"/>
  <c r="I59" i="59"/>
  <c r="H59" i="59"/>
  <c r="G59" i="59"/>
  <c r="F59" i="59"/>
  <c r="D59" i="59"/>
  <c r="C59" i="59"/>
  <c r="B59" i="59"/>
  <c r="O59" i="60"/>
  <c r="N59" i="60"/>
  <c r="M59" i="60"/>
  <c r="L59" i="60"/>
  <c r="K59" i="60"/>
  <c r="J59" i="60"/>
  <c r="I59" i="60"/>
  <c r="H59" i="60"/>
  <c r="G59" i="60"/>
  <c r="F59" i="60"/>
  <c r="D59" i="60"/>
  <c r="C59" i="60"/>
  <c r="B59" i="60"/>
  <c r="O59" i="61"/>
  <c r="N59" i="61"/>
  <c r="M59" i="61"/>
  <c r="L59" i="61"/>
  <c r="K59" i="61"/>
  <c r="J59" i="61"/>
  <c r="I59" i="61"/>
  <c r="H59" i="61"/>
  <c r="G59" i="61"/>
  <c r="F59" i="61"/>
  <c r="D59" i="61"/>
  <c r="C59" i="61"/>
  <c r="B59" i="61"/>
  <c r="O59" i="62"/>
  <c r="N59" i="62"/>
  <c r="M59" i="62"/>
  <c r="L59" i="62"/>
  <c r="K59" i="62"/>
  <c r="J59" i="62"/>
  <c r="I59" i="62"/>
  <c r="H59" i="62"/>
  <c r="G59" i="62"/>
  <c r="F59" i="62"/>
  <c r="D59" i="62"/>
  <c r="C59" i="62"/>
  <c r="B59" i="62"/>
  <c r="O59" i="63"/>
  <c r="N59" i="63"/>
  <c r="M59" i="63"/>
  <c r="L59" i="63"/>
  <c r="K59" i="63"/>
  <c r="J59" i="63"/>
  <c r="I59" i="63"/>
  <c r="H59" i="63"/>
  <c r="G59" i="63"/>
  <c r="F59" i="63"/>
  <c r="D59" i="63"/>
  <c r="C59" i="63"/>
  <c r="B59" i="63"/>
  <c r="O59" i="64"/>
  <c r="N59" i="64"/>
  <c r="M59" i="64"/>
  <c r="L59" i="64"/>
  <c r="K59" i="64"/>
  <c r="J59" i="64"/>
  <c r="I59" i="64"/>
  <c r="H59" i="64"/>
  <c r="G59" i="64"/>
  <c r="F59" i="64"/>
  <c r="D59" i="64"/>
  <c r="C59" i="64"/>
  <c r="B59" i="64"/>
  <c r="O59" i="65"/>
  <c r="N59" i="65"/>
  <c r="M59" i="65"/>
  <c r="L59" i="65"/>
  <c r="K59" i="65"/>
  <c r="J59" i="65"/>
  <c r="I59" i="65"/>
  <c r="H59" i="65"/>
  <c r="G59" i="65"/>
  <c r="F59" i="65"/>
  <c r="D59" i="65"/>
  <c r="C59" i="65"/>
  <c r="B59" i="65"/>
  <c r="O59" i="66"/>
  <c r="N59" i="66"/>
  <c r="M59" i="66"/>
  <c r="L59" i="66"/>
  <c r="K59" i="66"/>
  <c r="J59" i="66"/>
  <c r="I59" i="66"/>
  <c r="H59" i="66"/>
  <c r="G59" i="66"/>
  <c r="F59" i="66"/>
  <c r="D59" i="66"/>
  <c r="C59" i="66"/>
  <c r="B59" i="66"/>
  <c r="O59" i="67"/>
  <c r="N59" i="67"/>
  <c r="M59" i="67"/>
  <c r="L59" i="67"/>
  <c r="K59" i="67"/>
  <c r="J59" i="67"/>
  <c r="I59" i="67"/>
  <c r="H59" i="67"/>
  <c r="G59" i="67"/>
  <c r="F59" i="67"/>
  <c r="D59" i="67"/>
  <c r="C59" i="67"/>
  <c r="B59" i="67"/>
  <c r="O59" i="68"/>
  <c r="N59" i="68"/>
  <c r="M59" i="68"/>
  <c r="L59" i="68"/>
  <c r="K59" i="68"/>
  <c r="J59" i="68"/>
  <c r="I59" i="68"/>
  <c r="H59" i="68"/>
  <c r="G59" i="68"/>
  <c r="F59" i="68"/>
  <c r="D59" i="68"/>
  <c r="C59" i="68"/>
  <c r="B59" i="68"/>
  <c r="O59" i="69"/>
  <c r="N59" i="69"/>
  <c r="M59" i="69"/>
  <c r="L59" i="69"/>
  <c r="K59" i="69"/>
  <c r="J59" i="69"/>
  <c r="I59" i="69"/>
  <c r="H59" i="69"/>
  <c r="G59" i="69"/>
  <c r="F59" i="69"/>
  <c r="D59" i="69"/>
  <c r="C59" i="69"/>
  <c r="B59" i="69"/>
  <c r="O59" i="70"/>
  <c r="N59" i="70"/>
  <c r="M59" i="70"/>
  <c r="L59" i="70"/>
  <c r="K59" i="70"/>
  <c r="J59" i="70"/>
  <c r="I59" i="70"/>
  <c r="H59" i="70"/>
  <c r="G59" i="70"/>
  <c r="F59" i="70"/>
  <c r="D59" i="70"/>
  <c r="C59" i="70"/>
  <c r="B59" i="70"/>
  <c r="O59" i="71"/>
  <c r="N59" i="71"/>
  <c r="M59" i="71"/>
  <c r="L59" i="71"/>
  <c r="K59" i="71"/>
  <c r="J59" i="71"/>
  <c r="I59" i="71"/>
  <c r="H59" i="71"/>
  <c r="G59" i="71"/>
  <c r="F59" i="71"/>
  <c r="D59" i="71"/>
  <c r="C59" i="71"/>
  <c r="B59" i="71"/>
  <c r="O59" i="72"/>
  <c r="N59" i="72"/>
  <c r="M59" i="72"/>
  <c r="L59" i="72"/>
  <c r="K59" i="72"/>
  <c r="J59" i="72"/>
  <c r="I59" i="72"/>
  <c r="H59" i="72"/>
  <c r="G59" i="72"/>
  <c r="F59" i="72"/>
  <c r="D59" i="72"/>
  <c r="C59" i="72"/>
  <c r="B59" i="72"/>
  <c r="O59" i="73"/>
  <c r="N59" i="73"/>
  <c r="M59" i="73"/>
  <c r="L59" i="73"/>
  <c r="K59" i="73"/>
  <c r="J59" i="73"/>
  <c r="I59" i="73"/>
  <c r="H59" i="73"/>
  <c r="G59" i="73"/>
  <c r="F59" i="73"/>
  <c r="D59" i="73"/>
  <c r="C59" i="73"/>
  <c r="B59" i="73"/>
  <c r="O59" i="74"/>
  <c r="N59" i="74"/>
  <c r="M59" i="74"/>
  <c r="L59" i="74"/>
  <c r="K59" i="74"/>
  <c r="J59" i="74"/>
  <c r="I59" i="74"/>
  <c r="H59" i="74"/>
  <c r="G59" i="74"/>
  <c r="F59" i="74"/>
  <c r="D59" i="74"/>
  <c r="C59" i="74"/>
  <c r="B59" i="74"/>
  <c r="O59" i="75"/>
  <c r="N59" i="75"/>
  <c r="M59" i="75"/>
  <c r="L59" i="75"/>
  <c r="K59" i="75"/>
  <c r="J59" i="75"/>
  <c r="I59" i="75"/>
  <c r="H59" i="75"/>
  <c r="G59" i="75"/>
  <c r="F59" i="75"/>
  <c r="D59" i="75"/>
  <c r="C59" i="75"/>
  <c r="B59" i="75"/>
  <c r="O59" i="76"/>
  <c r="N59" i="76"/>
  <c r="M59" i="76"/>
  <c r="L59" i="76"/>
  <c r="K59" i="76"/>
  <c r="J59" i="76"/>
  <c r="I59" i="76"/>
  <c r="H59" i="76"/>
  <c r="G59" i="76"/>
  <c r="F59" i="76"/>
  <c r="D59" i="76"/>
  <c r="C59" i="76"/>
  <c r="B59" i="76"/>
  <c r="O59" i="77"/>
  <c r="N59" i="77"/>
  <c r="M59" i="77"/>
  <c r="L59" i="77"/>
  <c r="K59" i="77"/>
  <c r="J59" i="77"/>
  <c r="I59" i="77"/>
  <c r="H59" i="77"/>
  <c r="G59" i="77"/>
  <c r="F59" i="77"/>
  <c r="D59" i="77"/>
  <c r="C59" i="77"/>
  <c r="B59" i="77"/>
  <c r="O59" i="78"/>
  <c r="N59" i="78"/>
  <c r="M59" i="78"/>
  <c r="L59" i="78"/>
  <c r="K59" i="78"/>
  <c r="J59" i="78"/>
  <c r="I59" i="78"/>
  <c r="H59" i="78"/>
  <c r="G59" i="78"/>
  <c r="F59" i="78"/>
  <c r="D59" i="78"/>
  <c r="C59" i="78"/>
  <c r="B59" i="78"/>
  <c r="O59" i="79"/>
  <c r="N59" i="79"/>
  <c r="M59" i="79"/>
  <c r="L59" i="79"/>
  <c r="K59" i="79"/>
  <c r="J59" i="79"/>
  <c r="I59" i="79"/>
  <c r="H59" i="79"/>
  <c r="G59" i="79"/>
  <c r="F59" i="79"/>
  <c r="D59" i="79"/>
  <c r="C59" i="79"/>
  <c r="B59" i="79"/>
  <c r="O59" i="80"/>
  <c r="N59" i="80"/>
  <c r="M59" i="80"/>
  <c r="L59" i="80"/>
  <c r="K59" i="80"/>
  <c r="J59" i="80"/>
  <c r="I59" i="80"/>
  <c r="H59" i="80"/>
  <c r="G59" i="80"/>
  <c r="F59" i="80"/>
  <c r="D59" i="80"/>
  <c r="C59" i="80"/>
  <c r="B59" i="80"/>
  <c r="O59" i="81"/>
  <c r="N59" i="81"/>
  <c r="M59" i="81"/>
  <c r="L59" i="81"/>
  <c r="K59" i="81"/>
  <c r="J59" i="81"/>
  <c r="I59" i="81"/>
  <c r="H59" i="81"/>
  <c r="G59" i="81"/>
  <c r="F59" i="81"/>
  <c r="D59" i="81"/>
  <c r="C59" i="81"/>
  <c r="B59" i="81"/>
  <c r="O59" i="82"/>
  <c r="N59" i="82"/>
  <c r="M59" i="82"/>
  <c r="L59" i="82"/>
  <c r="K59" i="82"/>
  <c r="J59" i="82"/>
  <c r="I59" i="82"/>
  <c r="H59" i="82"/>
  <c r="G59" i="82"/>
  <c r="F59" i="82"/>
  <c r="D59" i="82"/>
  <c r="C59" i="82"/>
  <c r="B59" i="82"/>
  <c r="O59" i="83"/>
  <c r="N59" i="83"/>
  <c r="M59" i="83"/>
  <c r="L59" i="83"/>
  <c r="K59" i="83"/>
  <c r="J59" i="83"/>
  <c r="I59" i="83"/>
  <c r="H59" i="83"/>
  <c r="G59" i="83"/>
  <c r="F59" i="83"/>
  <c r="D59" i="83"/>
  <c r="C59" i="83"/>
  <c r="B59" i="83"/>
  <c r="O59" i="84"/>
  <c r="N59" i="84"/>
  <c r="M59" i="84"/>
  <c r="L59" i="84"/>
  <c r="K59" i="84"/>
  <c r="J59" i="84"/>
  <c r="I59" i="84"/>
  <c r="H59" i="84"/>
  <c r="G59" i="84"/>
  <c r="F59" i="84"/>
  <c r="D59" i="84"/>
  <c r="C59" i="84"/>
  <c r="B59" i="84"/>
  <c r="O59" i="85"/>
  <c r="N59" i="85"/>
  <c r="M59" i="85"/>
  <c r="L59" i="85"/>
  <c r="K59" i="85"/>
  <c r="J59" i="85"/>
  <c r="I59" i="85"/>
  <c r="H59" i="85"/>
  <c r="G59" i="85"/>
  <c r="F59" i="85"/>
  <c r="D59" i="85"/>
  <c r="C59" i="85"/>
  <c r="B59" i="85"/>
  <c r="O59" i="86"/>
  <c r="N59" i="86"/>
  <c r="M59" i="86"/>
  <c r="L59" i="86"/>
  <c r="K59" i="86"/>
  <c r="J59" i="86"/>
  <c r="I59" i="86"/>
  <c r="H59" i="86"/>
  <c r="G59" i="86"/>
  <c r="F59" i="86"/>
  <c r="D59" i="86"/>
  <c r="C59" i="86"/>
  <c r="B59" i="86"/>
  <c r="O59" i="87"/>
  <c r="N59" i="87"/>
  <c r="M59" i="87"/>
  <c r="L59" i="87"/>
  <c r="K59" i="87"/>
  <c r="J59" i="87"/>
  <c r="I59" i="87"/>
  <c r="H59" i="87"/>
  <c r="G59" i="87"/>
  <c r="F59" i="87"/>
  <c r="D59" i="87"/>
  <c r="C59" i="87"/>
  <c r="B59" i="87"/>
  <c r="O59" i="88"/>
  <c r="N59" i="88"/>
  <c r="M59" i="88"/>
  <c r="L59" i="88"/>
  <c r="K59" i="88"/>
  <c r="J59" i="88"/>
  <c r="I59" i="88"/>
  <c r="H59" i="88"/>
  <c r="G59" i="88"/>
  <c r="F59" i="88"/>
  <c r="D59" i="88"/>
  <c r="C59" i="88"/>
  <c r="B59" i="88"/>
  <c r="O59" i="89"/>
  <c r="N59" i="89"/>
  <c r="M59" i="89"/>
  <c r="L59" i="89"/>
  <c r="K59" i="89"/>
  <c r="J59" i="89"/>
  <c r="I59" i="89"/>
  <c r="H59" i="89"/>
  <c r="G59" i="89"/>
  <c r="F59" i="89"/>
  <c r="D59" i="89"/>
  <c r="C59" i="89"/>
  <c r="B59" i="89"/>
  <c r="O59" i="90"/>
  <c r="N59" i="90"/>
  <c r="M59" i="90"/>
  <c r="L59" i="90"/>
  <c r="K59" i="90"/>
  <c r="J59" i="90"/>
  <c r="I59" i="90"/>
  <c r="H59" i="90"/>
  <c r="G59" i="90"/>
  <c r="F59" i="90"/>
  <c r="D59" i="90"/>
  <c r="C59" i="90"/>
  <c r="B59" i="90"/>
  <c r="O59" i="91"/>
  <c r="N59" i="91"/>
  <c r="M59" i="91"/>
  <c r="L59" i="91"/>
  <c r="K59" i="91"/>
  <c r="J59" i="91"/>
  <c r="I59" i="91"/>
  <c r="H59" i="91"/>
  <c r="G59" i="91"/>
  <c r="F59" i="91"/>
  <c r="D59" i="91"/>
  <c r="C59" i="91"/>
  <c r="B59" i="91"/>
  <c r="O59" i="92"/>
  <c r="N59" i="92"/>
  <c r="M59" i="92"/>
  <c r="L59" i="92"/>
  <c r="K59" i="92"/>
  <c r="J59" i="92"/>
  <c r="I59" i="92"/>
  <c r="H59" i="92"/>
  <c r="G59" i="92"/>
  <c r="F59" i="92"/>
  <c r="D59" i="92"/>
  <c r="C59" i="92"/>
  <c r="B59" i="92"/>
  <c r="O59" i="93"/>
  <c r="N59" i="93"/>
  <c r="M59" i="93"/>
  <c r="L59" i="93"/>
  <c r="K59" i="93"/>
  <c r="J59" i="93"/>
  <c r="I59" i="93"/>
  <c r="H59" i="93"/>
  <c r="G59" i="93"/>
  <c r="F59" i="93"/>
  <c r="D59" i="93"/>
  <c r="C59" i="93"/>
  <c r="B59" i="93"/>
  <c r="O59" i="94"/>
  <c r="N59" i="94"/>
  <c r="M59" i="94"/>
  <c r="L59" i="94"/>
  <c r="K59" i="94"/>
  <c r="J59" i="94"/>
  <c r="I59" i="94"/>
  <c r="H59" i="94"/>
  <c r="G59" i="94"/>
  <c r="F59" i="94"/>
  <c r="D59" i="94"/>
  <c r="C59" i="94"/>
  <c r="B59" i="94"/>
  <c r="O59" i="95"/>
  <c r="N59" i="95"/>
  <c r="M59" i="95"/>
  <c r="L59" i="95"/>
  <c r="K59" i="95"/>
  <c r="J59" i="95"/>
  <c r="I59" i="95"/>
  <c r="H59" i="95"/>
  <c r="G59" i="95"/>
  <c r="F59" i="95"/>
  <c r="D59" i="95"/>
  <c r="C59" i="95"/>
  <c r="B59" i="95"/>
  <c r="O59" i="96"/>
  <c r="N59" i="96"/>
  <c r="M59" i="96"/>
  <c r="L59" i="96"/>
  <c r="K59" i="96"/>
  <c r="J59" i="96"/>
  <c r="I59" i="96"/>
  <c r="H59" i="96"/>
  <c r="G59" i="96"/>
  <c r="F59" i="96"/>
  <c r="D59" i="96"/>
  <c r="C59" i="96"/>
  <c r="B59" i="96"/>
  <c r="O59" i="97"/>
  <c r="N59" i="97"/>
  <c r="M59" i="97"/>
  <c r="L59" i="97"/>
  <c r="K59" i="97"/>
  <c r="J59" i="97"/>
  <c r="I59" i="97"/>
  <c r="H59" i="97"/>
  <c r="G59" i="97"/>
  <c r="F59" i="97"/>
  <c r="D59" i="97"/>
  <c r="C59" i="97"/>
  <c r="B59" i="97"/>
  <c r="O59" i="98"/>
  <c r="N59" i="98"/>
  <c r="M59" i="98"/>
  <c r="L59" i="98"/>
  <c r="K59" i="98"/>
  <c r="J59" i="98"/>
  <c r="I59" i="98"/>
  <c r="H59" i="98"/>
  <c r="G59" i="98"/>
  <c r="F59" i="98"/>
  <c r="D59" i="98"/>
  <c r="C59" i="98"/>
  <c r="B59" i="98"/>
  <c r="O59" i="99"/>
  <c r="N59" i="99"/>
  <c r="M59" i="99"/>
  <c r="L59" i="99"/>
  <c r="K59" i="99"/>
  <c r="J59" i="99"/>
  <c r="I59" i="99"/>
  <c r="H59" i="99"/>
  <c r="G59" i="99"/>
  <c r="F59" i="99"/>
  <c r="D59" i="99"/>
  <c r="C59" i="99"/>
  <c r="B59" i="99"/>
  <c r="O59" i="100"/>
  <c r="N59" i="100"/>
  <c r="M59" i="100"/>
  <c r="L59" i="100"/>
  <c r="K59" i="100"/>
  <c r="J59" i="100"/>
  <c r="I59" i="100"/>
  <c r="H59" i="100"/>
  <c r="G59" i="100"/>
  <c r="F59" i="100"/>
  <c r="D59" i="100"/>
  <c r="C59" i="100"/>
  <c r="B59" i="100"/>
  <c r="O59" i="101"/>
  <c r="N59" i="101"/>
  <c r="M59" i="101"/>
  <c r="L59" i="101"/>
  <c r="K59" i="101"/>
  <c r="J59" i="101"/>
  <c r="I59" i="101"/>
  <c r="H59" i="101"/>
  <c r="G59" i="101"/>
  <c r="F59" i="101"/>
  <c r="D59" i="101"/>
  <c r="C59" i="101"/>
  <c r="B59" i="101"/>
  <c r="O59" i="102"/>
  <c r="N59" i="102"/>
  <c r="M59" i="102"/>
  <c r="L59" i="102"/>
  <c r="K59" i="102"/>
  <c r="J59" i="102"/>
  <c r="I59" i="102"/>
  <c r="H59" i="102"/>
  <c r="G59" i="102"/>
  <c r="F59" i="102"/>
  <c r="D59" i="102"/>
  <c r="C59" i="102"/>
  <c r="B59" i="102"/>
  <c r="O59" i="103"/>
  <c r="N59" i="103"/>
  <c r="M59" i="103"/>
  <c r="L59" i="103"/>
  <c r="K59" i="103"/>
  <c r="J59" i="103"/>
  <c r="I59" i="103"/>
  <c r="H59" i="103"/>
  <c r="G59" i="103"/>
  <c r="F59" i="103"/>
  <c r="D59" i="103"/>
  <c r="C59" i="103"/>
  <c r="B59" i="103"/>
  <c r="O59" i="104"/>
  <c r="N59" i="104"/>
  <c r="M59" i="104"/>
  <c r="L59" i="104"/>
  <c r="K59" i="104"/>
  <c r="J59" i="104"/>
  <c r="I59" i="104"/>
  <c r="H59" i="104"/>
  <c r="G59" i="104"/>
  <c r="F59" i="104"/>
  <c r="D59" i="104"/>
  <c r="C59" i="104"/>
  <c r="B59" i="104"/>
  <c r="O59" i="105"/>
  <c r="N59" i="105"/>
  <c r="M59" i="105"/>
  <c r="L59" i="105"/>
  <c r="K59" i="105"/>
  <c r="J59" i="105"/>
  <c r="I59" i="105"/>
  <c r="H59" i="105"/>
  <c r="G59" i="105"/>
  <c r="F59" i="105"/>
  <c r="D59" i="105"/>
  <c r="C59" i="105"/>
  <c r="B59" i="105"/>
  <c r="O59" i="106"/>
  <c r="N59" i="106"/>
  <c r="M59" i="106"/>
  <c r="L59" i="106"/>
  <c r="K59" i="106"/>
  <c r="J59" i="106"/>
  <c r="I59" i="106"/>
  <c r="H59" i="106"/>
  <c r="G59" i="106"/>
  <c r="F59" i="106"/>
  <c r="D59" i="106"/>
  <c r="C59" i="106"/>
  <c r="B59" i="106"/>
  <c r="O59" i="107"/>
  <c r="N59" i="107"/>
  <c r="M59" i="107"/>
  <c r="L59" i="107"/>
  <c r="K59" i="107"/>
  <c r="J59" i="107"/>
  <c r="I59" i="107"/>
  <c r="H59" i="107"/>
  <c r="G59" i="107"/>
  <c r="F59" i="107"/>
  <c r="D59" i="107"/>
  <c r="C59" i="107"/>
  <c r="B59" i="107"/>
  <c r="O59" i="108"/>
  <c r="N59" i="108"/>
  <c r="M59" i="108"/>
  <c r="L59" i="108"/>
  <c r="K59" i="108"/>
  <c r="J59" i="108"/>
  <c r="I59" i="108"/>
  <c r="H59" i="108"/>
  <c r="G59" i="108"/>
  <c r="F59" i="108"/>
  <c r="D59" i="108"/>
  <c r="C59" i="108"/>
  <c r="B59" i="108"/>
  <c r="O59" i="109"/>
  <c r="N59" i="109"/>
  <c r="M59" i="109"/>
  <c r="L59" i="109"/>
  <c r="K59" i="109"/>
  <c r="J59" i="109"/>
  <c r="I59" i="109"/>
  <c r="H59" i="109"/>
  <c r="G59" i="109"/>
  <c r="F59" i="109"/>
  <c r="D59" i="109"/>
  <c r="C59" i="109"/>
  <c r="B59" i="109"/>
  <c r="O59" i="110"/>
  <c r="N59" i="110"/>
  <c r="M59" i="110"/>
  <c r="L59" i="110"/>
  <c r="K59" i="110"/>
  <c r="J59" i="110"/>
  <c r="I59" i="110"/>
  <c r="H59" i="110"/>
  <c r="G59" i="110"/>
  <c r="F59" i="110"/>
  <c r="D59" i="110"/>
  <c r="C59" i="110"/>
  <c r="B59" i="110"/>
  <c r="O59" i="111"/>
  <c r="N59" i="111"/>
  <c r="M59" i="111"/>
  <c r="L59" i="111"/>
  <c r="K59" i="111"/>
  <c r="J59" i="111"/>
  <c r="I59" i="111"/>
  <c r="H59" i="111"/>
  <c r="G59" i="111"/>
  <c r="F59" i="111"/>
  <c r="D59" i="111"/>
  <c r="C59" i="111"/>
  <c r="B59" i="111"/>
  <c r="O59" i="112"/>
  <c r="N59" i="112"/>
  <c r="M59" i="112"/>
  <c r="L59" i="112"/>
  <c r="K59" i="112"/>
  <c r="J59" i="112"/>
  <c r="I59" i="112"/>
  <c r="H59" i="112"/>
  <c r="G59" i="112"/>
  <c r="F59" i="112"/>
  <c r="D59" i="112"/>
  <c r="C59" i="112"/>
  <c r="B59" i="112"/>
  <c r="O59" i="113"/>
  <c r="N59" i="113"/>
  <c r="M59" i="113"/>
  <c r="L59" i="113"/>
  <c r="K59" i="113"/>
  <c r="J59" i="113"/>
  <c r="I59" i="113"/>
  <c r="H59" i="113"/>
  <c r="G59" i="113"/>
  <c r="F59" i="113"/>
  <c r="D59" i="113"/>
  <c r="C59" i="113"/>
  <c r="B59" i="113"/>
  <c r="O59" i="114"/>
  <c r="N59" i="114"/>
  <c r="M59" i="114"/>
  <c r="L59" i="114"/>
  <c r="K59" i="114"/>
  <c r="J59" i="114"/>
  <c r="I59" i="114"/>
  <c r="H59" i="114"/>
  <c r="G59" i="114"/>
  <c r="F59" i="114"/>
  <c r="D59" i="114"/>
  <c r="C59" i="114"/>
  <c r="B59" i="114"/>
  <c r="O59" i="115"/>
  <c r="N59" i="115"/>
  <c r="M59" i="115"/>
  <c r="L59" i="115"/>
  <c r="K59" i="115"/>
  <c r="J59" i="115"/>
  <c r="I59" i="115"/>
  <c r="H59" i="115"/>
  <c r="G59" i="115"/>
  <c r="F59" i="115"/>
  <c r="D59" i="115"/>
  <c r="C59" i="115"/>
  <c r="B59" i="115"/>
  <c r="O59" i="116"/>
  <c r="N59" i="116"/>
  <c r="M59" i="116"/>
  <c r="L59" i="116"/>
  <c r="K59" i="116"/>
  <c r="J59" i="116"/>
  <c r="I59" i="116"/>
  <c r="H59" i="116"/>
  <c r="G59" i="116"/>
  <c r="F59" i="116"/>
  <c r="D59" i="116"/>
  <c r="C59" i="116"/>
  <c r="B59" i="116"/>
  <c r="O59" i="117"/>
  <c r="N59" i="117"/>
  <c r="M59" i="117"/>
  <c r="L59" i="117"/>
  <c r="K59" i="117"/>
  <c r="J59" i="117"/>
  <c r="I59" i="117"/>
  <c r="H59" i="117"/>
  <c r="G59" i="117"/>
  <c r="F59" i="117"/>
  <c r="D59" i="117"/>
  <c r="C59" i="117"/>
  <c r="B59" i="117"/>
  <c r="O59" i="118"/>
  <c r="N59" i="118"/>
  <c r="M59" i="118"/>
  <c r="L59" i="118"/>
  <c r="K59" i="118"/>
  <c r="J59" i="118"/>
  <c r="I59" i="118"/>
  <c r="H59" i="118"/>
  <c r="G59" i="118"/>
  <c r="F59" i="118"/>
  <c r="D59" i="118"/>
  <c r="C59" i="118"/>
  <c r="B59" i="118"/>
  <c r="O59" i="119"/>
  <c r="N59" i="119"/>
  <c r="M59" i="119"/>
  <c r="L59" i="119"/>
  <c r="K59" i="119"/>
  <c r="J59" i="119"/>
  <c r="I59" i="119"/>
  <c r="H59" i="119"/>
  <c r="G59" i="119"/>
  <c r="F59" i="119"/>
  <c r="D59" i="119"/>
  <c r="C59" i="119"/>
  <c r="B59" i="119"/>
  <c r="O59" i="120"/>
  <c r="N59" i="120"/>
  <c r="M59" i="120"/>
  <c r="L59" i="120"/>
  <c r="K59" i="120"/>
  <c r="J59" i="120"/>
  <c r="I59" i="120"/>
  <c r="H59" i="120"/>
  <c r="G59" i="120"/>
  <c r="F59" i="120"/>
  <c r="D59" i="120"/>
  <c r="C59" i="120"/>
  <c r="B59" i="120"/>
  <c r="O59" i="121"/>
  <c r="N59" i="121"/>
  <c r="M59" i="121"/>
  <c r="L59" i="121"/>
  <c r="K59" i="121"/>
  <c r="J59" i="121"/>
  <c r="I59" i="121"/>
  <c r="H59" i="121"/>
  <c r="G59" i="121"/>
  <c r="F59" i="121"/>
  <c r="D59" i="121"/>
  <c r="C59" i="121"/>
  <c r="B59" i="121"/>
  <c r="O59" i="122"/>
  <c r="N59" i="122"/>
  <c r="M59" i="122"/>
  <c r="L59" i="122"/>
  <c r="K59" i="122"/>
  <c r="J59" i="122"/>
  <c r="I59" i="122"/>
  <c r="H59" i="122"/>
  <c r="G59" i="122"/>
  <c r="F59" i="122"/>
  <c r="D59" i="122"/>
  <c r="C59" i="122"/>
  <c r="B59" i="122"/>
  <c r="O59" i="123"/>
  <c r="N59" i="123"/>
  <c r="M59" i="123"/>
  <c r="L59" i="123"/>
  <c r="K59" i="123"/>
  <c r="J59" i="123"/>
  <c r="I59" i="123"/>
  <c r="H59" i="123"/>
  <c r="G59" i="123"/>
  <c r="F59" i="123"/>
  <c r="D59" i="123"/>
  <c r="C59" i="123"/>
  <c r="B59" i="123"/>
  <c r="O59" i="124"/>
  <c r="N59" i="124"/>
  <c r="M59" i="124"/>
  <c r="L59" i="124"/>
  <c r="K59" i="124"/>
  <c r="J59" i="124"/>
  <c r="I59" i="124"/>
  <c r="H59" i="124"/>
  <c r="G59" i="124"/>
  <c r="F59" i="124"/>
  <c r="D59" i="124"/>
  <c r="C59" i="124"/>
  <c r="B59" i="124"/>
  <c r="O59" i="125"/>
  <c r="N59" i="125"/>
  <c r="M59" i="125"/>
  <c r="L59" i="125"/>
  <c r="K59" i="125"/>
  <c r="J59" i="125"/>
  <c r="I59" i="125"/>
  <c r="H59" i="125"/>
  <c r="G59" i="125"/>
  <c r="F59" i="125"/>
  <c r="D59" i="125"/>
  <c r="C59" i="125"/>
  <c r="B59" i="125"/>
  <c r="O59" i="126"/>
  <c r="N59" i="126"/>
  <c r="M59" i="126"/>
  <c r="L59" i="126"/>
  <c r="K59" i="126"/>
  <c r="J59" i="126"/>
  <c r="I59" i="126"/>
  <c r="H59" i="126"/>
  <c r="G59" i="126"/>
  <c r="F59" i="126"/>
  <c r="D59" i="126"/>
  <c r="C59" i="126"/>
  <c r="B59" i="126"/>
  <c r="O59" i="127"/>
  <c r="N59" i="127"/>
  <c r="M59" i="127"/>
  <c r="L59" i="127"/>
  <c r="K59" i="127"/>
  <c r="J59" i="127"/>
  <c r="I59" i="127"/>
  <c r="H59" i="127"/>
  <c r="G59" i="127"/>
  <c r="F59" i="127"/>
  <c r="D59" i="127"/>
  <c r="C59" i="127"/>
  <c r="B59" i="127"/>
  <c r="O59" i="128"/>
  <c r="N59" i="128"/>
  <c r="M59" i="128"/>
  <c r="L59" i="128"/>
  <c r="K59" i="128"/>
  <c r="J59" i="128"/>
  <c r="I59" i="128"/>
  <c r="H59" i="128"/>
  <c r="G59" i="128"/>
  <c r="F59" i="128"/>
  <c r="D59" i="128"/>
  <c r="C59" i="128"/>
  <c r="B59" i="128"/>
  <c r="O59" i="129"/>
  <c r="N59" i="129"/>
  <c r="M59" i="129"/>
  <c r="L59" i="129"/>
  <c r="K59" i="129"/>
  <c r="J59" i="129"/>
  <c r="I59" i="129"/>
  <c r="H59" i="129"/>
  <c r="G59" i="129"/>
  <c r="F59" i="129"/>
  <c r="D59" i="129"/>
  <c r="C59" i="129"/>
  <c r="B59" i="129"/>
  <c r="O59" i="130"/>
  <c r="N59" i="130"/>
  <c r="M59" i="130"/>
  <c r="L59" i="130"/>
  <c r="K59" i="130"/>
  <c r="J59" i="130"/>
  <c r="I59" i="130"/>
  <c r="H59" i="130"/>
  <c r="G59" i="130"/>
  <c r="F59" i="130"/>
  <c r="D59" i="130"/>
  <c r="C59" i="130"/>
  <c r="B59" i="130"/>
  <c r="O59" i="131"/>
  <c r="N59" i="131"/>
  <c r="M59" i="131"/>
  <c r="L59" i="131"/>
  <c r="K59" i="131"/>
  <c r="J59" i="131"/>
  <c r="I59" i="131"/>
  <c r="H59" i="131"/>
  <c r="G59" i="131"/>
  <c r="F59" i="131"/>
  <c r="D59" i="131"/>
  <c r="C59" i="131"/>
  <c r="B59" i="131"/>
  <c r="O59" i="132"/>
  <c r="N59" i="132"/>
  <c r="M59" i="132"/>
  <c r="L59" i="132"/>
  <c r="K59" i="132"/>
  <c r="J59" i="132"/>
  <c r="I59" i="132"/>
  <c r="H59" i="132"/>
  <c r="G59" i="132"/>
  <c r="F59" i="132"/>
  <c r="D59" i="132"/>
  <c r="C59" i="132"/>
  <c r="B59" i="132"/>
  <c r="O59" i="133"/>
  <c r="N59" i="133"/>
  <c r="M59" i="133"/>
  <c r="L59" i="133"/>
  <c r="K59" i="133"/>
  <c r="J59" i="133"/>
  <c r="I59" i="133"/>
  <c r="H59" i="133"/>
  <c r="G59" i="133"/>
  <c r="F59" i="133"/>
  <c r="D59" i="133"/>
  <c r="C59" i="133"/>
  <c r="B59" i="133"/>
  <c r="O59" i="134"/>
  <c r="N59" i="134"/>
  <c r="M59" i="134"/>
  <c r="L59" i="134"/>
  <c r="K59" i="134"/>
  <c r="J59" i="134"/>
  <c r="I59" i="134"/>
  <c r="H59" i="134"/>
  <c r="G59" i="134"/>
  <c r="F59" i="134"/>
  <c r="D59" i="134"/>
  <c r="C59" i="134"/>
  <c r="B59" i="134"/>
  <c r="O59" i="135"/>
  <c r="N59" i="135"/>
  <c r="M59" i="135"/>
  <c r="L59" i="135"/>
  <c r="K59" i="135"/>
  <c r="J59" i="135"/>
  <c r="I59" i="135"/>
  <c r="H59" i="135"/>
  <c r="G59" i="135"/>
  <c r="F59" i="135"/>
  <c r="D59" i="135"/>
  <c r="C59" i="135"/>
  <c r="B59" i="135"/>
  <c r="O59" i="136"/>
  <c r="N59" i="136"/>
  <c r="M59" i="136"/>
  <c r="L59" i="136"/>
  <c r="K59" i="136"/>
  <c r="J59" i="136"/>
  <c r="I59" i="136"/>
  <c r="H59" i="136"/>
  <c r="G59" i="136"/>
  <c r="F59" i="136"/>
  <c r="D59" i="136"/>
  <c r="C59" i="136"/>
  <c r="B59" i="136"/>
  <c r="O59" i="137"/>
  <c r="N59" i="137"/>
  <c r="M59" i="137"/>
  <c r="L59" i="137"/>
  <c r="K59" i="137"/>
  <c r="J59" i="137"/>
  <c r="I59" i="137"/>
  <c r="H59" i="137"/>
  <c r="G59" i="137"/>
  <c r="F59" i="137"/>
  <c r="D59" i="137"/>
  <c r="C59" i="137"/>
  <c r="B59" i="137"/>
  <c r="O59" i="138"/>
  <c r="N59" i="138"/>
  <c r="M59" i="138"/>
  <c r="L59" i="138"/>
  <c r="K59" i="138"/>
  <c r="J59" i="138"/>
  <c r="I59" i="138"/>
  <c r="H59" i="138"/>
  <c r="G59" i="138"/>
  <c r="F59" i="138"/>
  <c r="D59" i="138"/>
  <c r="C59" i="138"/>
  <c r="B59" i="138"/>
  <c r="O59" i="139"/>
  <c r="N59" i="139"/>
  <c r="M59" i="139"/>
  <c r="L59" i="139"/>
  <c r="K59" i="139"/>
  <c r="J59" i="139"/>
  <c r="I59" i="139"/>
  <c r="H59" i="139"/>
  <c r="G59" i="139"/>
  <c r="F59" i="139"/>
  <c r="D59" i="139"/>
  <c r="C59" i="139"/>
  <c r="B59" i="139"/>
  <c r="O59" i="140"/>
  <c r="N59" i="140"/>
  <c r="M59" i="140"/>
  <c r="L59" i="140"/>
  <c r="K59" i="140"/>
  <c r="J59" i="140"/>
  <c r="I59" i="140"/>
  <c r="H59" i="140"/>
  <c r="G59" i="140"/>
  <c r="F59" i="140"/>
  <c r="D59" i="140"/>
  <c r="C59" i="140"/>
  <c r="B59" i="140"/>
  <c r="O59" i="141"/>
  <c r="N59" i="141"/>
  <c r="M59" i="141"/>
  <c r="L59" i="141"/>
  <c r="K59" i="141"/>
  <c r="J59" i="141"/>
  <c r="I59" i="141"/>
  <c r="H59" i="141"/>
  <c r="G59" i="141"/>
  <c r="F59" i="141"/>
  <c r="D59" i="141"/>
  <c r="C59" i="141"/>
  <c r="B59" i="141"/>
  <c r="O59" i="142"/>
  <c r="N59" i="142"/>
  <c r="M59" i="142"/>
  <c r="L59" i="142"/>
  <c r="K59" i="142"/>
  <c r="J59" i="142"/>
  <c r="I59" i="142"/>
  <c r="H59" i="142"/>
  <c r="G59" i="142"/>
  <c r="F59" i="142"/>
  <c r="D59" i="142"/>
  <c r="C59" i="142"/>
  <c r="B59" i="142"/>
  <c r="O59" i="143"/>
  <c r="N59" i="143"/>
  <c r="M59" i="143"/>
  <c r="L59" i="143"/>
  <c r="K59" i="143"/>
  <c r="J59" i="143"/>
  <c r="I59" i="143"/>
  <c r="H59" i="143"/>
  <c r="G59" i="143"/>
  <c r="F59" i="143"/>
  <c r="D59" i="143"/>
  <c r="C59" i="143"/>
  <c r="B59" i="143"/>
  <c r="O59" i="144"/>
  <c r="N59" i="144"/>
  <c r="M59" i="144"/>
  <c r="L59" i="144"/>
  <c r="K59" i="144"/>
  <c r="J59" i="144"/>
  <c r="I59" i="144"/>
  <c r="H59" i="144"/>
  <c r="G59" i="144"/>
  <c r="F59" i="144"/>
  <c r="D59" i="144"/>
  <c r="C59" i="144"/>
  <c r="B59" i="144"/>
  <c r="O59" i="145"/>
  <c r="N59" i="145"/>
  <c r="M59" i="145"/>
  <c r="L59" i="145"/>
  <c r="K59" i="145"/>
  <c r="J59" i="145"/>
  <c r="I59" i="145"/>
  <c r="H59" i="145"/>
  <c r="G59" i="145"/>
  <c r="F59" i="145"/>
  <c r="D59" i="145"/>
  <c r="C59" i="145"/>
  <c r="B59" i="145"/>
  <c r="O59" i="146"/>
  <c r="N59" i="146"/>
  <c r="M59" i="146"/>
  <c r="L59" i="146"/>
  <c r="K59" i="146"/>
  <c r="J59" i="146"/>
  <c r="I59" i="146"/>
  <c r="H59" i="146"/>
  <c r="G59" i="146"/>
  <c r="F59" i="146"/>
  <c r="D59" i="146"/>
  <c r="C59" i="146"/>
  <c r="B59" i="146"/>
  <c r="O59" i="147"/>
  <c r="N59" i="147"/>
  <c r="M59" i="147"/>
  <c r="L59" i="147"/>
  <c r="K59" i="147"/>
  <c r="J59" i="147"/>
  <c r="I59" i="147"/>
  <c r="H59" i="147"/>
  <c r="G59" i="147"/>
  <c r="F59" i="147"/>
  <c r="D59" i="147"/>
  <c r="C59" i="147"/>
  <c r="B59" i="147"/>
  <c r="O59" i="148"/>
  <c r="N59" i="148"/>
  <c r="M59" i="148"/>
  <c r="L59" i="148"/>
  <c r="K59" i="148"/>
  <c r="J59" i="148"/>
  <c r="I59" i="148"/>
  <c r="H59" i="148"/>
  <c r="G59" i="148"/>
  <c r="F59" i="148"/>
  <c r="D59" i="148"/>
  <c r="C59" i="148"/>
  <c r="B59" i="148"/>
  <c r="O59" i="149"/>
  <c r="N59" i="149"/>
  <c r="M59" i="149"/>
  <c r="L59" i="149"/>
  <c r="K59" i="149"/>
  <c r="J59" i="149"/>
  <c r="I59" i="149"/>
  <c r="H59" i="149"/>
  <c r="G59" i="149"/>
  <c r="F59" i="149"/>
  <c r="D59" i="149"/>
  <c r="C59" i="149"/>
  <c r="B59" i="149"/>
  <c r="O59" i="150"/>
  <c r="N59" i="150"/>
  <c r="M59" i="150"/>
  <c r="L59" i="150"/>
  <c r="K59" i="150"/>
  <c r="J59" i="150"/>
  <c r="I59" i="150"/>
  <c r="H59" i="150"/>
  <c r="G59" i="150"/>
  <c r="F59" i="150"/>
  <c r="D59" i="150"/>
  <c r="C59" i="150"/>
  <c r="B59" i="150"/>
  <c r="O59" i="151"/>
  <c r="N59" i="151"/>
  <c r="M59" i="151"/>
  <c r="L59" i="151"/>
  <c r="K59" i="151"/>
  <c r="J59" i="151"/>
  <c r="I59" i="151"/>
  <c r="H59" i="151"/>
  <c r="G59" i="151"/>
  <c r="F59" i="151"/>
  <c r="D59" i="151"/>
  <c r="C59" i="151"/>
  <c r="B59" i="151"/>
  <c r="O59" i="152"/>
  <c r="N59" i="152"/>
  <c r="M59" i="152"/>
  <c r="L59" i="152"/>
  <c r="K59" i="152"/>
  <c r="J59" i="152"/>
  <c r="I59" i="152"/>
  <c r="H59" i="152"/>
  <c r="G59" i="152"/>
  <c r="F59" i="152"/>
  <c r="D59" i="152"/>
  <c r="C59" i="152"/>
  <c r="B59" i="152"/>
  <c r="O59" i="153"/>
  <c r="N59" i="153"/>
  <c r="M59" i="153"/>
  <c r="L59" i="153"/>
  <c r="K59" i="153"/>
  <c r="J59" i="153"/>
  <c r="I59" i="153"/>
  <c r="H59" i="153"/>
  <c r="G59" i="153"/>
  <c r="F59" i="153"/>
  <c r="D59" i="153"/>
  <c r="C59" i="153"/>
  <c r="B59" i="153"/>
  <c r="O59" i="154"/>
  <c r="N59" i="154"/>
  <c r="M59" i="154"/>
  <c r="L59" i="154"/>
  <c r="K59" i="154"/>
  <c r="J59" i="154"/>
  <c r="I59" i="154"/>
  <c r="H59" i="154"/>
  <c r="G59" i="154"/>
  <c r="F59" i="154"/>
  <c r="D59" i="154"/>
  <c r="C59" i="154"/>
  <c r="B59" i="154"/>
  <c r="O59" i="155"/>
  <c r="N59" i="155"/>
  <c r="M59" i="155"/>
  <c r="L59" i="155"/>
  <c r="K59" i="155"/>
  <c r="J59" i="155"/>
  <c r="I59" i="155"/>
  <c r="H59" i="155"/>
  <c r="G59" i="155"/>
  <c r="F59" i="155"/>
  <c r="D59" i="155"/>
  <c r="C59" i="155"/>
  <c r="B59" i="155"/>
  <c r="O59" i="156"/>
  <c r="N59" i="156"/>
  <c r="M59" i="156"/>
  <c r="L59" i="156"/>
  <c r="K59" i="156"/>
  <c r="J59" i="156"/>
  <c r="I59" i="156"/>
  <c r="H59" i="156"/>
  <c r="G59" i="156"/>
  <c r="F59" i="156"/>
  <c r="D59" i="156"/>
  <c r="C59" i="156"/>
  <c r="B59" i="156"/>
  <c r="O59" i="157"/>
  <c r="N59" i="157"/>
  <c r="M59" i="157"/>
  <c r="L59" i="157"/>
  <c r="K59" i="157"/>
  <c r="J59" i="157"/>
  <c r="I59" i="157"/>
  <c r="H59" i="157"/>
  <c r="G59" i="157"/>
  <c r="F59" i="157"/>
  <c r="D59" i="157"/>
  <c r="C59" i="157"/>
  <c r="B59" i="157"/>
  <c r="O59" i="158"/>
  <c r="N59" i="158"/>
  <c r="M59" i="158"/>
  <c r="L59" i="158"/>
  <c r="K59" i="158"/>
  <c r="J59" i="158"/>
  <c r="I59" i="158"/>
  <c r="H59" i="158"/>
  <c r="G59" i="158"/>
  <c r="F59" i="158"/>
  <c r="D59" i="158"/>
  <c r="C59" i="158"/>
  <c r="B59" i="158"/>
  <c r="O59" i="159"/>
  <c r="N59" i="159"/>
  <c r="M59" i="159"/>
  <c r="L59" i="159"/>
  <c r="K59" i="159"/>
  <c r="J59" i="159"/>
  <c r="I59" i="159"/>
  <c r="H59" i="159"/>
  <c r="G59" i="159"/>
  <c r="F59" i="159"/>
  <c r="D59" i="159"/>
  <c r="C59" i="159"/>
  <c r="B59" i="159"/>
  <c r="O59" i="160"/>
  <c r="N59" i="160"/>
  <c r="M59" i="160"/>
  <c r="L59" i="160"/>
  <c r="K59" i="160"/>
  <c r="J59" i="160"/>
  <c r="I59" i="160"/>
  <c r="H59" i="160"/>
  <c r="G59" i="160"/>
  <c r="F59" i="160"/>
  <c r="D59" i="160"/>
  <c r="C59" i="160"/>
  <c r="B59" i="160"/>
  <c r="O59" i="161"/>
  <c r="N59" i="161"/>
  <c r="M59" i="161"/>
  <c r="L59" i="161"/>
  <c r="K59" i="161"/>
  <c r="J59" i="161"/>
  <c r="I59" i="161"/>
  <c r="H59" i="161"/>
  <c r="G59" i="161"/>
  <c r="F59" i="161"/>
  <c r="D59" i="161"/>
  <c r="C59" i="161"/>
  <c r="B59" i="161"/>
  <c r="O59" i="162"/>
  <c r="N59" i="162"/>
  <c r="M59" i="162"/>
  <c r="L59" i="162"/>
  <c r="K59" i="162"/>
  <c r="J59" i="162"/>
  <c r="I59" i="162"/>
  <c r="H59" i="162"/>
  <c r="G59" i="162"/>
  <c r="F59" i="162"/>
  <c r="D59" i="162"/>
  <c r="C59" i="162"/>
  <c r="B59" i="162"/>
  <c r="O59" i="163"/>
  <c r="N59" i="163"/>
  <c r="M59" i="163"/>
  <c r="L59" i="163"/>
  <c r="K59" i="163"/>
  <c r="J59" i="163"/>
  <c r="I59" i="163"/>
  <c r="H59" i="163"/>
  <c r="G59" i="163"/>
  <c r="F59" i="163"/>
  <c r="D59" i="163"/>
  <c r="C59" i="163"/>
  <c r="B59" i="163"/>
  <c r="O59" i="164"/>
  <c r="N59" i="164"/>
  <c r="M59" i="164"/>
  <c r="L59" i="164"/>
  <c r="K59" i="164"/>
  <c r="J59" i="164"/>
  <c r="I59" i="164"/>
  <c r="H59" i="164"/>
  <c r="G59" i="164"/>
  <c r="F59" i="164"/>
  <c r="D59" i="164"/>
  <c r="C59" i="164"/>
  <c r="B59" i="164"/>
  <c r="O59" i="165"/>
  <c r="N59" i="165"/>
  <c r="M59" i="165"/>
  <c r="L59" i="165"/>
  <c r="K59" i="165"/>
  <c r="J59" i="165"/>
  <c r="I59" i="165"/>
  <c r="H59" i="165"/>
  <c r="G59" i="165"/>
  <c r="F59" i="165"/>
  <c r="D59" i="165"/>
  <c r="C59" i="165"/>
  <c r="B59" i="165"/>
  <c r="O59" i="166"/>
  <c r="N59" i="166"/>
  <c r="M59" i="166"/>
  <c r="L59" i="166"/>
  <c r="K59" i="166"/>
  <c r="J59" i="166"/>
  <c r="I59" i="166"/>
  <c r="H59" i="166"/>
  <c r="G59" i="166"/>
  <c r="F59" i="166"/>
  <c r="D59" i="166"/>
  <c r="C59" i="166"/>
  <c r="B59" i="166"/>
  <c r="O59" i="167"/>
  <c r="N59" i="167"/>
  <c r="M59" i="167"/>
  <c r="L59" i="167"/>
  <c r="K59" i="167"/>
  <c r="J59" i="167"/>
  <c r="I59" i="167"/>
  <c r="H59" i="167"/>
  <c r="G59" i="167"/>
  <c r="F59" i="167"/>
  <c r="D59" i="167"/>
  <c r="C59" i="167"/>
  <c r="B59" i="167"/>
  <c r="O59" i="168"/>
  <c r="N59" i="168"/>
  <c r="M59" i="168"/>
  <c r="L59" i="168"/>
  <c r="K59" i="168"/>
  <c r="J59" i="168"/>
  <c r="I59" i="168"/>
  <c r="H59" i="168"/>
  <c r="G59" i="168"/>
  <c r="F59" i="168"/>
  <c r="D59" i="168"/>
  <c r="C59" i="168"/>
  <c r="B59" i="168"/>
  <c r="O59" i="169"/>
  <c r="N59" i="169"/>
  <c r="M59" i="169"/>
  <c r="L59" i="169"/>
  <c r="K59" i="169"/>
  <c r="J59" i="169"/>
  <c r="I59" i="169"/>
  <c r="H59" i="169"/>
  <c r="G59" i="169"/>
  <c r="F59" i="169"/>
  <c r="D59" i="169"/>
  <c r="C59" i="169"/>
  <c r="B59" i="169"/>
  <c r="O59" i="170"/>
  <c r="N59" i="170"/>
  <c r="M59" i="170"/>
  <c r="L59" i="170"/>
  <c r="K59" i="170"/>
  <c r="J59" i="170"/>
  <c r="I59" i="170"/>
  <c r="H59" i="170"/>
  <c r="G59" i="170"/>
  <c r="F59" i="170"/>
  <c r="D59" i="170"/>
  <c r="C59" i="170"/>
  <c r="B59" i="170"/>
  <c r="O59" i="171"/>
  <c r="N59" i="171"/>
  <c r="M59" i="171"/>
  <c r="L59" i="171"/>
  <c r="K59" i="171"/>
  <c r="J59" i="171"/>
  <c r="I59" i="171"/>
  <c r="H59" i="171"/>
  <c r="G59" i="171"/>
  <c r="F59" i="171"/>
  <c r="D59" i="171"/>
  <c r="C59" i="171"/>
  <c r="B59" i="171"/>
  <c r="O59" i="172"/>
  <c r="N59" i="172"/>
  <c r="M59" i="172"/>
  <c r="L59" i="172"/>
  <c r="K59" i="172"/>
  <c r="J59" i="172"/>
  <c r="I59" i="172"/>
  <c r="H59" i="172"/>
  <c r="G59" i="172"/>
  <c r="F59" i="172"/>
  <c r="D59" i="172"/>
  <c r="C59" i="172"/>
  <c r="B59" i="172"/>
  <c r="O59" i="173"/>
  <c r="N59" i="173"/>
  <c r="M59" i="173"/>
  <c r="L59" i="173"/>
  <c r="K59" i="173"/>
  <c r="J59" i="173"/>
  <c r="I59" i="173"/>
  <c r="H59" i="173"/>
  <c r="G59" i="173"/>
  <c r="F59" i="173"/>
  <c r="D59" i="173"/>
  <c r="C59" i="173"/>
  <c r="B59" i="173"/>
  <c r="O59" i="174"/>
  <c r="N59" i="174"/>
  <c r="M59" i="174"/>
  <c r="L59" i="174"/>
  <c r="K59" i="174"/>
  <c r="J59" i="174"/>
  <c r="I59" i="174"/>
  <c r="H59" i="174"/>
  <c r="G59" i="174"/>
  <c r="F59" i="174"/>
  <c r="D59" i="174"/>
  <c r="C59" i="174"/>
  <c r="B59" i="174"/>
  <c r="O59" i="175"/>
  <c r="N59" i="175"/>
  <c r="M59" i="175"/>
  <c r="L59" i="175"/>
  <c r="K59" i="175"/>
  <c r="J59" i="175"/>
  <c r="I59" i="175"/>
  <c r="H59" i="175"/>
  <c r="G59" i="175"/>
  <c r="F59" i="175"/>
  <c r="D59" i="175"/>
  <c r="C59" i="175"/>
  <c r="B59" i="175"/>
  <c r="O59" i="176"/>
  <c r="N59" i="176"/>
  <c r="M59" i="176"/>
  <c r="L59" i="176"/>
  <c r="K59" i="176"/>
  <c r="J59" i="176"/>
  <c r="I59" i="176"/>
  <c r="H59" i="176"/>
  <c r="G59" i="176"/>
  <c r="F59" i="176"/>
  <c r="D59" i="176"/>
  <c r="C59" i="176"/>
  <c r="B59" i="176"/>
  <c r="O59" i="177"/>
  <c r="N59" i="177"/>
  <c r="M59" i="177"/>
  <c r="L59" i="177"/>
  <c r="K59" i="177"/>
  <c r="J59" i="177"/>
  <c r="I59" i="177"/>
  <c r="H59" i="177"/>
  <c r="G59" i="177"/>
  <c r="F59" i="177"/>
  <c r="D59" i="177"/>
  <c r="C59" i="177"/>
  <c r="B59" i="177"/>
  <c r="O59" i="178"/>
  <c r="N59" i="178"/>
  <c r="M59" i="178"/>
  <c r="L59" i="178"/>
  <c r="K59" i="178"/>
  <c r="J59" i="178"/>
  <c r="I59" i="178"/>
  <c r="H59" i="178"/>
  <c r="G59" i="178"/>
  <c r="F59" i="178"/>
  <c r="D59" i="178"/>
  <c r="C59" i="178"/>
  <c r="B59" i="178"/>
  <c r="O59" i="179"/>
  <c r="N59" i="179"/>
  <c r="M59" i="179"/>
  <c r="L59" i="179"/>
  <c r="K59" i="179"/>
  <c r="J59" i="179"/>
  <c r="I59" i="179"/>
  <c r="H59" i="179"/>
  <c r="G59" i="179"/>
  <c r="F59" i="179"/>
  <c r="D59" i="179"/>
  <c r="C59" i="179"/>
  <c r="B59" i="179"/>
  <c r="O59" i="180"/>
  <c r="N59" i="180"/>
  <c r="M59" i="180"/>
  <c r="L59" i="180"/>
  <c r="K59" i="180"/>
  <c r="J59" i="180"/>
  <c r="I59" i="180"/>
  <c r="H59" i="180"/>
  <c r="G59" i="180"/>
  <c r="F59" i="180"/>
  <c r="D59" i="180"/>
  <c r="C59" i="180"/>
  <c r="B59" i="180"/>
  <c r="O59" i="181"/>
  <c r="N59" i="181"/>
  <c r="M59" i="181"/>
  <c r="L59" i="181"/>
  <c r="K59" i="181"/>
  <c r="J59" i="181"/>
  <c r="I59" i="181"/>
  <c r="H59" i="181"/>
  <c r="G59" i="181"/>
  <c r="F59" i="181"/>
  <c r="D59" i="181"/>
  <c r="C59" i="181"/>
  <c r="B59" i="181"/>
  <c r="O59" i="182"/>
  <c r="N59" i="182"/>
  <c r="M59" i="182"/>
  <c r="L59" i="182"/>
  <c r="K59" i="182"/>
  <c r="J59" i="182"/>
  <c r="I59" i="182"/>
  <c r="H59" i="182"/>
  <c r="G59" i="182"/>
  <c r="F59" i="182"/>
  <c r="D59" i="182"/>
  <c r="C59" i="182"/>
  <c r="B59" i="182"/>
  <c r="O59" i="183"/>
  <c r="N59" i="183"/>
  <c r="M59" i="183"/>
  <c r="L59" i="183"/>
  <c r="K59" i="183"/>
  <c r="J59" i="183"/>
  <c r="I59" i="183"/>
  <c r="H59" i="183"/>
  <c r="G59" i="183"/>
  <c r="F59" i="183"/>
  <c r="D59" i="183"/>
  <c r="C59" i="183"/>
  <c r="B59" i="183"/>
  <c r="O59" i="184"/>
  <c r="N59" i="184"/>
  <c r="M59" i="184"/>
  <c r="L59" i="184"/>
  <c r="K59" i="184"/>
  <c r="J59" i="184"/>
  <c r="I59" i="184"/>
  <c r="H59" i="184"/>
  <c r="G59" i="184"/>
  <c r="F59" i="184"/>
  <c r="D59" i="184"/>
  <c r="C59" i="184"/>
  <c r="B59" i="184"/>
  <c r="O59" i="185"/>
  <c r="N59" i="185"/>
  <c r="M59" i="185"/>
  <c r="L59" i="185"/>
  <c r="K59" i="185"/>
  <c r="J59" i="185"/>
  <c r="I59" i="185"/>
  <c r="H59" i="185"/>
  <c r="G59" i="185"/>
  <c r="F59" i="185"/>
  <c r="D59" i="185"/>
  <c r="C59" i="185"/>
  <c r="B59" i="185"/>
  <c r="O59" i="186"/>
  <c r="N59" i="186"/>
  <c r="M59" i="186"/>
  <c r="L59" i="186"/>
  <c r="K59" i="186"/>
  <c r="J59" i="186"/>
  <c r="I59" i="186"/>
  <c r="H59" i="186"/>
  <c r="G59" i="186"/>
  <c r="F59" i="186"/>
  <c r="D59" i="186"/>
  <c r="C59" i="186"/>
  <c r="B59" i="186"/>
  <c r="O59" i="187"/>
  <c r="N59" i="187"/>
  <c r="M59" i="187"/>
  <c r="L59" i="187"/>
  <c r="K59" i="187"/>
  <c r="J59" i="187"/>
  <c r="I59" i="187"/>
  <c r="H59" i="187"/>
  <c r="G59" i="187"/>
  <c r="F59" i="187"/>
  <c r="D59" i="187"/>
  <c r="C59" i="187"/>
  <c r="B59" i="187"/>
  <c r="O59" i="188"/>
  <c r="N59" i="188"/>
  <c r="M59" i="188"/>
  <c r="L59" i="188"/>
  <c r="K59" i="188"/>
  <c r="J59" i="188"/>
  <c r="I59" i="188"/>
  <c r="H59" i="188"/>
  <c r="G59" i="188"/>
  <c r="F59" i="188"/>
  <c r="D59" i="188"/>
  <c r="C59" i="188"/>
  <c r="B59" i="188"/>
  <c r="O59" i="189"/>
  <c r="N59" i="189"/>
  <c r="M59" i="189"/>
  <c r="L59" i="189"/>
  <c r="K59" i="189"/>
  <c r="J59" i="189"/>
  <c r="I59" i="189"/>
  <c r="H59" i="189"/>
  <c r="G59" i="189"/>
  <c r="F59" i="189"/>
  <c r="D59" i="189"/>
  <c r="C59" i="189"/>
  <c r="B59" i="189"/>
  <c r="O59" i="190"/>
  <c r="N59" i="190"/>
  <c r="M59" i="190"/>
  <c r="L59" i="190"/>
  <c r="K59" i="190"/>
  <c r="J59" i="190"/>
  <c r="I59" i="190"/>
  <c r="H59" i="190"/>
  <c r="G59" i="190"/>
  <c r="F59" i="190"/>
  <c r="D59" i="190"/>
  <c r="C59" i="190"/>
  <c r="B59" i="190"/>
  <c r="O59" i="191"/>
  <c r="N59" i="191"/>
  <c r="M59" i="191"/>
  <c r="L59" i="191"/>
  <c r="K59" i="191"/>
  <c r="J59" i="191"/>
  <c r="I59" i="191"/>
  <c r="H59" i="191"/>
  <c r="G59" i="191"/>
  <c r="F59" i="191"/>
  <c r="D59" i="191"/>
  <c r="C59" i="191"/>
  <c r="B59" i="191"/>
  <c r="O59" i="192"/>
  <c r="N59" i="192"/>
  <c r="M59" i="192"/>
  <c r="L59" i="192"/>
  <c r="K59" i="192"/>
  <c r="J59" i="192"/>
  <c r="I59" i="192"/>
  <c r="H59" i="192"/>
  <c r="G59" i="192"/>
  <c r="F59" i="192"/>
  <c r="D59" i="192"/>
  <c r="C59" i="192"/>
  <c r="B59" i="192"/>
  <c r="O59" i="193"/>
  <c r="N59" i="193"/>
  <c r="M59" i="193"/>
  <c r="L59" i="193"/>
  <c r="K59" i="193"/>
  <c r="J59" i="193"/>
  <c r="I59" i="193"/>
  <c r="H59" i="193"/>
  <c r="G59" i="193"/>
  <c r="F59" i="193"/>
  <c r="D59" i="193"/>
  <c r="C59" i="193"/>
  <c r="B59" i="193"/>
  <c r="O59" i="194"/>
  <c r="N59" i="194"/>
  <c r="M59" i="194"/>
  <c r="L59" i="194"/>
  <c r="K59" i="194"/>
  <c r="J59" i="194"/>
  <c r="I59" i="194"/>
  <c r="H59" i="194"/>
  <c r="G59" i="194"/>
  <c r="F59" i="194"/>
  <c r="D59" i="194"/>
  <c r="C59" i="194"/>
  <c r="B59" i="194"/>
  <c r="O59" i="195"/>
  <c r="N59" i="195"/>
  <c r="M59" i="195"/>
  <c r="L59" i="195"/>
  <c r="K59" i="195"/>
  <c r="J59" i="195"/>
  <c r="I59" i="195"/>
  <c r="H59" i="195"/>
  <c r="G59" i="195"/>
  <c r="F59" i="195"/>
  <c r="D59" i="195"/>
  <c r="C59" i="195"/>
  <c r="B59" i="195"/>
  <c r="O59" i="196"/>
  <c r="N59" i="196"/>
  <c r="M59" i="196"/>
  <c r="L59" i="196"/>
  <c r="K59" i="196"/>
  <c r="J59" i="196"/>
  <c r="I59" i="196"/>
  <c r="H59" i="196"/>
  <c r="G59" i="196"/>
  <c r="F59" i="196"/>
  <c r="D59" i="196"/>
  <c r="C59" i="196"/>
  <c r="B59" i="196"/>
  <c r="O59" i="197"/>
  <c r="N59" i="197"/>
  <c r="M59" i="197"/>
  <c r="L59" i="197"/>
  <c r="K59" i="197"/>
  <c r="J59" i="197"/>
  <c r="I59" i="197"/>
  <c r="H59" i="197"/>
  <c r="G59" i="197"/>
  <c r="F59" i="197"/>
  <c r="D59" i="197"/>
  <c r="C59" i="197"/>
  <c r="B59" i="197"/>
  <c r="O59" i="198"/>
  <c r="N59" i="198"/>
  <c r="M59" i="198"/>
  <c r="L59" i="198"/>
  <c r="K59" i="198"/>
  <c r="J59" i="198"/>
  <c r="I59" i="198"/>
  <c r="H59" i="198"/>
  <c r="G59" i="198"/>
  <c r="F59" i="198"/>
  <c r="D59" i="198"/>
  <c r="C59" i="198"/>
  <c r="B59" i="198"/>
  <c r="O59" i="199"/>
  <c r="N59" i="199"/>
  <c r="M59" i="199"/>
  <c r="L59" i="199"/>
  <c r="K59" i="199"/>
  <c r="J59" i="199"/>
  <c r="I59" i="199"/>
  <c r="H59" i="199"/>
  <c r="G59" i="199"/>
  <c r="F59" i="199"/>
  <c r="D59" i="199"/>
  <c r="C59" i="199"/>
  <c r="B59" i="199"/>
  <c r="O59" i="200"/>
  <c r="N59" i="200"/>
  <c r="M59" i="200"/>
  <c r="L59" i="200"/>
  <c r="K59" i="200"/>
  <c r="J59" i="200"/>
  <c r="I59" i="200"/>
  <c r="H59" i="200"/>
  <c r="G59" i="200"/>
  <c r="F59" i="200"/>
  <c r="D59" i="200"/>
  <c r="C59" i="200"/>
  <c r="B59" i="200"/>
  <c r="O59" i="201"/>
  <c r="N59" i="201"/>
  <c r="M59" i="201"/>
  <c r="L59" i="201"/>
  <c r="K59" i="201"/>
  <c r="J59" i="201"/>
  <c r="I59" i="201"/>
  <c r="H59" i="201"/>
  <c r="G59" i="201"/>
  <c r="F59" i="201"/>
  <c r="D59" i="201"/>
  <c r="C59" i="201"/>
  <c r="B59" i="201"/>
  <c r="O59" i="202"/>
  <c r="N59" i="202"/>
  <c r="M59" i="202"/>
  <c r="L59" i="202"/>
  <c r="K59" i="202"/>
  <c r="J59" i="202"/>
  <c r="I59" i="202"/>
  <c r="H59" i="202"/>
  <c r="G59" i="202"/>
  <c r="F59" i="202"/>
  <c r="D59" i="202"/>
  <c r="C59" i="202"/>
  <c r="B59" i="202"/>
  <c r="O59" i="203"/>
  <c r="N59" i="203"/>
  <c r="M59" i="203"/>
  <c r="L59" i="203"/>
  <c r="K59" i="203"/>
  <c r="J59" i="203"/>
  <c r="I59" i="203"/>
  <c r="H59" i="203"/>
  <c r="G59" i="203"/>
  <c r="F59" i="203"/>
  <c r="D59" i="203"/>
  <c r="C59" i="203"/>
  <c r="B59" i="203"/>
  <c r="O59" i="204"/>
  <c r="N59" i="204"/>
  <c r="M59" i="204"/>
  <c r="L59" i="204"/>
  <c r="K59" i="204"/>
  <c r="J59" i="204"/>
  <c r="I59" i="204"/>
  <c r="H59" i="204"/>
  <c r="G59" i="204"/>
  <c r="F59" i="204"/>
  <c r="D59" i="204"/>
  <c r="C59" i="204"/>
  <c r="B59" i="204"/>
  <c r="O59" i="205"/>
  <c r="N59" i="205"/>
  <c r="M59" i="205"/>
  <c r="L59" i="205"/>
  <c r="K59" i="205"/>
  <c r="J59" i="205"/>
  <c r="I59" i="205"/>
  <c r="H59" i="205"/>
  <c r="G59" i="205"/>
  <c r="F59" i="205"/>
  <c r="D59" i="205"/>
  <c r="C59" i="205"/>
  <c r="B59" i="205"/>
  <c r="O59" i="206"/>
  <c r="N59" i="206"/>
  <c r="M59" i="206"/>
  <c r="L59" i="206"/>
  <c r="K59" i="206"/>
  <c r="J59" i="206"/>
  <c r="I59" i="206"/>
  <c r="H59" i="206"/>
  <c r="G59" i="206"/>
  <c r="F59" i="206"/>
  <c r="D59" i="206"/>
  <c r="C59" i="206"/>
  <c r="B59" i="206"/>
  <c r="O59" i="207"/>
  <c r="N59" i="207"/>
  <c r="M59" i="207"/>
  <c r="L59" i="207"/>
  <c r="K59" i="207"/>
  <c r="J59" i="207"/>
  <c r="I59" i="207"/>
  <c r="H59" i="207"/>
  <c r="G59" i="207"/>
  <c r="F59" i="207"/>
  <c r="D59" i="207"/>
  <c r="C59" i="207"/>
  <c r="B59" i="207"/>
  <c r="O59" i="208"/>
  <c r="N59" i="208"/>
  <c r="M59" i="208"/>
  <c r="L59" i="208"/>
  <c r="K59" i="208"/>
  <c r="J59" i="208"/>
  <c r="I59" i="208"/>
  <c r="H59" i="208"/>
  <c r="G59" i="208"/>
  <c r="F59" i="208"/>
  <c r="D59" i="208"/>
  <c r="C59" i="208"/>
  <c r="B59" i="208"/>
  <c r="O59" i="209"/>
  <c r="N59" i="209"/>
  <c r="M59" i="209"/>
  <c r="L59" i="209"/>
  <c r="K59" i="209"/>
  <c r="J59" i="209"/>
  <c r="I59" i="209"/>
  <c r="H59" i="209"/>
  <c r="G59" i="209"/>
  <c r="F59" i="209"/>
  <c r="D59" i="209"/>
  <c r="C59" i="209"/>
  <c r="B59" i="209"/>
  <c r="O59" i="210"/>
  <c r="N59" i="210"/>
  <c r="M59" i="210"/>
  <c r="L59" i="210"/>
  <c r="K59" i="210"/>
  <c r="J59" i="210"/>
  <c r="I59" i="210"/>
  <c r="H59" i="210"/>
  <c r="G59" i="210"/>
  <c r="F59" i="210"/>
  <c r="D59" i="210"/>
  <c r="C59" i="210"/>
  <c r="B59" i="210"/>
  <c r="O59" i="211"/>
  <c r="N59" i="211"/>
  <c r="M59" i="211"/>
  <c r="L59" i="211"/>
  <c r="K59" i="211"/>
  <c r="J59" i="211"/>
  <c r="I59" i="211"/>
  <c r="H59" i="211"/>
  <c r="G59" i="211"/>
  <c r="F59" i="211"/>
  <c r="D59" i="211"/>
  <c r="C59" i="211"/>
  <c r="B59" i="211"/>
  <c r="O59" i="212"/>
  <c r="N59" i="212"/>
  <c r="M59" i="212"/>
  <c r="L59" i="212"/>
  <c r="K59" i="212"/>
  <c r="J59" i="212"/>
  <c r="I59" i="212"/>
  <c r="H59" i="212"/>
  <c r="G59" i="212"/>
  <c r="F59" i="212"/>
  <c r="D59" i="212"/>
  <c r="C59" i="212"/>
  <c r="B59" i="212"/>
  <c r="O59" i="213"/>
  <c r="N59" i="213"/>
  <c r="M59" i="213"/>
  <c r="L59" i="213"/>
  <c r="K59" i="213"/>
  <c r="J59" i="213"/>
  <c r="I59" i="213"/>
  <c r="H59" i="213"/>
  <c r="G59" i="213"/>
  <c r="F59" i="213"/>
  <c r="D59" i="213"/>
  <c r="C59" i="213"/>
  <c r="B59" i="213"/>
  <c r="O59" i="214"/>
  <c r="N59" i="214"/>
  <c r="M59" i="214"/>
  <c r="L59" i="214"/>
  <c r="K59" i="214"/>
  <c r="J59" i="214"/>
  <c r="I59" i="214"/>
  <c r="H59" i="214"/>
  <c r="G59" i="214"/>
  <c r="F59" i="214"/>
  <c r="D59" i="214"/>
  <c r="C59" i="214"/>
  <c r="B59" i="214"/>
  <c r="O59" i="215"/>
  <c r="N59" i="215"/>
  <c r="M59" i="215"/>
  <c r="L59" i="215"/>
  <c r="K59" i="215"/>
  <c r="J59" i="215"/>
  <c r="I59" i="215"/>
  <c r="H59" i="215"/>
  <c r="G59" i="215"/>
  <c r="F59" i="215"/>
  <c r="D59" i="215"/>
  <c r="C59" i="215"/>
  <c r="B59" i="215"/>
  <c r="O59" i="216"/>
  <c r="N59" i="216"/>
  <c r="M59" i="216"/>
  <c r="L59" i="216"/>
  <c r="K59" i="216"/>
  <c r="J59" i="216"/>
  <c r="I59" i="216"/>
  <c r="H59" i="216"/>
  <c r="G59" i="216"/>
  <c r="F59" i="216"/>
  <c r="D59" i="216"/>
  <c r="C59" i="216"/>
  <c r="B59" i="216"/>
  <c r="O59" i="217"/>
  <c r="N59" i="217"/>
  <c r="M59" i="217"/>
  <c r="L59" i="217"/>
  <c r="K59" i="217"/>
  <c r="J59" i="217"/>
  <c r="I59" i="217"/>
  <c r="H59" i="217"/>
  <c r="G59" i="217"/>
  <c r="F59" i="217"/>
  <c r="D59" i="217"/>
  <c r="C59" i="217"/>
  <c r="B59" i="217"/>
  <c r="O59" i="218"/>
  <c r="N59" i="218"/>
  <c r="M59" i="218"/>
  <c r="L59" i="218"/>
  <c r="K59" i="218"/>
  <c r="J59" i="218"/>
  <c r="I59" i="218"/>
  <c r="H59" i="218"/>
  <c r="G59" i="218"/>
  <c r="F59" i="218"/>
  <c r="D59" i="218"/>
  <c r="C59" i="218"/>
  <c r="B59" i="218"/>
  <c r="O59" i="219"/>
  <c r="N59" i="219"/>
  <c r="M59" i="219"/>
  <c r="L59" i="219"/>
  <c r="K59" i="219"/>
  <c r="J59" i="219"/>
  <c r="I59" i="219"/>
  <c r="H59" i="219"/>
  <c r="G59" i="219"/>
  <c r="F59" i="219"/>
  <c r="D59" i="219"/>
  <c r="C59" i="219"/>
  <c r="B59" i="219"/>
  <c r="O59" i="220"/>
  <c r="N59" i="220"/>
  <c r="M59" i="220"/>
  <c r="L59" i="220"/>
  <c r="K59" i="220"/>
  <c r="J59" i="220"/>
  <c r="I59" i="220"/>
  <c r="H59" i="220"/>
  <c r="G59" i="220"/>
  <c r="F59" i="220"/>
  <c r="D59" i="220"/>
  <c r="C59" i="220"/>
  <c r="B59" i="220"/>
  <c r="O59" i="221"/>
  <c r="N59" i="221"/>
  <c r="M59" i="221"/>
  <c r="L59" i="221"/>
  <c r="K59" i="221"/>
  <c r="J59" i="221"/>
  <c r="I59" i="221"/>
  <c r="H59" i="221"/>
  <c r="G59" i="221"/>
  <c r="F59" i="221"/>
  <c r="D59" i="221"/>
  <c r="C59" i="221"/>
  <c r="B59" i="221"/>
  <c r="O59" i="222"/>
  <c r="N59" i="222"/>
  <c r="M59" i="222"/>
  <c r="L59" i="222"/>
  <c r="K59" i="222"/>
  <c r="J59" i="222"/>
  <c r="I59" i="222"/>
  <c r="H59" i="222"/>
  <c r="G59" i="222"/>
  <c r="F59" i="222"/>
  <c r="D59" i="222"/>
  <c r="C59" i="222"/>
  <c r="B59" i="222"/>
  <c r="O59" i="223"/>
  <c r="N59" i="223"/>
  <c r="M59" i="223"/>
  <c r="L59" i="223"/>
  <c r="K59" i="223"/>
  <c r="J59" i="223"/>
  <c r="I59" i="223"/>
  <c r="H59" i="223"/>
  <c r="G59" i="223"/>
  <c r="F59" i="223"/>
  <c r="D59" i="223"/>
  <c r="C59" i="223"/>
  <c r="B59" i="223"/>
  <c r="O59" i="224"/>
  <c r="N59" i="224"/>
  <c r="M59" i="224"/>
  <c r="L59" i="224"/>
  <c r="K59" i="224"/>
  <c r="J59" i="224"/>
  <c r="I59" i="224"/>
  <c r="H59" i="224"/>
  <c r="G59" i="224"/>
  <c r="F59" i="224"/>
  <c r="D59" i="224"/>
  <c r="C59" i="224"/>
  <c r="B59" i="224"/>
  <c r="O59" i="225"/>
  <c r="N59" i="225"/>
  <c r="M59" i="225"/>
  <c r="L59" i="225"/>
  <c r="K59" i="225"/>
  <c r="J59" i="225"/>
  <c r="I59" i="225"/>
  <c r="H59" i="225"/>
  <c r="G59" i="225"/>
  <c r="F59" i="225"/>
  <c r="D59" i="225"/>
  <c r="C59" i="225"/>
  <c r="B59" i="225"/>
  <c r="O59" i="226"/>
  <c r="N59" i="226"/>
  <c r="M59" i="226"/>
  <c r="L59" i="226"/>
  <c r="K59" i="226"/>
  <c r="J59" i="226"/>
  <c r="I59" i="226"/>
  <c r="H59" i="226"/>
  <c r="G59" i="226"/>
  <c r="F59" i="226"/>
  <c r="D59" i="226"/>
  <c r="C59" i="226"/>
  <c r="B59" i="226"/>
  <c r="O59" i="227"/>
  <c r="N59" i="227"/>
  <c r="M59" i="227"/>
  <c r="L59" i="227"/>
  <c r="K59" i="227"/>
  <c r="J59" i="227"/>
  <c r="I59" i="227"/>
  <c r="H59" i="227"/>
  <c r="G59" i="227"/>
  <c r="F59" i="227"/>
  <c r="D59" i="227"/>
  <c r="C59" i="227"/>
  <c r="B59" i="227"/>
  <c r="O59" i="228"/>
  <c r="N59" i="228"/>
  <c r="M59" i="228"/>
  <c r="L59" i="228"/>
  <c r="K59" i="228"/>
  <c r="J59" i="228"/>
  <c r="I59" i="228"/>
  <c r="H59" i="228"/>
  <c r="G59" i="228"/>
  <c r="F59" i="228"/>
  <c r="D59" i="228"/>
  <c r="C59" i="228"/>
  <c r="B59" i="228"/>
  <c r="O59" i="229"/>
  <c r="N59" i="229"/>
  <c r="M59" i="229"/>
  <c r="L59" i="229"/>
  <c r="K59" i="229"/>
  <c r="J59" i="229"/>
  <c r="I59" i="229"/>
  <c r="H59" i="229"/>
  <c r="G59" i="229"/>
  <c r="F59" i="229"/>
  <c r="D59" i="229"/>
  <c r="C59" i="229"/>
  <c r="B59" i="229"/>
  <c r="O59" i="230"/>
  <c r="N59" i="230"/>
  <c r="M59" i="230"/>
  <c r="L59" i="230"/>
  <c r="K59" i="230"/>
  <c r="J59" i="230"/>
  <c r="I59" i="230"/>
  <c r="H59" i="230"/>
  <c r="G59" i="230"/>
  <c r="F59" i="230"/>
  <c r="D59" i="230"/>
  <c r="C59" i="230"/>
  <c r="B59" i="230"/>
  <c r="O59" i="231"/>
  <c r="N59" i="231"/>
  <c r="M59" i="231"/>
  <c r="L59" i="231"/>
  <c r="K59" i="231"/>
  <c r="J59" i="231"/>
  <c r="I59" i="231"/>
  <c r="H59" i="231"/>
  <c r="G59" i="231"/>
  <c r="F59" i="231"/>
  <c r="D59" i="231"/>
  <c r="C59" i="231"/>
  <c r="B59" i="231"/>
  <c r="O59" i="232"/>
  <c r="N59" i="232"/>
  <c r="M59" i="232"/>
  <c r="L59" i="232"/>
  <c r="K59" i="232"/>
  <c r="J59" i="232"/>
  <c r="I59" i="232"/>
  <c r="H59" i="232"/>
  <c r="G59" i="232"/>
  <c r="F59" i="232"/>
  <c r="D59" i="232"/>
  <c r="C59" i="232"/>
  <c r="B59" i="232"/>
  <c r="O59" i="233"/>
  <c r="N59" i="233"/>
  <c r="M59" i="233"/>
  <c r="L59" i="233"/>
  <c r="K59" i="233"/>
  <c r="J59" i="233"/>
  <c r="I59" i="233"/>
  <c r="H59" i="233"/>
  <c r="G59" i="233"/>
  <c r="F59" i="233"/>
  <c r="D59" i="233"/>
  <c r="C59" i="233"/>
  <c r="B59" i="233"/>
  <c r="O59" i="234"/>
  <c r="N59" i="234"/>
  <c r="M59" i="234"/>
  <c r="L59" i="234"/>
  <c r="K59" i="234"/>
  <c r="J59" i="234"/>
  <c r="I59" i="234"/>
  <c r="H59" i="234"/>
  <c r="G59" i="234"/>
  <c r="F59" i="234"/>
  <c r="D59" i="234"/>
  <c r="C59" i="234"/>
  <c r="B59" i="234"/>
  <c r="O59" i="235"/>
  <c r="N59" i="235"/>
  <c r="M59" i="235"/>
  <c r="L59" i="235"/>
  <c r="K59" i="235"/>
  <c r="J59" i="235"/>
  <c r="I59" i="235"/>
  <c r="H59" i="235"/>
  <c r="G59" i="235"/>
  <c r="F59" i="235"/>
  <c r="D59" i="235"/>
  <c r="C59" i="235"/>
  <c r="B59" i="235"/>
  <c r="O59" i="236"/>
  <c r="N59" i="236"/>
  <c r="M59" i="236"/>
  <c r="L59" i="236"/>
  <c r="K59" i="236"/>
  <c r="J59" i="236"/>
  <c r="I59" i="236"/>
  <c r="H59" i="236"/>
  <c r="G59" i="236"/>
  <c r="F59" i="236"/>
  <c r="D59" i="236"/>
  <c r="C59" i="236"/>
  <c r="B59" i="236"/>
  <c r="O59" i="237"/>
  <c r="N59" i="237"/>
  <c r="M59" i="237"/>
  <c r="L59" i="237"/>
  <c r="K59" i="237"/>
  <c r="J59" i="237"/>
  <c r="I59" i="237"/>
  <c r="H59" i="237"/>
  <c r="G59" i="237"/>
  <c r="F59" i="237"/>
  <c r="D59" i="237"/>
  <c r="C59" i="237"/>
  <c r="B59" i="237"/>
  <c r="O59" i="238"/>
  <c r="N59" i="238"/>
  <c r="M59" i="238"/>
  <c r="L59" i="238"/>
  <c r="K59" i="238"/>
  <c r="J59" i="238"/>
  <c r="I59" i="238"/>
  <c r="H59" i="238"/>
  <c r="G59" i="238"/>
  <c r="F59" i="238"/>
  <c r="D59" i="238"/>
  <c r="C59" i="238"/>
  <c r="B59" i="238"/>
  <c r="O59" i="239"/>
  <c r="N59" i="239"/>
  <c r="M59" i="239"/>
  <c r="L59" i="239"/>
  <c r="K59" i="239"/>
  <c r="J59" i="239"/>
  <c r="I59" i="239"/>
  <c r="H59" i="239"/>
  <c r="G59" i="239"/>
  <c r="F59" i="239"/>
  <c r="D59" i="239"/>
  <c r="C59" i="239"/>
  <c r="B59" i="239"/>
  <c r="O59" i="240"/>
  <c r="N59" i="240"/>
  <c r="M59" i="240"/>
  <c r="L59" i="240"/>
  <c r="K59" i="240"/>
  <c r="J59" i="240"/>
  <c r="I59" i="240"/>
  <c r="H59" i="240"/>
  <c r="G59" i="240"/>
  <c r="F59" i="240"/>
  <c r="D59" i="240"/>
  <c r="C59" i="240"/>
  <c r="B59" i="240"/>
  <c r="O59" i="241"/>
  <c r="N59" i="241"/>
  <c r="M59" i="241"/>
  <c r="L59" i="241"/>
  <c r="K59" i="241"/>
  <c r="J59" i="241"/>
  <c r="I59" i="241"/>
  <c r="H59" i="241"/>
  <c r="G59" i="241"/>
  <c r="F59" i="241"/>
  <c r="D59" i="241"/>
  <c r="C59" i="241"/>
  <c r="B59" i="241"/>
  <c r="O59" i="242"/>
  <c r="N59" i="242"/>
  <c r="M59" i="242"/>
  <c r="L59" i="242"/>
  <c r="K59" i="242"/>
  <c r="J59" i="242"/>
  <c r="I59" i="242"/>
  <c r="H59" i="242"/>
  <c r="G59" i="242"/>
  <c r="F59" i="242"/>
  <c r="D59" i="242"/>
  <c r="C59" i="242"/>
  <c r="B59" i="242"/>
  <c r="O59" i="243"/>
  <c r="N59" i="243"/>
  <c r="M59" i="243"/>
  <c r="L59" i="243"/>
  <c r="K59" i="243"/>
  <c r="J59" i="243"/>
  <c r="I59" i="243"/>
  <c r="H59" i="243"/>
  <c r="G59" i="243"/>
  <c r="F59" i="243"/>
  <c r="D59" i="243"/>
  <c r="C59" i="243"/>
  <c r="B59" i="243"/>
  <c r="O59" i="244"/>
  <c r="N59" i="244"/>
  <c r="M59" i="244"/>
  <c r="L59" i="244"/>
  <c r="K59" i="244"/>
  <c r="J59" i="244"/>
  <c r="I59" i="244"/>
  <c r="H59" i="244"/>
  <c r="G59" i="244"/>
  <c r="F59" i="244"/>
  <c r="D59" i="244"/>
  <c r="C59" i="244"/>
  <c r="B59" i="244"/>
  <c r="O59" i="245"/>
  <c r="N59" i="245"/>
  <c r="M59" i="245"/>
  <c r="L59" i="245"/>
  <c r="K59" i="245"/>
  <c r="J59" i="245"/>
  <c r="I59" i="245"/>
  <c r="H59" i="245"/>
  <c r="G59" i="245"/>
  <c r="F59" i="245"/>
  <c r="D59" i="245"/>
  <c r="C59" i="245"/>
  <c r="B59" i="245"/>
  <c r="O59" i="246"/>
  <c r="N59" i="246"/>
  <c r="M59" i="246"/>
  <c r="L59" i="246"/>
  <c r="K59" i="246"/>
  <c r="J59" i="246"/>
  <c r="I59" i="246"/>
  <c r="H59" i="246"/>
  <c r="G59" i="246"/>
  <c r="F59" i="246"/>
  <c r="D59" i="246"/>
  <c r="C59" i="246"/>
  <c r="B59" i="246"/>
  <c r="O59" i="247"/>
  <c r="N59" i="247"/>
  <c r="M59" i="247"/>
  <c r="L59" i="247"/>
  <c r="K59" i="247"/>
  <c r="J59" i="247"/>
  <c r="I59" i="247"/>
  <c r="H59" i="247"/>
  <c r="G59" i="247"/>
  <c r="F59" i="247"/>
  <c r="D59" i="247"/>
  <c r="C59" i="247"/>
  <c r="B59" i="247"/>
  <c r="O59" i="248"/>
  <c r="N59" i="248"/>
  <c r="M59" i="248"/>
  <c r="L59" i="248"/>
  <c r="K59" i="248"/>
  <c r="J59" i="248"/>
  <c r="I59" i="248"/>
  <c r="H59" i="248"/>
  <c r="G59" i="248"/>
  <c r="F59" i="248"/>
  <c r="D59" i="248"/>
  <c r="C59" i="248"/>
  <c r="B59" i="248"/>
  <c r="O59" i="249"/>
  <c r="N59" i="249"/>
  <c r="M59" i="249"/>
  <c r="L59" i="249"/>
  <c r="K59" i="249"/>
  <c r="J59" i="249"/>
  <c r="I59" i="249"/>
  <c r="H59" i="249"/>
  <c r="G59" i="249"/>
  <c r="F59" i="249"/>
  <c r="D59" i="249"/>
  <c r="C59" i="249"/>
  <c r="B59" i="249"/>
  <c r="O59" i="250"/>
  <c r="N59" i="250"/>
  <c r="M59" i="250"/>
  <c r="L59" i="250"/>
  <c r="K59" i="250"/>
  <c r="J59" i="250"/>
  <c r="I59" i="250"/>
  <c r="H59" i="250"/>
  <c r="G59" i="250"/>
  <c r="F59" i="250"/>
  <c r="D59" i="250"/>
  <c r="C59" i="250"/>
  <c r="B59" i="250"/>
  <c r="O59" i="251"/>
  <c r="N59" i="251"/>
  <c r="M59" i="251"/>
  <c r="L59" i="251"/>
  <c r="K59" i="251"/>
  <c r="J59" i="251"/>
  <c r="I59" i="251"/>
  <c r="H59" i="251"/>
  <c r="G59" i="251"/>
  <c r="F59" i="251"/>
  <c r="D59" i="251"/>
  <c r="C59" i="251"/>
  <c r="B59" i="251"/>
  <c r="O59" i="252"/>
  <c r="N59" i="252"/>
  <c r="M59" i="252"/>
  <c r="L59" i="252"/>
  <c r="K59" i="252"/>
  <c r="J59" i="252"/>
  <c r="I59" i="252"/>
  <c r="H59" i="252"/>
  <c r="G59" i="252"/>
  <c r="F59" i="252"/>
  <c r="D59" i="252"/>
  <c r="C59" i="252"/>
  <c r="B59" i="252"/>
  <c r="O59" i="253"/>
  <c r="N59" i="253"/>
  <c r="M59" i="253"/>
  <c r="L59" i="253"/>
  <c r="K59" i="253"/>
  <c r="J59" i="253"/>
  <c r="I59" i="253"/>
  <c r="H59" i="253"/>
  <c r="G59" i="253"/>
  <c r="F59" i="253"/>
  <c r="D59" i="253"/>
  <c r="C59" i="253"/>
  <c r="B59" i="253"/>
  <c r="O59" i="254"/>
  <c r="N59" i="254"/>
  <c r="M59" i="254"/>
  <c r="L59" i="254"/>
  <c r="K59" i="254"/>
  <c r="J59" i="254"/>
  <c r="I59" i="254"/>
  <c r="H59" i="254"/>
  <c r="G59" i="254"/>
  <c r="F59" i="254"/>
  <c r="D59" i="254"/>
  <c r="C59" i="254"/>
  <c r="B59" i="254"/>
  <c r="O59" i="255"/>
  <c r="N59" i="255"/>
  <c r="M59" i="255"/>
  <c r="L59" i="255"/>
  <c r="K59" i="255"/>
  <c r="J59" i="255"/>
  <c r="I59" i="255"/>
  <c r="H59" i="255"/>
  <c r="G59" i="255"/>
  <c r="F59" i="255"/>
  <c r="D59" i="255"/>
  <c r="C59" i="255"/>
  <c r="B59" i="255"/>
  <c r="O59" i="256"/>
  <c r="N59" i="256"/>
  <c r="M59" i="256"/>
  <c r="L59" i="256"/>
  <c r="K59" i="256"/>
  <c r="J59" i="256"/>
  <c r="I59" i="256"/>
  <c r="H59" i="256"/>
  <c r="G59" i="256"/>
  <c r="F59" i="256"/>
  <c r="D59" i="256"/>
  <c r="C59" i="256"/>
  <c r="B59" i="256"/>
  <c r="O59" i="257"/>
  <c r="N59" i="257"/>
  <c r="M59" i="257"/>
  <c r="L59" i="257"/>
  <c r="K59" i="257"/>
  <c r="J59" i="257"/>
  <c r="I59" i="257"/>
  <c r="H59" i="257"/>
  <c r="G59" i="257"/>
  <c r="F59" i="257"/>
  <c r="D59" i="257"/>
  <c r="C59" i="257"/>
  <c r="B59" i="257"/>
  <c r="O59" i="258"/>
  <c r="N59" i="258"/>
  <c r="M59" i="258"/>
  <c r="L59" i="258"/>
  <c r="K59" i="258"/>
  <c r="J59" i="258"/>
  <c r="I59" i="258"/>
  <c r="H59" i="258"/>
  <c r="G59" i="258"/>
  <c r="F59" i="258"/>
  <c r="D59" i="258"/>
  <c r="C59" i="258"/>
  <c r="B59" i="258"/>
  <c r="O59" i="1"/>
  <c r="N59" i="1"/>
  <c r="M59" i="1"/>
  <c r="L59" i="1"/>
  <c r="K59" i="1"/>
  <c r="J59" i="1"/>
  <c r="I59" i="1"/>
  <c r="H59" i="1"/>
  <c r="G59" i="1"/>
  <c r="F59" i="1"/>
  <c r="D59" i="1"/>
  <c r="C59" i="1"/>
  <c r="B59" i="1"/>
  <c r="W53" i="2"/>
  <c r="V53" i="2"/>
  <c r="W53" i="3"/>
  <c r="V53" i="3"/>
  <c r="W53" i="4"/>
  <c r="V53" i="4"/>
  <c r="W53" i="5"/>
  <c r="V53" i="5"/>
  <c r="W53" i="6"/>
  <c r="V53" i="6"/>
  <c r="W53" i="7"/>
  <c r="V53" i="7"/>
  <c r="W53" i="8"/>
  <c r="V53" i="8"/>
  <c r="W53" i="9"/>
  <c r="V53" i="9"/>
  <c r="W53" i="10"/>
  <c r="V53" i="10"/>
  <c r="W53" i="11"/>
  <c r="V53" i="11"/>
  <c r="W53" i="12"/>
  <c r="V53" i="12"/>
  <c r="W53" i="13"/>
  <c r="V53" i="13"/>
  <c r="W53" i="14"/>
  <c r="V53" i="14"/>
  <c r="W53" i="15"/>
  <c r="V53" i="15"/>
  <c r="W53" i="16"/>
  <c r="V53" i="16"/>
  <c r="W53" i="17"/>
  <c r="V53" i="17"/>
  <c r="W53" i="18"/>
  <c r="V53" i="18"/>
  <c r="W53" i="19"/>
  <c r="V53" i="19"/>
  <c r="W53" i="20"/>
  <c r="V53" i="20"/>
  <c r="W53" i="21"/>
  <c r="V53" i="21"/>
  <c r="W53" i="22"/>
  <c r="V53" i="22"/>
  <c r="W53" i="23"/>
  <c r="V53" i="23"/>
  <c r="W53" i="24"/>
  <c r="V53" i="24"/>
  <c r="W53" i="25"/>
  <c r="V53" i="25"/>
  <c r="W53" i="26"/>
  <c r="V53" i="26"/>
  <c r="W53" i="27"/>
  <c r="V53" i="27"/>
  <c r="W53" i="28"/>
  <c r="V53" i="28"/>
  <c r="W53" i="29"/>
  <c r="V53" i="29"/>
  <c r="W53" i="30"/>
  <c r="V53" i="30"/>
  <c r="W53" i="31"/>
  <c r="V53" i="31"/>
  <c r="W53" i="32"/>
  <c r="V53" i="32"/>
  <c r="W53" i="33"/>
  <c r="V53" i="33"/>
  <c r="W53" i="34"/>
  <c r="V53" i="34"/>
  <c r="W53" i="35"/>
  <c r="V53" i="35"/>
  <c r="W53" i="36"/>
  <c r="V53" i="36"/>
  <c r="W53" i="37"/>
  <c r="V53" i="37"/>
  <c r="W53" i="38"/>
  <c r="V53" i="38"/>
  <c r="W53" i="39"/>
  <c r="V53" i="39"/>
  <c r="W53" i="40"/>
  <c r="V53" i="40"/>
  <c r="W53" i="41"/>
  <c r="V53" i="41"/>
  <c r="W53" i="42"/>
  <c r="V53" i="42"/>
  <c r="W53" i="43"/>
  <c r="V53" i="43"/>
  <c r="W53" i="44"/>
  <c r="V53" i="44"/>
  <c r="W53" i="45"/>
  <c r="V53" i="45"/>
  <c r="W53" i="46"/>
  <c r="V53" i="46"/>
  <c r="W53" i="47"/>
  <c r="V53" i="47"/>
  <c r="W53" i="48"/>
  <c r="V53" i="48"/>
  <c r="W53" i="49"/>
  <c r="V53" i="49"/>
  <c r="W53" i="50"/>
  <c r="V53" i="50"/>
  <c r="W53" i="51"/>
  <c r="V53" i="51"/>
  <c r="W53" i="52"/>
  <c r="V53" i="52"/>
  <c r="W53" i="53"/>
  <c r="V53" i="53"/>
  <c r="W53" i="54"/>
  <c r="V53" i="54"/>
  <c r="W53" i="55"/>
  <c r="V53" i="55"/>
  <c r="W53" i="56"/>
  <c r="V53" i="56"/>
  <c r="W53" i="57"/>
  <c r="V53" i="57"/>
  <c r="W53" i="58"/>
  <c r="V53" i="58"/>
  <c r="W53" i="59"/>
  <c r="V53" i="59"/>
  <c r="W53" i="60"/>
  <c r="V53" i="60"/>
  <c r="W53" i="61"/>
  <c r="V53" i="61"/>
  <c r="W53" i="62"/>
  <c r="V53" i="62"/>
  <c r="W53" i="63"/>
  <c r="V53" i="63"/>
  <c r="W53" i="64"/>
  <c r="V53" i="64"/>
  <c r="W53" i="65"/>
  <c r="V53" i="65"/>
  <c r="W53" i="66"/>
  <c r="V53" i="66"/>
  <c r="W53" i="67"/>
  <c r="V53" i="67"/>
  <c r="W53" i="68"/>
  <c r="V53" i="68"/>
  <c r="W53" i="69"/>
  <c r="V53" i="69"/>
  <c r="W53" i="70"/>
  <c r="V53" i="70"/>
  <c r="W53" i="71"/>
  <c r="V53" i="71"/>
  <c r="W53" i="72"/>
  <c r="V53" i="72"/>
  <c r="W53" i="73"/>
  <c r="V53" i="73"/>
  <c r="W53" i="74"/>
  <c r="V53" i="74"/>
  <c r="W53" i="75"/>
  <c r="V53" i="75"/>
  <c r="W53" i="76"/>
  <c r="V53" i="76"/>
  <c r="W53" i="77"/>
  <c r="V53" i="77"/>
  <c r="W53" i="78"/>
  <c r="V53" i="78"/>
  <c r="W53" i="79"/>
  <c r="V53" i="79"/>
  <c r="W53" i="80"/>
  <c r="V53" i="80"/>
  <c r="W53" i="81"/>
  <c r="V53" i="81"/>
  <c r="W53" i="82"/>
  <c r="V53" i="82"/>
  <c r="W53" i="83"/>
  <c r="V53" i="83"/>
  <c r="W53" i="84"/>
  <c r="V53" i="84"/>
  <c r="W53" i="85"/>
  <c r="V53" i="85"/>
  <c r="W53" i="86"/>
  <c r="V53" i="86"/>
  <c r="W53" i="87"/>
  <c r="V53" i="87"/>
  <c r="W53" i="88"/>
  <c r="V53" i="88"/>
  <c r="W53" i="89"/>
  <c r="V53" i="89"/>
  <c r="W53" i="90"/>
  <c r="V53" i="90"/>
  <c r="W53" i="91"/>
  <c r="V53" i="91"/>
  <c r="W53" i="92"/>
  <c r="V53" i="92"/>
  <c r="W53" i="93"/>
  <c r="V53" i="93"/>
  <c r="W53" i="94"/>
  <c r="V53" i="94"/>
  <c r="W53" i="95"/>
  <c r="V53" i="95"/>
  <c r="W53" i="96"/>
  <c r="V53" i="96"/>
  <c r="W53" i="97"/>
  <c r="V53" i="97"/>
  <c r="W53" i="98"/>
  <c r="V53" i="98"/>
  <c r="W53" i="99"/>
  <c r="V53" i="99"/>
  <c r="W53" i="100"/>
  <c r="V53" i="100"/>
  <c r="W53" i="101"/>
  <c r="V53" i="101"/>
  <c r="W53" i="102"/>
  <c r="V53" i="102"/>
  <c r="W53" i="103"/>
  <c r="V53" i="103"/>
  <c r="W53" i="104"/>
  <c r="V53" i="104"/>
  <c r="W53" i="105"/>
  <c r="V53" i="105"/>
  <c r="W53" i="106"/>
  <c r="V53" i="106"/>
  <c r="W53" i="107"/>
  <c r="V53" i="107"/>
  <c r="W53" i="108"/>
  <c r="V53" i="108"/>
  <c r="W53" i="109"/>
  <c r="V53" i="109"/>
  <c r="W53" i="110"/>
  <c r="V53" i="110"/>
  <c r="W53" i="111"/>
  <c r="V53" i="111"/>
  <c r="W53" i="112"/>
  <c r="V53" i="112"/>
  <c r="W53" i="113"/>
  <c r="V53" i="113"/>
  <c r="W53" i="114"/>
  <c r="V53" i="114"/>
  <c r="W53" i="115"/>
  <c r="V53" i="115"/>
  <c r="W53" i="116"/>
  <c r="V53" i="116"/>
  <c r="W53" i="117"/>
  <c r="V53" i="117"/>
  <c r="W53" i="118"/>
  <c r="V53" i="118"/>
  <c r="W53" i="119"/>
  <c r="V53" i="119"/>
  <c r="W53" i="120"/>
  <c r="V53" i="120"/>
  <c r="W53" i="121"/>
  <c r="V53" i="121"/>
  <c r="W53" i="122"/>
  <c r="V53" i="122"/>
  <c r="W53" i="123"/>
  <c r="V53" i="123"/>
  <c r="W53" i="124"/>
  <c r="V53" i="124"/>
  <c r="W53" i="125"/>
  <c r="V53" i="125"/>
  <c r="W53" i="126"/>
  <c r="V53" i="126"/>
  <c r="W53" i="127"/>
  <c r="V53" i="127"/>
  <c r="W53" i="128"/>
  <c r="V53" i="128"/>
  <c r="W53" i="129"/>
  <c r="V53" i="129"/>
  <c r="W53" i="130"/>
  <c r="V53" i="130"/>
  <c r="W53" i="131"/>
  <c r="V53" i="131"/>
  <c r="W53" i="132"/>
  <c r="V53" i="132"/>
  <c r="W53" i="133"/>
  <c r="V53" i="133"/>
  <c r="W53" i="134"/>
  <c r="V53" i="134"/>
  <c r="W53" i="135"/>
  <c r="V53" i="135"/>
  <c r="W53" i="136"/>
  <c r="V53" i="136"/>
  <c r="W53" i="137"/>
  <c r="V53" i="137"/>
  <c r="W53" i="138"/>
  <c r="V53" i="138"/>
  <c r="W53" i="139"/>
  <c r="V53" i="139"/>
  <c r="W53" i="140"/>
  <c r="V53" i="140"/>
  <c r="W53" i="141"/>
  <c r="V53" i="141"/>
  <c r="W53" i="142"/>
  <c r="V53" i="142"/>
  <c r="W53" i="143"/>
  <c r="V53" i="143"/>
  <c r="W53" i="144"/>
  <c r="V53" i="144"/>
  <c r="W53" i="145"/>
  <c r="V53" i="145"/>
  <c r="W53" i="146"/>
  <c r="V53" i="146"/>
  <c r="W53" i="147"/>
  <c r="V53" i="147"/>
  <c r="W53" i="148"/>
  <c r="V53" i="148"/>
  <c r="W53" i="149"/>
  <c r="V53" i="149"/>
  <c r="W53" i="150"/>
  <c r="V53" i="150"/>
  <c r="W53" i="151"/>
  <c r="V53" i="151"/>
  <c r="W53" i="152"/>
  <c r="V53" i="152"/>
  <c r="W53" i="153"/>
  <c r="V53" i="153"/>
  <c r="W53" i="154"/>
  <c r="V53" i="154"/>
  <c r="W53" i="155"/>
  <c r="V53" i="155"/>
  <c r="W53" i="156"/>
  <c r="V53" i="156"/>
  <c r="W53" i="157"/>
  <c r="V53" i="157"/>
  <c r="W53" i="158"/>
  <c r="V53" i="158"/>
  <c r="W53" i="159"/>
  <c r="V53" i="159"/>
  <c r="W53" i="160"/>
  <c r="V53" i="160"/>
  <c r="W53" i="161"/>
  <c r="V53" i="161"/>
  <c r="W53" i="162"/>
  <c r="V53" i="162"/>
  <c r="W53" i="163"/>
  <c r="V53" i="163"/>
  <c r="W53" i="164"/>
  <c r="V53" i="164"/>
  <c r="W53" i="165"/>
  <c r="V53" i="165"/>
  <c r="W53" i="166"/>
  <c r="V53" i="166"/>
  <c r="W53" i="167"/>
  <c r="V53" i="167"/>
  <c r="W53" i="168"/>
  <c r="V53" i="168"/>
  <c r="W53" i="169"/>
  <c r="V53" i="169"/>
  <c r="W53" i="170"/>
  <c r="V53" i="170"/>
  <c r="W53" i="171"/>
  <c r="V53" i="171"/>
  <c r="W53" i="172"/>
  <c r="V53" i="172"/>
  <c r="W53" i="173"/>
  <c r="V53" i="173"/>
  <c r="W53" i="174"/>
  <c r="V53" i="174"/>
  <c r="W53" i="175"/>
  <c r="V53" i="175"/>
  <c r="W53" i="176"/>
  <c r="V53" i="176"/>
  <c r="W53" i="177"/>
  <c r="V53" i="177"/>
  <c r="W53" i="178"/>
  <c r="V53" i="178"/>
  <c r="W53" i="179"/>
  <c r="V53" i="179"/>
  <c r="W53" i="180"/>
  <c r="V53" i="180"/>
  <c r="W53" i="181"/>
  <c r="V53" i="181"/>
  <c r="W53" i="182"/>
  <c r="V53" i="182"/>
  <c r="W53" i="183"/>
  <c r="V53" i="183"/>
  <c r="W53" i="184"/>
  <c r="V53" i="184"/>
  <c r="W53" i="185"/>
  <c r="V53" i="185"/>
  <c r="W53" i="186"/>
  <c r="V53" i="186"/>
  <c r="W53" i="187"/>
  <c r="V53" i="187"/>
  <c r="W53" i="188"/>
  <c r="V53" i="188"/>
  <c r="W53" i="189"/>
  <c r="V53" i="189"/>
  <c r="W53" i="190"/>
  <c r="V53" i="190"/>
  <c r="W53" i="191"/>
  <c r="V53" i="191"/>
  <c r="W53" i="192"/>
  <c r="V53" i="192"/>
  <c r="W53" i="193"/>
  <c r="V53" i="193"/>
  <c r="W53" i="194"/>
  <c r="V53" i="194"/>
  <c r="W53" i="195"/>
  <c r="V53" i="195"/>
  <c r="W53" i="196"/>
  <c r="V53" i="196"/>
  <c r="W53" i="197"/>
  <c r="V53" i="197"/>
  <c r="W53" i="198"/>
  <c r="V53" i="198"/>
  <c r="W53" i="199"/>
  <c r="V53" i="199"/>
  <c r="W53" i="200"/>
  <c r="V53" i="200"/>
  <c r="W53" i="201"/>
  <c r="V53" i="201"/>
  <c r="W53" i="202"/>
  <c r="V53" i="202"/>
  <c r="W53" i="203"/>
  <c r="V53" i="203"/>
  <c r="W53" i="204"/>
  <c r="V53" i="204"/>
  <c r="W53" i="205"/>
  <c r="V53" i="205"/>
  <c r="W53" i="206"/>
  <c r="V53" i="206"/>
  <c r="W53" i="207"/>
  <c r="V53" i="207"/>
  <c r="W53" i="208"/>
  <c r="V53" i="208"/>
  <c r="W53" i="209"/>
  <c r="V53" i="209"/>
  <c r="W53" i="210"/>
  <c r="V53" i="210"/>
  <c r="W53" i="211"/>
  <c r="V53" i="211"/>
  <c r="W53" i="212"/>
  <c r="V53" i="212"/>
  <c r="W53" i="213"/>
  <c r="V53" i="213"/>
  <c r="W53" i="214"/>
  <c r="V53" i="214"/>
  <c r="W53" i="215"/>
  <c r="V53" i="215"/>
  <c r="W53" i="216"/>
  <c r="V53" i="216"/>
  <c r="W53" i="217"/>
  <c r="V53" i="217"/>
  <c r="W53" i="218"/>
  <c r="V53" i="218"/>
  <c r="W53" i="219"/>
  <c r="V53" i="219"/>
  <c r="W53" i="220"/>
  <c r="V53" i="220"/>
  <c r="W53" i="221"/>
  <c r="V53" i="221"/>
  <c r="W53" i="222"/>
  <c r="V53" i="222"/>
  <c r="W53" i="223"/>
  <c r="V53" i="223"/>
  <c r="W53" i="224"/>
  <c r="V53" i="224"/>
  <c r="W53" i="225"/>
  <c r="V53" i="225"/>
  <c r="W53" i="226"/>
  <c r="V53" i="226"/>
  <c r="W53" i="227"/>
  <c r="V53" i="227"/>
  <c r="W53" i="228"/>
  <c r="V53" i="228"/>
  <c r="W53" i="229"/>
  <c r="V53" i="229"/>
  <c r="W53" i="230"/>
  <c r="V53" i="230"/>
  <c r="W53" i="231"/>
  <c r="V53" i="231"/>
  <c r="W53" i="232"/>
  <c r="V53" i="232"/>
  <c r="W53" i="233"/>
  <c r="V53" i="233"/>
  <c r="W53" i="234"/>
  <c r="V53" i="234"/>
  <c r="W53" i="235"/>
  <c r="V53" i="235"/>
  <c r="W53" i="236"/>
  <c r="V53" i="236"/>
  <c r="W53" i="237"/>
  <c r="V53" i="237"/>
  <c r="W53" i="238"/>
  <c r="V53" i="238"/>
  <c r="W53" i="239"/>
  <c r="V53" i="239"/>
  <c r="W53" i="240"/>
  <c r="V53" i="240"/>
  <c r="W53" i="241"/>
  <c r="V53" i="241"/>
  <c r="W53" i="242"/>
  <c r="V53" i="242"/>
  <c r="W53" i="243"/>
  <c r="V53" i="243"/>
  <c r="W53" i="244"/>
  <c r="V53" i="244"/>
  <c r="W53" i="245"/>
  <c r="V53" i="245"/>
  <c r="W53" i="246"/>
  <c r="V53" i="246"/>
  <c r="W53" i="247"/>
  <c r="V53" i="247"/>
  <c r="W53" i="248"/>
  <c r="V53" i="248"/>
  <c r="W53" i="249"/>
  <c r="V53" i="249"/>
  <c r="W53" i="250"/>
  <c r="V53" i="250"/>
  <c r="W53" i="251"/>
  <c r="V53" i="251"/>
  <c r="W53" i="252"/>
  <c r="V53" i="252"/>
  <c r="W53" i="253"/>
  <c r="V53" i="253"/>
  <c r="W53" i="254"/>
  <c r="V53" i="254"/>
  <c r="W53" i="255"/>
  <c r="V53" i="255"/>
  <c r="W53" i="256"/>
  <c r="V53" i="256"/>
  <c r="W53" i="257"/>
  <c r="V53" i="257"/>
  <c r="W53" i="258"/>
  <c r="V53" i="258"/>
  <c r="W53" i="1"/>
  <c r="V53" i="1"/>
  <c r="O53" i="2"/>
  <c r="N53" i="2"/>
  <c r="M53" i="2"/>
  <c r="L53" i="2"/>
  <c r="K53" i="2"/>
  <c r="J53" i="2"/>
  <c r="I53" i="2"/>
  <c r="H53" i="2"/>
  <c r="G53" i="2"/>
  <c r="G42" i="2" s="1"/>
  <c r="F53" i="2"/>
  <c r="D53" i="2"/>
  <c r="C53" i="2"/>
  <c r="B53" i="2"/>
  <c r="O53" i="3"/>
  <c r="N53" i="3"/>
  <c r="M53" i="3"/>
  <c r="L53" i="3"/>
  <c r="K53" i="3"/>
  <c r="J53" i="3"/>
  <c r="I53" i="3"/>
  <c r="H53" i="3"/>
  <c r="G53" i="3"/>
  <c r="F53" i="3"/>
  <c r="D53" i="3"/>
  <c r="C53" i="3"/>
  <c r="B53" i="3"/>
  <c r="O53" i="4"/>
  <c r="N53" i="4"/>
  <c r="M53" i="4"/>
  <c r="L53" i="4"/>
  <c r="K53" i="4"/>
  <c r="J53" i="4"/>
  <c r="I53" i="4"/>
  <c r="I42" i="4" s="1"/>
  <c r="H53" i="4"/>
  <c r="G53" i="4"/>
  <c r="F53" i="4"/>
  <c r="D53" i="4"/>
  <c r="C53" i="4"/>
  <c r="B53" i="4"/>
  <c r="O53" i="5"/>
  <c r="N53" i="5"/>
  <c r="N42" i="5" s="1"/>
  <c r="M53" i="5"/>
  <c r="L53" i="5"/>
  <c r="K53" i="5"/>
  <c r="J53" i="5"/>
  <c r="I53" i="5"/>
  <c r="H53" i="5"/>
  <c r="G53" i="5"/>
  <c r="F53" i="5"/>
  <c r="F42" i="5" s="1"/>
  <c r="D53" i="5"/>
  <c r="C53" i="5"/>
  <c r="B53" i="5"/>
  <c r="O53" i="6"/>
  <c r="N53" i="6"/>
  <c r="M53" i="6"/>
  <c r="L53" i="6"/>
  <c r="K53" i="6"/>
  <c r="K42" i="6" s="1"/>
  <c r="J53" i="6"/>
  <c r="I53" i="6"/>
  <c r="H53" i="6"/>
  <c r="G53" i="6"/>
  <c r="F53" i="6"/>
  <c r="D53" i="6"/>
  <c r="C53" i="6"/>
  <c r="B53" i="6"/>
  <c r="B42" i="6" s="1"/>
  <c r="O53" i="7"/>
  <c r="N53" i="7"/>
  <c r="M53" i="7"/>
  <c r="L53" i="7"/>
  <c r="K53" i="7"/>
  <c r="J53" i="7"/>
  <c r="I53" i="7"/>
  <c r="H53" i="7"/>
  <c r="H42" i="7" s="1"/>
  <c r="G53" i="7"/>
  <c r="F53" i="7"/>
  <c r="D53" i="7"/>
  <c r="C53" i="7"/>
  <c r="B53" i="7"/>
  <c r="O53" i="8"/>
  <c r="N53" i="8"/>
  <c r="M53" i="8"/>
  <c r="M42" i="8" s="1"/>
  <c r="L53" i="8"/>
  <c r="K53" i="8"/>
  <c r="J53" i="8"/>
  <c r="I53" i="8"/>
  <c r="H53" i="8"/>
  <c r="G53" i="8"/>
  <c r="F53" i="8"/>
  <c r="D53" i="8"/>
  <c r="D42" i="8" s="1"/>
  <c r="C53" i="8"/>
  <c r="B53" i="8"/>
  <c r="O53" i="9"/>
  <c r="N53" i="9"/>
  <c r="M53" i="9"/>
  <c r="L53" i="9"/>
  <c r="K53" i="9"/>
  <c r="J53" i="9"/>
  <c r="J42" i="9" s="1"/>
  <c r="I53" i="9"/>
  <c r="H53" i="9"/>
  <c r="G53" i="9"/>
  <c r="F53" i="9"/>
  <c r="D53" i="9"/>
  <c r="C53" i="9"/>
  <c r="B53" i="9"/>
  <c r="O53" i="10"/>
  <c r="N53" i="10"/>
  <c r="M53" i="10"/>
  <c r="L53" i="10"/>
  <c r="K53" i="10"/>
  <c r="J53" i="10"/>
  <c r="I53" i="10"/>
  <c r="H53" i="10"/>
  <c r="G53" i="10"/>
  <c r="G42" i="10" s="1"/>
  <c r="F53" i="10"/>
  <c r="D53" i="10"/>
  <c r="C53" i="10"/>
  <c r="B53" i="10"/>
  <c r="O53" i="11"/>
  <c r="N53" i="11"/>
  <c r="M53" i="11"/>
  <c r="L53" i="11"/>
  <c r="K53" i="11"/>
  <c r="J53" i="11"/>
  <c r="I53" i="11"/>
  <c r="H53" i="11"/>
  <c r="G53" i="11"/>
  <c r="F53" i="11"/>
  <c r="D53" i="11"/>
  <c r="C53" i="11"/>
  <c r="B53" i="11"/>
  <c r="O53" i="12"/>
  <c r="N53" i="12"/>
  <c r="M53" i="12"/>
  <c r="L53" i="12"/>
  <c r="K53" i="12"/>
  <c r="J53" i="12"/>
  <c r="I53" i="12"/>
  <c r="I42" i="12" s="1"/>
  <c r="H53" i="12"/>
  <c r="G53" i="12"/>
  <c r="F53" i="12"/>
  <c r="D53" i="12"/>
  <c r="C53" i="12"/>
  <c r="B53" i="12"/>
  <c r="O53" i="13"/>
  <c r="N53" i="13"/>
  <c r="N42" i="13" s="1"/>
  <c r="M53" i="13"/>
  <c r="L53" i="13"/>
  <c r="K53" i="13"/>
  <c r="J53" i="13"/>
  <c r="I53" i="13"/>
  <c r="H53" i="13"/>
  <c r="G53" i="13"/>
  <c r="F53" i="13"/>
  <c r="F42" i="13" s="1"/>
  <c r="D53" i="13"/>
  <c r="C53" i="13"/>
  <c r="B53" i="13"/>
  <c r="O53" i="14"/>
  <c r="N53" i="14"/>
  <c r="M53" i="14"/>
  <c r="L53" i="14"/>
  <c r="K53" i="14"/>
  <c r="K42" i="14" s="1"/>
  <c r="J53" i="14"/>
  <c r="I53" i="14"/>
  <c r="H53" i="14"/>
  <c r="G53" i="14"/>
  <c r="F53" i="14"/>
  <c r="D53" i="14"/>
  <c r="C53" i="14"/>
  <c r="B53" i="14"/>
  <c r="B42" i="14" s="1"/>
  <c r="O53" i="15"/>
  <c r="N53" i="15"/>
  <c r="M53" i="15"/>
  <c r="L53" i="15"/>
  <c r="K53" i="15"/>
  <c r="J53" i="15"/>
  <c r="I53" i="15"/>
  <c r="H53" i="15"/>
  <c r="H42" i="15" s="1"/>
  <c r="G53" i="15"/>
  <c r="F53" i="15"/>
  <c r="D53" i="15"/>
  <c r="C53" i="15"/>
  <c r="B53" i="15"/>
  <c r="O53" i="16"/>
  <c r="N53" i="16"/>
  <c r="M53" i="16"/>
  <c r="M42" i="16" s="1"/>
  <c r="L53" i="16"/>
  <c r="K53" i="16"/>
  <c r="J53" i="16"/>
  <c r="I53" i="16"/>
  <c r="H53" i="16"/>
  <c r="G53" i="16"/>
  <c r="F53" i="16"/>
  <c r="D53" i="16"/>
  <c r="D42" i="16" s="1"/>
  <c r="C53" i="16"/>
  <c r="B53" i="16"/>
  <c r="O53" i="17"/>
  <c r="N53" i="17"/>
  <c r="M53" i="17"/>
  <c r="L53" i="17"/>
  <c r="K53" i="17"/>
  <c r="J53" i="17"/>
  <c r="J42" i="17" s="1"/>
  <c r="I53" i="17"/>
  <c r="H53" i="17"/>
  <c r="G53" i="17"/>
  <c r="F53" i="17"/>
  <c r="D53" i="17"/>
  <c r="C53" i="17"/>
  <c r="B53" i="17"/>
  <c r="O53" i="18"/>
  <c r="O42" i="18" s="1"/>
  <c r="N53" i="18"/>
  <c r="M53" i="18"/>
  <c r="L53" i="18"/>
  <c r="K53" i="18"/>
  <c r="J53" i="18"/>
  <c r="I53" i="18"/>
  <c r="H53" i="18"/>
  <c r="G53" i="18"/>
  <c r="G42" i="18" s="1"/>
  <c r="F53" i="18"/>
  <c r="D53" i="18"/>
  <c r="C53" i="18"/>
  <c r="B53" i="18"/>
  <c r="O53" i="19"/>
  <c r="N53" i="19"/>
  <c r="M53" i="19"/>
  <c r="L53" i="19"/>
  <c r="K53" i="19"/>
  <c r="J53" i="19"/>
  <c r="I53" i="19"/>
  <c r="H53" i="19"/>
  <c r="G53" i="19"/>
  <c r="F53" i="19"/>
  <c r="D53" i="19"/>
  <c r="C53" i="19"/>
  <c r="B53" i="19"/>
  <c r="O53" i="20"/>
  <c r="N53" i="20"/>
  <c r="M53" i="20"/>
  <c r="L53" i="20"/>
  <c r="K53" i="20"/>
  <c r="J53" i="20"/>
  <c r="I53" i="20"/>
  <c r="I42" i="20" s="1"/>
  <c r="H53" i="20"/>
  <c r="G53" i="20"/>
  <c r="F53" i="20"/>
  <c r="D53" i="20"/>
  <c r="C53" i="20"/>
  <c r="B53" i="20"/>
  <c r="O53" i="21"/>
  <c r="N53" i="21"/>
  <c r="N42" i="21" s="1"/>
  <c r="M53" i="21"/>
  <c r="L53" i="21"/>
  <c r="K53" i="21"/>
  <c r="J53" i="21"/>
  <c r="I53" i="21"/>
  <c r="H53" i="21"/>
  <c r="G53" i="21"/>
  <c r="F53" i="21"/>
  <c r="F42" i="21" s="1"/>
  <c r="D53" i="21"/>
  <c r="C53" i="21"/>
  <c r="B53" i="21"/>
  <c r="O53" i="22"/>
  <c r="N53" i="22"/>
  <c r="M53" i="22"/>
  <c r="L53" i="22"/>
  <c r="K53" i="22"/>
  <c r="K42" i="22" s="1"/>
  <c r="J53" i="22"/>
  <c r="I53" i="22"/>
  <c r="H53" i="22"/>
  <c r="G53" i="22"/>
  <c r="F53" i="22"/>
  <c r="D53" i="22"/>
  <c r="C53" i="22"/>
  <c r="B53" i="22"/>
  <c r="B42" i="22" s="1"/>
  <c r="O53" i="23"/>
  <c r="N53" i="23"/>
  <c r="M53" i="23"/>
  <c r="L53" i="23"/>
  <c r="K53" i="23"/>
  <c r="J53" i="23"/>
  <c r="I53" i="23"/>
  <c r="H53" i="23"/>
  <c r="H42" i="23" s="1"/>
  <c r="G53" i="23"/>
  <c r="F53" i="23"/>
  <c r="D53" i="23"/>
  <c r="C53" i="23"/>
  <c r="B53" i="23"/>
  <c r="O53" i="24"/>
  <c r="N53" i="24"/>
  <c r="M53" i="24"/>
  <c r="M42" i="24" s="1"/>
  <c r="L53" i="24"/>
  <c r="K53" i="24"/>
  <c r="J53" i="24"/>
  <c r="I53" i="24"/>
  <c r="H53" i="24"/>
  <c r="G53" i="24"/>
  <c r="F53" i="24"/>
  <c r="D53" i="24"/>
  <c r="D42" i="24" s="1"/>
  <c r="C53" i="24"/>
  <c r="B53" i="24"/>
  <c r="O53" i="25"/>
  <c r="N53" i="25"/>
  <c r="M53" i="25"/>
  <c r="L53" i="25"/>
  <c r="K53" i="25"/>
  <c r="J53" i="25"/>
  <c r="J42" i="25" s="1"/>
  <c r="I53" i="25"/>
  <c r="H53" i="25"/>
  <c r="G53" i="25"/>
  <c r="F53" i="25"/>
  <c r="D53" i="25"/>
  <c r="C53" i="25"/>
  <c r="B53" i="25"/>
  <c r="O53" i="26"/>
  <c r="N53" i="26"/>
  <c r="M53" i="26"/>
  <c r="L53" i="26"/>
  <c r="K53" i="26"/>
  <c r="J53" i="26"/>
  <c r="I53" i="26"/>
  <c r="H53" i="26"/>
  <c r="G53" i="26"/>
  <c r="G42" i="26" s="1"/>
  <c r="F53" i="26"/>
  <c r="D53" i="26"/>
  <c r="C53" i="26"/>
  <c r="B53" i="26"/>
  <c r="O53" i="27"/>
  <c r="N53" i="27"/>
  <c r="M53" i="27"/>
  <c r="L53" i="27"/>
  <c r="K53" i="27"/>
  <c r="J53" i="27"/>
  <c r="I53" i="27"/>
  <c r="H53" i="27"/>
  <c r="G53" i="27"/>
  <c r="F53" i="27"/>
  <c r="D53" i="27"/>
  <c r="C53" i="27"/>
  <c r="B53" i="27"/>
  <c r="O53" i="28"/>
  <c r="N53" i="28"/>
  <c r="M53" i="28"/>
  <c r="L53" i="28"/>
  <c r="K53" i="28"/>
  <c r="J53" i="28"/>
  <c r="I53" i="28"/>
  <c r="I42" i="28" s="1"/>
  <c r="H53" i="28"/>
  <c r="G53" i="28"/>
  <c r="F53" i="28"/>
  <c r="D53" i="28"/>
  <c r="C53" i="28"/>
  <c r="B53" i="28"/>
  <c r="O53" i="29"/>
  <c r="N53" i="29"/>
  <c r="N42" i="29" s="1"/>
  <c r="M53" i="29"/>
  <c r="L53" i="29"/>
  <c r="K53" i="29"/>
  <c r="J53" i="29"/>
  <c r="I53" i="29"/>
  <c r="H53" i="29"/>
  <c r="G53" i="29"/>
  <c r="F53" i="29"/>
  <c r="F42" i="29" s="1"/>
  <c r="D53" i="29"/>
  <c r="C53" i="29"/>
  <c r="B53" i="29"/>
  <c r="O53" i="30"/>
  <c r="N53" i="30"/>
  <c r="M53" i="30"/>
  <c r="L53" i="30"/>
  <c r="K53" i="30"/>
  <c r="K42" i="30" s="1"/>
  <c r="J53" i="30"/>
  <c r="I53" i="30"/>
  <c r="H53" i="30"/>
  <c r="G53" i="30"/>
  <c r="F53" i="30"/>
  <c r="D53" i="30"/>
  <c r="C53" i="30"/>
  <c r="B53" i="30"/>
  <c r="B42" i="30" s="1"/>
  <c r="O53" i="31"/>
  <c r="N53" i="31"/>
  <c r="M53" i="31"/>
  <c r="L53" i="31"/>
  <c r="K53" i="31"/>
  <c r="J53" i="31"/>
  <c r="I53" i="31"/>
  <c r="H53" i="31"/>
  <c r="H42" i="31" s="1"/>
  <c r="G53" i="31"/>
  <c r="F53" i="31"/>
  <c r="D53" i="31"/>
  <c r="C53" i="31"/>
  <c r="B53" i="31"/>
  <c r="O53" i="32"/>
  <c r="N53" i="32"/>
  <c r="M53" i="32"/>
  <c r="M42" i="32" s="1"/>
  <c r="L53" i="32"/>
  <c r="K53" i="32"/>
  <c r="J53" i="32"/>
  <c r="I53" i="32"/>
  <c r="H53" i="32"/>
  <c r="G53" i="32"/>
  <c r="F53" i="32"/>
  <c r="D53" i="32"/>
  <c r="C53" i="32"/>
  <c r="B53" i="32"/>
  <c r="O53" i="33"/>
  <c r="N53" i="33"/>
  <c r="M53" i="33"/>
  <c r="L53" i="33"/>
  <c r="K53" i="33"/>
  <c r="J53" i="33"/>
  <c r="J42" i="33" s="1"/>
  <c r="I53" i="33"/>
  <c r="H53" i="33"/>
  <c r="G53" i="33"/>
  <c r="F53" i="33"/>
  <c r="D53" i="33"/>
  <c r="C53" i="33"/>
  <c r="B53" i="33"/>
  <c r="O53" i="34"/>
  <c r="N53" i="34"/>
  <c r="M53" i="34"/>
  <c r="L53" i="34"/>
  <c r="K53" i="34"/>
  <c r="J53" i="34"/>
  <c r="I53" i="34"/>
  <c r="H53" i="34"/>
  <c r="G53" i="34"/>
  <c r="G42" i="34" s="1"/>
  <c r="F53" i="34"/>
  <c r="D53" i="34"/>
  <c r="C53" i="34"/>
  <c r="B53" i="34"/>
  <c r="O53" i="35"/>
  <c r="N53" i="35"/>
  <c r="M53" i="35"/>
  <c r="L53" i="35"/>
  <c r="K53" i="35"/>
  <c r="J53" i="35"/>
  <c r="I53" i="35"/>
  <c r="H53" i="35"/>
  <c r="G53" i="35"/>
  <c r="F53" i="35"/>
  <c r="D53" i="35"/>
  <c r="C53" i="35"/>
  <c r="B53" i="35"/>
  <c r="O53" i="36"/>
  <c r="N53" i="36"/>
  <c r="M53" i="36"/>
  <c r="L53" i="36"/>
  <c r="K53" i="36"/>
  <c r="J53" i="36"/>
  <c r="I53" i="36"/>
  <c r="I42" i="36" s="1"/>
  <c r="H53" i="36"/>
  <c r="G53" i="36"/>
  <c r="F53" i="36"/>
  <c r="D53" i="36"/>
  <c r="C53" i="36"/>
  <c r="B53" i="36"/>
  <c r="O53" i="37"/>
  <c r="N53" i="37"/>
  <c r="N42" i="37" s="1"/>
  <c r="M53" i="37"/>
  <c r="L53" i="37"/>
  <c r="K53" i="37"/>
  <c r="J53" i="37"/>
  <c r="I53" i="37"/>
  <c r="H53" i="37"/>
  <c r="G53" i="37"/>
  <c r="F53" i="37"/>
  <c r="F42" i="37" s="1"/>
  <c r="D53" i="37"/>
  <c r="C53" i="37"/>
  <c r="B53" i="37"/>
  <c r="O53" i="38"/>
  <c r="N53" i="38"/>
  <c r="M53" i="38"/>
  <c r="L53" i="38"/>
  <c r="K53" i="38"/>
  <c r="K42" i="38" s="1"/>
  <c r="J53" i="38"/>
  <c r="I53" i="38"/>
  <c r="H53" i="38"/>
  <c r="G53" i="38"/>
  <c r="F53" i="38"/>
  <c r="D53" i="38"/>
  <c r="C53" i="38"/>
  <c r="B53" i="38"/>
  <c r="B42" i="38" s="1"/>
  <c r="O53" i="39"/>
  <c r="N53" i="39"/>
  <c r="M53" i="39"/>
  <c r="L53" i="39"/>
  <c r="K53" i="39"/>
  <c r="J53" i="39"/>
  <c r="I53" i="39"/>
  <c r="H53" i="39"/>
  <c r="H42" i="39" s="1"/>
  <c r="G53" i="39"/>
  <c r="F53" i="39"/>
  <c r="D53" i="39"/>
  <c r="C53" i="39"/>
  <c r="B53" i="39"/>
  <c r="O53" i="40"/>
  <c r="N53" i="40"/>
  <c r="M53" i="40"/>
  <c r="M42" i="40" s="1"/>
  <c r="L53" i="40"/>
  <c r="K53" i="40"/>
  <c r="J53" i="40"/>
  <c r="I53" i="40"/>
  <c r="H53" i="40"/>
  <c r="G53" i="40"/>
  <c r="F53" i="40"/>
  <c r="D53" i="40"/>
  <c r="D42" i="40" s="1"/>
  <c r="C53" i="40"/>
  <c r="B53" i="40"/>
  <c r="O53" i="41"/>
  <c r="N53" i="41"/>
  <c r="M53" i="41"/>
  <c r="L53" i="41"/>
  <c r="K53" i="41"/>
  <c r="J53" i="41"/>
  <c r="J42" i="41" s="1"/>
  <c r="I53" i="41"/>
  <c r="H53" i="41"/>
  <c r="G53" i="41"/>
  <c r="F53" i="41"/>
  <c r="D53" i="41"/>
  <c r="C53" i="41"/>
  <c r="B53" i="41"/>
  <c r="O53" i="42"/>
  <c r="O42" i="42" s="1"/>
  <c r="N53" i="42"/>
  <c r="M53" i="42"/>
  <c r="L53" i="42"/>
  <c r="K53" i="42"/>
  <c r="J53" i="42"/>
  <c r="I53" i="42"/>
  <c r="H53" i="42"/>
  <c r="G53" i="42"/>
  <c r="G42" i="42" s="1"/>
  <c r="F53" i="42"/>
  <c r="D53" i="42"/>
  <c r="C53" i="42"/>
  <c r="B53" i="42"/>
  <c r="O53" i="43"/>
  <c r="N53" i="43"/>
  <c r="M53" i="43"/>
  <c r="L53" i="43"/>
  <c r="K53" i="43"/>
  <c r="J53" i="43"/>
  <c r="I53" i="43"/>
  <c r="H53" i="43"/>
  <c r="G53" i="43"/>
  <c r="F53" i="43"/>
  <c r="D53" i="43"/>
  <c r="C53" i="43"/>
  <c r="B53" i="43"/>
  <c r="O53" i="44"/>
  <c r="N53" i="44"/>
  <c r="M53" i="44"/>
  <c r="L53" i="44"/>
  <c r="K53" i="44"/>
  <c r="J53" i="44"/>
  <c r="I53" i="44"/>
  <c r="I42" i="44" s="1"/>
  <c r="H53" i="44"/>
  <c r="G53" i="44"/>
  <c r="F53" i="44"/>
  <c r="D53" i="44"/>
  <c r="C53" i="44"/>
  <c r="B53" i="44"/>
  <c r="O53" i="45"/>
  <c r="N53" i="45"/>
  <c r="N42" i="45" s="1"/>
  <c r="M53" i="45"/>
  <c r="L53" i="45"/>
  <c r="K53" i="45"/>
  <c r="J53" i="45"/>
  <c r="I53" i="45"/>
  <c r="H53" i="45"/>
  <c r="G53" i="45"/>
  <c r="F53" i="45"/>
  <c r="F42" i="45" s="1"/>
  <c r="D53" i="45"/>
  <c r="C53" i="45"/>
  <c r="B53" i="45"/>
  <c r="O53" i="46"/>
  <c r="N53" i="46"/>
  <c r="M53" i="46"/>
  <c r="L53" i="46"/>
  <c r="K53" i="46"/>
  <c r="K42" i="46" s="1"/>
  <c r="J53" i="46"/>
  <c r="I53" i="46"/>
  <c r="H53" i="46"/>
  <c r="G53" i="46"/>
  <c r="F53" i="46"/>
  <c r="D53" i="46"/>
  <c r="C53" i="46"/>
  <c r="B53" i="46"/>
  <c r="B42" i="46" s="1"/>
  <c r="O53" i="47"/>
  <c r="N53" i="47"/>
  <c r="M53" i="47"/>
  <c r="L53" i="47"/>
  <c r="K53" i="47"/>
  <c r="J53" i="47"/>
  <c r="I53" i="47"/>
  <c r="H53" i="47"/>
  <c r="H42" i="47" s="1"/>
  <c r="G53" i="47"/>
  <c r="F53" i="47"/>
  <c r="D53" i="47"/>
  <c r="C53" i="47"/>
  <c r="B53" i="47"/>
  <c r="O53" i="48"/>
  <c r="N53" i="48"/>
  <c r="M53" i="48"/>
  <c r="M42" i="48" s="1"/>
  <c r="L53" i="48"/>
  <c r="K53" i="48"/>
  <c r="J53" i="48"/>
  <c r="I53" i="48"/>
  <c r="H53" i="48"/>
  <c r="G53" i="48"/>
  <c r="F53" i="48"/>
  <c r="D53" i="48"/>
  <c r="D42" i="48" s="1"/>
  <c r="C53" i="48"/>
  <c r="B53" i="48"/>
  <c r="O53" i="49"/>
  <c r="N53" i="49"/>
  <c r="M53" i="49"/>
  <c r="L53" i="49"/>
  <c r="K53" i="49"/>
  <c r="J53" i="49"/>
  <c r="J42" i="49" s="1"/>
  <c r="I53" i="49"/>
  <c r="H53" i="49"/>
  <c r="G53" i="49"/>
  <c r="F53" i="49"/>
  <c r="D53" i="49"/>
  <c r="C53" i="49"/>
  <c r="B53" i="49"/>
  <c r="O53" i="50"/>
  <c r="O42" i="50" s="1"/>
  <c r="N53" i="50"/>
  <c r="M53" i="50"/>
  <c r="L53" i="50"/>
  <c r="K53" i="50"/>
  <c r="J53" i="50"/>
  <c r="I53" i="50"/>
  <c r="H53" i="50"/>
  <c r="G53" i="50"/>
  <c r="F53" i="50"/>
  <c r="D53" i="50"/>
  <c r="C53" i="50"/>
  <c r="B53" i="50"/>
  <c r="O53" i="51"/>
  <c r="N53" i="51"/>
  <c r="M53" i="51"/>
  <c r="L53" i="51"/>
  <c r="K53" i="51"/>
  <c r="J53" i="51"/>
  <c r="I53" i="51"/>
  <c r="H53" i="51"/>
  <c r="G53" i="51"/>
  <c r="F53" i="51"/>
  <c r="D53" i="51"/>
  <c r="C53" i="51"/>
  <c r="B53" i="51"/>
  <c r="O53" i="52"/>
  <c r="N53" i="52"/>
  <c r="M53" i="52"/>
  <c r="L53" i="52"/>
  <c r="K53" i="52"/>
  <c r="J53" i="52"/>
  <c r="I53" i="52"/>
  <c r="I42" i="52" s="1"/>
  <c r="H53" i="52"/>
  <c r="G53" i="52"/>
  <c r="F53" i="52"/>
  <c r="D53" i="52"/>
  <c r="C53" i="52"/>
  <c r="B53" i="52"/>
  <c r="O53" i="53"/>
  <c r="N53" i="53"/>
  <c r="N42" i="53" s="1"/>
  <c r="M53" i="53"/>
  <c r="L53" i="53"/>
  <c r="K53" i="53"/>
  <c r="J53" i="53"/>
  <c r="I53" i="53"/>
  <c r="H53" i="53"/>
  <c r="G53" i="53"/>
  <c r="F53" i="53"/>
  <c r="F42" i="53" s="1"/>
  <c r="D53" i="53"/>
  <c r="C53" i="53"/>
  <c r="B53" i="53"/>
  <c r="O53" i="54"/>
  <c r="N53" i="54"/>
  <c r="M53" i="54"/>
  <c r="L53" i="54"/>
  <c r="K53" i="54"/>
  <c r="K42" i="54" s="1"/>
  <c r="J53" i="54"/>
  <c r="I53" i="54"/>
  <c r="H53" i="54"/>
  <c r="G53" i="54"/>
  <c r="F53" i="54"/>
  <c r="D53" i="54"/>
  <c r="C53" i="54"/>
  <c r="B53" i="54"/>
  <c r="B42" i="54" s="1"/>
  <c r="O53" i="55"/>
  <c r="N53" i="55"/>
  <c r="M53" i="55"/>
  <c r="L53" i="55"/>
  <c r="K53" i="55"/>
  <c r="J53" i="55"/>
  <c r="I53" i="55"/>
  <c r="H53" i="55"/>
  <c r="H42" i="55" s="1"/>
  <c r="G53" i="55"/>
  <c r="F53" i="55"/>
  <c r="D53" i="55"/>
  <c r="C53" i="55"/>
  <c r="B53" i="55"/>
  <c r="O53" i="56"/>
  <c r="N53" i="56"/>
  <c r="M53" i="56"/>
  <c r="L53" i="56"/>
  <c r="K53" i="56"/>
  <c r="J53" i="56"/>
  <c r="I53" i="56"/>
  <c r="H53" i="56"/>
  <c r="G53" i="56"/>
  <c r="F53" i="56"/>
  <c r="D53" i="56"/>
  <c r="C53" i="56"/>
  <c r="B53" i="56"/>
  <c r="O53" i="57"/>
  <c r="N53" i="57"/>
  <c r="M53" i="57"/>
  <c r="L53" i="57"/>
  <c r="K53" i="57"/>
  <c r="J53" i="57"/>
  <c r="I53" i="57"/>
  <c r="H53" i="57"/>
  <c r="G53" i="57"/>
  <c r="F53" i="57"/>
  <c r="D53" i="57"/>
  <c r="C53" i="57"/>
  <c r="B53" i="57"/>
  <c r="O53" i="58"/>
  <c r="N53" i="58"/>
  <c r="M53" i="58"/>
  <c r="L53" i="58"/>
  <c r="K53" i="58"/>
  <c r="J53" i="58"/>
  <c r="I53" i="58"/>
  <c r="H53" i="58"/>
  <c r="G53" i="58"/>
  <c r="F53" i="58"/>
  <c r="D53" i="58"/>
  <c r="C53" i="58"/>
  <c r="B53" i="58"/>
  <c r="O53" i="59"/>
  <c r="N53" i="59"/>
  <c r="M53" i="59"/>
  <c r="L53" i="59"/>
  <c r="L42" i="59" s="1"/>
  <c r="K53" i="59"/>
  <c r="J53" i="59"/>
  <c r="I53" i="59"/>
  <c r="H53" i="59"/>
  <c r="G53" i="59"/>
  <c r="F53" i="59"/>
  <c r="D53" i="59"/>
  <c r="C53" i="59"/>
  <c r="C42" i="59" s="1"/>
  <c r="B53" i="59"/>
  <c r="O53" i="60"/>
  <c r="N53" i="60"/>
  <c r="M53" i="60"/>
  <c r="L53" i="60"/>
  <c r="K53" i="60"/>
  <c r="J53" i="60"/>
  <c r="I53" i="60"/>
  <c r="H53" i="60"/>
  <c r="G53" i="60"/>
  <c r="F53" i="60"/>
  <c r="D53" i="60"/>
  <c r="C53" i="60"/>
  <c r="B53" i="60"/>
  <c r="O53" i="61"/>
  <c r="N53" i="61"/>
  <c r="M53" i="61"/>
  <c r="L53" i="61"/>
  <c r="K53" i="61"/>
  <c r="J53" i="61"/>
  <c r="I53" i="61"/>
  <c r="H53" i="61"/>
  <c r="G53" i="61"/>
  <c r="F53" i="61"/>
  <c r="D53" i="61"/>
  <c r="C53" i="61"/>
  <c r="B53" i="61"/>
  <c r="O53" i="62"/>
  <c r="N53" i="62"/>
  <c r="M53" i="62"/>
  <c r="L53" i="62"/>
  <c r="K53" i="62"/>
  <c r="K42" i="62" s="1"/>
  <c r="J53" i="62"/>
  <c r="I53" i="62"/>
  <c r="H53" i="62"/>
  <c r="G53" i="62"/>
  <c r="F53" i="62"/>
  <c r="D53" i="62"/>
  <c r="C53" i="62"/>
  <c r="B53" i="62"/>
  <c r="O53" i="63"/>
  <c r="N53" i="63"/>
  <c r="M53" i="63"/>
  <c r="L53" i="63"/>
  <c r="K53" i="63"/>
  <c r="J53" i="63"/>
  <c r="I53" i="63"/>
  <c r="H53" i="63"/>
  <c r="H42" i="63" s="1"/>
  <c r="G53" i="63"/>
  <c r="F53" i="63"/>
  <c r="D53" i="63"/>
  <c r="C53" i="63"/>
  <c r="B53" i="63"/>
  <c r="O53" i="64"/>
  <c r="N53" i="64"/>
  <c r="M53" i="64"/>
  <c r="L53" i="64"/>
  <c r="K53" i="64"/>
  <c r="J53" i="64"/>
  <c r="I53" i="64"/>
  <c r="H53" i="64"/>
  <c r="G53" i="64"/>
  <c r="F53" i="64"/>
  <c r="D53" i="64"/>
  <c r="C53" i="64"/>
  <c r="B53" i="64"/>
  <c r="O53" i="65"/>
  <c r="N53" i="65"/>
  <c r="M53" i="65"/>
  <c r="L53" i="65"/>
  <c r="K53" i="65"/>
  <c r="J53" i="65"/>
  <c r="I53" i="65"/>
  <c r="H53" i="65"/>
  <c r="G53" i="65"/>
  <c r="F53" i="65"/>
  <c r="D53" i="65"/>
  <c r="C53" i="65"/>
  <c r="B53" i="65"/>
  <c r="O53" i="66"/>
  <c r="N53" i="66"/>
  <c r="M53" i="66"/>
  <c r="L53" i="66"/>
  <c r="K53" i="66"/>
  <c r="J53" i="66"/>
  <c r="I53" i="66"/>
  <c r="H53" i="66"/>
  <c r="G53" i="66"/>
  <c r="F53" i="66"/>
  <c r="D53" i="66"/>
  <c r="C53" i="66"/>
  <c r="B53" i="66"/>
  <c r="O53" i="67"/>
  <c r="N53" i="67"/>
  <c r="M53" i="67"/>
  <c r="L53" i="67"/>
  <c r="L42" i="67" s="1"/>
  <c r="K53" i="67"/>
  <c r="J53" i="67"/>
  <c r="I53" i="67"/>
  <c r="H53" i="67"/>
  <c r="G53" i="67"/>
  <c r="F53" i="67"/>
  <c r="D53" i="67"/>
  <c r="C53" i="67"/>
  <c r="C42" i="67" s="1"/>
  <c r="B53" i="67"/>
  <c r="O53" i="68"/>
  <c r="N53" i="68"/>
  <c r="M53" i="68"/>
  <c r="L53" i="68"/>
  <c r="K53" i="68"/>
  <c r="J53" i="68"/>
  <c r="I53" i="68"/>
  <c r="I42" i="68" s="1"/>
  <c r="H53" i="68"/>
  <c r="G53" i="68"/>
  <c r="F53" i="68"/>
  <c r="D53" i="68"/>
  <c r="C53" i="68"/>
  <c r="B53" i="68"/>
  <c r="O53" i="69"/>
  <c r="N53" i="69"/>
  <c r="N42" i="69" s="1"/>
  <c r="M53" i="69"/>
  <c r="L53" i="69"/>
  <c r="K53" i="69"/>
  <c r="J53" i="69"/>
  <c r="I53" i="69"/>
  <c r="H53" i="69"/>
  <c r="G53" i="69"/>
  <c r="F53" i="69"/>
  <c r="F42" i="69" s="1"/>
  <c r="D53" i="69"/>
  <c r="C53" i="69"/>
  <c r="B53" i="69"/>
  <c r="O53" i="70"/>
  <c r="N53" i="70"/>
  <c r="M53" i="70"/>
  <c r="L53" i="70"/>
  <c r="K53" i="70"/>
  <c r="K42" i="70" s="1"/>
  <c r="J53" i="70"/>
  <c r="I53" i="70"/>
  <c r="H53" i="70"/>
  <c r="G53" i="70"/>
  <c r="F53" i="70"/>
  <c r="D53" i="70"/>
  <c r="C53" i="70"/>
  <c r="B53" i="70"/>
  <c r="B42" i="70" s="1"/>
  <c r="O53" i="71"/>
  <c r="N53" i="71"/>
  <c r="M53" i="71"/>
  <c r="L53" i="71"/>
  <c r="K53" i="71"/>
  <c r="J53" i="71"/>
  <c r="I53" i="71"/>
  <c r="H53" i="71"/>
  <c r="H42" i="71" s="1"/>
  <c r="G53" i="71"/>
  <c r="F53" i="71"/>
  <c r="D53" i="71"/>
  <c r="C53" i="71"/>
  <c r="B53" i="71"/>
  <c r="O53" i="72"/>
  <c r="N53" i="72"/>
  <c r="M53" i="72"/>
  <c r="L53" i="72"/>
  <c r="K53" i="72"/>
  <c r="J53" i="72"/>
  <c r="I53" i="72"/>
  <c r="H53" i="72"/>
  <c r="G53" i="72"/>
  <c r="F53" i="72"/>
  <c r="D53" i="72"/>
  <c r="C53" i="72"/>
  <c r="B53" i="72"/>
  <c r="O53" i="73"/>
  <c r="N53" i="73"/>
  <c r="M53" i="73"/>
  <c r="L53" i="73"/>
  <c r="K53" i="73"/>
  <c r="J53" i="73"/>
  <c r="I53" i="73"/>
  <c r="H53" i="73"/>
  <c r="G53" i="73"/>
  <c r="F53" i="73"/>
  <c r="D53" i="73"/>
  <c r="C53" i="73"/>
  <c r="B53" i="73"/>
  <c r="O53" i="74"/>
  <c r="N53" i="74"/>
  <c r="M53" i="74"/>
  <c r="L53" i="74"/>
  <c r="K53" i="74"/>
  <c r="J53" i="74"/>
  <c r="I53" i="74"/>
  <c r="H53" i="74"/>
  <c r="G53" i="74"/>
  <c r="F53" i="74"/>
  <c r="D53" i="74"/>
  <c r="C53" i="74"/>
  <c r="B53" i="74"/>
  <c r="O53" i="75"/>
  <c r="N53" i="75"/>
  <c r="M53" i="75"/>
  <c r="L53" i="75"/>
  <c r="L42" i="75" s="1"/>
  <c r="K53" i="75"/>
  <c r="J53" i="75"/>
  <c r="I53" i="75"/>
  <c r="H53" i="75"/>
  <c r="G53" i="75"/>
  <c r="F53" i="75"/>
  <c r="D53" i="75"/>
  <c r="C53" i="75"/>
  <c r="C42" i="75" s="1"/>
  <c r="B53" i="75"/>
  <c r="O53" i="76"/>
  <c r="N53" i="76"/>
  <c r="M53" i="76"/>
  <c r="L53" i="76"/>
  <c r="K53" i="76"/>
  <c r="J53" i="76"/>
  <c r="I53" i="76"/>
  <c r="I42" i="76" s="1"/>
  <c r="H53" i="76"/>
  <c r="G53" i="76"/>
  <c r="F53" i="76"/>
  <c r="D53" i="76"/>
  <c r="C53" i="76"/>
  <c r="B53" i="76"/>
  <c r="O53" i="77"/>
  <c r="N53" i="77"/>
  <c r="N42" i="77" s="1"/>
  <c r="M53" i="77"/>
  <c r="L53" i="77"/>
  <c r="K53" i="77"/>
  <c r="J53" i="77"/>
  <c r="I53" i="77"/>
  <c r="H53" i="77"/>
  <c r="G53" i="77"/>
  <c r="F53" i="77"/>
  <c r="F42" i="77" s="1"/>
  <c r="D53" i="77"/>
  <c r="C53" i="77"/>
  <c r="B53" i="77"/>
  <c r="O53" i="78"/>
  <c r="N53" i="78"/>
  <c r="M53" i="78"/>
  <c r="L53" i="78"/>
  <c r="K53" i="78"/>
  <c r="K42" i="78" s="1"/>
  <c r="J53" i="78"/>
  <c r="I53" i="78"/>
  <c r="H53" i="78"/>
  <c r="G53" i="78"/>
  <c r="F53" i="78"/>
  <c r="D53" i="78"/>
  <c r="C53" i="78"/>
  <c r="B53" i="78"/>
  <c r="B42" i="78" s="1"/>
  <c r="O53" i="79"/>
  <c r="N53" i="79"/>
  <c r="M53" i="79"/>
  <c r="L53" i="79"/>
  <c r="K53" i="79"/>
  <c r="J53" i="79"/>
  <c r="I53" i="79"/>
  <c r="H53" i="79"/>
  <c r="H42" i="79" s="1"/>
  <c r="G53" i="79"/>
  <c r="F53" i="79"/>
  <c r="D53" i="79"/>
  <c r="C53" i="79"/>
  <c r="B53" i="79"/>
  <c r="O53" i="80"/>
  <c r="N53" i="80"/>
  <c r="M53" i="80"/>
  <c r="L53" i="80"/>
  <c r="K53" i="80"/>
  <c r="J53" i="80"/>
  <c r="I53" i="80"/>
  <c r="H53" i="80"/>
  <c r="G53" i="80"/>
  <c r="F53" i="80"/>
  <c r="D53" i="80"/>
  <c r="C53" i="80"/>
  <c r="B53" i="80"/>
  <c r="O53" i="81"/>
  <c r="N53" i="81"/>
  <c r="M53" i="81"/>
  <c r="L53" i="81"/>
  <c r="K53" i="81"/>
  <c r="J53" i="81"/>
  <c r="I53" i="81"/>
  <c r="H53" i="81"/>
  <c r="G53" i="81"/>
  <c r="F53" i="81"/>
  <c r="D53" i="81"/>
  <c r="C53" i="81"/>
  <c r="B53" i="81"/>
  <c r="O53" i="82"/>
  <c r="N53" i="82"/>
  <c r="M53" i="82"/>
  <c r="L53" i="82"/>
  <c r="K53" i="82"/>
  <c r="J53" i="82"/>
  <c r="I53" i="82"/>
  <c r="H53" i="82"/>
  <c r="G53" i="82"/>
  <c r="F53" i="82"/>
  <c r="D53" i="82"/>
  <c r="C53" i="82"/>
  <c r="B53" i="82"/>
  <c r="O53" i="83"/>
  <c r="N53" i="83"/>
  <c r="M53" i="83"/>
  <c r="L53" i="83"/>
  <c r="L42" i="83" s="1"/>
  <c r="K53" i="83"/>
  <c r="J53" i="83"/>
  <c r="I53" i="83"/>
  <c r="H53" i="83"/>
  <c r="G53" i="83"/>
  <c r="F53" i="83"/>
  <c r="D53" i="83"/>
  <c r="C53" i="83"/>
  <c r="C42" i="83" s="1"/>
  <c r="B53" i="83"/>
  <c r="O53" i="84"/>
  <c r="N53" i="84"/>
  <c r="M53" i="84"/>
  <c r="L53" i="84"/>
  <c r="K53" i="84"/>
  <c r="J53" i="84"/>
  <c r="I53" i="84"/>
  <c r="I42" i="84" s="1"/>
  <c r="H53" i="84"/>
  <c r="G53" i="84"/>
  <c r="F53" i="84"/>
  <c r="D53" i="84"/>
  <c r="C53" i="84"/>
  <c r="B53" i="84"/>
  <c r="O53" i="85"/>
  <c r="N53" i="85"/>
  <c r="N42" i="85" s="1"/>
  <c r="M53" i="85"/>
  <c r="L53" i="85"/>
  <c r="K53" i="85"/>
  <c r="J53" i="85"/>
  <c r="I53" i="85"/>
  <c r="H53" i="85"/>
  <c r="G53" i="85"/>
  <c r="F53" i="85"/>
  <c r="F42" i="85" s="1"/>
  <c r="D53" i="85"/>
  <c r="C53" i="85"/>
  <c r="B53" i="85"/>
  <c r="O53" i="86"/>
  <c r="N53" i="86"/>
  <c r="M53" i="86"/>
  <c r="L53" i="86"/>
  <c r="K53" i="86"/>
  <c r="K42" i="86" s="1"/>
  <c r="J53" i="86"/>
  <c r="I53" i="86"/>
  <c r="H53" i="86"/>
  <c r="G53" i="86"/>
  <c r="F53" i="86"/>
  <c r="D53" i="86"/>
  <c r="C53" i="86"/>
  <c r="B53" i="86"/>
  <c r="B42" i="86" s="1"/>
  <c r="O53" i="87"/>
  <c r="N53" i="87"/>
  <c r="M53" i="87"/>
  <c r="L53" i="87"/>
  <c r="K53" i="87"/>
  <c r="J53" i="87"/>
  <c r="I53" i="87"/>
  <c r="H53" i="87"/>
  <c r="H42" i="87" s="1"/>
  <c r="G53" i="87"/>
  <c r="F53" i="87"/>
  <c r="D53" i="87"/>
  <c r="C53" i="87"/>
  <c r="B53" i="87"/>
  <c r="O53" i="88"/>
  <c r="N53" i="88"/>
  <c r="M53" i="88"/>
  <c r="L53" i="88"/>
  <c r="K53" i="88"/>
  <c r="J53" i="88"/>
  <c r="I53" i="88"/>
  <c r="H53" i="88"/>
  <c r="G53" i="88"/>
  <c r="F53" i="88"/>
  <c r="D53" i="88"/>
  <c r="C53" i="88"/>
  <c r="B53" i="88"/>
  <c r="O53" i="89"/>
  <c r="N53" i="89"/>
  <c r="M53" i="89"/>
  <c r="L53" i="89"/>
  <c r="K53" i="89"/>
  <c r="J53" i="89"/>
  <c r="I53" i="89"/>
  <c r="H53" i="89"/>
  <c r="G53" i="89"/>
  <c r="F53" i="89"/>
  <c r="D53" i="89"/>
  <c r="C53" i="89"/>
  <c r="B53" i="89"/>
  <c r="O53" i="90"/>
  <c r="N53" i="90"/>
  <c r="M53" i="90"/>
  <c r="L53" i="90"/>
  <c r="K53" i="90"/>
  <c r="J53" i="90"/>
  <c r="I53" i="90"/>
  <c r="H53" i="90"/>
  <c r="G53" i="90"/>
  <c r="F53" i="90"/>
  <c r="D53" i="90"/>
  <c r="C53" i="90"/>
  <c r="B53" i="90"/>
  <c r="O53" i="91"/>
  <c r="N53" i="91"/>
  <c r="M53" i="91"/>
  <c r="L53" i="91"/>
  <c r="L42" i="91" s="1"/>
  <c r="K53" i="91"/>
  <c r="J53" i="91"/>
  <c r="I53" i="91"/>
  <c r="H53" i="91"/>
  <c r="G53" i="91"/>
  <c r="F53" i="91"/>
  <c r="D53" i="91"/>
  <c r="C53" i="91"/>
  <c r="C42" i="91" s="1"/>
  <c r="B53" i="91"/>
  <c r="O53" i="92"/>
  <c r="N53" i="92"/>
  <c r="M53" i="92"/>
  <c r="L53" i="92"/>
  <c r="K53" i="92"/>
  <c r="J53" i="92"/>
  <c r="I53" i="92"/>
  <c r="I42" i="92" s="1"/>
  <c r="H53" i="92"/>
  <c r="G53" i="92"/>
  <c r="F53" i="92"/>
  <c r="D53" i="92"/>
  <c r="C53" i="92"/>
  <c r="B53" i="92"/>
  <c r="O53" i="93"/>
  <c r="N53" i="93"/>
  <c r="N42" i="93" s="1"/>
  <c r="M53" i="93"/>
  <c r="L53" i="93"/>
  <c r="K53" i="93"/>
  <c r="J53" i="93"/>
  <c r="I53" i="93"/>
  <c r="H53" i="93"/>
  <c r="G53" i="93"/>
  <c r="F53" i="93"/>
  <c r="F42" i="93" s="1"/>
  <c r="D53" i="93"/>
  <c r="C53" i="93"/>
  <c r="B53" i="93"/>
  <c r="O53" i="94"/>
  <c r="N53" i="94"/>
  <c r="M53" i="94"/>
  <c r="L53" i="94"/>
  <c r="K53" i="94"/>
  <c r="K42" i="94" s="1"/>
  <c r="J53" i="94"/>
  <c r="I53" i="94"/>
  <c r="H53" i="94"/>
  <c r="G53" i="94"/>
  <c r="F53" i="94"/>
  <c r="D53" i="94"/>
  <c r="C53" i="94"/>
  <c r="B53" i="94"/>
  <c r="B42" i="94" s="1"/>
  <c r="O53" i="95"/>
  <c r="N53" i="95"/>
  <c r="M53" i="95"/>
  <c r="L53" i="95"/>
  <c r="K53" i="95"/>
  <c r="J53" i="95"/>
  <c r="I53" i="95"/>
  <c r="H53" i="95"/>
  <c r="H42" i="95" s="1"/>
  <c r="G53" i="95"/>
  <c r="F53" i="95"/>
  <c r="D53" i="95"/>
  <c r="C53" i="95"/>
  <c r="B53" i="95"/>
  <c r="O53" i="96"/>
  <c r="N53" i="96"/>
  <c r="M53" i="96"/>
  <c r="L53" i="96"/>
  <c r="K53" i="96"/>
  <c r="J53" i="96"/>
  <c r="I53" i="96"/>
  <c r="H53" i="96"/>
  <c r="G53" i="96"/>
  <c r="F53" i="96"/>
  <c r="D53" i="96"/>
  <c r="C53" i="96"/>
  <c r="B53" i="96"/>
  <c r="O53" i="97"/>
  <c r="N53" i="97"/>
  <c r="M53" i="97"/>
  <c r="L53" i="97"/>
  <c r="K53" i="97"/>
  <c r="J53" i="97"/>
  <c r="I53" i="97"/>
  <c r="H53" i="97"/>
  <c r="G53" i="97"/>
  <c r="F53" i="97"/>
  <c r="D53" i="97"/>
  <c r="C53" i="97"/>
  <c r="B53" i="97"/>
  <c r="O53" i="98"/>
  <c r="N53" i="98"/>
  <c r="M53" i="98"/>
  <c r="L53" i="98"/>
  <c r="K53" i="98"/>
  <c r="J53" i="98"/>
  <c r="I53" i="98"/>
  <c r="H53" i="98"/>
  <c r="G53" i="98"/>
  <c r="F53" i="98"/>
  <c r="D53" i="98"/>
  <c r="C53" i="98"/>
  <c r="B53" i="98"/>
  <c r="O53" i="99"/>
  <c r="N53" i="99"/>
  <c r="M53" i="99"/>
  <c r="L53" i="99"/>
  <c r="L42" i="99" s="1"/>
  <c r="K53" i="99"/>
  <c r="J53" i="99"/>
  <c r="I53" i="99"/>
  <c r="H53" i="99"/>
  <c r="G53" i="99"/>
  <c r="F53" i="99"/>
  <c r="D53" i="99"/>
  <c r="C53" i="99"/>
  <c r="C42" i="99" s="1"/>
  <c r="B53" i="99"/>
  <c r="O53" i="100"/>
  <c r="N53" i="100"/>
  <c r="M53" i="100"/>
  <c r="L53" i="100"/>
  <c r="K53" i="100"/>
  <c r="J53" i="100"/>
  <c r="I53" i="100"/>
  <c r="I42" i="100" s="1"/>
  <c r="H53" i="100"/>
  <c r="G53" i="100"/>
  <c r="F53" i="100"/>
  <c r="D53" i="100"/>
  <c r="C53" i="100"/>
  <c r="B53" i="100"/>
  <c r="O53" i="101"/>
  <c r="N53" i="101"/>
  <c r="N42" i="101" s="1"/>
  <c r="M53" i="101"/>
  <c r="L53" i="101"/>
  <c r="K53" i="101"/>
  <c r="J53" i="101"/>
  <c r="I53" i="101"/>
  <c r="H53" i="101"/>
  <c r="G53" i="101"/>
  <c r="F53" i="101"/>
  <c r="F42" i="101" s="1"/>
  <c r="D53" i="101"/>
  <c r="C53" i="101"/>
  <c r="B53" i="101"/>
  <c r="O53" i="102"/>
  <c r="N53" i="102"/>
  <c r="M53" i="102"/>
  <c r="L53" i="102"/>
  <c r="K53" i="102"/>
  <c r="J53" i="102"/>
  <c r="I53" i="102"/>
  <c r="H53" i="102"/>
  <c r="G53" i="102"/>
  <c r="F53" i="102"/>
  <c r="D53" i="102"/>
  <c r="C53" i="102"/>
  <c r="B53" i="102"/>
  <c r="O53" i="103"/>
  <c r="N53" i="103"/>
  <c r="M53" i="103"/>
  <c r="L53" i="103"/>
  <c r="K53" i="103"/>
  <c r="J53" i="103"/>
  <c r="I53" i="103"/>
  <c r="H53" i="103"/>
  <c r="G53" i="103"/>
  <c r="F53" i="103"/>
  <c r="D53" i="103"/>
  <c r="C53" i="103"/>
  <c r="B53" i="103"/>
  <c r="O53" i="104"/>
  <c r="N53" i="104"/>
  <c r="M53" i="104"/>
  <c r="L53" i="104"/>
  <c r="K53" i="104"/>
  <c r="J53" i="104"/>
  <c r="I53" i="104"/>
  <c r="H53" i="104"/>
  <c r="G53" i="104"/>
  <c r="F53" i="104"/>
  <c r="D53" i="104"/>
  <c r="C53" i="104"/>
  <c r="B53" i="104"/>
  <c r="O53" i="105"/>
  <c r="N53" i="105"/>
  <c r="M53" i="105"/>
  <c r="L53" i="105"/>
  <c r="K53" i="105"/>
  <c r="J53" i="105"/>
  <c r="I53" i="105"/>
  <c r="H53" i="105"/>
  <c r="G53" i="105"/>
  <c r="F53" i="105"/>
  <c r="D53" i="105"/>
  <c r="C53" i="105"/>
  <c r="B53" i="105"/>
  <c r="O53" i="106"/>
  <c r="N53" i="106"/>
  <c r="M53" i="106"/>
  <c r="L53" i="106"/>
  <c r="K53" i="106"/>
  <c r="J53" i="106"/>
  <c r="I53" i="106"/>
  <c r="H53" i="106"/>
  <c r="G53" i="106"/>
  <c r="F53" i="106"/>
  <c r="D53" i="106"/>
  <c r="C53" i="106"/>
  <c r="B53" i="106"/>
  <c r="O53" i="107"/>
  <c r="N53" i="107"/>
  <c r="M53" i="107"/>
  <c r="L53" i="107"/>
  <c r="K53" i="107"/>
  <c r="J53" i="107"/>
  <c r="I53" i="107"/>
  <c r="H53" i="107"/>
  <c r="G53" i="107"/>
  <c r="F53" i="107"/>
  <c r="D53" i="107"/>
  <c r="C53" i="107"/>
  <c r="B53" i="107"/>
  <c r="O53" i="108"/>
  <c r="N53" i="108"/>
  <c r="M53" i="108"/>
  <c r="L53" i="108"/>
  <c r="K53" i="108"/>
  <c r="J53" i="108"/>
  <c r="I53" i="108"/>
  <c r="H53" i="108"/>
  <c r="G53" i="108"/>
  <c r="F53" i="108"/>
  <c r="D53" i="108"/>
  <c r="C53" i="108"/>
  <c r="B53" i="108"/>
  <c r="O53" i="109"/>
  <c r="N53" i="109"/>
  <c r="M53" i="109"/>
  <c r="L53" i="109"/>
  <c r="K53" i="109"/>
  <c r="J53" i="109"/>
  <c r="I53" i="109"/>
  <c r="H53" i="109"/>
  <c r="G53" i="109"/>
  <c r="F53" i="109"/>
  <c r="D53" i="109"/>
  <c r="C53" i="109"/>
  <c r="B53" i="109"/>
  <c r="O53" i="110"/>
  <c r="N53" i="110"/>
  <c r="M53" i="110"/>
  <c r="L53" i="110"/>
  <c r="K53" i="110"/>
  <c r="J53" i="110"/>
  <c r="I53" i="110"/>
  <c r="H53" i="110"/>
  <c r="G53" i="110"/>
  <c r="F53" i="110"/>
  <c r="D53" i="110"/>
  <c r="C53" i="110"/>
  <c r="B53" i="110"/>
  <c r="O53" i="111"/>
  <c r="N53" i="111"/>
  <c r="M53" i="111"/>
  <c r="L53" i="111"/>
  <c r="K53" i="111"/>
  <c r="J53" i="111"/>
  <c r="I53" i="111"/>
  <c r="H53" i="111"/>
  <c r="G53" i="111"/>
  <c r="F53" i="111"/>
  <c r="D53" i="111"/>
  <c r="C53" i="111"/>
  <c r="B53" i="111"/>
  <c r="O53" i="112"/>
  <c r="N53" i="112"/>
  <c r="M53" i="112"/>
  <c r="L53" i="112"/>
  <c r="K53" i="112"/>
  <c r="J53" i="112"/>
  <c r="I53" i="112"/>
  <c r="H53" i="112"/>
  <c r="G53" i="112"/>
  <c r="F53" i="112"/>
  <c r="D53" i="112"/>
  <c r="C53" i="112"/>
  <c r="B53" i="112"/>
  <c r="O53" i="113"/>
  <c r="N53" i="113"/>
  <c r="M53" i="113"/>
  <c r="L53" i="113"/>
  <c r="K53" i="113"/>
  <c r="J53" i="113"/>
  <c r="I53" i="113"/>
  <c r="H53" i="113"/>
  <c r="G53" i="113"/>
  <c r="F53" i="113"/>
  <c r="D53" i="113"/>
  <c r="C53" i="113"/>
  <c r="B53" i="113"/>
  <c r="O53" i="114"/>
  <c r="N53" i="114"/>
  <c r="M53" i="114"/>
  <c r="L53" i="114"/>
  <c r="K53" i="114"/>
  <c r="J53" i="114"/>
  <c r="I53" i="114"/>
  <c r="H53" i="114"/>
  <c r="G53" i="114"/>
  <c r="F53" i="114"/>
  <c r="D53" i="114"/>
  <c r="C53" i="114"/>
  <c r="B53" i="114"/>
  <c r="O53" i="115"/>
  <c r="N53" i="115"/>
  <c r="M53" i="115"/>
  <c r="L53" i="115"/>
  <c r="K53" i="115"/>
  <c r="J53" i="115"/>
  <c r="I53" i="115"/>
  <c r="H53" i="115"/>
  <c r="G53" i="115"/>
  <c r="F53" i="115"/>
  <c r="D53" i="115"/>
  <c r="C53" i="115"/>
  <c r="B53" i="115"/>
  <c r="O53" i="116"/>
  <c r="N53" i="116"/>
  <c r="M53" i="116"/>
  <c r="L53" i="116"/>
  <c r="K53" i="116"/>
  <c r="J53" i="116"/>
  <c r="I53" i="116"/>
  <c r="H53" i="116"/>
  <c r="G53" i="116"/>
  <c r="F53" i="116"/>
  <c r="D53" i="116"/>
  <c r="C53" i="116"/>
  <c r="B53" i="116"/>
  <c r="O53" i="117"/>
  <c r="N53" i="117"/>
  <c r="M53" i="117"/>
  <c r="L53" i="117"/>
  <c r="K53" i="117"/>
  <c r="J53" i="117"/>
  <c r="I53" i="117"/>
  <c r="H53" i="117"/>
  <c r="G53" i="117"/>
  <c r="F53" i="117"/>
  <c r="D53" i="117"/>
  <c r="C53" i="117"/>
  <c r="B53" i="117"/>
  <c r="O53" i="118"/>
  <c r="N53" i="118"/>
  <c r="M53" i="118"/>
  <c r="L53" i="118"/>
  <c r="K53" i="118"/>
  <c r="J53" i="118"/>
  <c r="I53" i="118"/>
  <c r="H53" i="118"/>
  <c r="G53" i="118"/>
  <c r="F53" i="118"/>
  <c r="D53" i="118"/>
  <c r="C53" i="118"/>
  <c r="B53" i="118"/>
  <c r="O53" i="119"/>
  <c r="N53" i="119"/>
  <c r="M53" i="119"/>
  <c r="L53" i="119"/>
  <c r="K53" i="119"/>
  <c r="J53" i="119"/>
  <c r="I53" i="119"/>
  <c r="H53" i="119"/>
  <c r="G53" i="119"/>
  <c r="F53" i="119"/>
  <c r="D53" i="119"/>
  <c r="C53" i="119"/>
  <c r="B53" i="119"/>
  <c r="O53" i="120"/>
  <c r="N53" i="120"/>
  <c r="M53" i="120"/>
  <c r="L53" i="120"/>
  <c r="K53" i="120"/>
  <c r="J53" i="120"/>
  <c r="I53" i="120"/>
  <c r="H53" i="120"/>
  <c r="G53" i="120"/>
  <c r="F53" i="120"/>
  <c r="D53" i="120"/>
  <c r="C53" i="120"/>
  <c r="B53" i="120"/>
  <c r="O53" i="121"/>
  <c r="N53" i="121"/>
  <c r="M53" i="121"/>
  <c r="L53" i="121"/>
  <c r="K53" i="121"/>
  <c r="J53" i="121"/>
  <c r="I53" i="121"/>
  <c r="H53" i="121"/>
  <c r="G53" i="121"/>
  <c r="F53" i="121"/>
  <c r="D53" i="121"/>
  <c r="C53" i="121"/>
  <c r="B53" i="121"/>
  <c r="O53" i="122"/>
  <c r="N53" i="122"/>
  <c r="M53" i="122"/>
  <c r="L53" i="122"/>
  <c r="K53" i="122"/>
  <c r="J53" i="122"/>
  <c r="I53" i="122"/>
  <c r="H53" i="122"/>
  <c r="G53" i="122"/>
  <c r="F53" i="122"/>
  <c r="D53" i="122"/>
  <c r="C53" i="122"/>
  <c r="B53" i="122"/>
  <c r="O53" i="123"/>
  <c r="N53" i="123"/>
  <c r="M53" i="123"/>
  <c r="L53" i="123"/>
  <c r="K53" i="123"/>
  <c r="J53" i="123"/>
  <c r="I53" i="123"/>
  <c r="H53" i="123"/>
  <c r="G53" i="123"/>
  <c r="F53" i="123"/>
  <c r="D53" i="123"/>
  <c r="C53" i="123"/>
  <c r="B53" i="123"/>
  <c r="O53" i="124"/>
  <c r="N53" i="124"/>
  <c r="M53" i="124"/>
  <c r="L53" i="124"/>
  <c r="K53" i="124"/>
  <c r="J53" i="124"/>
  <c r="I53" i="124"/>
  <c r="H53" i="124"/>
  <c r="G53" i="124"/>
  <c r="F53" i="124"/>
  <c r="D53" i="124"/>
  <c r="C53" i="124"/>
  <c r="B53" i="124"/>
  <c r="O53" i="125"/>
  <c r="N53" i="125"/>
  <c r="M53" i="125"/>
  <c r="L53" i="125"/>
  <c r="K53" i="125"/>
  <c r="J53" i="125"/>
  <c r="I53" i="125"/>
  <c r="H53" i="125"/>
  <c r="G53" i="125"/>
  <c r="F53" i="125"/>
  <c r="D53" i="125"/>
  <c r="C53" i="125"/>
  <c r="B53" i="125"/>
  <c r="O53" i="126"/>
  <c r="N53" i="126"/>
  <c r="M53" i="126"/>
  <c r="L53" i="126"/>
  <c r="K53" i="126"/>
  <c r="J53" i="126"/>
  <c r="I53" i="126"/>
  <c r="H53" i="126"/>
  <c r="G53" i="126"/>
  <c r="F53" i="126"/>
  <c r="D53" i="126"/>
  <c r="C53" i="126"/>
  <c r="B53" i="126"/>
  <c r="O53" i="127"/>
  <c r="N53" i="127"/>
  <c r="M53" i="127"/>
  <c r="L53" i="127"/>
  <c r="K53" i="127"/>
  <c r="J53" i="127"/>
  <c r="I53" i="127"/>
  <c r="H53" i="127"/>
  <c r="G53" i="127"/>
  <c r="F53" i="127"/>
  <c r="D53" i="127"/>
  <c r="C53" i="127"/>
  <c r="B53" i="127"/>
  <c r="O53" i="128"/>
  <c r="N53" i="128"/>
  <c r="M53" i="128"/>
  <c r="L53" i="128"/>
  <c r="K53" i="128"/>
  <c r="J53" i="128"/>
  <c r="I53" i="128"/>
  <c r="H53" i="128"/>
  <c r="G53" i="128"/>
  <c r="F53" i="128"/>
  <c r="D53" i="128"/>
  <c r="C53" i="128"/>
  <c r="B53" i="128"/>
  <c r="O53" i="129"/>
  <c r="N53" i="129"/>
  <c r="M53" i="129"/>
  <c r="L53" i="129"/>
  <c r="K53" i="129"/>
  <c r="J53" i="129"/>
  <c r="I53" i="129"/>
  <c r="H53" i="129"/>
  <c r="G53" i="129"/>
  <c r="F53" i="129"/>
  <c r="D53" i="129"/>
  <c r="C53" i="129"/>
  <c r="B53" i="129"/>
  <c r="O53" i="130"/>
  <c r="N53" i="130"/>
  <c r="M53" i="130"/>
  <c r="L53" i="130"/>
  <c r="K53" i="130"/>
  <c r="J53" i="130"/>
  <c r="I53" i="130"/>
  <c r="H53" i="130"/>
  <c r="G53" i="130"/>
  <c r="F53" i="130"/>
  <c r="D53" i="130"/>
  <c r="C53" i="130"/>
  <c r="B53" i="130"/>
  <c r="O53" i="131"/>
  <c r="N53" i="131"/>
  <c r="M53" i="131"/>
  <c r="L53" i="131"/>
  <c r="K53" i="131"/>
  <c r="J53" i="131"/>
  <c r="I53" i="131"/>
  <c r="H53" i="131"/>
  <c r="G53" i="131"/>
  <c r="F53" i="131"/>
  <c r="D53" i="131"/>
  <c r="C53" i="131"/>
  <c r="B53" i="131"/>
  <c r="O53" i="132"/>
  <c r="N53" i="132"/>
  <c r="M53" i="132"/>
  <c r="L53" i="132"/>
  <c r="K53" i="132"/>
  <c r="J53" i="132"/>
  <c r="I53" i="132"/>
  <c r="H53" i="132"/>
  <c r="G53" i="132"/>
  <c r="F53" i="132"/>
  <c r="D53" i="132"/>
  <c r="C53" i="132"/>
  <c r="B53" i="132"/>
  <c r="O53" i="133"/>
  <c r="N53" i="133"/>
  <c r="N42" i="133" s="1"/>
  <c r="M53" i="133"/>
  <c r="L53" i="133"/>
  <c r="K53" i="133"/>
  <c r="J53" i="133"/>
  <c r="I53" i="133"/>
  <c r="H53" i="133"/>
  <c r="G53" i="133"/>
  <c r="F53" i="133"/>
  <c r="F42" i="133" s="1"/>
  <c r="D53" i="133"/>
  <c r="C53" i="133"/>
  <c r="B53" i="133"/>
  <c r="O53" i="134"/>
  <c r="N53" i="134"/>
  <c r="M53" i="134"/>
  <c r="L53" i="134"/>
  <c r="K53" i="134"/>
  <c r="K42" i="134" s="1"/>
  <c r="J53" i="134"/>
  <c r="I53" i="134"/>
  <c r="H53" i="134"/>
  <c r="G53" i="134"/>
  <c r="F53" i="134"/>
  <c r="D53" i="134"/>
  <c r="C53" i="134"/>
  <c r="B53" i="134"/>
  <c r="B42" i="134" s="1"/>
  <c r="O53" i="135"/>
  <c r="N53" i="135"/>
  <c r="M53" i="135"/>
  <c r="L53" i="135"/>
  <c r="K53" i="135"/>
  <c r="J53" i="135"/>
  <c r="I53" i="135"/>
  <c r="H53" i="135"/>
  <c r="H42" i="135" s="1"/>
  <c r="G53" i="135"/>
  <c r="F53" i="135"/>
  <c r="D53" i="135"/>
  <c r="C53" i="135"/>
  <c r="B53" i="135"/>
  <c r="O53" i="136"/>
  <c r="N53" i="136"/>
  <c r="M53" i="136"/>
  <c r="M42" i="136" s="1"/>
  <c r="L53" i="136"/>
  <c r="K53" i="136"/>
  <c r="J53" i="136"/>
  <c r="I53" i="136"/>
  <c r="H53" i="136"/>
  <c r="G53" i="136"/>
  <c r="F53" i="136"/>
  <c r="D53" i="136"/>
  <c r="D42" i="136" s="1"/>
  <c r="C53" i="136"/>
  <c r="B53" i="136"/>
  <c r="O53" i="137"/>
  <c r="N53" i="137"/>
  <c r="M53" i="137"/>
  <c r="L53" i="137"/>
  <c r="K53" i="137"/>
  <c r="J53" i="137"/>
  <c r="J42" i="137" s="1"/>
  <c r="I53" i="137"/>
  <c r="H53" i="137"/>
  <c r="G53" i="137"/>
  <c r="F53" i="137"/>
  <c r="D53" i="137"/>
  <c r="C53" i="137"/>
  <c r="B53" i="137"/>
  <c r="O53" i="138"/>
  <c r="N53" i="138"/>
  <c r="M53" i="138"/>
  <c r="L53" i="138"/>
  <c r="K53" i="138"/>
  <c r="J53" i="138"/>
  <c r="I53" i="138"/>
  <c r="H53" i="138"/>
  <c r="G53" i="138"/>
  <c r="F53" i="138"/>
  <c r="D53" i="138"/>
  <c r="C53" i="138"/>
  <c r="B53" i="138"/>
  <c r="O53" i="139"/>
  <c r="N53" i="139"/>
  <c r="M53" i="139"/>
  <c r="L53" i="139"/>
  <c r="K53" i="139"/>
  <c r="J53" i="139"/>
  <c r="I53" i="139"/>
  <c r="H53" i="139"/>
  <c r="G53" i="139"/>
  <c r="F53" i="139"/>
  <c r="D53" i="139"/>
  <c r="C53" i="139"/>
  <c r="B53" i="139"/>
  <c r="O53" i="140"/>
  <c r="N53" i="140"/>
  <c r="M53" i="140"/>
  <c r="L53" i="140"/>
  <c r="K53" i="140"/>
  <c r="J53" i="140"/>
  <c r="I53" i="140"/>
  <c r="H53" i="140"/>
  <c r="G53" i="140"/>
  <c r="F53" i="140"/>
  <c r="D53" i="140"/>
  <c r="C53" i="140"/>
  <c r="B53" i="140"/>
  <c r="O53" i="141"/>
  <c r="N53" i="141"/>
  <c r="N42" i="141" s="1"/>
  <c r="M53" i="141"/>
  <c r="L53" i="141"/>
  <c r="K53" i="141"/>
  <c r="J53" i="141"/>
  <c r="I53" i="141"/>
  <c r="H53" i="141"/>
  <c r="G53" i="141"/>
  <c r="F53" i="141"/>
  <c r="F42" i="141" s="1"/>
  <c r="D53" i="141"/>
  <c r="C53" i="141"/>
  <c r="B53" i="141"/>
  <c r="O53" i="142"/>
  <c r="N53" i="142"/>
  <c r="M53" i="142"/>
  <c r="L53" i="142"/>
  <c r="K53" i="142"/>
  <c r="J53" i="142"/>
  <c r="I53" i="142"/>
  <c r="H53" i="142"/>
  <c r="G53" i="142"/>
  <c r="F53" i="142"/>
  <c r="D53" i="142"/>
  <c r="C53" i="142"/>
  <c r="B53" i="142"/>
  <c r="O53" i="143"/>
  <c r="N53" i="143"/>
  <c r="M53" i="143"/>
  <c r="L53" i="143"/>
  <c r="K53" i="143"/>
  <c r="J53" i="143"/>
  <c r="I53" i="143"/>
  <c r="H53" i="143"/>
  <c r="G53" i="143"/>
  <c r="F53" i="143"/>
  <c r="D53" i="143"/>
  <c r="C53" i="143"/>
  <c r="B53" i="143"/>
  <c r="O53" i="144"/>
  <c r="N53" i="144"/>
  <c r="M53" i="144"/>
  <c r="L53" i="144"/>
  <c r="K53" i="144"/>
  <c r="J53" i="144"/>
  <c r="I53" i="144"/>
  <c r="H53" i="144"/>
  <c r="G53" i="144"/>
  <c r="F53" i="144"/>
  <c r="D53" i="144"/>
  <c r="C53" i="144"/>
  <c r="B53" i="144"/>
  <c r="O53" i="145"/>
  <c r="N53" i="145"/>
  <c r="M53" i="145"/>
  <c r="L53" i="145"/>
  <c r="K53" i="145"/>
  <c r="J53" i="145"/>
  <c r="I53" i="145"/>
  <c r="H53" i="145"/>
  <c r="G53" i="145"/>
  <c r="F53" i="145"/>
  <c r="D53" i="145"/>
  <c r="C53" i="145"/>
  <c r="B53" i="145"/>
  <c r="O53" i="146"/>
  <c r="N53" i="146"/>
  <c r="M53" i="146"/>
  <c r="L53" i="146"/>
  <c r="K53" i="146"/>
  <c r="J53" i="146"/>
  <c r="I53" i="146"/>
  <c r="H53" i="146"/>
  <c r="G53" i="146"/>
  <c r="F53" i="146"/>
  <c r="D53" i="146"/>
  <c r="C53" i="146"/>
  <c r="B53" i="146"/>
  <c r="O53" i="147"/>
  <c r="N53" i="147"/>
  <c r="M53" i="147"/>
  <c r="L53" i="147"/>
  <c r="K53" i="147"/>
  <c r="J53" i="147"/>
  <c r="I53" i="147"/>
  <c r="H53" i="147"/>
  <c r="G53" i="147"/>
  <c r="F53" i="147"/>
  <c r="D53" i="147"/>
  <c r="C53" i="147"/>
  <c r="B53" i="147"/>
  <c r="O53" i="148"/>
  <c r="N53" i="148"/>
  <c r="M53" i="148"/>
  <c r="L53" i="148"/>
  <c r="K53" i="148"/>
  <c r="J53" i="148"/>
  <c r="I53" i="148"/>
  <c r="H53" i="148"/>
  <c r="G53" i="148"/>
  <c r="F53" i="148"/>
  <c r="D53" i="148"/>
  <c r="C53" i="148"/>
  <c r="B53" i="148"/>
  <c r="O53" i="149"/>
  <c r="N53" i="149"/>
  <c r="M53" i="149"/>
  <c r="L53" i="149"/>
  <c r="K53" i="149"/>
  <c r="J53" i="149"/>
  <c r="I53" i="149"/>
  <c r="H53" i="149"/>
  <c r="G53" i="149"/>
  <c r="F53" i="149"/>
  <c r="D53" i="149"/>
  <c r="C53" i="149"/>
  <c r="B53" i="149"/>
  <c r="O53" i="150"/>
  <c r="N53" i="150"/>
  <c r="M53" i="150"/>
  <c r="L53" i="150"/>
  <c r="K53" i="150"/>
  <c r="J53" i="150"/>
  <c r="I53" i="150"/>
  <c r="H53" i="150"/>
  <c r="G53" i="150"/>
  <c r="F53" i="150"/>
  <c r="D53" i="150"/>
  <c r="C53" i="150"/>
  <c r="B53" i="150"/>
  <c r="O53" i="151"/>
  <c r="N53" i="151"/>
  <c r="M53" i="151"/>
  <c r="L53" i="151"/>
  <c r="K53" i="151"/>
  <c r="J53" i="151"/>
  <c r="I53" i="151"/>
  <c r="H53" i="151"/>
  <c r="G53" i="151"/>
  <c r="F53" i="151"/>
  <c r="D53" i="151"/>
  <c r="C53" i="151"/>
  <c r="B53" i="151"/>
  <c r="O53" i="152"/>
  <c r="N53" i="152"/>
  <c r="M53" i="152"/>
  <c r="L53" i="152"/>
  <c r="K53" i="152"/>
  <c r="J53" i="152"/>
  <c r="I53" i="152"/>
  <c r="H53" i="152"/>
  <c r="G53" i="152"/>
  <c r="F53" i="152"/>
  <c r="D53" i="152"/>
  <c r="C53" i="152"/>
  <c r="B53" i="152"/>
  <c r="O53" i="153"/>
  <c r="N53" i="153"/>
  <c r="M53" i="153"/>
  <c r="L53" i="153"/>
  <c r="K53" i="153"/>
  <c r="J53" i="153"/>
  <c r="I53" i="153"/>
  <c r="H53" i="153"/>
  <c r="G53" i="153"/>
  <c r="F53" i="153"/>
  <c r="D53" i="153"/>
  <c r="C53" i="153"/>
  <c r="B53" i="153"/>
  <c r="O53" i="154"/>
  <c r="N53" i="154"/>
  <c r="M53" i="154"/>
  <c r="L53" i="154"/>
  <c r="K53" i="154"/>
  <c r="J53" i="154"/>
  <c r="I53" i="154"/>
  <c r="H53" i="154"/>
  <c r="G53" i="154"/>
  <c r="F53" i="154"/>
  <c r="D53" i="154"/>
  <c r="C53" i="154"/>
  <c r="B53" i="154"/>
  <c r="O53" i="155"/>
  <c r="N53" i="155"/>
  <c r="M53" i="155"/>
  <c r="L53" i="155"/>
  <c r="K53" i="155"/>
  <c r="J53" i="155"/>
  <c r="I53" i="155"/>
  <c r="H53" i="155"/>
  <c r="G53" i="155"/>
  <c r="F53" i="155"/>
  <c r="D53" i="155"/>
  <c r="C53" i="155"/>
  <c r="B53" i="155"/>
  <c r="O53" i="156"/>
  <c r="N53" i="156"/>
  <c r="M53" i="156"/>
  <c r="L53" i="156"/>
  <c r="K53" i="156"/>
  <c r="J53" i="156"/>
  <c r="I53" i="156"/>
  <c r="H53" i="156"/>
  <c r="G53" i="156"/>
  <c r="F53" i="156"/>
  <c r="D53" i="156"/>
  <c r="C53" i="156"/>
  <c r="B53" i="156"/>
  <c r="O53" i="157"/>
  <c r="N53" i="157"/>
  <c r="M53" i="157"/>
  <c r="L53" i="157"/>
  <c r="K53" i="157"/>
  <c r="J53" i="157"/>
  <c r="I53" i="157"/>
  <c r="H53" i="157"/>
  <c r="G53" i="157"/>
  <c r="F53" i="157"/>
  <c r="D53" i="157"/>
  <c r="C53" i="157"/>
  <c r="B53" i="157"/>
  <c r="O53" i="158"/>
  <c r="N53" i="158"/>
  <c r="M53" i="158"/>
  <c r="L53" i="158"/>
  <c r="K53" i="158"/>
  <c r="J53" i="158"/>
  <c r="I53" i="158"/>
  <c r="H53" i="158"/>
  <c r="G53" i="158"/>
  <c r="F53" i="158"/>
  <c r="D53" i="158"/>
  <c r="C53" i="158"/>
  <c r="B53" i="158"/>
  <c r="O53" i="159"/>
  <c r="N53" i="159"/>
  <c r="M53" i="159"/>
  <c r="L53" i="159"/>
  <c r="K53" i="159"/>
  <c r="J53" i="159"/>
  <c r="I53" i="159"/>
  <c r="H53" i="159"/>
  <c r="G53" i="159"/>
  <c r="F53" i="159"/>
  <c r="D53" i="159"/>
  <c r="C53" i="159"/>
  <c r="B53" i="159"/>
  <c r="O53" i="160"/>
  <c r="N53" i="160"/>
  <c r="M53" i="160"/>
  <c r="L53" i="160"/>
  <c r="K53" i="160"/>
  <c r="J53" i="160"/>
  <c r="I53" i="160"/>
  <c r="H53" i="160"/>
  <c r="G53" i="160"/>
  <c r="F53" i="160"/>
  <c r="D53" i="160"/>
  <c r="C53" i="160"/>
  <c r="B53" i="160"/>
  <c r="O53" i="161"/>
  <c r="N53" i="161"/>
  <c r="M53" i="161"/>
  <c r="L53" i="161"/>
  <c r="K53" i="161"/>
  <c r="J53" i="161"/>
  <c r="I53" i="161"/>
  <c r="H53" i="161"/>
  <c r="G53" i="161"/>
  <c r="F53" i="161"/>
  <c r="D53" i="161"/>
  <c r="C53" i="161"/>
  <c r="B53" i="161"/>
  <c r="O53" i="162"/>
  <c r="N53" i="162"/>
  <c r="M53" i="162"/>
  <c r="L53" i="162"/>
  <c r="K53" i="162"/>
  <c r="J53" i="162"/>
  <c r="I53" i="162"/>
  <c r="H53" i="162"/>
  <c r="G53" i="162"/>
  <c r="F53" i="162"/>
  <c r="D53" i="162"/>
  <c r="C53" i="162"/>
  <c r="B53" i="162"/>
  <c r="O53" i="163"/>
  <c r="N53" i="163"/>
  <c r="M53" i="163"/>
  <c r="L53" i="163"/>
  <c r="K53" i="163"/>
  <c r="J53" i="163"/>
  <c r="I53" i="163"/>
  <c r="H53" i="163"/>
  <c r="G53" i="163"/>
  <c r="F53" i="163"/>
  <c r="D53" i="163"/>
  <c r="C53" i="163"/>
  <c r="B53" i="163"/>
  <c r="O53" i="164"/>
  <c r="N53" i="164"/>
  <c r="M53" i="164"/>
  <c r="L53" i="164"/>
  <c r="K53" i="164"/>
  <c r="J53" i="164"/>
  <c r="I53" i="164"/>
  <c r="H53" i="164"/>
  <c r="G53" i="164"/>
  <c r="F53" i="164"/>
  <c r="D53" i="164"/>
  <c r="C53" i="164"/>
  <c r="B53" i="164"/>
  <c r="O53" i="165"/>
  <c r="N53" i="165"/>
  <c r="M53" i="165"/>
  <c r="L53" i="165"/>
  <c r="K53" i="165"/>
  <c r="J53" i="165"/>
  <c r="I53" i="165"/>
  <c r="H53" i="165"/>
  <c r="G53" i="165"/>
  <c r="F53" i="165"/>
  <c r="D53" i="165"/>
  <c r="C53" i="165"/>
  <c r="B53" i="165"/>
  <c r="O53" i="166"/>
  <c r="N53" i="166"/>
  <c r="M53" i="166"/>
  <c r="L53" i="166"/>
  <c r="K53" i="166"/>
  <c r="J53" i="166"/>
  <c r="I53" i="166"/>
  <c r="H53" i="166"/>
  <c r="G53" i="166"/>
  <c r="F53" i="166"/>
  <c r="D53" i="166"/>
  <c r="C53" i="166"/>
  <c r="B53" i="166"/>
  <c r="O53" i="167"/>
  <c r="N53" i="167"/>
  <c r="M53" i="167"/>
  <c r="L53" i="167"/>
  <c r="K53" i="167"/>
  <c r="J53" i="167"/>
  <c r="I53" i="167"/>
  <c r="H53" i="167"/>
  <c r="G53" i="167"/>
  <c r="F53" i="167"/>
  <c r="D53" i="167"/>
  <c r="C53" i="167"/>
  <c r="B53" i="167"/>
  <c r="O53" i="168"/>
  <c r="N53" i="168"/>
  <c r="M53" i="168"/>
  <c r="L53" i="168"/>
  <c r="K53" i="168"/>
  <c r="J53" i="168"/>
  <c r="I53" i="168"/>
  <c r="H53" i="168"/>
  <c r="G53" i="168"/>
  <c r="F53" i="168"/>
  <c r="D53" i="168"/>
  <c r="C53" i="168"/>
  <c r="B53" i="168"/>
  <c r="O53" i="169"/>
  <c r="N53" i="169"/>
  <c r="M53" i="169"/>
  <c r="L53" i="169"/>
  <c r="K53" i="169"/>
  <c r="J53" i="169"/>
  <c r="I53" i="169"/>
  <c r="H53" i="169"/>
  <c r="G53" i="169"/>
  <c r="F53" i="169"/>
  <c r="D53" i="169"/>
  <c r="C53" i="169"/>
  <c r="B53" i="169"/>
  <c r="O53" i="170"/>
  <c r="N53" i="170"/>
  <c r="M53" i="170"/>
  <c r="L53" i="170"/>
  <c r="K53" i="170"/>
  <c r="J53" i="170"/>
  <c r="I53" i="170"/>
  <c r="H53" i="170"/>
  <c r="G53" i="170"/>
  <c r="F53" i="170"/>
  <c r="D53" i="170"/>
  <c r="C53" i="170"/>
  <c r="B53" i="170"/>
  <c r="O53" i="171"/>
  <c r="N53" i="171"/>
  <c r="M53" i="171"/>
  <c r="L53" i="171"/>
  <c r="K53" i="171"/>
  <c r="J53" i="171"/>
  <c r="I53" i="171"/>
  <c r="H53" i="171"/>
  <c r="G53" i="171"/>
  <c r="F53" i="171"/>
  <c r="D53" i="171"/>
  <c r="C53" i="171"/>
  <c r="B53" i="171"/>
  <c r="O53" i="172"/>
  <c r="N53" i="172"/>
  <c r="M53" i="172"/>
  <c r="L53" i="172"/>
  <c r="K53" i="172"/>
  <c r="J53" i="172"/>
  <c r="I53" i="172"/>
  <c r="H53" i="172"/>
  <c r="G53" i="172"/>
  <c r="F53" i="172"/>
  <c r="D53" i="172"/>
  <c r="C53" i="172"/>
  <c r="B53" i="172"/>
  <c r="O53" i="173"/>
  <c r="N53" i="173"/>
  <c r="M53" i="173"/>
  <c r="L53" i="173"/>
  <c r="K53" i="173"/>
  <c r="J53" i="173"/>
  <c r="I53" i="173"/>
  <c r="H53" i="173"/>
  <c r="G53" i="173"/>
  <c r="F53" i="173"/>
  <c r="D53" i="173"/>
  <c r="C53" i="173"/>
  <c r="B53" i="173"/>
  <c r="O53" i="174"/>
  <c r="N53" i="174"/>
  <c r="M53" i="174"/>
  <c r="L53" i="174"/>
  <c r="K53" i="174"/>
  <c r="J53" i="174"/>
  <c r="I53" i="174"/>
  <c r="H53" i="174"/>
  <c r="G53" i="174"/>
  <c r="F53" i="174"/>
  <c r="D53" i="174"/>
  <c r="C53" i="174"/>
  <c r="B53" i="174"/>
  <c r="O53" i="175"/>
  <c r="N53" i="175"/>
  <c r="M53" i="175"/>
  <c r="L53" i="175"/>
  <c r="K53" i="175"/>
  <c r="J53" i="175"/>
  <c r="I53" i="175"/>
  <c r="H53" i="175"/>
  <c r="G53" i="175"/>
  <c r="F53" i="175"/>
  <c r="D53" i="175"/>
  <c r="C53" i="175"/>
  <c r="B53" i="175"/>
  <c r="O53" i="176"/>
  <c r="N53" i="176"/>
  <c r="M53" i="176"/>
  <c r="L53" i="176"/>
  <c r="K53" i="176"/>
  <c r="J53" i="176"/>
  <c r="I53" i="176"/>
  <c r="H53" i="176"/>
  <c r="G53" i="176"/>
  <c r="F53" i="176"/>
  <c r="D53" i="176"/>
  <c r="C53" i="176"/>
  <c r="B53" i="176"/>
  <c r="O53" i="177"/>
  <c r="N53" i="177"/>
  <c r="M53" i="177"/>
  <c r="L53" i="177"/>
  <c r="K53" i="177"/>
  <c r="J53" i="177"/>
  <c r="I53" i="177"/>
  <c r="H53" i="177"/>
  <c r="G53" i="177"/>
  <c r="F53" i="177"/>
  <c r="D53" i="177"/>
  <c r="C53" i="177"/>
  <c r="B53" i="177"/>
  <c r="O53" i="178"/>
  <c r="N53" i="178"/>
  <c r="M53" i="178"/>
  <c r="L53" i="178"/>
  <c r="K53" i="178"/>
  <c r="J53" i="178"/>
  <c r="I53" i="178"/>
  <c r="H53" i="178"/>
  <c r="G53" i="178"/>
  <c r="F53" i="178"/>
  <c r="D53" i="178"/>
  <c r="C53" i="178"/>
  <c r="B53" i="178"/>
  <c r="O53" i="179"/>
  <c r="N53" i="179"/>
  <c r="M53" i="179"/>
  <c r="L53" i="179"/>
  <c r="K53" i="179"/>
  <c r="J53" i="179"/>
  <c r="I53" i="179"/>
  <c r="H53" i="179"/>
  <c r="G53" i="179"/>
  <c r="F53" i="179"/>
  <c r="D53" i="179"/>
  <c r="C53" i="179"/>
  <c r="B53" i="179"/>
  <c r="O53" i="180"/>
  <c r="N53" i="180"/>
  <c r="M53" i="180"/>
  <c r="L53" i="180"/>
  <c r="K53" i="180"/>
  <c r="J53" i="180"/>
  <c r="I53" i="180"/>
  <c r="H53" i="180"/>
  <c r="G53" i="180"/>
  <c r="F53" i="180"/>
  <c r="D53" i="180"/>
  <c r="C53" i="180"/>
  <c r="B53" i="180"/>
  <c r="O53" i="181"/>
  <c r="N53" i="181"/>
  <c r="M53" i="181"/>
  <c r="L53" i="181"/>
  <c r="K53" i="181"/>
  <c r="J53" i="181"/>
  <c r="I53" i="181"/>
  <c r="H53" i="181"/>
  <c r="G53" i="181"/>
  <c r="F53" i="181"/>
  <c r="D53" i="181"/>
  <c r="C53" i="181"/>
  <c r="B53" i="181"/>
  <c r="O53" i="182"/>
  <c r="N53" i="182"/>
  <c r="M53" i="182"/>
  <c r="L53" i="182"/>
  <c r="K53" i="182"/>
  <c r="J53" i="182"/>
  <c r="I53" i="182"/>
  <c r="H53" i="182"/>
  <c r="G53" i="182"/>
  <c r="F53" i="182"/>
  <c r="D53" i="182"/>
  <c r="C53" i="182"/>
  <c r="B53" i="182"/>
  <c r="O53" i="183"/>
  <c r="N53" i="183"/>
  <c r="M53" i="183"/>
  <c r="L53" i="183"/>
  <c r="K53" i="183"/>
  <c r="J53" i="183"/>
  <c r="I53" i="183"/>
  <c r="H53" i="183"/>
  <c r="G53" i="183"/>
  <c r="F53" i="183"/>
  <c r="D53" i="183"/>
  <c r="C53" i="183"/>
  <c r="B53" i="183"/>
  <c r="O53" i="184"/>
  <c r="N53" i="184"/>
  <c r="M53" i="184"/>
  <c r="L53" i="184"/>
  <c r="K53" i="184"/>
  <c r="J53" i="184"/>
  <c r="I53" i="184"/>
  <c r="H53" i="184"/>
  <c r="G53" i="184"/>
  <c r="F53" i="184"/>
  <c r="D53" i="184"/>
  <c r="C53" i="184"/>
  <c r="B53" i="184"/>
  <c r="O53" i="185"/>
  <c r="N53" i="185"/>
  <c r="M53" i="185"/>
  <c r="L53" i="185"/>
  <c r="K53" i="185"/>
  <c r="J53" i="185"/>
  <c r="I53" i="185"/>
  <c r="H53" i="185"/>
  <c r="G53" i="185"/>
  <c r="F53" i="185"/>
  <c r="D53" i="185"/>
  <c r="C53" i="185"/>
  <c r="B53" i="185"/>
  <c r="O53" i="186"/>
  <c r="N53" i="186"/>
  <c r="M53" i="186"/>
  <c r="L53" i="186"/>
  <c r="K53" i="186"/>
  <c r="J53" i="186"/>
  <c r="I53" i="186"/>
  <c r="H53" i="186"/>
  <c r="G53" i="186"/>
  <c r="F53" i="186"/>
  <c r="D53" i="186"/>
  <c r="C53" i="186"/>
  <c r="B53" i="186"/>
  <c r="O53" i="187"/>
  <c r="N53" i="187"/>
  <c r="M53" i="187"/>
  <c r="L53" i="187"/>
  <c r="K53" i="187"/>
  <c r="J53" i="187"/>
  <c r="I53" i="187"/>
  <c r="H53" i="187"/>
  <c r="G53" i="187"/>
  <c r="F53" i="187"/>
  <c r="D53" i="187"/>
  <c r="C53" i="187"/>
  <c r="B53" i="187"/>
  <c r="O53" i="188"/>
  <c r="N53" i="188"/>
  <c r="M53" i="188"/>
  <c r="L53" i="188"/>
  <c r="K53" i="188"/>
  <c r="J53" i="188"/>
  <c r="I53" i="188"/>
  <c r="H53" i="188"/>
  <c r="G53" i="188"/>
  <c r="F53" i="188"/>
  <c r="D53" i="188"/>
  <c r="C53" i="188"/>
  <c r="B53" i="188"/>
  <c r="O53" i="189"/>
  <c r="N53" i="189"/>
  <c r="M53" i="189"/>
  <c r="L53" i="189"/>
  <c r="K53" i="189"/>
  <c r="J53" i="189"/>
  <c r="I53" i="189"/>
  <c r="H53" i="189"/>
  <c r="G53" i="189"/>
  <c r="F53" i="189"/>
  <c r="D53" i="189"/>
  <c r="C53" i="189"/>
  <c r="B53" i="189"/>
  <c r="O53" i="190"/>
  <c r="N53" i="190"/>
  <c r="M53" i="190"/>
  <c r="L53" i="190"/>
  <c r="K53" i="190"/>
  <c r="J53" i="190"/>
  <c r="I53" i="190"/>
  <c r="H53" i="190"/>
  <c r="G53" i="190"/>
  <c r="F53" i="190"/>
  <c r="D53" i="190"/>
  <c r="C53" i="190"/>
  <c r="B53" i="190"/>
  <c r="O53" i="191"/>
  <c r="N53" i="191"/>
  <c r="M53" i="191"/>
  <c r="L53" i="191"/>
  <c r="K53" i="191"/>
  <c r="J53" i="191"/>
  <c r="I53" i="191"/>
  <c r="H53" i="191"/>
  <c r="G53" i="191"/>
  <c r="F53" i="191"/>
  <c r="D53" i="191"/>
  <c r="C53" i="191"/>
  <c r="B53" i="191"/>
  <c r="O53" i="192"/>
  <c r="N53" i="192"/>
  <c r="M53" i="192"/>
  <c r="L53" i="192"/>
  <c r="K53" i="192"/>
  <c r="J53" i="192"/>
  <c r="I53" i="192"/>
  <c r="H53" i="192"/>
  <c r="G53" i="192"/>
  <c r="F53" i="192"/>
  <c r="D53" i="192"/>
  <c r="C53" i="192"/>
  <c r="B53" i="192"/>
  <c r="O53" i="193"/>
  <c r="N53" i="193"/>
  <c r="M53" i="193"/>
  <c r="L53" i="193"/>
  <c r="K53" i="193"/>
  <c r="J53" i="193"/>
  <c r="I53" i="193"/>
  <c r="H53" i="193"/>
  <c r="G53" i="193"/>
  <c r="F53" i="193"/>
  <c r="D53" i="193"/>
  <c r="C53" i="193"/>
  <c r="B53" i="193"/>
  <c r="O53" i="194"/>
  <c r="N53" i="194"/>
  <c r="M53" i="194"/>
  <c r="L53" i="194"/>
  <c r="K53" i="194"/>
  <c r="J53" i="194"/>
  <c r="I53" i="194"/>
  <c r="H53" i="194"/>
  <c r="G53" i="194"/>
  <c r="F53" i="194"/>
  <c r="D53" i="194"/>
  <c r="C53" i="194"/>
  <c r="B53" i="194"/>
  <c r="O53" i="195"/>
  <c r="N53" i="195"/>
  <c r="M53" i="195"/>
  <c r="L53" i="195"/>
  <c r="K53" i="195"/>
  <c r="J53" i="195"/>
  <c r="I53" i="195"/>
  <c r="H53" i="195"/>
  <c r="G53" i="195"/>
  <c r="F53" i="195"/>
  <c r="D53" i="195"/>
  <c r="C53" i="195"/>
  <c r="B53" i="195"/>
  <c r="O53" i="196"/>
  <c r="N53" i="196"/>
  <c r="M53" i="196"/>
  <c r="L53" i="196"/>
  <c r="K53" i="196"/>
  <c r="J53" i="196"/>
  <c r="I53" i="196"/>
  <c r="H53" i="196"/>
  <c r="G53" i="196"/>
  <c r="F53" i="196"/>
  <c r="D53" i="196"/>
  <c r="C53" i="196"/>
  <c r="B53" i="196"/>
  <c r="O53" i="197"/>
  <c r="N53" i="197"/>
  <c r="M53" i="197"/>
  <c r="L53" i="197"/>
  <c r="K53" i="197"/>
  <c r="J53" i="197"/>
  <c r="I53" i="197"/>
  <c r="H53" i="197"/>
  <c r="G53" i="197"/>
  <c r="F53" i="197"/>
  <c r="D53" i="197"/>
  <c r="C53" i="197"/>
  <c r="B53" i="197"/>
  <c r="O53" i="198"/>
  <c r="N53" i="198"/>
  <c r="M53" i="198"/>
  <c r="L53" i="198"/>
  <c r="K53" i="198"/>
  <c r="J53" i="198"/>
  <c r="I53" i="198"/>
  <c r="H53" i="198"/>
  <c r="G53" i="198"/>
  <c r="F53" i="198"/>
  <c r="D53" i="198"/>
  <c r="C53" i="198"/>
  <c r="B53" i="198"/>
  <c r="O53" i="199"/>
  <c r="N53" i="199"/>
  <c r="M53" i="199"/>
  <c r="L53" i="199"/>
  <c r="K53" i="199"/>
  <c r="J53" i="199"/>
  <c r="I53" i="199"/>
  <c r="H53" i="199"/>
  <c r="G53" i="199"/>
  <c r="F53" i="199"/>
  <c r="D53" i="199"/>
  <c r="C53" i="199"/>
  <c r="B53" i="199"/>
  <c r="O53" i="200"/>
  <c r="N53" i="200"/>
  <c r="M53" i="200"/>
  <c r="L53" i="200"/>
  <c r="K53" i="200"/>
  <c r="J53" i="200"/>
  <c r="I53" i="200"/>
  <c r="H53" i="200"/>
  <c r="G53" i="200"/>
  <c r="F53" i="200"/>
  <c r="D53" i="200"/>
  <c r="C53" i="200"/>
  <c r="B53" i="200"/>
  <c r="O53" i="201"/>
  <c r="N53" i="201"/>
  <c r="M53" i="201"/>
  <c r="L53" i="201"/>
  <c r="K53" i="201"/>
  <c r="J53" i="201"/>
  <c r="I53" i="201"/>
  <c r="H53" i="201"/>
  <c r="G53" i="201"/>
  <c r="F53" i="201"/>
  <c r="D53" i="201"/>
  <c r="C53" i="201"/>
  <c r="B53" i="201"/>
  <c r="O53" i="202"/>
  <c r="N53" i="202"/>
  <c r="M53" i="202"/>
  <c r="L53" i="202"/>
  <c r="K53" i="202"/>
  <c r="J53" i="202"/>
  <c r="I53" i="202"/>
  <c r="H53" i="202"/>
  <c r="G53" i="202"/>
  <c r="F53" i="202"/>
  <c r="D53" i="202"/>
  <c r="C53" i="202"/>
  <c r="B53" i="202"/>
  <c r="O53" i="203"/>
  <c r="N53" i="203"/>
  <c r="M53" i="203"/>
  <c r="L53" i="203"/>
  <c r="K53" i="203"/>
  <c r="J53" i="203"/>
  <c r="I53" i="203"/>
  <c r="H53" i="203"/>
  <c r="G53" i="203"/>
  <c r="F53" i="203"/>
  <c r="D53" i="203"/>
  <c r="C53" i="203"/>
  <c r="B53" i="203"/>
  <c r="O53" i="204"/>
  <c r="N53" i="204"/>
  <c r="M53" i="204"/>
  <c r="L53" i="204"/>
  <c r="K53" i="204"/>
  <c r="J53" i="204"/>
  <c r="I53" i="204"/>
  <c r="H53" i="204"/>
  <c r="G53" i="204"/>
  <c r="F53" i="204"/>
  <c r="D53" i="204"/>
  <c r="C53" i="204"/>
  <c r="B53" i="204"/>
  <c r="O53" i="205"/>
  <c r="N53" i="205"/>
  <c r="M53" i="205"/>
  <c r="L53" i="205"/>
  <c r="K53" i="205"/>
  <c r="J53" i="205"/>
  <c r="I53" i="205"/>
  <c r="H53" i="205"/>
  <c r="G53" i="205"/>
  <c r="F53" i="205"/>
  <c r="D53" i="205"/>
  <c r="C53" i="205"/>
  <c r="B53" i="205"/>
  <c r="O53" i="206"/>
  <c r="N53" i="206"/>
  <c r="M53" i="206"/>
  <c r="L53" i="206"/>
  <c r="K53" i="206"/>
  <c r="J53" i="206"/>
  <c r="I53" i="206"/>
  <c r="H53" i="206"/>
  <c r="G53" i="206"/>
  <c r="F53" i="206"/>
  <c r="D53" i="206"/>
  <c r="C53" i="206"/>
  <c r="B53" i="206"/>
  <c r="O53" i="207"/>
  <c r="N53" i="207"/>
  <c r="M53" i="207"/>
  <c r="L53" i="207"/>
  <c r="K53" i="207"/>
  <c r="J53" i="207"/>
  <c r="I53" i="207"/>
  <c r="H53" i="207"/>
  <c r="G53" i="207"/>
  <c r="F53" i="207"/>
  <c r="D53" i="207"/>
  <c r="C53" i="207"/>
  <c r="B53" i="207"/>
  <c r="O53" i="208"/>
  <c r="N53" i="208"/>
  <c r="M53" i="208"/>
  <c r="L53" i="208"/>
  <c r="K53" i="208"/>
  <c r="J53" i="208"/>
  <c r="I53" i="208"/>
  <c r="H53" i="208"/>
  <c r="G53" i="208"/>
  <c r="F53" i="208"/>
  <c r="D53" i="208"/>
  <c r="C53" i="208"/>
  <c r="B53" i="208"/>
  <c r="O53" i="209"/>
  <c r="N53" i="209"/>
  <c r="M53" i="209"/>
  <c r="L53" i="209"/>
  <c r="K53" i="209"/>
  <c r="J53" i="209"/>
  <c r="I53" i="209"/>
  <c r="H53" i="209"/>
  <c r="G53" i="209"/>
  <c r="F53" i="209"/>
  <c r="D53" i="209"/>
  <c r="C53" i="209"/>
  <c r="B53" i="209"/>
  <c r="O53" i="210"/>
  <c r="N53" i="210"/>
  <c r="M53" i="210"/>
  <c r="L53" i="210"/>
  <c r="K53" i="210"/>
  <c r="J53" i="210"/>
  <c r="I53" i="210"/>
  <c r="H53" i="210"/>
  <c r="G53" i="210"/>
  <c r="F53" i="210"/>
  <c r="D53" i="210"/>
  <c r="C53" i="210"/>
  <c r="B53" i="210"/>
  <c r="O53" i="211"/>
  <c r="N53" i="211"/>
  <c r="M53" i="211"/>
  <c r="L53" i="211"/>
  <c r="K53" i="211"/>
  <c r="J53" i="211"/>
  <c r="I53" i="211"/>
  <c r="H53" i="211"/>
  <c r="G53" i="211"/>
  <c r="F53" i="211"/>
  <c r="D53" i="211"/>
  <c r="C53" i="211"/>
  <c r="B53" i="211"/>
  <c r="O53" i="212"/>
  <c r="N53" i="212"/>
  <c r="M53" i="212"/>
  <c r="L53" i="212"/>
  <c r="K53" i="212"/>
  <c r="J53" i="212"/>
  <c r="I53" i="212"/>
  <c r="H53" i="212"/>
  <c r="G53" i="212"/>
  <c r="F53" i="212"/>
  <c r="D53" i="212"/>
  <c r="C53" i="212"/>
  <c r="B53" i="212"/>
  <c r="O53" i="213"/>
  <c r="N53" i="213"/>
  <c r="M53" i="213"/>
  <c r="L53" i="213"/>
  <c r="K53" i="213"/>
  <c r="J53" i="213"/>
  <c r="I53" i="213"/>
  <c r="H53" i="213"/>
  <c r="G53" i="213"/>
  <c r="F53" i="213"/>
  <c r="D53" i="213"/>
  <c r="C53" i="213"/>
  <c r="B53" i="213"/>
  <c r="O53" i="214"/>
  <c r="N53" i="214"/>
  <c r="M53" i="214"/>
  <c r="L53" i="214"/>
  <c r="K53" i="214"/>
  <c r="J53" i="214"/>
  <c r="I53" i="214"/>
  <c r="H53" i="214"/>
  <c r="G53" i="214"/>
  <c r="F53" i="214"/>
  <c r="D53" i="214"/>
  <c r="C53" i="214"/>
  <c r="B53" i="214"/>
  <c r="O53" i="215"/>
  <c r="N53" i="215"/>
  <c r="M53" i="215"/>
  <c r="L53" i="215"/>
  <c r="K53" i="215"/>
  <c r="J53" i="215"/>
  <c r="I53" i="215"/>
  <c r="H53" i="215"/>
  <c r="G53" i="215"/>
  <c r="F53" i="215"/>
  <c r="D53" i="215"/>
  <c r="C53" i="215"/>
  <c r="B53" i="215"/>
  <c r="O53" i="216"/>
  <c r="N53" i="216"/>
  <c r="M53" i="216"/>
  <c r="L53" i="216"/>
  <c r="K53" i="216"/>
  <c r="J53" i="216"/>
  <c r="I53" i="216"/>
  <c r="H53" i="216"/>
  <c r="G53" i="216"/>
  <c r="F53" i="216"/>
  <c r="D53" i="216"/>
  <c r="C53" i="216"/>
  <c r="B53" i="216"/>
  <c r="O53" i="217"/>
  <c r="N53" i="217"/>
  <c r="M53" i="217"/>
  <c r="L53" i="217"/>
  <c r="K53" i="217"/>
  <c r="J53" i="217"/>
  <c r="I53" i="217"/>
  <c r="H53" i="217"/>
  <c r="G53" i="217"/>
  <c r="F53" i="217"/>
  <c r="D53" i="217"/>
  <c r="C53" i="217"/>
  <c r="B53" i="217"/>
  <c r="O53" i="218"/>
  <c r="N53" i="218"/>
  <c r="M53" i="218"/>
  <c r="L53" i="218"/>
  <c r="K53" i="218"/>
  <c r="J53" i="218"/>
  <c r="I53" i="218"/>
  <c r="H53" i="218"/>
  <c r="G53" i="218"/>
  <c r="F53" i="218"/>
  <c r="D53" i="218"/>
  <c r="C53" i="218"/>
  <c r="B53" i="218"/>
  <c r="O53" i="219"/>
  <c r="N53" i="219"/>
  <c r="M53" i="219"/>
  <c r="L53" i="219"/>
  <c r="K53" i="219"/>
  <c r="J53" i="219"/>
  <c r="I53" i="219"/>
  <c r="H53" i="219"/>
  <c r="G53" i="219"/>
  <c r="F53" i="219"/>
  <c r="D53" i="219"/>
  <c r="C53" i="219"/>
  <c r="B53" i="219"/>
  <c r="O53" i="220"/>
  <c r="N53" i="220"/>
  <c r="M53" i="220"/>
  <c r="L53" i="220"/>
  <c r="K53" i="220"/>
  <c r="J53" i="220"/>
  <c r="I53" i="220"/>
  <c r="H53" i="220"/>
  <c r="G53" i="220"/>
  <c r="F53" i="220"/>
  <c r="D53" i="220"/>
  <c r="C53" i="220"/>
  <c r="B53" i="220"/>
  <c r="O53" i="221"/>
  <c r="N53" i="221"/>
  <c r="M53" i="221"/>
  <c r="L53" i="221"/>
  <c r="K53" i="221"/>
  <c r="J53" i="221"/>
  <c r="I53" i="221"/>
  <c r="H53" i="221"/>
  <c r="G53" i="221"/>
  <c r="F53" i="221"/>
  <c r="D53" i="221"/>
  <c r="C53" i="221"/>
  <c r="B53" i="221"/>
  <c r="O53" i="222"/>
  <c r="N53" i="222"/>
  <c r="M53" i="222"/>
  <c r="L53" i="222"/>
  <c r="K53" i="222"/>
  <c r="J53" i="222"/>
  <c r="I53" i="222"/>
  <c r="H53" i="222"/>
  <c r="G53" i="222"/>
  <c r="F53" i="222"/>
  <c r="D53" i="222"/>
  <c r="C53" i="222"/>
  <c r="B53" i="222"/>
  <c r="O53" i="223"/>
  <c r="N53" i="223"/>
  <c r="M53" i="223"/>
  <c r="L53" i="223"/>
  <c r="K53" i="223"/>
  <c r="J53" i="223"/>
  <c r="I53" i="223"/>
  <c r="H53" i="223"/>
  <c r="G53" i="223"/>
  <c r="F53" i="223"/>
  <c r="D53" i="223"/>
  <c r="C53" i="223"/>
  <c r="B53" i="223"/>
  <c r="O53" i="224"/>
  <c r="N53" i="224"/>
  <c r="M53" i="224"/>
  <c r="L53" i="224"/>
  <c r="K53" i="224"/>
  <c r="J53" i="224"/>
  <c r="I53" i="224"/>
  <c r="H53" i="224"/>
  <c r="G53" i="224"/>
  <c r="F53" i="224"/>
  <c r="D53" i="224"/>
  <c r="C53" i="224"/>
  <c r="B53" i="224"/>
  <c r="O53" i="225"/>
  <c r="N53" i="225"/>
  <c r="M53" i="225"/>
  <c r="L53" i="225"/>
  <c r="K53" i="225"/>
  <c r="J53" i="225"/>
  <c r="I53" i="225"/>
  <c r="H53" i="225"/>
  <c r="G53" i="225"/>
  <c r="F53" i="225"/>
  <c r="D53" i="225"/>
  <c r="C53" i="225"/>
  <c r="B53" i="225"/>
  <c r="O53" i="226"/>
  <c r="N53" i="226"/>
  <c r="M53" i="226"/>
  <c r="L53" i="226"/>
  <c r="K53" i="226"/>
  <c r="J53" i="226"/>
  <c r="I53" i="226"/>
  <c r="H53" i="226"/>
  <c r="G53" i="226"/>
  <c r="F53" i="226"/>
  <c r="D53" i="226"/>
  <c r="C53" i="226"/>
  <c r="B53" i="226"/>
  <c r="O53" i="227"/>
  <c r="N53" i="227"/>
  <c r="M53" i="227"/>
  <c r="L53" i="227"/>
  <c r="K53" i="227"/>
  <c r="J53" i="227"/>
  <c r="I53" i="227"/>
  <c r="H53" i="227"/>
  <c r="G53" i="227"/>
  <c r="F53" i="227"/>
  <c r="D53" i="227"/>
  <c r="C53" i="227"/>
  <c r="B53" i="227"/>
  <c r="O53" i="228"/>
  <c r="N53" i="228"/>
  <c r="M53" i="228"/>
  <c r="L53" i="228"/>
  <c r="K53" i="228"/>
  <c r="J53" i="228"/>
  <c r="I53" i="228"/>
  <c r="H53" i="228"/>
  <c r="G53" i="228"/>
  <c r="F53" i="228"/>
  <c r="D53" i="228"/>
  <c r="C53" i="228"/>
  <c r="B53" i="228"/>
  <c r="O53" i="229"/>
  <c r="N53" i="229"/>
  <c r="M53" i="229"/>
  <c r="L53" i="229"/>
  <c r="K53" i="229"/>
  <c r="J53" i="229"/>
  <c r="I53" i="229"/>
  <c r="H53" i="229"/>
  <c r="G53" i="229"/>
  <c r="F53" i="229"/>
  <c r="D53" i="229"/>
  <c r="C53" i="229"/>
  <c r="B53" i="229"/>
  <c r="O53" i="230"/>
  <c r="N53" i="230"/>
  <c r="M53" i="230"/>
  <c r="L53" i="230"/>
  <c r="K53" i="230"/>
  <c r="J53" i="230"/>
  <c r="I53" i="230"/>
  <c r="H53" i="230"/>
  <c r="G53" i="230"/>
  <c r="F53" i="230"/>
  <c r="D53" i="230"/>
  <c r="C53" i="230"/>
  <c r="B53" i="230"/>
  <c r="O53" i="231"/>
  <c r="N53" i="231"/>
  <c r="M53" i="231"/>
  <c r="L53" i="231"/>
  <c r="K53" i="231"/>
  <c r="J53" i="231"/>
  <c r="I53" i="231"/>
  <c r="H53" i="231"/>
  <c r="G53" i="231"/>
  <c r="F53" i="231"/>
  <c r="D53" i="231"/>
  <c r="C53" i="231"/>
  <c r="B53" i="231"/>
  <c r="O53" i="232"/>
  <c r="N53" i="232"/>
  <c r="M53" i="232"/>
  <c r="L53" i="232"/>
  <c r="K53" i="232"/>
  <c r="J53" i="232"/>
  <c r="I53" i="232"/>
  <c r="H53" i="232"/>
  <c r="G53" i="232"/>
  <c r="F53" i="232"/>
  <c r="D53" i="232"/>
  <c r="C53" i="232"/>
  <c r="B53" i="232"/>
  <c r="O53" i="233"/>
  <c r="N53" i="233"/>
  <c r="M53" i="233"/>
  <c r="L53" i="233"/>
  <c r="K53" i="233"/>
  <c r="J53" i="233"/>
  <c r="I53" i="233"/>
  <c r="H53" i="233"/>
  <c r="G53" i="233"/>
  <c r="F53" i="233"/>
  <c r="D53" i="233"/>
  <c r="C53" i="233"/>
  <c r="B53" i="233"/>
  <c r="O53" i="234"/>
  <c r="N53" i="234"/>
  <c r="M53" i="234"/>
  <c r="L53" i="234"/>
  <c r="K53" i="234"/>
  <c r="J53" i="234"/>
  <c r="I53" i="234"/>
  <c r="H53" i="234"/>
  <c r="G53" i="234"/>
  <c r="F53" i="234"/>
  <c r="D53" i="234"/>
  <c r="C53" i="234"/>
  <c r="B53" i="234"/>
  <c r="O53" i="235"/>
  <c r="N53" i="235"/>
  <c r="M53" i="235"/>
  <c r="L53" i="235"/>
  <c r="K53" i="235"/>
  <c r="J53" i="235"/>
  <c r="I53" i="235"/>
  <c r="H53" i="235"/>
  <c r="G53" i="235"/>
  <c r="F53" i="235"/>
  <c r="D53" i="235"/>
  <c r="C53" i="235"/>
  <c r="B53" i="235"/>
  <c r="O53" i="236"/>
  <c r="N53" i="236"/>
  <c r="M53" i="236"/>
  <c r="L53" i="236"/>
  <c r="K53" i="236"/>
  <c r="J53" i="236"/>
  <c r="I53" i="236"/>
  <c r="H53" i="236"/>
  <c r="G53" i="236"/>
  <c r="F53" i="236"/>
  <c r="D53" i="236"/>
  <c r="C53" i="236"/>
  <c r="B53" i="236"/>
  <c r="O53" i="237"/>
  <c r="N53" i="237"/>
  <c r="M53" i="237"/>
  <c r="L53" i="237"/>
  <c r="K53" i="237"/>
  <c r="J53" i="237"/>
  <c r="I53" i="237"/>
  <c r="H53" i="237"/>
  <c r="G53" i="237"/>
  <c r="F53" i="237"/>
  <c r="D53" i="237"/>
  <c r="C53" i="237"/>
  <c r="B53" i="237"/>
  <c r="O53" i="238"/>
  <c r="N53" i="238"/>
  <c r="M53" i="238"/>
  <c r="L53" i="238"/>
  <c r="K53" i="238"/>
  <c r="J53" i="238"/>
  <c r="I53" i="238"/>
  <c r="H53" i="238"/>
  <c r="G53" i="238"/>
  <c r="F53" i="238"/>
  <c r="D53" i="238"/>
  <c r="C53" i="238"/>
  <c r="B53" i="238"/>
  <c r="O53" i="239"/>
  <c r="N53" i="239"/>
  <c r="M53" i="239"/>
  <c r="L53" i="239"/>
  <c r="K53" i="239"/>
  <c r="J53" i="239"/>
  <c r="I53" i="239"/>
  <c r="H53" i="239"/>
  <c r="G53" i="239"/>
  <c r="F53" i="239"/>
  <c r="D53" i="239"/>
  <c r="C53" i="239"/>
  <c r="B53" i="239"/>
  <c r="O53" i="240"/>
  <c r="N53" i="240"/>
  <c r="M53" i="240"/>
  <c r="L53" i="240"/>
  <c r="K53" i="240"/>
  <c r="J53" i="240"/>
  <c r="I53" i="240"/>
  <c r="H53" i="240"/>
  <c r="G53" i="240"/>
  <c r="F53" i="240"/>
  <c r="D53" i="240"/>
  <c r="C53" i="240"/>
  <c r="B53" i="240"/>
  <c r="O53" i="241"/>
  <c r="N53" i="241"/>
  <c r="M53" i="241"/>
  <c r="L53" i="241"/>
  <c r="K53" i="241"/>
  <c r="J53" i="241"/>
  <c r="I53" i="241"/>
  <c r="H53" i="241"/>
  <c r="G53" i="241"/>
  <c r="F53" i="241"/>
  <c r="D53" i="241"/>
  <c r="C53" i="241"/>
  <c r="B53" i="241"/>
  <c r="O53" i="242"/>
  <c r="N53" i="242"/>
  <c r="M53" i="242"/>
  <c r="L53" i="242"/>
  <c r="K53" i="242"/>
  <c r="J53" i="242"/>
  <c r="I53" i="242"/>
  <c r="H53" i="242"/>
  <c r="G53" i="242"/>
  <c r="F53" i="242"/>
  <c r="D53" i="242"/>
  <c r="C53" i="242"/>
  <c r="B53" i="242"/>
  <c r="O53" i="243"/>
  <c r="N53" i="243"/>
  <c r="M53" i="243"/>
  <c r="L53" i="243"/>
  <c r="K53" i="243"/>
  <c r="J53" i="243"/>
  <c r="I53" i="243"/>
  <c r="H53" i="243"/>
  <c r="G53" i="243"/>
  <c r="F53" i="243"/>
  <c r="D53" i="243"/>
  <c r="C53" i="243"/>
  <c r="B53" i="243"/>
  <c r="O53" i="244"/>
  <c r="N53" i="244"/>
  <c r="M53" i="244"/>
  <c r="L53" i="244"/>
  <c r="K53" i="244"/>
  <c r="J53" i="244"/>
  <c r="I53" i="244"/>
  <c r="H53" i="244"/>
  <c r="G53" i="244"/>
  <c r="F53" i="244"/>
  <c r="D53" i="244"/>
  <c r="C53" i="244"/>
  <c r="B53" i="244"/>
  <c r="O53" i="245"/>
  <c r="N53" i="245"/>
  <c r="M53" i="245"/>
  <c r="L53" i="245"/>
  <c r="K53" i="245"/>
  <c r="J53" i="245"/>
  <c r="I53" i="245"/>
  <c r="H53" i="245"/>
  <c r="G53" i="245"/>
  <c r="F53" i="245"/>
  <c r="D53" i="245"/>
  <c r="C53" i="245"/>
  <c r="B53" i="245"/>
  <c r="O53" i="246"/>
  <c r="N53" i="246"/>
  <c r="M53" i="246"/>
  <c r="L53" i="246"/>
  <c r="K53" i="246"/>
  <c r="J53" i="246"/>
  <c r="I53" i="246"/>
  <c r="H53" i="246"/>
  <c r="G53" i="246"/>
  <c r="F53" i="246"/>
  <c r="D53" i="246"/>
  <c r="C53" i="246"/>
  <c r="B53" i="246"/>
  <c r="O53" i="247"/>
  <c r="N53" i="247"/>
  <c r="M53" i="247"/>
  <c r="L53" i="247"/>
  <c r="K53" i="247"/>
  <c r="J53" i="247"/>
  <c r="I53" i="247"/>
  <c r="H53" i="247"/>
  <c r="G53" i="247"/>
  <c r="F53" i="247"/>
  <c r="D53" i="247"/>
  <c r="C53" i="247"/>
  <c r="B53" i="247"/>
  <c r="O53" i="248"/>
  <c r="N53" i="248"/>
  <c r="M53" i="248"/>
  <c r="L53" i="248"/>
  <c r="K53" i="248"/>
  <c r="J53" i="248"/>
  <c r="I53" i="248"/>
  <c r="H53" i="248"/>
  <c r="G53" i="248"/>
  <c r="F53" i="248"/>
  <c r="D53" i="248"/>
  <c r="C53" i="248"/>
  <c r="B53" i="248"/>
  <c r="O53" i="249"/>
  <c r="N53" i="249"/>
  <c r="M53" i="249"/>
  <c r="L53" i="249"/>
  <c r="K53" i="249"/>
  <c r="J53" i="249"/>
  <c r="I53" i="249"/>
  <c r="H53" i="249"/>
  <c r="G53" i="249"/>
  <c r="F53" i="249"/>
  <c r="D53" i="249"/>
  <c r="C53" i="249"/>
  <c r="B53" i="249"/>
  <c r="O53" i="250"/>
  <c r="N53" i="250"/>
  <c r="M53" i="250"/>
  <c r="L53" i="250"/>
  <c r="K53" i="250"/>
  <c r="J53" i="250"/>
  <c r="I53" i="250"/>
  <c r="H53" i="250"/>
  <c r="G53" i="250"/>
  <c r="F53" i="250"/>
  <c r="D53" i="250"/>
  <c r="C53" i="250"/>
  <c r="B53" i="250"/>
  <c r="O53" i="251"/>
  <c r="N53" i="251"/>
  <c r="M53" i="251"/>
  <c r="L53" i="251"/>
  <c r="K53" i="251"/>
  <c r="J53" i="251"/>
  <c r="I53" i="251"/>
  <c r="H53" i="251"/>
  <c r="G53" i="251"/>
  <c r="F53" i="251"/>
  <c r="D53" i="251"/>
  <c r="C53" i="251"/>
  <c r="B53" i="251"/>
  <c r="O53" i="252"/>
  <c r="N53" i="252"/>
  <c r="M53" i="252"/>
  <c r="L53" i="252"/>
  <c r="K53" i="252"/>
  <c r="J53" i="252"/>
  <c r="I53" i="252"/>
  <c r="H53" i="252"/>
  <c r="G53" i="252"/>
  <c r="F53" i="252"/>
  <c r="D53" i="252"/>
  <c r="C53" i="252"/>
  <c r="B53" i="252"/>
  <c r="O53" i="253"/>
  <c r="N53" i="253"/>
  <c r="M53" i="253"/>
  <c r="L53" i="253"/>
  <c r="K53" i="253"/>
  <c r="J53" i="253"/>
  <c r="I53" i="253"/>
  <c r="H53" i="253"/>
  <c r="G53" i="253"/>
  <c r="F53" i="253"/>
  <c r="D53" i="253"/>
  <c r="C53" i="253"/>
  <c r="B53" i="253"/>
  <c r="O53" i="254"/>
  <c r="N53" i="254"/>
  <c r="M53" i="254"/>
  <c r="L53" i="254"/>
  <c r="K53" i="254"/>
  <c r="J53" i="254"/>
  <c r="I53" i="254"/>
  <c r="H53" i="254"/>
  <c r="G53" i="254"/>
  <c r="F53" i="254"/>
  <c r="D53" i="254"/>
  <c r="C53" i="254"/>
  <c r="B53" i="254"/>
  <c r="O53" i="255"/>
  <c r="N53" i="255"/>
  <c r="M53" i="255"/>
  <c r="L53" i="255"/>
  <c r="K53" i="255"/>
  <c r="J53" i="255"/>
  <c r="I53" i="255"/>
  <c r="H53" i="255"/>
  <c r="G53" i="255"/>
  <c r="F53" i="255"/>
  <c r="D53" i="255"/>
  <c r="C53" i="255"/>
  <c r="B53" i="255"/>
  <c r="O53" i="256"/>
  <c r="N53" i="256"/>
  <c r="M53" i="256"/>
  <c r="L53" i="256"/>
  <c r="K53" i="256"/>
  <c r="J53" i="256"/>
  <c r="I53" i="256"/>
  <c r="H53" i="256"/>
  <c r="G53" i="256"/>
  <c r="F53" i="256"/>
  <c r="D53" i="256"/>
  <c r="C53" i="256"/>
  <c r="B53" i="256"/>
  <c r="O53" i="257"/>
  <c r="N53" i="257"/>
  <c r="M53" i="257"/>
  <c r="L53" i="257"/>
  <c r="K53" i="257"/>
  <c r="J53" i="257"/>
  <c r="I53" i="257"/>
  <c r="H53" i="257"/>
  <c r="G53" i="257"/>
  <c r="F53" i="257"/>
  <c r="D53" i="257"/>
  <c r="C53" i="257"/>
  <c r="B53" i="257"/>
  <c r="O53" i="258"/>
  <c r="N53" i="258"/>
  <c r="M53" i="258"/>
  <c r="L53" i="258"/>
  <c r="K53" i="258"/>
  <c r="J53" i="258"/>
  <c r="I53" i="258"/>
  <c r="H53" i="258"/>
  <c r="G53" i="258"/>
  <c r="F53" i="258"/>
  <c r="D53" i="258"/>
  <c r="C53" i="258"/>
  <c r="B53" i="258"/>
  <c r="O53" i="1"/>
  <c r="N53" i="1"/>
  <c r="M53" i="1"/>
  <c r="L53" i="1"/>
  <c r="K53" i="1"/>
  <c r="J53" i="1"/>
  <c r="I53" i="1"/>
  <c r="H53" i="1"/>
  <c r="G53" i="1"/>
  <c r="F53" i="1"/>
  <c r="D53" i="1"/>
  <c r="C53" i="1"/>
  <c r="B53" i="1"/>
  <c r="W43" i="2"/>
  <c r="W42" i="2" s="1"/>
  <c r="V43" i="2"/>
  <c r="V42" i="2" s="1"/>
  <c r="W43" i="3"/>
  <c r="W42" i="3" s="1"/>
  <c r="V43" i="3"/>
  <c r="V42" i="3" s="1"/>
  <c r="W43" i="4"/>
  <c r="V43" i="4"/>
  <c r="V42" i="4" s="1"/>
  <c r="W43" i="5"/>
  <c r="W42" i="5" s="1"/>
  <c r="V43" i="5"/>
  <c r="V42" i="5" s="1"/>
  <c r="W43" i="6"/>
  <c r="W42" i="6" s="1"/>
  <c r="V43" i="6"/>
  <c r="V42" i="6" s="1"/>
  <c r="W43" i="7"/>
  <c r="W42" i="7" s="1"/>
  <c r="V43" i="7"/>
  <c r="V42" i="7" s="1"/>
  <c r="W43" i="8"/>
  <c r="V43" i="8"/>
  <c r="V42" i="8"/>
  <c r="W43" i="9"/>
  <c r="W42" i="9" s="1"/>
  <c r="V43" i="9"/>
  <c r="V42" i="9"/>
  <c r="W43" i="10"/>
  <c r="W42" i="10" s="1"/>
  <c r="V43" i="10"/>
  <c r="V42" i="10"/>
  <c r="W43" i="11"/>
  <c r="W42" i="11" s="1"/>
  <c r="V43" i="11"/>
  <c r="V42" i="11" s="1"/>
  <c r="W43" i="12"/>
  <c r="V43" i="12"/>
  <c r="V42" i="12" s="1"/>
  <c r="W43" i="13"/>
  <c r="W42" i="13" s="1"/>
  <c r="V43" i="13"/>
  <c r="V42" i="13" s="1"/>
  <c r="W43" i="14"/>
  <c r="V43" i="14"/>
  <c r="V42" i="14" s="1"/>
  <c r="W42" i="14"/>
  <c r="W43" i="15"/>
  <c r="W42" i="15" s="1"/>
  <c r="V43" i="15"/>
  <c r="V42" i="15" s="1"/>
  <c r="W43" i="16"/>
  <c r="V43" i="16"/>
  <c r="V42" i="16" s="1"/>
  <c r="W43" i="17"/>
  <c r="W42" i="17" s="1"/>
  <c r="V43" i="17"/>
  <c r="V42" i="17" s="1"/>
  <c r="W43" i="18"/>
  <c r="W42" i="18" s="1"/>
  <c r="V43" i="18"/>
  <c r="V42" i="18" s="1"/>
  <c r="W43" i="19"/>
  <c r="W42" i="19" s="1"/>
  <c r="V43" i="19"/>
  <c r="V42" i="19" s="1"/>
  <c r="W43" i="20"/>
  <c r="V43" i="20"/>
  <c r="V42" i="20" s="1"/>
  <c r="W43" i="21"/>
  <c r="W42" i="21" s="1"/>
  <c r="V43" i="21"/>
  <c r="V42" i="21" s="1"/>
  <c r="W43" i="22"/>
  <c r="W42" i="22" s="1"/>
  <c r="V43" i="22"/>
  <c r="V42" i="22" s="1"/>
  <c r="W43" i="23"/>
  <c r="W42" i="23" s="1"/>
  <c r="V43" i="23"/>
  <c r="V42" i="23" s="1"/>
  <c r="W43" i="24"/>
  <c r="V43" i="24"/>
  <c r="V42" i="24" s="1"/>
  <c r="W43" i="25"/>
  <c r="W42" i="25" s="1"/>
  <c r="V43" i="25"/>
  <c r="V42" i="25" s="1"/>
  <c r="W43" i="26"/>
  <c r="W42" i="26" s="1"/>
  <c r="V43" i="26"/>
  <c r="V42" i="26" s="1"/>
  <c r="W43" i="27"/>
  <c r="W42" i="27" s="1"/>
  <c r="V43" i="27"/>
  <c r="V42" i="27" s="1"/>
  <c r="W43" i="28"/>
  <c r="V43" i="28"/>
  <c r="V42" i="28" s="1"/>
  <c r="W43" i="29"/>
  <c r="W42" i="29" s="1"/>
  <c r="V43" i="29"/>
  <c r="V42" i="29" s="1"/>
  <c r="W43" i="30"/>
  <c r="W42" i="30" s="1"/>
  <c r="V43" i="30"/>
  <c r="V42" i="30" s="1"/>
  <c r="W43" i="31"/>
  <c r="W42" i="31" s="1"/>
  <c r="V43" i="31"/>
  <c r="V42" i="31" s="1"/>
  <c r="W43" i="32"/>
  <c r="V43" i="32"/>
  <c r="V42" i="32" s="1"/>
  <c r="W43" i="33"/>
  <c r="W42" i="33" s="1"/>
  <c r="V43" i="33"/>
  <c r="V42" i="33" s="1"/>
  <c r="W43" i="34"/>
  <c r="W42" i="34" s="1"/>
  <c r="V43" i="34"/>
  <c r="V42" i="34" s="1"/>
  <c r="W43" i="35"/>
  <c r="W42" i="35" s="1"/>
  <c r="V43" i="35"/>
  <c r="V42" i="35" s="1"/>
  <c r="W43" i="36"/>
  <c r="V43" i="36"/>
  <c r="V42" i="36" s="1"/>
  <c r="W43" i="37"/>
  <c r="W42" i="37" s="1"/>
  <c r="V43" i="37"/>
  <c r="V42" i="37" s="1"/>
  <c r="W43" i="38"/>
  <c r="W42" i="38" s="1"/>
  <c r="V43" i="38"/>
  <c r="V42" i="38" s="1"/>
  <c r="W43" i="39"/>
  <c r="W42" i="39" s="1"/>
  <c r="V43" i="39"/>
  <c r="V42" i="39" s="1"/>
  <c r="W43" i="40"/>
  <c r="V43" i="40"/>
  <c r="V42" i="40" s="1"/>
  <c r="W43" i="41"/>
  <c r="W42" i="41" s="1"/>
  <c r="V43" i="41"/>
  <c r="V42" i="41" s="1"/>
  <c r="W43" i="42"/>
  <c r="W42" i="42" s="1"/>
  <c r="V43" i="42"/>
  <c r="V42" i="42" s="1"/>
  <c r="W43" i="43"/>
  <c r="W42" i="43" s="1"/>
  <c r="V43" i="43"/>
  <c r="V42" i="43" s="1"/>
  <c r="W43" i="44"/>
  <c r="V43" i="44"/>
  <c r="V42" i="44" s="1"/>
  <c r="W43" i="45"/>
  <c r="W42" i="45" s="1"/>
  <c r="V43" i="45"/>
  <c r="V42" i="45" s="1"/>
  <c r="W43" i="46"/>
  <c r="W42" i="46" s="1"/>
  <c r="V43" i="46"/>
  <c r="V42" i="46" s="1"/>
  <c r="W43" i="47"/>
  <c r="W42" i="47" s="1"/>
  <c r="V43" i="47"/>
  <c r="V42" i="47" s="1"/>
  <c r="W43" i="48"/>
  <c r="V43" i="48"/>
  <c r="V42" i="48" s="1"/>
  <c r="W43" i="49"/>
  <c r="W42" i="49" s="1"/>
  <c r="V43" i="49"/>
  <c r="V42" i="49" s="1"/>
  <c r="W43" i="50"/>
  <c r="W42" i="50" s="1"/>
  <c r="V43" i="50"/>
  <c r="V42" i="50" s="1"/>
  <c r="W43" i="51"/>
  <c r="W42" i="51" s="1"/>
  <c r="V43" i="51"/>
  <c r="V42" i="51" s="1"/>
  <c r="W43" i="52"/>
  <c r="V43" i="52"/>
  <c r="V42" i="52" s="1"/>
  <c r="W43" i="53"/>
  <c r="W42" i="53" s="1"/>
  <c r="V43" i="53"/>
  <c r="V42" i="53" s="1"/>
  <c r="W43" i="54"/>
  <c r="W42" i="54" s="1"/>
  <c r="V43" i="54"/>
  <c r="V42" i="54" s="1"/>
  <c r="W43" i="55"/>
  <c r="W42" i="55" s="1"/>
  <c r="V43" i="55"/>
  <c r="V42" i="55" s="1"/>
  <c r="W43" i="56"/>
  <c r="V43" i="56"/>
  <c r="V42" i="56" s="1"/>
  <c r="W43" i="57"/>
  <c r="W42" i="57" s="1"/>
  <c r="V43" i="57"/>
  <c r="V42" i="57" s="1"/>
  <c r="W43" i="58"/>
  <c r="W42" i="58" s="1"/>
  <c r="V43" i="58"/>
  <c r="V42" i="58" s="1"/>
  <c r="W43" i="59"/>
  <c r="W42" i="59" s="1"/>
  <c r="V43" i="59"/>
  <c r="V42" i="59" s="1"/>
  <c r="W43" i="60"/>
  <c r="V43" i="60"/>
  <c r="V42" i="60" s="1"/>
  <c r="W43" i="61"/>
  <c r="W42" i="61" s="1"/>
  <c r="V43" i="61"/>
  <c r="V42" i="61" s="1"/>
  <c r="W43" i="62"/>
  <c r="W42" i="62" s="1"/>
  <c r="V43" i="62"/>
  <c r="V42" i="62" s="1"/>
  <c r="W43" i="63"/>
  <c r="W42" i="63" s="1"/>
  <c r="V43" i="63"/>
  <c r="V42" i="63" s="1"/>
  <c r="W43" i="64"/>
  <c r="V43" i="64"/>
  <c r="V42" i="64" s="1"/>
  <c r="W43" i="65"/>
  <c r="W42" i="65" s="1"/>
  <c r="V43" i="65"/>
  <c r="V42" i="65" s="1"/>
  <c r="W43" i="66"/>
  <c r="W42" i="66" s="1"/>
  <c r="V43" i="66"/>
  <c r="V42" i="66" s="1"/>
  <c r="W43" i="67"/>
  <c r="W42" i="67" s="1"/>
  <c r="V43" i="67"/>
  <c r="V42" i="67" s="1"/>
  <c r="W43" i="68"/>
  <c r="V43" i="68"/>
  <c r="V42" i="68" s="1"/>
  <c r="W43" i="69"/>
  <c r="W42" i="69" s="1"/>
  <c r="V43" i="69"/>
  <c r="V42" i="69" s="1"/>
  <c r="W43" i="70"/>
  <c r="W42" i="70" s="1"/>
  <c r="V43" i="70"/>
  <c r="V42" i="70" s="1"/>
  <c r="W43" i="71"/>
  <c r="W42" i="71" s="1"/>
  <c r="V43" i="71"/>
  <c r="V42" i="71" s="1"/>
  <c r="W43" i="72"/>
  <c r="V43" i="72"/>
  <c r="V42" i="72" s="1"/>
  <c r="W43" i="73"/>
  <c r="W42" i="73" s="1"/>
  <c r="V43" i="73"/>
  <c r="V42" i="73" s="1"/>
  <c r="W43" i="74"/>
  <c r="W42" i="74" s="1"/>
  <c r="V43" i="74"/>
  <c r="V42" i="74" s="1"/>
  <c r="W43" i="75"/>
  <c r="W42" i="75" s="1"/>
  <c r="V43" i="75"/>
  <c r="V42" i="75" s="1"/>
  <c r="W43" i="76"/>
  <c r="V43" i="76"/>
  <c r="V42" i="76" s="1"/>
  <c r="W43" i="77"/>
  <c r="W42" i="77" s="1"/>
  <c r="V43" i="77"/>
  <c r="V42" i="77" s="1"/>
  <c r="W43" i="78"/>
  <c r="W42" i="78" s="1"/>
  <c r="V43" i="78"/>
  <c r="V42" i="78" s="1"/>
  <c r="W43" i="79"/>
  <c r="W42" i="79" s="1"/>
  <c r="V43" i="79"/>
  <c r="V42" i="79" s="1"/>
  <c r="W43" i="80"/>
  <c r="V43" i="80"/>
  <c r="V42" i="80" s="1"/>
  <c r="W43" i="81"/>
  <c r="W42" i="81" s="1"/>
  <c r="V43" i="81"/>
  <c r="V42" i="81" s="1"/>
  <c r="W43" i="82"/>
  <c r="W42" i="82" s="1"/>
  <c r="V43" i="82"/>
  <c r="V42" i="82" s="1"/>
  <c r="W43" i="83"/>
  <c r="W42" i="83" s="1"/>
  <c r="V43" i="83"/>
  <c r="V42" i="83" s="1"/>
  <c r="W43" i="84"/>
  <c r="V43" i="84"/>
  <c r="V42" i="84" s="1"/>
  <c r="W43" i="85"/>
  <c r="W42" i="85" s="1"/>
  <c r="V43" i="85"/>
  <c r="V42" i="85" s="1"/>
  <c r="W43" i="86"/>
  <c r="W42" i="86" s="1"/>
  <c r="V43" i="86"/>
  <c r="V42" i="86" s="1"/>
  <c r="W43" i="87"/>
  <c r="W42" i="87" s="1"/>
  <c r="V43" i="87"/>
  <c r="V42" i="87" s="1"/>
  <c r="W43" i="88"/>
  <c r="V43" i="88"/>
  <c r="V42" i="88" s="1"/>
  <c r="W43" i="89"/>
  <c r="W42" i="89" s="1"/>
  <c r="V43" i="89"/>
  <c r="V42" i="89" s="1"/>
  <c r="W43" i="90"/>
  <c r="W42" i="90" s="1"/>
  <c r="V43" i="90"/>
  <c r="V42" i="90" s="1"/>
  <c r="W43" i="91"/>
  <c r="W42" i="91" s="1"/>
  <c r="V43" i="91"/>
  <c r="V42" i="91" s="1"/>
  <c r="W43" i="92"/>
  <c r="V43" i="92"/>
  <c r="V42" i="92" s="1"/>
  <c r="W43" i="93"/>
  <c r="W42" i="93" s="1"/>
  <c r="V43" i="93"/>
  <c r="V42" i="93" s="1"/>
  <c r="W43" i="94"/>
  <c r="W42" i="94" s="1"/>
  <c r="V43" i="94"/>
  <c r="V42" i="94" s="1"/>
  <c r="W43" i="95"/>
  <c r="W42" i="95" s="1"/>
  <c r="V43" i="95"/>
  <c r="V42" i="95" s="1"/>
  <c r="W43" i="96"/>
  <c r="V43" i="96"/>
  <c r="V42" i="96" s="1"/>
  <c r="W43" i="97"/>
  <c r="V43" i="97"/>
  <c r="V42" i="97" s="1"/>
  <c r="W42" i="97"/>
  <c r="W43" i="98"/>
  <c r="W42" i="98" s="1"/>
  <c r="V43" i="98"/>
  <c r="V42" i="98" s="1"/>
  <c r="W43" i="99"/>
  <c r="V43" i="99"/>
  <c r="V42" i="99" s="1"/>
  <c r="W42" i="99"/>
  <c r="W43" i="100"/>
  <c r="V43" i="100"/>
  <c r="V42" i="100" s="1"/>
  <c r="W43" i="101"/>
  <c r="W42" i="101" s="1"/>
  <c r="V43" i="101"/>
  <c r="V42" i="101" s="1"/>
  <c r="W43" i="102"/>
  <c r="V43" i="102"/>
  <c r="V42" i="102" s="1"/>
  <c r="W42" i="102"/>
  <c r="W43" i="103"/>
  <c r="W42" i="103" s="1"/>
  <c r="V43" i="103"/>
  <c r="V42" i="103" s="1"/>
  <c r="W43" i="104"/>
  <c r="W42" i="104" s="1"/>
  <c r="V43" i="104"/>
  <c r="V42" i="104" s="1"/>
  <c r="W43" i="105"/>
  <c r="W42" i="105" s="1"/>
  <c r="V43" i="105"/>
  <c r="V42" i="105" s="1"/>
  <c r="W43" i="106"/>
  <c r="W42" i="106" s="1"/>
  <c r="V43" i="106"/>
  <c r="V42" i="106" s="1"/>
  <c r="W43" i="107"/>
  <c r="W42" i="107" s="1"/>
  <c r="V43" i="107"/>
  <c r="V42" i="107" s="1"/>
  <c r="W43" i="108"/>
  <c r="V43" i="108"/>
  <c r="V42" i="108" s="1"/>
  <c r="W43" i="109"/>
  <c r="W42" i="109" s="1"/>
  <c r="V43" i="109"/>
  <c r="V42" i="109" s="1"/>
  <c r="W43" i="110"/>
  <c r="W42" i="110" s="1"/>
  <c r="V43" i="110"/>
  <c r="V42" i="110" s="1"/>
  <c r="W43" i="111"/>
  <c r="W42" i="111" s="1"/>
  <c r="V43" i="111"/>
  <c r="V42" i="111" s="1"/>
  <c r="W43" i="112"/>
  <c r="V43" i="112"/>
  <c r="V42" i="112" s="1"/>
  <c r="W43" i="113"/>
  <c r="W42" i="113" s="1"/>
  <c r="V43" i="113"/>
  <c r="V42" i="113" s="1"/>
  <c r="W43" i="114"/>
  <c r="W42" i="114" s="1"/>
  <c r="V43" i="114"/>
  <c r="V42" i="114" s="1"/>
  <c r="W43" i="115"/>
  <c r="W42" i="115" s="1"/>
  <c r="V43" i="115"/>
  <c r="V42" i="115" s="1"/>
  <c r="W43" i="116"/>
  <c r="V43" i="116"/>
  <c r="V42" i="116" s="1"/>
  <c r="W43" i="117"/>
  <c r="W42" i="117" s="1"/>
  <c r="V43" i="117"/>
  <c r="V42" i="117" s="1"/>
  <c r="W43" i="118"/>
  <c r="W42" i="118" s="1"/>
  <c r="V43" i="118"/>
  <c r="V42" i="118" s="1"/>
  <c r="W43" i="119"/>
  <c r="W42" i="119" s="1"/>
  <c r="V43" i="119"/>
  <c r="V42" i="119" s="1"/>
  <c r="W43" i="120"/>
  <c r="V43" i="120"/>
  <c r="V42" i="120" s="1"/>
  <c r="W43" i="121"/>
  <c r="W42" i="121" s="1"/>
  <c r="V43" i="121"/>
  <c r="V42" i="121" s="1"/>
  <c r="W43" i="122"/>
  <c r="W42" i="122" s="1"/>
  <c r="V43" i="122"/>
  <c r="V42" i="122" s="1"/>
  <c r="W43" i="123"/>
  <c r="W42" i="123" s="1"/>
  <c r="V43" i="123"/>
  <c r="V42" i="123" s="1"/>
  <c r="W43" i="124"/>
  <c r="V43" i="124"/>
  <c r="V42" i="124" s="1"/>
  <c r="W43" i="125"/>
  <c r="W42" i="125" s="1"/>
  <c r="V43" i="125"/>
  <c r="V42" i="125" s="1"/>
  <c r="W43" i="126"/>
  <c r="W42" i="126" s="1"/>
  <c r="V43" i="126"/>
  <c r="V42" i="126" s="1"/>
  <c r="W43" i="127"/>
  <c r="W42" i="127" s="1"/>
  <c r="V43" i="127"/>
  <c r="V42" i="127" s="1"/>
  <c r="W43" i="128"/>
  <c r="V43" i="128"/>
  <c r="V42" i="128" s="1"/>
  <c r="W43" i="129"/>
  <c r="W42" i="129" s="1"/>
  <c r="V43" i="129"/>
  <c r="V42" i="129" s="1"/>
  <c r="W43" i="130"/>
  <c r="W42" i="130" s="1"/>
  <c r="V43" i="130"/>
  <c r="V42" i="130" s="1"/>
  <c r="W43" i="131"/>
  <c r="W42" i="131" s="1"/>
  <c r="V43" i="131"/>
  <c r="V42" i="131" s="1"/>
  <c r="W43" i="132"/>
  <c r="V43" i="132"/>
  <c r="V42" i="132" s="1"/>
  <c r="W43" i="133"/>
  <c r="W42" i="133" s="1"/>
  <c r="V43" i="133"/>
  <c r="V42" i="133" s="1"/>
  <c r="W43" i="134"/>
  <c r="W42" i="134" s="1"/>
  <c r="V43" i="134"/>
  <c r="V42" i="134" s="1"/>
  <c r="W43" i="135"/>
  <c r="W42" i="135" s="1"/>
  <c r="V43" i="135"/>
  <c r="V42" i="135" s="1"/>
  <c r="W43" i="136"/>
  <c r="V43" i="136"/>
  <c r="V42" i="136" s="1"/>
  <c r="W43" i="137"/>
  <c r="W42" i="137" s="1"/>
  <c r="V43" i="137"/>
  <c r="V42" i="137" s="1"/>
  <c r="W43" i="138"/>
  <c r="W42" i="138" s="1"/>
  <c r="V43" i="138"/>
  <c r="V42" i="138" s="1"/>
  <c r="W43" i="139"/>
  <c r="W42" i="139" s="1"/>
  <c r="V43" i="139"/>
  <c r="V42" i="139" s="1"/>
  <c r="W43" i="140"/>
  <c r="V43" i="140"/>
  <c r="V42" i="140" s="1"/>
  <c r="W43" i="141"/>
  <c r="W42" i="141" s="1"/>
  <c r="V43" i="141"/>
  <c r="V42" i="141" s="1"/>
  <c r="W43" i="142"/>
  <c r="W42" i="142" s="1"/>
  <c r="V43" i="142"/>
  <c r="V42" i="142" s="1"/>
  <c r="W43" i="143"/>
  <c r="W42" i="143" s="1"/>
  <c r="V43" i="143"/>
  <c r="V42" i="143" s="1"/>
  <c r="W43" i="144"/>
  <c r="V43" i="144"/>
  <c r="V42" i="144" s="1"/>
  <c r="W43" i="145"/>
  <c r="W42" i="145" s="1"/>
  <c r="V43" i="145"/>
  <c r="V42" i="145" s="1"/>
  <c r="W43" i="146"/>
  <c r="W42" i="146" s="1"/>
  <c r="V43" i="146"/>
  <c r="V42" i="146" s="1"/>
  <c r="W43" i="147"/>
  <c r="W42" i="147" s="1"/>
  <c r="V43" i="147"/>
  <c r="V42" i="147" s="1"/>
  <c r="W43" i="148"/>
  <c r="V43" i="148"/>
  <c r="V42" i="148" s="1"/>
  <c r="W43" i="149"/>
  <c r="W42" i="149" s="1"/>
  <c r="V43" i="149"/>
  <c r="V42" i="149" s="1"/>
  <c r="W43" i="150"/>
  <c r="W42" i="150" s="1"/>
  <c r="V43" i="150"/>
  <c r="V42" i="150" s="1"/>
  <c r="W43" i="151"/>
  <c r="W42" i="151" s="1"/>
  <c r="V43" i="151"/>
  <c r="V42" i="151" s="1"/>
  <c r="W43" i="152"/>
  <c r="V43" i="152"/>
  <c r="V42" i="152" s="1"/>
  <c r="W43" i="153"/>
  <c r="W42" i="153" s="1"/>
  <c r="V43" i="153"/>
  <c r="V42" i="153" s="1"/>
  <c r="W43" i="154"/>
  <c r="W42" i="154" s="1"/>
  <c r="V43" i="154"/>
  <c r="V42" i="154" s="1"/>
  <c r="W43" i="155"/>
  <c r="W42" i="155" s="1"/>
  <c r="V43" i="155"/>
  <c r="V42" i="155" s="1"/>
  <c r="W43" i="156"/>
  <c r="V43" i="156"/>
  <c r="V42" i="156" s="1"/>
  <c r="W43" i="157"/>
  <c r="W42" i="157" s="1"/>
  <c r="V43" i="157"/>
  <c r="V42" i="157" s="1"/>
  <c r="W43" i="158"/>
  <c r="W42" i="158" s="1"/>
  <c r="V43" i="158"/>
  <c r="V42" i="158" s="1"/>
  <c r="W43" i="159"/>
  <c r="W42" i="159" s="1"/>
  <c r="V43" i="159"/>
  <c r="V42" i="159" s="1"/>
  <c r="W43" i="160"/>
  <c r="V43" i="160"/>
  <c r="V42" i="160" s="1"/>
  <c r="W43" i="161"/>
  <c r="W42" i="161" s="1"/>
  <c r="V43" i="161"/>
  <c r="V42" i="161" s="1"/>
  <c r="W43" i="162"/>
  <c r="W42" i="162" s="1"/>
  <c r="V43" i="162"/>
  <c r="V42" i="162" s="1"/>
  <c r="W43" i="163"/>
  <c r="W42" i="163" s="1"/>
  <c r="V43" i="163"/>
  <c r="V42" i="163" s="1"/>
  <c r="W43" i="164"/>
  <c r="V43" i="164"/>
  <c r="V42" i="164" s="1"/>
  <c r="W43" i="165"/>
  <c r="W42" i="165" s="1"/>
  <c r="V43" i="165"/>
  <c r="V42" i="165" s="1"/>
  <c r="W43" i="166"/>
  <c r="W42" i="166" s="1"/>
  <c r="V43" i="166"/>
  <c r="V42" i="166" s="1"/>
  <c r="W43" i="167"/>
  <c r="W42" i="167" s="1"/>
  <c r="V43" i="167"/>
  <c r="V42" i="167" s="1"/>
  <c r="W43" i="168"/>
  <c r="V43" i="168"/>
  <c r="V42" i="168" s="1"/>
  <c r="W43" i="169"/>
  <c r="W42" i="169" s="1"/>
  <c r="V43" i="169"/>
  <c r="V42" i="169" s="1"/>
  <c r="W43" i="170"/>
  <c r="W42" i="170" s="1"/>
  <c r="V43" i="170"/>
  <c r="V42" i="170" s="1"/>
  <c r="W43" i="171"/>
  <c r="W42" i="171" s="1"/>
  <c r="V43" i="171"/>
  <c r="V42" i="171" s="1"/>
  <c r="W43" i="172"/>
  <c r="V43" i="172"/>
  <c r="V42" i="172" s="1"/>
  <c r="W43" i="173"/>
  <c r="W42" i="173" s="1"/>
  <c r="V43" i="173"/>
  <c r="V42" i="173" s="1"/>
  <c r="W43" i="174"/>
  <c r="W42" i="174" s="1"/>
  <c r="V43" i="174"/>
  <c r="V42" i="174" s="1"/>
  <c r="W43" i="175"/>
  <c r="W42" i="175" s="1"/>
  <c r="V43" i="175"/>
  <c r="V42" i="175" s="1"/>
  <c r="W43" i="176"/>
  <c r="V43" i="176"/>
  <c r="V42" i="176" s="1"/>
  <c r="W43" i="177"/>
  <c r="W42" i="177" s="1"/>
  <c r="V43" i="177"/>
  <c r="V42" i="177"/>
  <c r="W43" i="178"/>
  <c r="W42" i="178" s="1"/>
  <c r="V43" i="178"/>
  <c r="V42" i="178" s="1"/>
  <c r="W43" i="179"/>
  <c r="W42" i="179" s="1"/>
  <c r="V43" i="179"/>
  <c r="V42" i="179" s="1"/>
  <c r="W43" i="180"/>
  <c r="V43" i="180"/>
  <c r="V42" i="180" s="1"/>
  <c r="W43" i="181"/>
  <c r="W42" i="181" s="1"/>
  <c r="V43" i="181"/>
  <c r="V42" i="181" s="1"/>
  <c r="W43" i="182"/>
  <c r="W42" i="182" s="1"/>
  <c r="V43" i="182"/>
  <c r="V42" i="182" s="1"/>
  <c r="W43" i="183"/>
  <c r="W42" i="183" s="1"/>
  <c r="V43" i="183"/>
  <c r="V42" i="183" s="1"/>
  <c r="W43" i="184"/>
  <c r="V43" i="184"/>
  <c r="V42" i="184" s="1"/>
  <c r="W43" i="185"/>
  <c r="W42" i="185" s="1"/>
  <c r="V43" i="185"/>
  <c r="V42" i="185" s="1"/>
  <c r="W43" i="186"/>
  <c r="W42" i="186" s="1"/>
  <c r="V43" i="186"/>
  <c r="V42" i="186" s="1"/>
  <c r="W43" i="187"/>
  <c r="W42" i="187" s="1"/>
  <c r="V43" i="187"/>
  <c r="V42" i="187" s="1"/>
  <c r="W43" i="188"/>
  <c r="V43" i="188"/>
  <c r="V42" i="188" s="1"/>
  <c r="W43" i="189"/>
  <c r="W42" i="189" s="1"/>
  <c r="V43" i="189"/>
  <c r="V42" i="189" s="1"/>
  <c r="W43" i="190"/>
  <c r="W42" i="190" s="1"/>
  <c r="V43" i="190"/>
  <c r="V42" i="190" s="1"/>
  <c r="W43" i="191"/>
  <c r="W42" i="191" s="1"/>
  <c r="V43" i="191"/>
  <c r="V42" i="191" s="1"/>
  <c r="W43" i="192"/>
  <c r="V43" i="192"/>
  <c r="V42" i="192" s="1"/>
  <c r="W43" i="193"/>
  <c r="W42" i="193" s="1"/>
  <c r="V43" i="193"/>
  <c r="V42" i="193" s="1"/>
  <c r="W43" i="194"/>
  <c r="W42" i="194" s="1"/>
  <c r="V43" i="194"/>
  <c r="V42" i="194" s="1"/>
  <c r="W43" i="195"/>
  <c r="W42" i="195" s="1"/>
  <c r="V43" i="195"/>
  <c r="V42" i="195" s="1"/>
  <c r="W43" i="196"/>
  <c r="V43" i="196"/>
  <c r="V42" i="196" s="1"/>
  <c r="W43" i="197"/>
  <c r="W42" i="197" s="1"/>
  <c r="V43" i="197"/>
  <c r="V42" i="197" s="1"/>
  <c r="W43" i="198"/>
  <c r="W42" i="198" s="1"/>
  <c r="V43" i="198"/>
  <c r="V42" i="198" s="1"/>
  <c r="W43" i="199"/>
  <c r="W42" i="199" s="1"/>
  <c r="V43" i="199"/>
  <c r="V42" i="199" s="1"/>
  <c r="W43" i="200"/>
  <c r="V43" i="200"/>
  <c r="V42" i="200" s="1"/>
  <c r="W43" i="201"/>
  <c r="W42" i="201" s="1"/>
  <c r="V43" i="201"/>
  <c r="V42" i="201" s="1"/>
  <c r="W43" i="202"/>
  <c r="W42" i="202" s="1"/>
  <c r="V43" i="202"/>
  <c r="V42" i="202" s="1"/>
  <c r="W43" i="203"/>
  <c r="W42" i="203" s="1"/>
  <c r="V43" i="203"/>
  <c r="V42" i="203" s="1"/>
  <c r="W43" i="204"/>
  <c r="V43" i="204"/>
  <c r="V42" i="204"/>
  <c r="W43" i="205"/>
  <c r="W42" i="205" s="1"/>
  <c r="V43" i="205"/>
  <c r="V42" i="205" s="1"/>
  <c r="W43" i="206"/>
  <c r="W42" i="206" s="1"/>
  <c r="V43" i="206"/>
  <c r="V42" i="206" s="1"/>
  <c r="W43" i="207"/>
  <c r="W42" i="207" s="1"/>
  <c r="V43" i="207"/>
  <c r="V42" i="207" s="1"/>
  <c r="W43" i="208"/>
  <c r="V43" i="208"/>
  <c r="V42" i="208" s="1"/>
  <c r="W43" i="209"/>
  <c r="W42" i="209" s="1"/>
  <c r="V43" i="209"/>
  <c r="V42" i="209" s="1"/>
  <c r="W43" i="210"/>
  <c r="W42" i="210" s="1"/>
  <c r="V43" i="210"/>
  <c r="V42" i="210" s="1"/>
  <c r="W43" i="211"/>
  <c r="W42" i="211" s="1"/>
  <c r="V43" i="211"/>
  <c r="V42" i="211"/>
  <c r="W43" i="212"/>
  <c r="V43" i="212"/>
  <c r="V42" i="212" s="1"/>
  <c r="W43" i="213"/>
  <c r="W42" i="213" s="1"/>
  <c r="V43" i="213"/>
  <c r="V42" i="213" s="1"/>
  <c r="W43" i="214"/>
  <c r="W42" i="214" s="1"/>
  <c r="V43" i="214"/>
  <c r="V42" i="214" s="1"/>
  <c r="W43" i="215"/>
  <c r="W42" i="215" s="1"/>
  <c r="V43" i="215"/>
  <c r="V42" i="215" s="1"/>
  <c r="W43" i="216"/>
  <c r="V43" i="216"/>
  <c r="V42" i="216" s="1"/>
  <c r="W43" i="217"/>
  <c r="W42" i="217" s="1"/>
  <c r="V43" i="217"/>
  <c r="V42" i="217" s="1"/>
  <c r="W43" i="218"/>
  <c r="W42" i="218" s="1"/>
  <c r="V43" i="218"/>
  <c r="V42" i="218" s="1"/>
  <c r="W43" i="219"/>
  <c r="W42" i="219" s="1"/>
  <c r="V43" i="219"/>
  <c r="V42" i="219" s="1"/>
  <c r="W43" i="220"/>
  <c r="V43" i="220"/>
  <c r="V42" i="220" s="1"/>
  <c r="W43" i="221"/>
  <c r="W42" i="221" s="1"/>
  <c r="V43" i="221"/>
  <c r="V42" i="221" s="1"/>
  <c r="W43" i="222"/>
  <c r="W42" i="222" s="1"/>
  <c r="V43" i="222"/>
  <c r="V42" i="222" s="1"/>
  <c r="W43" i="223"/>
  <c r="W42" i="223" s="1"/>
  <c r="V43" i="223"/>
  <c r="V42" i="223" s="1"/>
  <c r="W43" i="224"/>
  <c r="V43" i="224"/>
  <c r="V42" i="224" s="1"/>
  <c r="W43" i="225"/>
  <c r="W42" i="225" s="1"/>
  <c r="V43" i="225"/>
  <c r="V42" i="225" s="1"/>
  <c r="W43" i="226"/>
  <c r="W42" i="226" s="1"/>
  <c r="V43" i="226"/>
  <c r="V42" i="226" s="1"/>
  <c r="W43" i="227"/>
  <c r="W42" i="227" s="1"/>
  <c r="V43" i="227"/>
  <c r="V42" i="227" s="1"/>
  <c r="W43" i="228"/>
  <c r="V43" i="228"/>
  <c r="V42" i="228" s="1"/>
  <c r="W43" i="229"/>
  <c r="W42" i="229" s="1"/>
  <c r="V43" i="229"/>
  <c r="V42" i="229" s="1"/>
  <c r="W43" i="230"/>
  <c r="W42" i="230" s="1"/>
  <c r="V43" i="230"/>
  <c r="V42" i="230" s="1"/>
  <c r="W43" i="231"/>
  <c r="W42" i="231" s="1"/>
  <c r="V43" i="231"/>
  <c r="V42" i="231" s="1"/>
  <c r="W43" i="232"/>
  <c r="V43" i="232"/>
  <c r="V42" i="232" s="1"/>
  <c r="W43" i="233"/>
  <c r="W42" i="233" s="1"/>
  <c r="V43" i="233"/>
  <c r="V42" i="233" s="1"/>
  <c r="W43" i="234"/>
  <c r="W42" i="234" s="1"/>
  <c r="V43" i="234"/>
  <c r="V42" i="234" s="1"/>
  <c r="W43" i="235"/>
  <c r="W42" i="235" s="1"/>
  <c r="V43" i="235"/>
  <c r="V42" i="235" s="1"/>
  <c r="W43" i="236"/>
  <c r="V43" i="236"/>
  <c r="V42" i="236" s="1"/>
  <c r="W43" i="237"/>
  <c r="W42" i="237" s="1"/>
  <c r="V43" i="237"/>
  <c r="V42" i="237" s="1"/>
  <c r="W43" i="238"/>
  <c r="W42" i="238" s="1"/>
  <c r="V43" i="238"/>
  <c r="V42" i="238" s="1"/>
  <c r="W43" i="239"/>
  <c r="W42" i="239" s="1"/>
  <c r="V43" i="239"/>
  <c r="V42" i="239" s="1"/>
  <c r="W43" i="240"/>
  <c r="V43" i="240"/>
  <c r="V42" i="240" s="1"/>
  <c r="W43" i="241"/>
  <c r="W42" i="241" s="1"/>
  <c r="V43" i="241"/>
  <c r="V42" i="241" s="1"/>
  <c r="W43" i="242"/>
  <c r="W42" i="242" s="1"/>
  <c r="V43" i="242"/>
  <c r="V42" i="242" s="1"/>
  <c r="W43" i="243"/>
  <c r="W42" i="243" s="1"/>
  <c r="V43" i="243"/>
  <c r="V42" i="243" s="1"/>
  <c r="W43" i="244"/>
  <c r="V43" i="244"/>
  <c r="V42" i="244" s="1"/>
  <c r="W43" i="245"/>
  <c r="W42" i="245" s="1"/>
  <c r="V43" i="245"/>
  <c r="V42" i="245" s="1"/>
  <c r="W43" i="246"/>
  <c r="W42" i="246" s="1"/>
  <c r="V43" i="246"/>
  <c r="V42" i="246" s="1"/>
  <c r="W43" i="247"/>
  <c r="W42" i="247" s="1"/>
  <c r="V43" i="247"/>
  <c r="V42" i="247" s="1"/>
  <c r="W43" i="248"/>
  <c r="V43" i="248"/>
  <c r="V42" i="248" s="1"/>
  <c r="W43" i="249"/>
  <c r="W42" i="249" s="1"/>
  <c r="V43" i="249"/>
  <c r="V42" i="249" s="1"/>
  <c r="W43" i="250"/>
  <c r="W42" i="250" s="1"/>
  <c r="V43" i="250"/>
  <c r="V42" i="250" s="1"/>
  <c r="W43" i="251"/>
  <c r="W42" i="251" s="1"/>
  <c r="V43" i="251"/>
  <c r="V42" i="251" s="1"/>
  <c r="W43" i="252"/>
  <c r="V43" i="252"/>
  <c r="V42" i="252" s="1"/>
  <c r="W43" i="253"/>
  <c r="W42" i="253" s="1"/>
  <c r="V43" i="253"/>
  <c r="V42" i="253" s="1"/>
  <c r="W43" i="254"/>
  <c r="W42" i="254" s="1"/>
  <c r="V43" i="254"/>
  <c r="V42" i="254" s="1"/>
  <c r="W43" i="255"/>
  <c r="W42" i="255" s="1"/>
  <c r="V43" i="255"/>
  <c r="V42" i="255" s="1"/>
  <c r="W43" i="256"/>
  <c r="V43" i="256"/>
  <c r="V42" i="256" s="1"/>
  <c r="W43" i="257"/>
  <c r="W42" i="257" s="1"/>
  <c r="V43" i="257"/>
  <c r="V42" i="257" s="1"/>
  <c r="W43" i="258"/>
  <c r="W42" i="258" s="1"/>
  <c r="V43" i="258"/>
  <c r="V42" i="258" s="1"/>
  <c r="W43" i="1"/>
  <c r="W42" i="1" s="1"/>
  <c r="V43" i="1"/>
  <c r="V42" i="1" s="1"/>
  <c r="O43" i="2"/>
  <c r="N43" i="2"/>
  <c r="M43" i="2"/>
  <c r="L43" i="2"/>
  <c r="K43" i="2"/>
  <c r="J43" i="2"/>
  <c r="J42" i="2" s="1"/>
  <c r="I43" i="2"/>
  <c r="H43" i="2"/>
  <c r="G43" i="2"/>
  <c r="F43" i="2"/>
  <c r="D43" i="2"/>
  <c r="C43" i="2"/>
  <c r="B43" i="2"/>
  <c r="O42" i="2"/>
  <c r="N42" i="2"/>
  <c r="M42" i="2"/>
  <c r="L42" i="2"/>
  <c r="K42" i="2"/>
  <c r="I42" i="2"/>
  <c r="H42" i="2"/>
  <c r="F42" i="2"/>
  <c r="D42" i="2"/>
  <c r="C42" i="2"/>
  <c r="B42" i="2"/>
  <c r="O43" i="3"/>
  <c r="N43" i="3"/>
  <c r="M43" i="3"/>
  <c r="L43" i="3"/>
  <c r="K43" i="3"/>
  <c r="J43" i="3"/>
  <c r="I43" i="3"/>
  <c r="H43" i="3"/>
  <c r="G43" i="3"/>
  <c r="F43" i="3"/>
  <c r="D43" i="3"/>
  <c r="C43" i="3"/>
  <c r="B43" i="3"/>
  <c r="O42" i="3"/>
  <c r="N42" i="3"/>
  <c r="M42" i="3"/>
  <c r="K42" i="3"/>
  <c r="J42" i="3"/>
  <c r="I42" i="3"/>
  <c r="H42" i="3"/>
  <c r="G42" i="3"/>
  <c r="F42" i="3"/>
  <c r="D42" i="3"/>
  <c r="B42" i="3"/>
  <c r="O43" i="4"/>
  <c r="N43" i="4"/>
  <c r="N42" i="4" s="1"/>
  <c r="M43" i="4"/>
  <c r="L43" i="4"/>
  <c r="K43" i="4"/>
  <c r="J43" i="4"/>
  <c r="I43" i="4"/>
  <c r="H43" i="4"/>
  <c r="G43" i="4"/>
  <c r="F43" i="4"/>
  <c r="F42" i="4" s="1"/>
  <c r="D43" i="4"/>
  <c r="C43" i="4"/>
  <c r="B43" i="4"/>
  <c r="O42" i="4"/>
  <c r="M42" i="4"/>
  <c r="L42" i="4"/>
  <c r="K42" i="4"/>
  <c r="J42" i="4"/>
  <c r="H42" i="4"/>
  <c r="G42" i="4"/>
  <c r="D42" i="4"/>
  <c r="C42" i="4"/>
  <c r="B42" i="4"/>
  <c r="O43" i="5"/>
  <c r="N43" i="5"/>
  <c r="M43" i="5"/>
  <c r="L43" i="5"/>
  <c r="K43" i="5"/>
  <c r="J43" i="5"/>
  <c r="I43" i="5"/>
  <c r="H43" i="5"/>
  <c r="H42" i="5" s="1"/>
  <c r="G43" i="5"/>
  <c r="F43" i="5"/>
  <c r="D43" i="5"/>
  <c r="C43" i="5"/>
  <c r="B43" i="5"/>
  <c r="O42" i="5"/>
  <c r="M42" i="5"/>
  <c r="L42" i="5"/>
  <c r="K42" i="5"/>
  <c r="J42" i="5"/>
  <c r="I42" i="5"/>
  <c r="G42" i="5"/>
  <c r="D42" i="5"/>
  <c r="C42" i="5"/>
  <c r="B42" i="5"/>
  <c r="O43" i="6"/>
  <c r="N43" i="6"/>
  <c r="M43" i="6"/>
  <c r="L43" i="6"/>
  <c r="K43" i="6"/>
  <c r="J43" i="6"/>
  <c r="J42" i="6" s="1"/>
  <c r="I43" i="6"/>
  <c r="H43" i="6"/>
  <c r="G43" i="6"/>
  <c r="F43" i="6"/>
  <c r="D43" i="6"/>
  <c r="C43" i="6"/>
  <c r="B43" i="6"/>
  <c r="O42" i="6"/>
  <c r="N42" i="6"/>
  <c r="M42" i="6"/>
  <c r="L42" i="6"/>
  <c r="I42" i="6"/>
  <c r="H42" i="6"/>
  <c r="G42" i="6"/>
  <c r="F42" i="6"/>
  <c r="D42" i="6"/>
  <c r="C42" i="6"/>
  <c r="O43" i="7"/>
  <c r="N43" i="7"/>
  <c r="M43" i="7"/>
  <c r="L43" i="7"/>
  <c r="L42" i="7" s="1"/>
  <c r="K43" i="7"/>
  <c r="J43" i="7"/>
  <c r="I43" i="7"/>
  <c r="H43" i="7"/>
  <c r="G43" i="7"/>
  <c r="F43" i="7"/>
  <c r="D43" i="7"/>
  <c r="C43" i="7"/>
  <c r="C42" i="7" s="1"/>
  <c r="B43" i="7"/>
  <c r="O42" i="7"/>
  <c r="N42" i="7"/>
  <c r="M42" i="7"/>
  <c r="K42" i="7"/>
  <c r="J42" i="7"/>
  <c r="I42" i="7"/>
  <c r="G42" i="7"/>
  <c r="F42" i="7"/>
  <c r="D42" i="7"/>
  <c r="B42" i="7"/>
  <c r="O43" i="8"/>
  <c r="N43" i="8"/>
  <c r="N42" i="8" s="1"/>
  <c r="M43" i="8"/>
  <c r="L43" i="8"/>
  <c r="K43" i="8"/>
  <c r="J43" i="8"/>
  <c r="I43" i="8"/>
  <c r="H43" i="8"/>
  <c r="G43" i="8"/>
  <c r="F43" i="8"/>
  <c r="F42" i="8" s="1"/>
  <c r="D43" i="8"/>
  <c r="C43" i="8"/>
  <c r="B43" i="8"/>
  <c r="O42" i="8"/>
  <c r="L42" i="8"/>
  <c r="K42" i="8"/>
  <c r="J42" i="8"/>
  <c r="I42" i="8"/>
  <c r="H42" i="8"/>
  <c r="G42" i="8"/>
  <c r="C42" i="8"/>
  <c r="B42" i="8"/>
  <c r="O43" i="9"/>
  <c r="N43" i="9"/>
  <c r="M43" i="9"/>
  <c r="L43" i="9"/>
  <c r="K43" i="9"/>
  <c r="J43" i="9"/>
  <c r="I43" i="9"/>
  <c r="H43" i="9"/>
  <c r="H42" i="9" s="1"/>
  <c r="G43" i="9"/>
  <c r="F43" i="9"/>
  <c r="D43" i="9"/>
  <c r="C43" i="9"/>
  <c r="B43" i="9"/>
  <c r="O42" i="9"/>
  <c r="N42" i="9"/>
  <c r="M42" i="9"/>
  <c r="L42" i="9"/>
  <c r="K42" i="9"/>
  <c r="I42" i="9"/>
  <c r="G42" i="9"/>
  <c r="F42" i="9"/>
  <c r="D42" i="9"/>
  <c r="C42" i="9"/>
  <c r="B42" i="9"/>
  <c r="O43" i="10"/>
  <c r="N43" i="10"/>
  <c r="M43" i="10"/>
  <c r="L43" i="10"/>
  <c r="K43" i="10"/>
  <c r="J43" i="10"/>
  <c r="J42" i="10" s="1"/>
  <c r="I43" i="10"/>
  <c r="H43" i="10"/>
  <c r="G43" i="10"/>
  <c r="F43" i="10"/>
  <c r="D43" i="10"/>
  <c r="C43" i="10"/>
  <c r="B43" i="10"/>
  <c r="O42" i="10"/>
  <c r="N42" i="10"/>
  <c r="M42" i="10"/>
  <c r="L42" i="10"/>
  <c r="K42" i="10"/>
  <c r="I42" i="10"/>
  <c r="H42" i="10"/>
  <c r="F42" i="10"/>
  <c r="D42" i="10"/>
  <c r="C42" i="10"/>
  <c r="B42" i="10"/>
  <c r="O43" i="11"/>
  <c r="N43" i="11"/>
  <c r="M43" i="11"/>
  <c r="L43" i="11"/>
  <c r="K43" i="11"/>
  <c r="J43" i="11"/>
  <c r="I43" i="11"/>
  <c r="H43" i="11"/>
  <c r="G43" i="11"/>
  <c r="F43" i="11"/>
  <c r="D43" i="11"/>
  <c r="C43" i="11"/>
  <c r="B43" i="11"/>
  <c r="O42" i="11"/>
  <c r="N42" i="11"/>
  <c r="M42" i="11"/>
  <c r="K42" i="11"/>
  <c r="J42" i="11"/>
  <c r="I42" i="11"/>
  <c r="H42" i="11"/>
  <c r="G42" i="11"/>
  <c r="F42" i="11"/>
  <c r="D42" i="11"/>
  <c r="B42" i="11"/>
  <c r="O43" i="12"/>
  <c r="N43" i="12"/>
  <c r="N42" i="12" s="1"/>
  <c r="M43" i="12"/>
  <c r="L43" i="12"/>
  <c r="K43" i="12"/>
  <c r="J43" i="12"/>
  <c r="I43" i="12"/>
  <c r="H43" i="12"/>
  <c r="G43" i="12"/>
  <c r="F43" i="12"/>
  <c r="F42" i="12" s="1"/>
  <c r="D43" i="12"/>
  <c r="C43" i="12"/>
  <c r="B43" i="12"/>
  <c r="O42" i="12"/>
  <c r="M42" i="12"/>
  <c r="L42" i="12"/>
  <c r="K42" i="12"/>
  <c r="J42" i="12"/>
  <c r="H42" i="12"/>
  <c r="G42" i="12"/>
  <c r="D42" i="12"/>
  <c r="C42" i="12"/>
  <c r="B42" i="12"/>
  <c r="O43" i="13"/>
  <c r="N43" i="13"/>
  <c r="M43" i="13"/>
  <c r="L43" i="13"/>
  <c r="K43" i="13"/>
  <c r="J43" i="13"/>
  <c r="I43" i="13"/>
  <c r="H43" i="13"/>
  <c r="H42" i="13" s="1"/>
  <c r="G43" i="13"/>
  <c r="F43" i="13"/>
  <c r="D43" i="13"/>
  <c r="C43" i="13"/>
  <c r="B43" i="13"/>
  <c r="O42" i="13"/>
  <c r="M42" i="13"/>
  <c r="L42" i="13"/>
  <c r="K42" i="13"/>
  <c r="J42" i="13"/>
  <c r="I42" i="13"/>
  <c r="G42" i="13"/>
  <c r="D42" i="13"/>
  <c r="C42" i="13"/>
  <c r="B42" i="13"/>
  <c r="O43" i="14"/>
  <c r="N43" i="14"/>
  <c r="M43" i="14"/>
  <c r="L43" i="14"/>
  <c r="K43" i="14"/>
  <c r="J43" i="14"/>
  <c r="J42" i="14" s="1"/>
  <c r="I43" i="14"/>
  <c r="H43" i="14"/>
  <c r="G43" i="14"/>
  <c r="F43" i="14"/>
  <c r="D43" i="14"/>
  <c r="C43" i="14"/>
  <c r="B43" i="14"/>
  <c r="O42" i="14"/>
  <c r="N42" i="14"/>
  <c r="M42" i="14"/>
  <c r="L42" i="14"/>
  <c r="I42" i="14"/>
  <c r="H42" i="14"/>
  <c r="G42" i="14"/>
  <c r="F42" i="14"/>
  <c r="D42" i="14"/>
  <c r="C42" i="14"/>
  <c r="O43" i="15"/>
  <c r="N43" i="15"/>
  <c r="M43" i="15"/>
  <c r="L43" i="15"/>
  <c r="L42" i="15" s="1"/>
  <c r="K43" i="15"/>
  <c r="J43" i="15"/>
  <c r="I43" i="15"/>
  <c r="H43" i="15"/>
  <c r="G43" i="15"/>
  <c r="F43" i="15"/>
  <c r="D43" i="15"/>
  <c r="D42" i="15" s="1"/>
  <c r="C43" i="15"/>
  <c r="C42" i="15" s="1"/>
  <c r="B43" i="15"/>
  <c r="O42" i="15"/>
  <c r="N42" i="15"/>
  <c r="M42" i="15"/>
  <c r="K42" i="15"/>
  <c r="J42" i="15"/>
  <c r="I42" i="15"/>
  <c r="G42" i="15"/>
  <c r="F42" i="15"/>
  <c r="B42" i="15"/>
  <c r="O43" i="16"/>
  <c r="N43" i="16"/>
  <c r="N42" i="16" s="1"/>
  <c r="M43" i="16"/>
  <c r="L43" i="16"/>
  <c r="K43" i="16"/>
  <c r="J43" i="16"/>
  <c r="I43" i="16"/>
  <c r="H43" i="16"/>
  <c r="G43" i="16"/>
  <c r="F43" i="16"/>
  <c r="F42" i="16" s="1"/>
  <c r="D43" i="16"/>
  <c r="C43" i="16"/>
  <c r="B43" i="16"/>
  <c r="O42" i="16"/>
  <c r="L42" i="16"/>
  <c r="K42" i="16"/>
  <c r="J42" i="16"/>
  <c r="I42" i="16"/>
  <c r="H42" i="16"/>
  <c r="G42" i="16"/>
  <c r="C42" i="16"/>
  <c r="B42" i="16"/>
  <c r="O43" i="17"/>
  <c r="N43" i="17"/>
  <c r="M43" i="17"/>
  <c r="L43" i="17"/>
  <c r="K43" i="17"/>
  <c r="J43" i="17"/>
  <c r="I43" i="17"/>
  <c r="H43" i="17"/>
  <c r="H42" i="17" s="1"/>
  <c r="G43" i="17"/>
  <c r="F43" i="17"/>
  <c r="D43" i="17"/>
  <c r="C43" i="17"/>
  <c r="B43" i="17"/>
  <c r="O42" i="17"/>
  <c r="N42" i="17"/>
  <c r="M42" i="17"/>
  <c r="L42" i="17"/>
  <c r="K42" i="17"/>
  <c r="I42" i="17"/>
  <c r="G42" i="17"/>
  <c r="F42" i="17"/>
  <c r="D42" i="17"/>
  <c r="C42" i="17"/>
  <c r="B42" i="17"/>
  <c r="O43" i="18"/>
  <c r="N43" i="18"/>
  <c r="M43" i="18"/>
  <c r="L43" i="18"/>
  <c r="K43" i="18"/>
  <c r="J43" i="18"/>
  <c r="J42" i="18" s="1"/>
  <c r="I43" i="18"/>
  <c r="H43" i="18"/>
  <c r="G43" i="18"/>
  <c r="F43" i="18"/>
  <c r="D43" i="18"/>
  <c r="C43" i="18"/>
  <c r="B43" i="18"/>
  <c r="N42" i="18"/>
  <c r="M42" i="18"/>
  <c r="L42" i="18"/>
  <c r="K42" i="18"/>
  <c r="I42" i="18"/>
  <c r="H42" i="18"/>
  <c r="F42" i="18"/>
  <c r="D42" i="18"/>
  <c r="C42" i="18"/>
  <c r="B42" i="18"/>
  <c r="O43" i="19"/>
  <c r="N43" i="19"/>
  <c r="M43" i="19"/>
  <c r="L43" i="19"/>
  <c r="K43" i="19"/>
  <c r="J43" i="19"/>
  <c r="I43" i="19"/>
  <c r="H43" i="19"/>
  <c r="G43" i="19"/>
  <c r="F43" i="19"/>
  <c r="D43" i="19"/>
  <c r="C43" i="19"/>
  <c r="B43" i="19"/>
  <c r="O42" i="19"/>
  <c r="N42" i="19"/>
  <c r="M42" i="19"/>
  <c r="K42" i="19"/>
  <c r="J42" i="19"/>
  <c r="I42" i="19"/>
  <c r="H42" i="19"/>
  <c r="G42" i="19"/>
  <c r="F42" i="19"/>
  <c r="D42" i="19"/>
  <c r="B42" i="19"/>
  <c r="O43" i="20"/>
  <c r="N43" i="20"/>
  <c r="N42" i="20" s="1"/>
  <c r="M43" i="20"/>
  <c r="L43" i="20"/>
  <c r="K43" i="20"/>
  <c r="J43" i="20"/>
  <c r="I43" i="20"/>
  <c r="H43" i="20"/>
  <c r="G43" i="20"/>
  <c r="F43" i="20"/>
  <c r="F42" i="20" s="1"/>
  <c r="D43" i="20"/>
  <c r="C43" i="20"/>
  <c r="B43" i="20"/>
  <c r="O42" i="20"/>
  <c r="M42" i="20"/>
  <c r="L42" i="20"/>
  <c r="K42" i="20"/>
  <c r="J42" i="20"/>
  <c r="H42" i="20"/>
  <c r="G42" i="20"/>
  <c r="D42" i="20"/>
  <c r="C42" i="20"/>
  <c r="B42" i="20"/>
  <c r="O43" i="21"/>
  <c r="N43" i="21"/>
  <c r="M43" i="21"/>
  <c r="L43" i="21"/>
  <c r="K43" i="21"/>
  <c r="J43" i="21"/>
  <c r="I43" i="21"/>
  <c r="H43" i="21"/>
  <c r="H42" i="21" s="1"/>
  <c r="G43" i="21"/>
  <c r="F43" i="21"/>
  <c r="D43" i="21"/>
  <c r="C43" i="21"/>
  <c r="B43" i="21"/>
  <c r="O42" i="21"/>
  <c r="M42" i="21"/>
  <c r="L42" i="21"/>
  <c r="K42" i="21"/>
  <c r="J42" i="21"/>
  <c r="I42" i="21"/>
  <c r="G42" i="21"/>
  <c r="D42" i="21"/>
  <c r="C42" i="21"/>
  <c r="B42" i="21"/>
  <c r="O43" i="22"/>
  <c r="N43" i="22"/>
  <c r="M43" i="22"/>
  <c r="L43" i="22"/>
  <c r="K43" i="22"/>
  <c r="J43" i="22"/>
  <c r="J42" i="22" s="1"/>
  <c r="I43" i="22"/>
  <c r="H43" i="22"/>
  <c r="G43" i="22"/>
  <c r="F43" i="22"/>
  <c r="D43" i="22"/>
  <c r="C43" i="22"/>
  <c r="B43" i="22"/>
  <c r="O42" i="22"/>
  <c r="N42" i="22"/>
  <c r="M42" i="22"/>
  <c r="L42" i="22"/>
  <c r="I42" i="22"/>
  <c r="H42" i="22"/>
  <c r="G42" i="22"/>
  <c r="F42" i="22"/>
  <c r="D42" i="22"/>
  <c r="C42" i="22"/>
  <c r="O43" i="23"/>
  <c r="N43" i="23"/>
  <c r="M43" i="23"/>
  <c r="L43" i="23"/>
  <c r="L42" i="23" s="1"/>
  <c r="K43" i="23"/>
  <c r="J43" i="23"/>
  <c r="I43" i="23"/>
  <c r="H43" i="23"/>
  <c r="G43" i="23"/>
  <c r="F43" i="23"/>
  <c r="D43" i="23"/>
  <c r="C43" i="23"/>
  <c r="C42" i="23" s="1"/>
  <c r="B43" i="23"/>
  <c r="O42" i="23"/>
  <c r="N42" i="23"/>
  <c r="M42" i="23"/>
  <c r="K42" i="23"/>
  <c r="J42" i="23"/>
  <c r="I42" i="23"/>
  <c r="G42" i="23"/>
  <c r="F42" i="23"/>
  <c r="D42" i="23"/>
  <c r="B42" i="23"/>
  <c r="O43" i="24"/>
  <c r="N43" i="24"/>
  <c r="N42" i="24" s="1"/>
  <c r="M43" i="24"/>
  <c r="L43" i="24"/>
  <c r="K43" i="24"/>
  <c r="J43" i="24"/>
  <c r="I43" i="24"/>
  <c r="H43" i="24"/>
  <c r="G43" i="24"/>
  <c r="F43" i="24"/>
  <c r="F42" i="24" s="1"/>
  <c r="D43" i="24"/>
  <c r="C43" i="24"/>
  <c r="B43" i="24"/>
  <c r="O42" i="24"/>
  <c r="L42" i="24"/>
  <c r="K42" i="24"/>
  <c r="J42" i="24"/>
  <c r="I42" i="24"/>
  <c r="H42" i="24"/>
  <c r="G42" i="24"/>
  <c r="C42" i="24"/>
  <c r="B42" i="24"/>
  <c r="O43" i="25"/>
  <c r="N43" i="25"/>
  <c r="M43" i="25"/>
  <c r="L43" i="25"/>
  <c r="K43" i="25"/>
  <c r="J43" i="25"/>
  <c r="I43" i="25"/>
  <c r="H43" i="25"/>
  <c r="H42" i="25" s="1"/>
  <c r="G43" i="25"/>
  <c r="F43" i="25"/>
  <c r="D43" i="25"/>
  <c r="C43" i="25"/>
  <c r="B43" i="25"/>
  <c r="O42" i="25"/>
  <c r="N42" i="25"/>
  <c r="M42" i="25"/>
  <c r="L42" i="25"/>
  <c r="K42" i="25"/>
  <c r="I42" i="25"/>
  <c r="G42" i="25"/>
  <c r="F42" i="25"/>
  <c r="D42" i="25"/>
  <c r="C42" i="25"/>
  <c r="B42" i="25"/>
  <c r="O43" i="26"/>
  <c r="N43" i="26"/>
  <c r="M43" i="26"/>
  <c r="L43" i="26"/>
  <c r="K43" i="26"/>
  <c r="J43" i="26"/>
  <c r="J42" i="26" s="1"/>
  <c r="I43" i="26"/>
  <c r="H43" i="26"/>
  <c r="G43" i="26"/>
  <c r="F43" i="26"/>
  <c r="D43" i="26"/>
  <c r="C43" i="26"/>
  <c r="B43" i="26"/>
  <c r="O42" i="26"/>
  <c r="N42" i="26"/>
  <c r="M42" i="26"/>
  <c r="L42" i="26"/>
  <c r="K42" i="26"/>
  <c r="I42" i="26"/>
  <c r="H42" i="26"/>
  <c r="F42" i="26"/>
  <c r="D42" i="26"/>
  <c r="C42" i="26"/>
  <c r="B42" i="26"/>
  <c r="O43" i="27"/>
  <c r="N43" i="27"/>
  <c r="M43" i="27"/>
  <c r="L43" i="27"/>
  <c r="K43" i="27"/>
  <c r="J43" i="27"/>
  <c r="I43" i="27"/>
  <c r="H43" i="27"/>
  <c r="G43" i="27"/>
  <c r="F43" i="27"/>
  <c r="D43" i="27"/>
  <c r="C43" i="27"/>
  <c r="B43" i="27"/>
  <c r="O42" i="27"/>
  <c r="N42" i="27"/>
  <c r="M42" i="27"/>
  <c r="K42" i="27"/>
  <c r="J42" i="27"/>
  <c r="I42" i="27"/>
  <c r="H42" i="27"/>
  <c r="G42" i="27"/>
  <c r="F42" i="27"/>
  <c r="D42" i="27"/>
  <c r="B42" i="27"/>
  <c r="O43" i="28"/>
  <c r="N43" i="28"/>
  <c r="N42" i="28" s="1"/>
  <c r="M43" i="28"/>
  <c r="L43" i="28"/>
  <c r="K43" i="28"/>
  <c r="J43" i="28"/>
  <c r="I43" i="28"/>
  <c r="H43" i="28"/>
  <c r="G43" i="28"/>
  <c r="F43" i="28"/>
  <c r="F42" i="28" s="1"/>
  <c r="D43" i="28"/>
  <c r="C43" i="28"/>
  <c r="B43" i="28"/>
  <c r="O42" i="28"/>
  <c r="M42" i="28"/>
  <c r="L42" i="28"/>
  <c r="K42" i="28"/>
  <c r="J42" i="28"/>
  <c r="H42" i="28"/>
  <c r="G42" i="28"/>
  <c r="D42" i="28"/>
  <c r="C42" i="28"/>
  <c r="B42" i="28"/>
  <c r="O43" i="29"/>
  <c r="N43" i="29"/>
  <c r="M43" i="29"/>
  <c r="L43" i="29"/>
  <c r="K43" i="29"/>
  <c r="J43" i="29"/>
  <c r="I43" i="29"/>
  <c r="H43" i="29"/>
  <c r="H42" i="29" s="1"/>
  <c r="G43" i="29"/>
  <c r="F43" i="29"/>
  <c r="D43" i="29"/>
  <c r="C43" i="29"/>
  <c r="B43" i="29"/>
  <c r="O42" i="29"/>
  <c r="M42" i="29"/>
  <c r="L42" i="29"/>
  <c r="K42" i="29"/>
  <c r="J42" i="29"/>
  <c r="I42" i="29"/>
  <c r="G42" i="29"/>
  <c r="D42" i="29"/>
  <c r="C42" i="29"/>
  <c r="B42" i="29"/>
  <c r="O43" i="30"/>
  <c r="N43" i="30"/>
  <c r="M43" i="30"/>
  <c r="L43" i="30"/>
  <c r="K43" i="30"/>
  <c r="J43" i="30"/>
  <c r="J42" i="30" s="1"/>
  <c r="I43" i="30"/>
  <c r="H43" i="30"/>
  <c r="G43" i="30"/>
  <c r="F43" i="30"/>
  <c r="D43" i="30"/>
  <c r="C43" i="30"/>
  <c r="B43" i="30"/>
  <c r="O42" i="30"/>
  <c r="N42" i="30"/>
  <c r="M42" i="30"/>
  <c r="L42" i="30"/>
  <c r="I42" i="30"/>
  <c r="H42" i="30"/>
  <c r="G42" i="30"/>
  <c r="F42" i="30"/>
  <c r="D42" i="30"/>
  <c r="C42" i="30"/>
  <c r="O43" i="31"/>
  <c r="N43" i="31"/>
  <c r="M43" i="31"/>
  <c r="L43" i="31"/>
  <c r="L42" i="31" s="1"/>
  <c r="K43" i="31"/>
  <c r="J43" i="31"/>
  <c r="I43" i="31"/>
  <c r="H43" i="31"/>
  <c r="G43" i="31"/>
  <c r="F43" i="31"/>
  <c r="D43" i="31"/>
  <c r="C43" i="31"/>
  <c r="C42" i="31" s="1"/>
  <c r="B43" i="31"/>
  <c r="O42" i="31"/>
  <c r="N42" i="31"/>
  <c r="M42" i="31"/>
  <c r="K42" i="31"/>
  <c r="J42" i="31"/>
  <c r="I42" i="31"/>
  <c r="G42" i="31"/>
  <c r="F42" i="31"/>
  <c r="D42" i="31"/>
  <c r="B42" i="31"/>
  <c r="O43" i="32"/>
  <c r="N43" i="32"/>
  <c r="N42" i="32" s="1"/>
  <c r="M43" i="32"/>
  <c r="L43" i="32"/>
  <c r="K43" i="32"/>
  <c r="J43" i="32"/>
  <c r="I43" i="32"/>
  <c r="H43" i="32"/>
  <c r="G43" i="32"/>
  <c r="F43" i="32"/>
  <c r="F42" i="32" s="1"/>
  <c r="D43" i="32"/>
  <c r="C43" i="32"/>
  <c r="B43" i="32"/>
  <c r="O42" i="32"/>
  <c r="L42" i="32"/>
  <c r="K42" i="32"/>
  <c r="J42" i="32"/>
  <c r="I42" i="32"/>
  <c r="H42" i="32"/>
  <c r="G42" i="32"/>
  <c r="C42" i="32"/>
  <c r="B42" i="32"/>
  <c r="O43" i="33"/>
  <c r="N43" i="33"/>
  <c r="M43" i="33"/>
  <c r="L43" i="33"/>
  <c r="K43" i="33"/>
  <c r="J43" i="33"/>
  <c r="I43" i="33"/>
  <c r="H43" i="33"/>
  <c r="H42" i="33" s="1"/>
  <c r="G43" i="33"/>
  <c r="F43" i="33"/>
  <c r="D43" i="33"/>
  <c r="C43" i="33"/>
  <c r="B43" i="33"/>
  <c r="O42" i="33"/>
  <c r="N42" i="33"/>
  <c r="M42" i="33"/>
  <c r="L42" i="33"/>
  <c r="K42" i="33"/>
  <c r="I42" i="33"/>
  <c r="G42" i="33"/>
  <c r="F42" i="33"/>
  <c r="D42" i="33"/>
  <c r="C42" i="33"/>
  <c r="B42" i="33"/>
  <c r="O43" i="34"/>
  <c r="N43" i="34"/>
  <c r="M43" i="34"/>
  <c r="L43" i="34"/>
  <c r="K43" i="34"/>
  <c r="J43" i="34"/>
  <c r="J42" i="34" s="1"/>
  <c r="I43" i="34"/>
  <c r="H43" i="34"/>
  <c r="G43" i="34"/>
  <c r="F43" i="34"/>
  <c r="D43" i="34"/>
  <c r="C43" i="34"/>
  <c r="B43" i="34"/>
  <c r="O42" i="34"/>
  <c r="N42" i="34"/>
  <c r="M42" i="34"/>
  <c r="L42" i="34"/>
  <c r="K42" i="34"/>
  <c r="I42" i="34"/>
  <c r="H42" i="34"/>
  <c r="F42" i="34"/>
  <c r="D42" i="34"/>
  <c r="C42" i="34"/>
  <c r="B42" i="34"/>
  <c r="O43" i="35"/>
  <c r="N43" i="35"/>
  <c r="M43" i="35"/>
  <c r="L43" i="35"/>
  <c r="K43" i="35"/>
  <c r="J43" i="35"/>
  <c r="I43" i="35"/>
  <c r="H43" i="35"/>
  <c r="G43" i="35"/>
  <c r="F43" i="35"/>
  <c r="D43" i="35"/>
  <c r="C43" i="35"/>
  <c r="B43" i="35"/>
  <c r="O42" i="35"/>
  <c r="N42" i="35"/>
  <c r="M42" i="35"/>
  <c r="K42" i="35"/>
  <c r="J42" i="35"/>
  <c r="I42" i="35"/>
  <c r="H42" i="35"/>
  <c r="G42" i="35"/>
  <c r="F42" i="35"/>
  <c r="D42" i="35"/>
  <c r="B42" i="35"/>
  <c r="O43" i="36"/>
  <c r="N43" i="36"/>
  <c r="N42" i="36" s="1"/>
  <c r="M43" i="36"/>
  <c r="L43" i="36"/>
  <c r="K43" i="36"/>
  <c r="J43" i="36"/>
  <c r="I43" i="36"/>
  <c r="H43" i="36"/>
  <c r="G43" i="36"/>
  <c r="F43" i="36"/>
  <c r="F42" i="36" s="1"/>
  <c r="D43" i="36"/>
  <c r="C43" i="36"/>
  <c r="B43" i="36"/>
  <c r="O42" i="36"/>
  <c r="M42" i="36"/>
  <c r="L42" i="36"/>
  <c r="K42" i="36"/>
  <c r="J42" i="36"/>
  <c r="H42" i="36"/>
  <c r="G42" i="36"/>
  <c r="D42" i="36"/>
  <c r="C42" i="36"/>
  <c r="B42" i="36"/>
  <c r="O43" i="37"/>
  <c r="N43" i="37"/>
  <c r="M43" i="37"/>
  <c r="L43" i="37"/>
  <c r="K43" i="37"/>
  <c r="J43" i="37"/>
  <c r="I43" i="37"/>
  <c r="H43" i="37"/>
  <c r="H42" i="37" s="1"/>
  <c r="G43" i="37"/>
  <c r="F43" i="37"/>
  <c r="D43" i="37"/>
  <c r="C43" i="37"/>
  <c r="B43" i="37"/>
  <c r="O42" i="37"/>
  <c r="M42" i="37"/>
  <c r="L42" i="37"/>
  <c r="K42" i="37"/>
  <c r="J42" i="37"/>
  <c r="I42" i="37"/>
  <c r="G42" i="37"/>
  <c r="D42" i="37"/>
  <c r="C42" i="37"/>
  <c r="B42" i="37"/>
  <c r="O43" i="38"/>
  <c r="N43" i="38"/>
  <c r="M43" i="38"/>
  <c r="L43" i="38"/>
  <c r="K43" i="38"/>
  <c r="J43" i="38"/>
  <c r="J42" i="38" s="1"/>
  <c r="I43" i="38"/>
  <c r="H43" i="38"/>
  <c r="G43" i="38"/>
  <c r="F43" i="38"/>
  <c r="D43" i="38"/>
  <c r="C43" i="38"/>
  <c r="B43" i="38"/>
  <c r="O42" i="38"/>
  <c r="N42" i="38"/>
  <c r="M42" i="38"/>
  <c r="L42" i="38"/>
  <c r="I42" i="38"/>
  <c r="H42" i="38"/>
  <c r="G42" i="38"/>
  <c r="F42" i="38"/>
  <c r="D42" i="38"/>
  <c r="C42" i="38"/>
  <c r="O43" i="39"/>
  <c r="N43" i="39"/>
  <c r="M43" i="39"/>
  <c r="L43" i="39"/>
  <c r="L42" i="39" s="1"/>
  <c r="K43" i="39"/>
  <c r="J43" i="39"/>
  <c r="I43" i="39"/>
  <c r="H43" i="39"/>
  <c r="G43" i="39"/>
  <c r="F43" i="39"/>
  <c r="D43" i="39"/>
  <c r="C43" i="39"/>
  <c r="C42" i="39" s="1"/>
  <c r="B43" i="39"/>
  <c r="O42" i="39"/>
  <c r="N42" i="39"/>
  <c r="M42" i="39"/>
  <c r="K42" i="39"/>
  <c r="J42" i="39"/>
  <c r="I42" i="39"/>
  <c r="G42" i="39"/>
  <c r="F42" i="39"/>
  <c r="D42" i="39"/>
  <c r="B42" i="39"/>
  <c r="O43" i="40"/>
  <c r="N43" i="40"/>
  <c r="N42" i="40" s="1"/>
  <c r="M43" i="40"/>
  <c r="L43" i="40"/>
  <c r="K43" i="40"/>
  <c r="J43" i="40"/>
  <c r="I43" i="40"/>
  <c r="H43" i="40"/>
  <c r="G43" i="40"/>
  <c r="F43" i="40"/>
  <c r="F42" i="40" s="1"/>
  <c r="D43" i="40"/>
  <c r="C43" i="40"/>
  <c r="B43" i="40"/>
  <c r="O42" i="40"/>
  <c r="L42" i="40"/>
  <c r="K42" i="40"/>
  <c r="J42" i="40"/>
  <c r="I42" i="40"/>
  <c r="H42" i="40"/>
  <c r="G42" i="40"/>
  <c r="C42" i="40"/>
  <c r="B42" i="40"/>
  <c r="O43" i="41"/>
  <c r="N43" i="41"/>
  <c r="M43" i="41"/>
  <c r="L43" i="41"/>
  <c r="K43" i="41"/>
  <c r="J43" i="41"/>
  <c r="I43" i="41"/>
  <c r="H43" i="41"/>
  <c r="H42" i="41" s="1"/>
  <c r="G43" i="41"/>
  <c r="F43" i="41"/>
  <c r="D43" i="41"/>
  <c r="C43" i="41"/>
  <c r="B43" i="41"/>
  <c r="O42" i="41"/>
  <c r="N42" i="41"/>
  <c r="M42" i="41"/>
  <c r="L42" i="41"/>
  <c r="K42" i="41"/>
  <c r="I42" i="41"/>
  <c r="G42" i="41"/>
  <c r="F42" i="41"/>
  <c r="D42" i="41"/>
  <c r="C42" i="41"/>
  <c r="B42" i="41"/>
  <c r="O43" i="42"/>
  <c r="N43" i="42"/>
  <c r="M43" i="42"/>
  <c r="L43" i="42"/>
  <c r="K43" i="42"/>
  <c r="J43" i="42"/>
  <c r="J42" i="42" s="1"/>
  <c r="I43" i="42"/>
  <c r="H43" i="42"/>
  <c r="G43" i="42"/>
  <c r="F43" i="42"/>
  <c r="D43" i="42"/>
  <c r="C43" i="42"/>
  <c r="B43" i="42"/>
  <c r="N42" i="42"/>
  <c r="M42" i="42"/>
  <c r="L42" i="42"/>
  <c r="K42" i="42"/>
  <c r="I42" i="42"/>
  <c r="H42" i="42"/>
  <c r="F42" i="42"/>
  <c r="D42" i="42"/>
  <c r="C42" i="42"/>
  <c r="B42" i="42"/>
  <c r="O43" i="43"/>
  <c r="N43" i="43"/>
  <c r="M43" i="43"/>
  <c r="L43" i="43"/>
  <c r="K43" i="43"/>
  <c r="J43" i="43"/>
  <c r="I43" i="43"/>
  <c r="H43" i="43"/>
  <c r="G43" i="43"/>
  <c r="F43" i="43"/>
  <c r="D43" i="43"/>
  <c r="C43" i="43"/>
  <c r="B43" i="43"/>
  <c r="O42" i="43"/>
  <c r="N42" i="43"/>
  <c r="M42" i="43"/>
  <c r="K42" i="43"/>
  <c r="J42" i="43"/>
  <c r="I42" i="43"/>
  <c r="H42" i="43"/>
  <c r="G42" i="43"/>
  <c r="F42" i="43"/>
  <c r="D42" i="43"/>
  <c r="B42" i="43"/>
  <c r="O43" i="44"/>
  <c r="N43" i="44"/>
  <c r="N42" i="44" s="1"/>
  <c r="M43" i="44"/>
  <c r="L43" i="44"/>
  <c r="K43" i="44"/>
  <c r="J43" i="44"/>
  <c r="I43" i="44"/>
  <c r="H43" i="44"/>
  <c r="G43" i="44"/>
  <c r="F43" i="44"/>
  <c r="F42" i="44" s="1"/>
  <c r="D43" i="44"/>
  <c r="C43" i="44"/>
  <c r="B43" i="44"/>
  <c r="O42" i="44"/>
  <c r="M42" i="44"/>
  <c r="L42" i="44"/>
  <c r="K42" i="44"/>
  <c r="J42" i="44"/>
  <c r="H42" i="44"/>
  <c r="G42" i="44"/>
  <c r="D42" i="44"/>
  <c r="C42" i="44"/>
  <c r="B42" i="44"/>
  <c r="O43" i="45"/>
  <c r="N43" i="45"/>
  <c r="M43" i="45"/>
  <c r="L43" i="45"/>
  <c r="K43" i="45"/>
  <c r="J43" i="45"/>
  <c r="I43" i="45"/>
  <c r="H43" i="45"/>
  <c r="H42" i="45" s="1"/>
  <c r="G43" i="45"/>
  <c r="F43" i="45"/>
  <c r="D43" i="45"/>
  <c r="C43" i="45"/>
  <c r="B43" i="45"/>
  <c r="O42" i="45"/>
  <c r="M42" i="45"/>
  <c r="L42" i="45"/>
  <c r="K42" i="45"/>
  <c r="J42" i="45"/>
  <c r="I42" i="45"/>
  <c r="G42" i="45"/>
  <c r="D42" i="45"/>
  <c r="C42" i="45"/>
  <c r="B42" i="45"/>
  <c r="O43" i="46"/>
  <c r="N43" i="46"/>
  <c r="M43" i="46"/>
  <c r="L43" i="46"/>
  <c r="K43" i="46"/>
  <c r="J43" i="46"/>
  <c r="J42" i="46" s="1"/>
  <c r="I43" i="46"/>
  <c r="H43" i="46"/>
  <c r="G43" i="46"/>
  <c r="F43" i="46"/>
  <c r="D43" i="46"/>
  <c r="C43" i="46"/>
  <c r="B43" i="46"/>
  <c r="O42" i="46"/>
  <c r="N42" i="46"/>
  <c r="M42" i="46"/>
  <c r="L42" i="46"/>
  <c r="I42" i="46"/>
  <c r="H42" i="46"/>
  <c r="G42" i="46"/>
  <c r="F42" i="46"/>
  <c r="D42" i="46"/>
  <c r="C42" i="46"/>
  <c r="O43" i="47"/>
  <c r="N43" i="47"/>
  <c r="M43" i="47"/>
  <c r="L43" i="47"/>
  <c r="L42" i="47" s="1"/>
  <c r="K43" i="47"/>
  <c r="J43" i="47"/>
  <c r="I43" i="47"/>
  <c r="H43" i="47"/>
  <c r="G43" i="47"/>
  <c r="F43" i="47"/>
  <c r="D43" i="47"/>
  <c r="C43" i="47"/>
  <c r="C42" i="47" s="1"/>
  <c r="B43" i="47"/>
  <c r="O42" i="47"/>
  <c r="N42" i="47"/>
  <c r="M42" i="47"/>
  <c r="K42" i="47"/>
  <c r="J42" i="47"/>
  <c r="I42" i="47"/>
  <c r="G42" i="47"/>
  <c r="F42" i="47"/>
  <c r="D42" i="47"/>
  <c r="B42" i="47"/>
  <c r="O43" i="48"/>
  <c r="N43" i="48"/>
  <c r="N42" i="48" s="1"/>
  <c r="M43" i="48"/>
  <c r="L43" i="48"/>
  <c r="K43" i="48"/>
  <c r="J43" i="48"/>
  <c r="I43" i="48"/>
  <c r="H43" i="48"/>
  <c r="G43" i="48"/>
  <c r="F43" i="48"/>
  <c r="F42" i="48" s="1"/>
  <c r="D43" i="48"/>
  <c r="C43" i="48"/>
  <c r="B43" i="48"/>
  <c r="O42" i="48"/>
  <c r="L42" i="48"/>
  <c r="K42" i="48"/>
  <c r="J42" i="48"/>
  <c r="I42" i="48"/>
  <c r="H42" i="48"/>
  <c r="G42" i="48"/>
  <c r="C42" i="48"/>
  <c r="B42" i="48"/>
  <c r="O43" i="49"/>
  <c r="N43" i="49"/>
  <c r="M43" i="49"/>
  <c r="L43" i="49"/>
  <c r="K43" i="49"/>
  <c r="J43" i="49"/>
  <c r="I43" i="49"/>
  <c r="H43" i="49"/>
  <c r="H42" i="49" s="1"/>
  <c r="G43" i="49"/>
  <c r="F43" i="49"/>
  <c r="D43" i="49"/>
  <c r="C43" i="49"/>
  <c r="B43" i="49"/>
  <c r="O42" i="49"/>
  <c r="N42" i="49"/>
  <c r="M42" i="49"/>
  <c r="L42" i="49"/>
  <c r="K42" i="49"/>
  <c r="I42" i="49"/>
  <c r="G42" i="49"/>
  <c r="F42" i="49"/>
  <c r="D42" i="49"/>
  <c r="C42" i="49"/>
  <c r="B42" i="49"/>
  <c r="O43" i="50"/>
  <c r="N43" i="50"/>
  <c r="M43" i="50"/>
  <c r="L43" i="50"/>
  <c r="K43" i="50"/>
  <c r="J43" i="50"/>
  <c r="J42" i="50" s="1"/>
  <c r="I43" i="50"/>
  <c r="H43" i="50"/>
  <c r="G43" i="50"/>
  <c r="F43" i="50"/>
  <c r="D43" i="50"/>
  <c r="C43" i="50"/>
  <c r="B43" i="50"/>
  <c r="N42" i="50"/>
  <c r="M42" i="50"/>
  <c r="L42" i="50"/>
  <c r="K42" i="50"/>
  <c r="I42" i="50"/>
  <c r="H42" i="50"/>
  <c r="G42" i="50"/>
  <c r="F42" i="50"/>
  <c r="D42" i="50"/>
  <c r="C42" i="50"/>
  <c r="B42" i="50"/>
  <c r="O43" i="51"/>
  <c r="N43" i="51"/>
  <c r="M43" i="51"/>
  <c r="L43" i="51"/>
  <c r="L42" i="51" s="1"/>
  <c r="K43" i="51"/>
  <c r="J43" i="51"/>
  <c r="I43" i="51"/>
  <c r="H43" i="51"/>
  <c r="G43" i="51"/>
  <c r="F43" i="51"/>
  <c r="D43" i="51"/>
  <c r="C43" i="51"/>
  <c r="C42" i="51" s="1"/>
  <c r="B43" i="51"/>
  <c r="O42" i="51"/>
  <c r="N42" i="51"/>
  <c r="M42" i="51"/>
  <c r="K42" i="51"/>
  <c r="J42" i="51"/>
  <c r="I42" i="51"/>
  <c r="H42" i="51"/>
  <c r="G42" i="51"/>
  <c r="F42" i="51"/>
  <c r="D42" i="51"/>
  <c r="B42" i="51"/>
  <c r="O43" i="52"/>
  <c r="N43" i="52"/>
  <c r="N42" i="52" s="1"/>
  <c r="M43" i="52"/>
  <c r="M42" i="52" s="1"/>
  <c r="L43" i="52"/>
  <c r="K43" i="52"/>
  <c r="J43" i="52"/>
  <c r="I43" i="52"/>
  <c r="H43" i="52"/>
  <c r="G43" i="52"/>
  <c r="F43" i="52"/>
  <c r="F42" i="52" s="1"/>
  <c r="D43" i="52"/>
  <c r="D42" i="52" s="1"/>
  <c r="C43" i="52"/>
  <c r="B43" i="52"/>
  <c r="O42" i="52"/>
  <c r="L42" i="52"/>
  <c r="K42" i="52"/>
  <c r="J42" i="52"/>
  <c r="H42" i="52"/>
  <c r="G42" i="52"/>
  <c r="C42" i="52"/>
  <c r="B42" i="52"/>
  <c r="O43" i="53"/>
  <c r="O42" i="53" s="1"/>
  <c r="N43" i="53"/>
  <c r="M43" i="53"/>
  <c r="L43" i="53"/>
  <c r="K43" i="53"/>
  <c r="J43" i="53"/>
  <c r="I43" i="53"/>
  <c r="H43" i="53"/>
  <c r="H42" i="53" s="1"/>
  <c r="G43" i="53"/>
  <c r="G42" i="53" s="1"/>
  <c r="F43" i="53"/>
  <c r="D43" i="53"/>
  <c r="C43" i="53"/>
  <c r="B43" i="53"/>
  <c r="M42" i="53"/>
  <c r="L42" i="53"/>
  <c r="K42" i="53"/>
  <c r="J42" i="53"/>
  <c r="I42" i="53"/>
  <c r="D42" i="53"/>
  <c r="C42" i="53"/>
  <c r="B42" i="53"/>
  <c r="O43" i="54"/>
  <c r="N43" i="54"/>
  <c r="M43" i="54"/>
  <c r="L43" i="54"/>
  <c r="K43" i="54"/>
  <c r="J43" i="54"/>
  <c r="J42" i="54" s="1"/>
  <c r="I43" i="54"/>
  <c r="I42" i="54" s="1"/>
  <c r="H43" i="54"/>
  <c r="G43" i="54"/>
  <c r="F43" i="54"/>
  <c r="D43" i="54"/>
  <c r="C43" i="54"/>
  <c r="B43" i="54"/>
  <c r="O42" i="54"/>
  <c r="N42" i="54"/>
  <c r="M42" i="54"/>
  <c r="L42" i="54"/>
  <c r="H42" i="54"/>
  <c r="G42" i="54"/>
  <c r="F42" i="54"/>
  <c r="D42" i="54"/>
  <c r="C42" i="54"/>
  <c r="O43" i="55"/>
  <c r="N43" i="55"/>
  <c r="M43" i="55"/>
  <c r="L43" i="55"/>
  <c r="L42" i="55" s="1"/>
  <c r="K43" i="55"/>
  <c r="K42" i="55" s="1"/>
  <c r="J43" i="55"/>
  <c r="I43" i="55"/>
  <c r="H43" i="55"/>
  <c r="G43" i="55"/>
  <c r="F43" i="55"/>
  <c r="D43" i="55"/>
  <c r="C43" i="55"/>
  <c r="C42" i="55" s="1"/>
  <c r="B43" i="55"/>
  <c r="B42" i="55" s="1"/>
  <c r="O42" i="55"/>
  <c r="N42" i="55"/>
  <c r="M42" i="55"/>
  <c r="J42" i="55"/>
  <c r="I42" i="55"/>
  <c r="G42" i="55"/>
  <c r="F42" i="55"/>
  <c r="D42" i="55"/>
  <c r="O43" i="56"/>
  <c r="O42" i="56" s="1"/>
  <c r="N43" i="56"/>
  <c r="M43" i="56"/>
  <c r="L43" i="56"/>
  <c r="L42" i="56" s="1"/>
  <c r="K43" i="56"/>
  <c r="K42" i="56" s="1"/>
  <c r="J43" i="56"/>
  <c r="J42" i="56" s="1"/>
  <c r="I43" i="56"/>
  <c r="I42" i="56" s="1"/>
  <c r="H43" i="56"/>
  <c r="G43" i="56"/>
  <c r="G42" i="56" s="1"/>
  <c r="F43" i="56"/>
  <c r="D43" i="56"/>
  <c r="C43" i="56"/>
  <c r="C42" i="56" s="1"/>
  <c r="B43" i="56"/>
  <c r="B42" i="56" s="1"/>
  <c r="N42" i="56"/>
  <c r="M42" i="56"/>
  <c r="H42" i="56"/>
  <c r="F42" i="56"/>
  <c r="D42" i="56"/>
  <c r="O43" i="57"/>
  <c r="N43" i="57"/>
  <c r="N42" i="57" s="1"/>
  <c r="M43" i="57"/>
  <c r="M42" i="57" s="1"/>
  <c r="L43" i="57"/>
  <c r="L42" i="57" s="1"/>
  <c r="K43" i="57"/>
  <c r="K42" i="57" s="1"/>
  <c r="J43" i="57"/>
  <c r="I43" i="57"/>
  <c r="I42" i="57" s="1"/>
  <c r="H43" i="57"/>
  <c r="G43" i="57"/>
  <c r="F43" i="57"/>
  <c r="F42" i="57" s="1"/>
  <c r="D43" i="57"/>
  <c r="D42" i="57" s="1"/>
  <c r="C43" i="57"/>
  <c r="C42" i="57" s="1"/>
  <c r="B43" i="57"/>
  <c r="B42" i="57" s="1"/>
  <c r="O42" i="57"/>
  <c r="J42" i="57"/>
  <c r="H42" i="57"/>
  <c r="G42" i="57"/>
  <c r="O43" i="58"/>
  <c r="O42" i="58" s="1"/>
  <c r="N43" i="58"/>
  <c r="N42" i="58" s="1"/>
  <c r="M43" i="58"/>
  <c r="M42" i="58" s="1"/>
  <c r="L43" i="58"/>
  <c r="L42" i="58" s="1"/>
  <c r="K43" i="58"/>
  <c r="K42" i="58" s="1"/>
  <c r="J43" i="58"/>
  <c r="I43" i="58"/>
  <c r="H43" i="58"/>
  <c r="H42" i="58" s="1"/>
  <c r="G43" i="58"/>
  <c r="G42" i="58" s="1"/>
  <c r="F43" i="58"/>
  <c r="F42" i="58" s="1"/>
  <c r="D43" i="58"/>
  <c r="D42" i="58" s="1"/>
  <c r="C43" i="58"/>
  <c r="C42" i="58" s="1"/>
  <c r="B43" i="58"/>
  <c r="B42" i="58" s="1"/>
  <c r="J42" i="58"/>
  <c r="I42" i="58"/>
  <c r="O43" i="59"/>
  <c r="O42" i="59" s="1"/>
  <c r="N43" i="59"/>
  <c r="M43" i="59"/>
  <c r="M42" i="59" s="1"/>
  <c r="L43" i="59"/>
  <c r="K43" i="59"/>
  <c r="J43" i="59"/>
  <c r="J42" i="59" s="1"/>
  <c r="I43" i="59"/>
  <c r="I42" i="59" s="1"/>
  <c r="H43" i="59"/>
  <c r="G43" i="59"/>
  <c r="G42" i="59" s="1"/>
  <c r="F43" i="59"/>
  <c r="F42" i="59" s="1"/>
  <c r="D43" i="59"/>
  <c r="D42" i="59" s="1"/>
  <c r="C43" i="59"/>
  <c r="B43" i="59"/>
  <c r="N42" i="59"/>
  <c r="K42" i="59"/>
  <c r="H42" i="59"/>
  <c r="B42" i="59"/>
  <c r="O43" i="60"/>
  <c r="O42" i="60" s="1"/>
  <c r="N43" i="60"/>
  <c r="M43" i="60"/>
  <c r="L43" i="60"/>
  <c r="L42" i="60" s="1"/>
  <c r="K43" i="60"/>
  <c r="K42" i="60" s="1"/>
  <c r="J43" i="60"/>
  <c r="I43" i="60"/>
  <c r="I42" i="60" s="1"/>
  <c r="H43" i="60"/>
  <c r="G43" i="60"/>
  <c r="G42" i="60" s="1"/>
  <c r="F43" i="60"/>
  <c r="D43" i="60"/>
  <c r="C43" i="60"/>
  <c r="C42" i="60" s="1"/>
  <c r="B43" i="60"/>
  <c r="B42" i="60" s="1"/>
  <c r="N42" i="60"/>
  <c r="M42" i="60"/>
  <c r="J42" i="60"/>
  <c r="H42" i="60"/>
  <c r="F42" i="60"/>
  <c r="D42" i="60"/>
  <c r="O43" i="61"/>
  <c r="N43" i="61"/>
  <c r="N42" i="61" s="1"/>
  <c r="M43" i="61"/>
  <c r="M42" i="61" s="1"/>
  <c r="L43" i="61"/>
  <c r="K43" i="61"/>
  <c r="K42" i="61" s="1"/>
  <c r="J43" i="61"/>
  <c r="J42" i="61" s="1"/>
  <c r="I43" i="61"/>
  <c r="I42" i="61" s="1"/>
  <c r="H43" i="61"/>
  <c r="G43" i="61"/>
  <c r="F43" i="61"/>
  <c r="F42" i="61" s="1"/>
  <c r="D43" i="61"/>
  <c r="D42" i="61" s="1"/>
  <c r="C43" i="61"/>
  <c r="B43" i="61"/>
  <c r="B42" i="61" s="1"/>
  <c r="O42" i="61"/>
  <c r="L42" i="61"/>
  <c r="H42" i="61"/>
  <c r="G42" i="61"/>
  <c r="C42" i="61"/>
  <c r="O43" i="62"/>
  <c r="O42" i="62" s="1"/>
  <c r="N43" i="62"/>
  <c r="M43" i="62"/>
  <c r="M42" i="62" s="1"/>
  <c r="L43" i="62"/>
  <c r="K43" i="62"/>
  <c r="J43" i="62"/>
  <c r="I43" i="62"/>
  <c r="H43" i="62"/>
  <c r="H42" i="62" s="1"/>
  <c r="G43" i="62"/>
  <c r="G42" i="62" s="1"/>
  <c r="F43" i="62"/>
  <c r="D43" i="62"/>
  <c r="D42" i="62" s="1"/>
  <c r="C43" i="62"/>
  <c r="B43" i="62"/>
  <c r="B42" i="62" s="1"/>
  <c r="N42" i="62"/>
  <c r="L42" i="62"/>
  <c r="J42" i="62"/>
  <c r="I42" i="62"/>
  <c r="F42" i="62"/>
  <c r="C42" i="62"/>
  <c r="O43" i="63"/>
  <c r="O42" i="63" s="1"/>
  <c r="N43" i="63"/>
  <c r="N42" i="63" s="1"/>
  <c r="M43" i="63"/>
  <c r="L43" i="63"/>
  <c r="K43" i="63"/>
  <c r="J43" i="63"/>
  <c r="J42" i="63" s="1"/>
  <c r="I43" i="63"/>
  <c r="I42" i="63" s="1"/>
  <c r="H43" i="63"/>
  <c r="G43" i="63"/>
  <c r="G42" i="63" s="1"/>
  <c r="F43" i="63"/>
  <c r="D43" i="63"/>
  <c r="C43" i="63"/>
  <c r="B43" i="63"/>
  <c r="M42" i="63"/>
  <c r="L42" i="63"/>
  <c r="K42" i="63"/>
  <c r="F42" i="63"/>
  <c r="D42" i="63"/>
  <c r="C42" i="63"/>
  <c r="B42" i="63"/>
  <c r="O43" i="64"/>
  <c r="N43" i="64"/>
  <c r="M43" i="64"/>
  <c r="L43" i="64"/>
  <c r="L42" i="64" s="1"/>
  <c r="K43" i="64"/>
  <c r="K42" i="64" s="1"/>
  <c r="J43" i="64"/>
  <c r="I43" i="64"/>
  <c r="I42" i="64" s="1"/>
  <c r="H43" i="64"/>
  <c r="G43" i="64"/>
  <c r="F43" i="64"/>
  <c r="D43" i="64"/>
  <c r="C43" i="64"/>
  <c r="C42" i="64" s="1"/>
  <c r="B43" i="64"/>
  <c r="B42" i="64" s="1"/>
  <c r="O42" i="64"/>
  <c r="N42" i="64"/>
  <c r="M42" i="64"/>
  <c r="J42" i="64"/>
  <c r="H42" i="64"/>
  <c r="G42" i="64"/>
  <c r="F42" i="64"/>
  <c r="D42" i="64"/>
  <c r="O43" i="65"/>
  <c r="N43" i="65"/>
  <c r="N42" i="65" s="1"/>
  <c r="M43" i="65"/>
  <c r="M42" i="65" s="1"/>
  <c r="L43" i="65"/>
  <c r="K43" i="65"/>
  <c r="K42" i="65" s="1"/>
  <c r="J43" i="65"/>
  <c r="J42" i="65" s="1"/>
  <c r="I43" i="65"/>
  <c r="H43" i="65"/>
  <c r="G43" i="65"/>
  <c r="F43" i="65"/>
  <c r="F42" i="65" s="1"/>
  <c r="D43" i="65"/>
  <c r="D42" i="65" s="1"/>
  <c r="C43" i="65"/>
  <c r="B43" i="65"/>
  <c r="B42" i="65" s="1"/>
  <c r="O42" i="65"/>
  <c r="L42" i="65"/>
  <c r="I42" i="65"/>
  <c r="H42" i="65"/>
  <c r="G42" i="65"/>
  <c r="C42" i="65"/>
  <c r="O43" i="66"/>
  <c r="O42" i="66" s="1"/>
  <c r="N43" i="66"/>
  <c r="M43" i="66"/>
  <c r="M42" i="66" s="1"/>
  <c r="L43" i="66"/>
  <c r="L42" i="66" s="1"/>
  <c r="K43" i="66"/>
  <c r="J43" i="66"/>
  <c r="I43" i="66"/>
  <c r="H43" i="66"/>
  <c r="H42" i="66" s="1"/>
  <c r="G43" i="66"/>
  <c r="G42" i="66" s="1"/>
  <c r="F43" i="66"/>
  <c r="D43" i="66"/>
  <c r="D42" i="66" s="1"/>
  <c r="C43" i="66"/>
  <c r="B43" i="66"/>
  <c r="N42" i="66"/>
  <c r="K42" i="66"/>
  <c r="J42" i="66"/>
  <c r="I42" i="66"/>
  <c r="F42" i="66"/>
  <c r="C42" i="66"/>
  <c r="B42" i="66"/>
  <c r="O43" i="67"/>
  <c r="O42" i="67" s="1"/>
  <c r="N43" i="67"/>
  <c r="M43" i="67"/>
  <c r="L43" i="67"/>
  <c r="K43" i="67"/>
  <c r="J43" i="67"/>
  <c r="I43" i="67"/>
  <c r="I42" i="67" s="1"/>
  <c r="H43" i="67"/>
  <c r="G43" i="67"/>
  <c r="G42" i="67" s="1"/>
  <c r="F43" i="67"/>
  <c r="F42" i="67" s="1"/>
  <c r="D43" i="67"/>
  <c r="C43" i="67"/>
  <c r="B43" i="67"/>
  <c r="N42" i="67"/>
  <c r="M42" i="67"/>
  <c r="K42" i="67"/>
  <c r="J42" i="67"/>
  <c r="H42" i="67"/>
  <c r="D42" i="67"/>
  <c r="B42" i="67"/>
  <c r="O43" i="68"/>
  <c r="N43" i="68"/>
  <c r="M43" i="68"/>
  <c r="L43" i="68"/>
  <c r="K43" i="68"/>
  <c r="K42" i="68" s="1"/>
  <c r="J43" i="68"/>
  <c r="I43" i="68"/>
  <c r="H43" i="68"/>
  <c r="H42" i="68" s="1"/>
  <c r="G43" i="68"/>
  <c r="F43" i="68"/>
  <c r="D43" i="68"/>
  <c r="C43" i="68"/>
  <c r="B43" i="68"/>
  <c r="B42" i="68" s="1"/>
  <c r="O42" i="68"/>
  <c r="N42" i="68"/>
  <c r="M42" i="68"/>
  <c r="L42" i="68"/>
  <c r="J42" i="68"/>
  <c r="G42" i="68"/>
  <c r="F42" i="68"/>
  <c r="D42" i="68"/>
  <c r="C42" i="68"/>
  <c r="O43" i="69"/>
  <c r="N43" i="69"/>
  <c r="M43" i="69"/>
  <c r="M42" i="69" s="1"/>
  <c r="L43" i="69"/>
  <c r="K43" i="69"/>
  <c r="J43" i="69"/>
  <c r="I43" i="69"/>
  <c r="H43" i="69"/>
  <c r="G43" i="69"/>
  <c r="F43" i="69"/>
  <c r="D43" i="69"/>
  <c r="D42" i="69" s="1"/>
  <c r="C43" i="69"/>
  <c r="B43" i="69"/>
  <c r="O42" i="69"/>
  <c r="L42" i="69"/>
  <c r="K42" i="69"/>
  <c r="J42" i="69"/>
  <c r="I42" i="69"/>
  <c r="H42" i="69"/>
  <c r="G42" i="69"/>
  <c r="C42" i="69"/>
  <c r="B42" i="69"/>
  <c r="O43" i="70"/>
  <c r="O42" i="70" s="1"/>
  <c r="N43" i="70"/>
  <c r="M43" i="70"/>
  <c r="L43" i="70"/>
  <c r="L42" i="70" s="1"/>
  <c r="K43" i="70"/>
  <c r="J43" i="70"/>
  <c r="I43" i="70"/>
  <c r="H43" i="70"/>
  <c r="G43" i="70"/>
  <c r="G42" i="70" s="1"/>
  <c r="F43" i="70"/>
  <c r="D43" i="70"/>
  <c r="C43" i="70"/>
  <c r="B43" i="70"/>
  <c r="N42" i="70"/>
  <c r="M42" i="70"/>
  <c r="J42" i="70"/>
  <c r="I42" i="70"/>
  <c r="H42" i="70"/>
  <c r="F42" i="70"/>
  <c r="D42" i="70"/>
  <c r="C42" i="70"/>
  <c r="O43" i="71"/>
  <c r="N43" i="71"/>
  <c r="M43" i="71"/>
  <c r="L43" i="71"/>
  <c r="K43" i="71"/>
  <c r="J43" i="71"/>
  <c r="I43" i="71"/>
  <c r="I42" i="71" s="1"/>
  <c r="H43" i="71"/>
  <c r="G43" i="71"/>
  <c r="F43" i="71"/>
  <c r="D43" i="71"/>
  <c r="C43" i="71"/>
  <c r="B43" i="71"/>
  <c r="O42" i="71"/>
  <c r="N42" i="71"/>
  <c r="M42" i="71"/>
  <c r="L42" i="71"/>
  <c r="K42" i="71"/>
  <c r="J42" i="71"/>
  <c r="G42" i="71"/>
  <c r="F42" i="71"/>
  <c r="D42" i="71"/>
  <c r="C42" i="71"/>
  <c r="B42" i="71"/>
  <c r="O43" i="72"/>
  <c r="N43" i="72"/>
  <c r="M43" i="72"/>
  <c r="L43" i="72"/>
  <c r="K43" i="72"/>
  <c r="K42" i="72" s="1"/>
  <c r="J43" i="72"/>
  <c r="I43" i="72"/>
  <c r="H43" i="72"/>
  <c r="H42" i="72" s="1"/>
  <c r="G43" i="72"/>
  <c r="F43" i="72"/>
  <c r="D43" i="72"/>
  <c r="C43" i="72"/>
  <c r="B43" i="72"/>
  <c r="B42" i="72" s="1"/>
  <c r="O42" i="72"/>
  <c r="N42" i="72"/>
  <c r="M42" i="72"/>
  <c r="L42" i="72"/>
  <c r="J42" i="72"/>
  <c r="I42" i="72"/>
  <c r="G42" i="72"/>
  <c r="F42" i="72"/>
  <c r="D42" i="72"/>
  <c r="C42" i="72"/>
  <c r="O43" i="73"/>
  <c r="N43" i="73"/>
  <c r="M43" i="73"/>
  <c r="M42" i="73" s="1"/>
  <c r="L43" i="73"/>
  <c r="K43" i="73"/>
  <c r="J43" i="73"/>
  <c r="J42" i="73" s="1"/>
  <c r="I43" i="73"/>
  <c r="H43" i="73"/>
  <c r="G43" i="73"/>
  <c r="F43" i="73"/>
  <c r="D43" i="73"/>
  <c r="D42" i="73" s="1"/>
  <c r="C43" i="73"/>
  <c r="B43" i="73"/>
  <c r="O42" i="73"/>
  <c r="N42" i="73"/>
  <c r="L42" i="73"/>
  <c r="K42" i="73"/>
  <c r="I42" i="73"/>
  <c r="H42" i="73"/>
  <c r="G42" i="73"/>
  <c r="F42" i="73"/>
  <c r="C42" i="73"/>
  <c r="B42" i="73"/>
  <c r="O43" i="74"/>
  <c r="O42" i="74" s="1"/>
  <c r="N43" i="74"/>
  <c r="M43" i="74"/>
  <c r="L43" i="74"/>
  <c r="K43" i="74"/>
  <c r="J43" i="74"/>
  <c r="I43" i="74"/>
  <c r="H43" i="74"/>
  <c r="G43" i="74"/>
  <c r="G42" i="74" s="1"/>
  <c r="F43" i="74"/>
  <c r="D43" i="74"/>
  <c r="C43" i="74"/>
  <c r="C42" i="74" s="1"/>
  <c r="B43" i="74"/>
  <c r="N42" i="74"/>
  <c r="M42" i="74"/>
  <c r="L42" i="74"/>
  <c r="K42" i="74"/>
  <c r="J42" i="74"/>
  <c r="I42" i="74"/>
  <c r="H42" i="74"/>
  <c r="F42" i="74"/>
  <c r="D42" i="74"/>
  <c r="B42" i="74"/>
  <c r="O43" i="75"/>
  <c r="N43" i="75"/>
  <c r="M43" i="75"/>
  <c r="L43" i="75"/>
  <c r="K43" i="75"/>
  <c r="J43" i="75"/>
  <c r="I43" i="75"/>
  <c r="I42" i="75" s="1"/>
  <c r="H43" i="75"/>
  <c r="G43" i="75"/>
  <c r="F43" i="75"/>
  <c r="D43" i="75"/>
  <c r="C43" i="75"/>
  <c r="B43" i="75"/>
  <c r="O42" i="75"/>
  <c r="N42" i="75"/>
  <c r="M42" i="75"/>
  <c r="K42" i="75"/>
  <c r="J42" i="75"/>
  <c r="H42" i="75"/>
  <c r="G42" i="75"/>
  <c r="F42" i="75"/>
  <c r="D42" i="75"/>
  <c r="B42" i="75"/>
  <c r="O43" i="76"/>
  <c r="N43" i="76"/>
  <c r="M43" i="76"/>
  <c r="L43" i="76"/>
  <c r="K43" i="76"/>
  <c r="K42" i="76" s="1"/>
  <c r="J43" i="76"/>
  <c r="I43" i="76"/>
  <c r="H43" i="76"/>
  <c r="H42" i="76" s="1"/>
  <c r="G43" i="76"/>
  <c r="F43" i="76"/>
  <c r="D43" i="76"/>
  <c r="C43" i="76"/>
  <c r="B43" i="76"/>
  <c r="B42" i="76" s="1"/>
  <c r="O42" i="76"/>
  <c r="N42" i="76"/>
  <c r="M42" i="76"/>
  <c r="L42" i="76"/>
  <c r="J42" i="76"/>
  <c r="G42" i="76"/>
  <c r="F42" i="76"/>
  <c r="D42" i="76"/>
  <c r="C42" i="76"/>
  <c r="O43" i="77"/>
  <c r="N43" i="77"/>
  <c r="M43" i="77"/>
  <c r="M42" i="77" s="1"/>
  <c r="L43" i="77"/>
  <c r="K43" i="77"/>
  <c r="J43" i="77"/>
  <c r="J42" i="77" s="1"/>
  <c r="I43" i="77"/>
  <c r="H43" i="77"/>
  <c r="G43" i="77"/>
  <c r="F43" i="77"/>
  <c r="D43" i="77"/>
  <c r="D42" i="77" s="1"/>
  <c r="C43" i="77"/>
  <c r="B43" i="77"/>
  <c r="O42" i="77"/>
  <c r="L42" i="77"/>
  <c r="K42" i="77"/>
  <c r="I42" i="77"/>
  <c r="H42" i="77"/>
  <c r="G42" i="77"/>
  <c r="C42" i="77"/>
  <c r="B42" i="77"/>
  <c r="O43" i="78"/>
  <c r="O42" i="78" s="1"/>
  <c r="N43" i="78"/>
  <c r="M43" i="78"/>
  <c r="L43" i="78"/>
  <c r="L42" i="78" s="1"/>
  <c r="K43" i="78"/>
  <c r="J43" i="78"/>
  <c r="I43" i="78"/>
  <c r="H43" i="78"/>
  <c r="G43" i="78"/>
  <c r="G42" i="78" s="1"/>
  <c r="F43" i="78"/>
  <c r="D43" i="78"/>
  <c r="C43" i="78"/>
  <c r="C42" i="78" s="1"/>
  <c r="B43" i="78"/>
  <c r="N42" i="78"/>
  <c r="M42" i="78"/>
  <c r="J42" i="78"/>
  <c r="I42" i="78"/>
  <c r="H42" i="78"/>
  <c r="F42" i="78"/>
  <c r="D42" i="78"/>
  <c r="O43" i="79"/>
  <c r="N43" i="79"/>
  <c r="N42" i="79" s="1"/>
  <c r="M43" i="79"/>
  <c r="L43" i="79"/>
  <c r="K43" i="79"/>
  <c r="J43" i="79"/>
  <c r="I43" i="79"/>
  <c r="I42" i="79" s="1"/>
  <c r="H43" i="79"/>
  <c r="G43" i="79"/>
  <c r="F43" i="79"/>
  <c r="F42" i="79" s="1"/>
  <c r="D43" i="79"/>
  <c r="C43" i="79"/>
  <c r="B43" i="79"/>
  <c r="O42" i="79"/>
  <c r="M42" i="79"/>
  <c r="L42" i="79"/>
  <c r="K42" i="79"/>
  <c r="J42" i="79"/>
  <c r="G42" i="79"/>
  <c r="D42" i="79"/>
  <c r="C42" i="79"/>
  <c r="B42" i="79"/>
  <c r="O43" i="80"/>
  <c r="N43" i="80"/>
  <c r="M43" i="80"/>
  <c r="L43" i="80"/>
  <c r="K43" i="80"/>
  <c r="K42" i="80" s="1"/>
  <c r="J43" i="80"/>
  <c r="I43" i="80"/>
  <c r="H43" i="80"/>
  <c r="G43" i="80"/>
  <c r="F43" i="80"/>
  <c r="D43" i="80"/>
  <c r="C43" i="80"/>
  <c r="B43" i="80"/>
  <c r="B42" i="80" s="1"/>
  <c r="O42" i="80"/>
  <c r="N42" i="80"/>
  <c r="M42" i="80"/>
  <c r="L42" i="80"/>
  <c r="J42" i="80"/>
  <c r="I42" i="80"/>
  <c r="H42" i="80"/>
  <c r="G42" i="80"/>
  <c r="F42" i="80"/>
  <c r="D42" i="80"/>
  <c r="C42" i="80"/>
  <c r="O43" i="81"/>
  <c r="N43" i="81"/>
  <c r="M43" i="81"/>
  <c r="M42" i="81" s="1"/>
  <c r="L43" i="81"/>
  <c r="K43" i="81"/>
  <c r="J43" i="81"/>
  <c r="J42" i="81" s="1"/>
  <c r="I43" i="81"/>
  <c r="H43" i="81"/>
  <c r="G43" i="81"/>
  <c r="F43" i="81"/>
  <c r="D43" i="81"/>
  <c r="D42" i="81" s="1"/>
  <c r="C43" i="81"/>
  <c r="B43" i="81"/>
  <c r="O42" i="81"/>
  <c r="N42" i="81"/>
  <c r="L42" i="81"/>
  <c r="K42" i="81"/>
  <c r="I42" i="81"/>
  <c r="H42" i="81"/>
  <c r="G42" i="81"/>
  <c r="F42" i="81"/>
  <c r="C42" i="81"/>
  <c r="B42" i="81"/>
  <c r="O43" i="82"/>
  <c r="O42" i="82" s="1"/>
  <c r="N43" i="82"/>
  <c r="M43" i="82"/>
  <c r="L43" i="82"/>
  <c r="L42" i="82" s="1"/>
  <c r="K43" i="82"/>
  <c r="J43" i="82"/>
  <c r="I43" i="82"/>
  <c r="H43" i="82"/>
  <c r="G43" i="82"/>
  <c r="G42" i="82" s="1"/>
  <c r="F43" i="82"/>
  <c r="D43" i="82"/>
  <c r="C43" i="82"/>
  <c r="B43" i="82"/>
  <c r="N42" i="82"/>
  <c r="M42" i="82"/>
  <c r="K42" i="82"/>
  <c r="J42" i="82"/>
  <c r="I42" i="82"/>
  <c r="H42" i="82"/>
  <c r="F42" i="82"/>
  <c r="D42" i="82"/>
  <c r="C42" i="82"/>
  <c r="B42" i="82"/>
  <c r="O43" i="83"/>
  <c r="N43" i="83"/>
  <c r="N42" i="83" s="1"/>
  <c r="M43" i="83"/>
  <c r="L43" i="83"/>
  <c r="K43" i="83"/>
  <c r="J43" i="83"/>
  <c r="I43" i="83"/>
  <c r="I42" i="83" s="1"/>
  <c r="H43" i="83"/>
  <c r="G43" i="83"/>
  <c r="F43" i="83"/>
  <c r="F42" i="83" s="1"/>
  <c r="D43" i="83"/>
  <c r="C43" i="83"/>
  <c r="B43" i="83"/>
  <c r="O42" i="83"/>
  <c r="M42" i="83"/>
  <c r="K42" i="83"/>
  <c r="J42" i="83"/>
  <c r="H42" i="83"/>
  <c r="G42" i="83"/>
  <c r="D42" i="83"/>
  <c r="B42" i="83"/>
  <c r="O43" i="84"/>
  <c r="N43" i="84"/>
  <c r="M43" i="84"/>
  <c r="L43" i="84"/>
  <c r="K43" i="84"/>
  <c r="K42" i="84" s="1"/>
  <c r="J43" i="84"/>
  <c r="I43" i="84"/>
  <c r="H43" i="84"/>
  <c r="G43" i="84"/>
  <c r="F43" i="84"/>
  <c r="D43" i="84"/>
  <c r="C43" i="84"/>
  <c r="B43" i="84"/>
  <c r="B42" i="84" s="1"/>
  <c r="O42" i="84"/>
  <c r="N42" i="84"/>
  <c r="M42" i="84"/>
  <c r="L42" i="84"/>
  <c r="J42" i="84"/>
  <c r="H42" i="84"/>
  <c r="G42" i="84"/>
  <c r="F42" i="84"/>
  <c r="D42" i="84"/>
  <c r="C42" i="84"/>
  <c r="O43" i="85"/>
  <c r="N43" i="85"/>
  <c r="M43" i="85"/>
  <c r="M42" i="85" s="1"/>
  <c r="L43" i="85"/>
  <c r="K43" i="85"/>
  <c r="J43" i="85"/>
  <c r="I43" i="85"/>
  <c r="H43" i="85"/>
  <c r="G43" i="85"/>
  <c r="F43" i="85"/>
  <c r="D43" i="85"/>
  <c r="D42" i="85" s="1"/>
  <c r="C43" i="85"/>
  <c r="B43" i="85"/>
  <c r="O42" i="85"/>
  <c r="L42" i="85"/>
  <c r="K42" i="85"/>
  <c r="J42" i="85"/>
  <c r="I42" i="85"/>
  <c r="H42" i="85"/>
  <c r="G42" i="85"/>
  <c r="C42" i="85"/>
  <c r="B42" i="85"/>
  <c r="O43" i="86"/>
  <c r="O42" i="86" s="1"/>
  <c r="N43" i="86"/>
  <c r="M43" i="86"/>
  <c r="L43" i="86"/>
  <c r="K43" i="86"/>
  <c r="J43" i="86"/>
  <c r="I43" i="86"/>
  <c r="H43" i="86"/>
  <c r="G43" i="86"/>
  <c r="G42" i="86" s="1"/>
  <c r="F43" i="86"/>
  <c r="D43" i="86"/>
  <c r="C43" i="86"/>
  <c r="B43" i="86"/>
  <c r="N42" i="86"/>
  <c r="M42" i="86"/>
  <c r="L42" i="86"/>
  <c r="J42" i="86"/>
  <c r="I42" i="86"/>
  <c r="H42" i="86"/>
  <c r="F42" i="86"/>
  <c r="D42" i="86"/>
  <c r="C42" i="86"/>
  <c r="O43" i="87"/>
  <c r="N43" i="87"/>
  <c r="N42" i="87" s="1"/>
  <c r="M43" i="87"/>
  <c r="L43" i="87"/>
  <c r="K43" i="87"/>
  <c r="J43" i="87"/>
  <c r="I43" i="87"/>
  <c r="I42" i="87" s="1"/>
  <c r="H43" i="87"/>
  <c r="G43" i="87"/>
  <c r="F43" i="87"/>
  <c r="D43" i="87"/>
  <c r="C43" i="87"/>
  <c r="B43" i="87"/>
  <c r="O42" i="87"/>
  <c r="M42" i="87"/>
  <c r="L42" i="87"/>
  <c r="K42" i="87"/>
  <c r="J42" i="87"/>
  <c r="G42" i="87"/>
  <c r="F42" i="87"/>
  <c r="D42" i="87"/>
  <c r="C42" i="87"/>
  <c r="B42" i="87"/>
  <c r="O43" i="88"/>
  <c r="N43" i="88"/>
  <c r="M43" i="88"/>
  <c r="L43" i="88"/>
  <c r="K43" i="88"/>
  <c r="K42" i="88" s="1"/>
  <c r="J43" i="88"/>
  <c r="I43" i="88"/>
  <c r="H43" i="88"/>
  <c r="G43" i="88"/>
  <c r="F43" i="88"/>
  <c r="D43" i="88"/>
  <c r="C43" i="88"/>
  <c r="B43" i="88"/>
  <c r="B42" i="88" s="1"/>
  <c r="O42" i="88"/>
  <c r="N42" i="88"/>
  <c r="M42" i="88"/>
  <c r="L42" i="88"/>
  <c r="J42" i="88"/>
  <c r="I42" i="88"/>
  <c r="H42" i="88"/>
  <c r="G42" i="88"/>
  <c r="F42" i="88"/>
  <c r="D42" i="88"/>
  <c r="C42" i="88"/>
  <c r="O43" i="89"/>
  <c r="N43" i="89"/>
  <c r="M43" i="89"/>
  <c r="M42" i="89" s="1"/>
  <c r="L43" i="89"/>
  <c r="K43" i="89"/>
  <c r="J43" i="89"/>
  <c r="I43" i="89"/>
  <c r="H43" i="89"/>
  <c r="G43" i="89"/>
  <c r="F43" i="89"/>
  <c r="D43" i="89"/>
  <c r="D42" i="89" s="1"/>
  <c r="C43" i="89"/>
  <c r="B43" i="89"/>
  <c r="O42" i="89"/>
  <c r="N42" i="89"/>
  <c r="L42" i="89"/>
  <c r="K42" i="89"/>
  <c r="J42" i="89"/>
  <c r="I42" i="89"/>
  <c r="H42" i="89"/>
  <c r="G42" i="89"/>
  <c r="F42" i="89"/>
  <c r="C42" i="89"/>
  <c r="B42" i="89"/>
  <c r="O43" i="90"/>
  <c r="O42" i="90" s="1"/>
  <c r="N43" i="90"/>
  <c r="M43" i="90"/>
  <c r="L43" i="90"/>
  <c r="L42" i="90" s="1"/>
  <c r="K43" i="90"/>
  <c r="J43" i="90"/>
  <c r="I43" i="90"/>
  <c r="H43" i="90"/>
  <c r="G43" i="90"/>
  <c r="G42" i="90" s="1"/>
  <c r="F43" i="90"/>
  <c r="D43" i="90"/>
  <c r="C43" i="90"/>
  <c r="C42" i="90" s="1"/>
  <c r="B43" i="90"/>
  <c r="N42" i="90"/>
  <c r="M42" i="90"/>
  <c r="K42" i="90"/>
  <c r="J42" i="90"/>
  <c r="I42" i="90"/>
  <c r="H42" i="90"/>
  <c r="F42" i="90"/>
  <c r="D42" i="90"/>
  <c r="B42" i="90"/>
  <c r="O43" i="91"/>
  <c r="N43" i="91"/>
  <c r="N42" i="91" s="1"/>
  <c r="M43" i="91"/>
  <c r="L43" i="91"/>
  <c r="K43" i="91"/>
  <c r="J43" i="91"/>
  <c r="I43" i="91"/>
  <c r="I42" i="91" s="1"/>
  <c r="H43" i="91"/>
  <c r="G43" i="91"/>
  <c r="F43" i="91"/>
  <c r="D43" i="91"/>
  <c r="C43" i="91"/>
  <c r="B43" i="91"/>
  <c r="O42" i="91"/>
  <c r="M42" i="91"/>
  <c r="K42" i="91"/>
  <c r="J42" i="91"/>
  <c r="H42" i="91"/>
  <c r="G42" i="91"/>
  <c r="F42" i="91"/>
  <c r="D42" i="91"/>
  <c r="B42" i="91"/>
  <c r="O43" i="92"/>
  <c r="N43" i="92"/>
  <c r="M43" i="92"/>
  <c r="L43" i="92"/>
  <c r="K43" i="92"/>
  <c r="K42" i="92" s="1"/>
  <c r="J43" i="92"/>
  <c r="I43" i="92"/>
  <c r="H43" i="92"/>
  <c r="G43" i="92"/>
  <c r="F43" i="92"/>
  <c r="D43" i="92"/>
  <c r="C43" i="92"/>
  <c r="B43" i="92"/>
  <c r="B42" i="92" s="1"/>
  <c r="O42" i="92"/>
  <c r="N42" i="92"/>
  <c r="M42" i="92"/>
  <c r="L42" i="92"/>
  <c r="J42" i="92"/>
  <c r="H42" i="92"/>
  <c r="G42" i="92"/>
  <c r="F42" i="92"/>
  <c r="D42" i="92"/>
  <c r="C42" i="92"/>
  <c r="O43" i="93"/>
  <c r="N43" i="93"/>
  <c r="M43" i="93"/>
  <c r="M42" i="93" s="1"/>
  <c r="L43" i="93"/>
  <c r="K43" i="93"/>
  <c r="J43" i="93"/>
  <c r="J42" i="93" s="1"/>
  <c r="I43" i="93"/>
  <c r="H43" i="93"/>
  <c r="G43" i="93"/>
  <c r="F43" i="93"/>
  <c r="D43" i="93"/>
  <c r="D42" i="93" s="1"/>
  <c r="C43" i="93"/>
  <c r="B43" i="93"/>
  <c r="O42" i="93"/>
  <c r="L42" i="93"/>
  <c r="K42" i="93"/>
  <c r="I42" i="93"/>
  <c r="H42" i="93"/>
  <c r="G42" i="93"/>
  <c r="C42" i="93"/>
  <c r="B42" i="93"/>
  <c r="O43" i="94"/>
  <c r="O42" i="94" s="1"/>
  <c r="N43" i="94"/>
  <c r="M43" i="94"/>
  <c r="L43" i="94"/>
  <c r="K43" i="94"/>
  <c r="J43" i="94"/>
  <c r="I43" i="94"/>
  <c r="H43" i="94"/>
  <c r="G43" i="94"/>
  <c r="G42" i="94" s="1"/>
  <c r="F43" i="94"/>
  <c r="D43" i="94"/>
  <c r="C43" i="94"/>
  <c r="C42" i="94" s="1"/>
  <c r="B43" i="94"/>
  <c r="N42" i="94"/>
  <c r="M42" i="94"/>
  <c r="L42" i="94"/>
  <c r="J42" i="94"/>
  <c r="I42" i="94"/>
  <c r="H42" i="94"/>
  <c r="F42" i="94"/>
  <c r="D42" i="94"/>
  <c r="O43" i="95"/>
  <c r="N43" i="95"/>
  <c r="M43" i="95"/>
  <c r="L43" i="95"/>
  <c r="K43" i="95"/>
  <c r="J43" i="95"/>
  <c r="I43" i="95"/>
  <c r="I42" i="95" s="1"/>
  <c r="H43" i="95"/>
  <c r="G43" i="95"/>
  <c r="F43" i="95"/>
  <c r="F42" i="95" s="1"/>
  <c r="D43" i="95"/>
  <c r="C43" i="95"/>
  <c r="B43" i="95"/>
  <c r="O42" i="95"/>
  <c r="N42" i="95"/>
  <c r="M42" i="95"/>
  <c r="L42" i="95"/>
  <c r="K42" i="95"/>
  <c r="J42" i="95"/>
  <c r="G42" i="95"/>
  <c r="D42" i="95"/>
  <c r="C42" i="95"/>
  <c r="B42" i="95"/>
  <c r="O43" i="96"/>
  <c r="N43" i="96"/>
  <c r="M43" i="96"/>
  <c r="L43" i="96"/>
  <c r="K43" i="96"/>
  <c r="K42" i="96" s="1"/>
  <c r="J43" i="96"/>
  <c r="I43" i="96"/>
  <c r="H43" i="96"/>
  <c r="H42" i="96" s="1"/>
  <c r="G43" i="96"/>
  <c r="F43" i="96"/>
  <c r="D43" i="96"/>
  <c r="C43" i="96"/>
  <c r="B43" i="96"/>
  <c r="B42" i="96" s="1"/>
  <c r="O42" i="96"/>
  <c r="N42" i="96"/>
  <c r="M42" i="96"/>
  <c r="L42" i="96"/>
  <c r="J42" i="96"/>
  <c r="I42" i="96"/>
  <c r="G42" i="96"/>
  <c r="F42" i="96"/>
  <c r="D42" i="96"/>
  <c r="C42" i="96"/>
  <c r="O43" i="97"/>
  <c r="N43" i="97"/>
  <c r="M43" i="97"/>
  <c r="M42" i="97" s="1"/>
  <c r="L43" i="97"/>
  <c r="K43" i="97"/>
  <c r="J43" i="97"/>
  <c r="I43" i="97"/>
  <c r="H43" i="97"/>
  <c r="G43" i="97"/>
  <c r="F43" i="97"/>
  <c r="D43" i="97"/>
  <c r="D42" i="97" s="1"/>
  <c r="C43" i="97"/>
  <c r="B43" i="97"/>
  <c r="O42" i="97"/>
  <c r="N42" i="97"/>
  <c r="L42" i="97"/>
  <c r="K42" i="97"/>
  <c r="J42" i="97"/>
  <c r="I42" i="97"/>
  <c r="H42" i="97"/>
  <c r="G42" i="97"/>
  <c r="F42" i="97"/>
  <c r="C42" i="97"/>
  <c r="B42" i="97"/>
  <c r="O43" i="98"/>
  <c r="O42" i="98" s="1"/>
  <c r="N43" i="98"/>
  <c r="M43" i="98"/>
  <c r="L43" i="98"/>
  <c r="K43" i="98"/>
  <c r="J43" i="98"/>
  <c r="I43" i="98"/>
  <c r="H43" i="98"/>
  <c r="G43" i="98"/>
  <c r="G42" i="98" s="1"/>
  <c r="F43" i="98"/>
  <c r="D43" i="98"/>
  <c r="C43" i="98"/>
  <c r="B43" i="98"/>
  <c r="N42" i="98"/>
  <c r="M42" i="98"/>
  <c r="L42" i="98"/>
  <c r="K42" i="98"/>
  <c r="J42" i="98"/>
  <c r="I42" i="98"/>
  <c r="H42" i="98"/>
  <c r="F42" i="98"/>
  <c r="D42" i="98"/>
  <c r="C42" i="98"/>
  <c r="B42" i="98"/>
  <c r="O43" i="99"/>
  <c r="N43" i="99"/>
  <c r="N42" i="99" s="1"/>
  <c r="M43" i="99"/>
  <c r="L43" i="99"/>
  <c r="K43" i="99"/>
  <c r="J43" i="99"/>
  <c r="I43" i="99"/>
  <c r="I42" i="99" s="1"/>
  <c r="H43" i="99"/>
  <c r="G43" i="99"/>
  <c r="F43" i="99"/>
  <c r="F42" i="99" s="1"/>
  <c r="D43" i="99"/>
  <c r="C43" i="99"/>
  <c r="B43" i="99"/>
  <c r="O42" i="99"/>
  <c r="M42" i="99"/>
  <c r="K42" i="99"/>
  <c r="J42" i="99"/>
  <c r="H42" i="99"/>
  <c r="G42" i="99"/>
  <c r="D42" i="99"/>
  <c r="B42" i="99"/>
  <c r="O43" i="100"/>
  <c r="N43" i="100"/>
  <c r="M43" i="100"/>
  <c r="L43" i="100"/>
  <c r="K43" i="100"/>
  <c r="K42" i="100" s="1"/>
  <c r="J43" i="100"/>
  <c r="I43" i="100"/>
  <c r="H43" i="100"/>
  <c r="G43" i="100"/>
  <c r="F43" i="100"/>
  <c r="D43" i="100"/>
  <c r="C43" i="100"/>
  <c r="B43" i="100"/>
  <c r="B42" i="100" s="1"/>
  <c r="O42" i="100"/>
  <c r="N42" i="100"/>
  <c r="M42" i="100"/>
  <c r="L42" i="100"/>
  <c r="J42" i="100"/>
  <c r="H42" i="100"/>
  <c r="G42" i="100"/>
  <c r="F42" i="100"/>
  <c r="D42" i="100"/>
  <c r="C42" i="100"/>
  <c r="O43" i="101"/>
  <c r="N43" i="101"/>
  <c r="M43" i="101"/>
  <c r="M42" i="101" s="1"/>
  <c r="L43" i="101"/>
  <c r="K43" i="101"/>
  <c r="J43" i="101"/>
  <c r="I43" i="101"/>
  <c r="H43" i="101"/>
  <c r="G43" i="101"/>
  <c r="F43" i="101"/>
  <c r="D43" i="101"/>
  <c r="D42" i="101" s="1"/>
  <c r="C43" i="101"/>
  <c r="B43" i="101"/>
  <c r="O42" i="101"/>
  <c r="L42" i="101"/>
  <c r="K42" i="101"/>
  <c r="J42" i="101"/>
  <c r="I42" i="101"/>
  <c r="H42" i="101"/>
  <c r="G42" i="101"/>
  <c r="C42" i="101"/>
  <c r="B42" i="101"/>
  <c r="O43" i="102"/>
  <c r="N43" i="102"/>
  <c r="M43" i="102"/>
  <c r="L43" i="102"/>
  <c r="L42" i="102" s="1"/>
  <c r="K43" i="102"/>
  <c r="J43" i="102"/>
  <c r="J42" i="102" s="1"/>
  <c r="I43" i="102"/>
  <c r="I42" i="102" s="1"/>
  <c r="H43" i="102"/>
  <c r="G43" i="102"/>
  <c r="F43" i="102"/>
  <c r="F42" i="102" s="1"/>
  <c r="D43" i="102"/>
  <c r="D42" i="102" s="1"/>
  <c r="C43" i="102"/>
  <c r="C42" i="102" s="1"/>
  <c r="B43" i="102"/>
  <c r="B42" i="102" s="1"/>
  <c r="O42" i="102"/>
  <c r="N42" i="102"/>
  <c r="M42" i="102"/>
  <c r="K42" i="102"/>
  <c r="H42" i="102"/>
  <c r="G42" i="102"/>
  <c r="O43" i="103"/>
  <c r="O42" i="103" s="1"/>
  <c r="N43" i="103"/>
  <c r="N42" i="103" s="1"/>
  <c r="M43" i="103"/>
  <c r="M42" i="103" s="1"/>
  <c r="L43" i="103"/>
  <c r="K43" i="103"/>
  <c r="J43" i="103"/>
  <c r="I43" i="103"/>
  <c r="H43" i="103"/>
  <c r="H42" i="103" s="1"/>
  <c r="G43" i="103"/>
  <c r="G42" i="103" s="1"/>
  <c r="F43" i="103"/>
  <c r="F42" i="103" s="1"/>
  <c r="D43" i="103"/>
  <c r="D42" i="103" s="1"/>
  <c r="C43" i="103"/>
  <c r="B43" i="103"/>
  <c r="L42" i="103"/>
  <c r="K42" i="103"/>
  <c r="J42" i="103"/>
  <c r="I42" i="103"/>
  <c r="C42" i="103"/>
  <c r="B42" i="103"/>
  <c r="O43" i="104"/>
  <c r="O42" i="104" s="1"/>
  <c r="N43" i="104"/>
  <c r="M43" i="104"/>
  <c r="L43" i="104"/>
  <c r="K43" i="104"/>
  <c r="J43" i="104"/>
  <c r="J42" i="104" s="1"/>
  <c r="I43" i="104"/>
  <c r="I42" i="104" s="1"/>
  <c r="H43" i="104"/>
  <c r="H42" i="104" s="1"/>
  <c r="G43" i="104"/>
  <c r="G42" i="104" s="1"/>
  <c r="F43" i="104"/>
  <c r="D43" i="104"/>
  <c r="C43" i="104"/>
  <c r="B43" i="104"/>
  <c r="N42" i="104"/>
  <c r="M42" i="104"/>
  <c r="L42" i="104"/>
  <c r="K42" i="104"/>
  <c r="F42" i="104"/>
  <c r="D42" i="104"/>
  <c r="C42" i="104"/>
  <c r="B42" i="104"/>
  <c r="O43" i="105"/>
  <c r="N43" i="105"/>
  <c r="M43" i="105"/>
  <c r="L43" i="105"/>
  <c r="L42" i="105" s="1"/>
  <c r="K43" i="105"/>
  <c r="K42" i="105" s="1"/>
  <c r="J43" i="105"/>
  <c r="J42" i="105" s="1"/>
  <c r="I43" i="105"/>
  <c r="I42" i="105" s="1"/>
  <c r="H43" i="105"/>
  <c r="G43" i="105"/>
  <c r="F43" i="105"/>
  <c r="D43" i="105"/>
  <c r="C43" i="105"/>
  <c r="C42" i="105" s="1"/>
  <c r="B43" i="105"/>
  <c r="B42" i="105" s="1"/>
  <c r="O42" i="105"/>
  <c r="N42" i="105"/>
  <c r="M42" i="105"/>
  <c r="H42" i="105"/>
  <c r="G42" i="105"/>
  <c r="F42" i="105"/>
  <c r="D42" i="105"/>
  <c r="O43" i="106"/>
  <c r="N43" i="106"/>
  <c r="N42" i="106" s="1"/>
  <c r="M43" i="106"/>
  <c r="M42" i="106" s="1"/>
  <c r="L43" i="106"/>
  <c r="K43" i="106"/>
  <c r="K42" i="106" s="1"/>
  <c r="J43" i="106"/>
  <c r="J42" i="106" s="1"/>
  <c r="I43" i="106"/>
  <c r="H43" i="106"/>
  <c r="G43" i="106"/>
  <c r="F43" i="106"/>
  <c r="F42" i="106" s="1"/>
  <c r="D43" i="106"/>
  <c r="D42" i="106" s="1"/>
  <c r="C43" i="106"/>
  <c r="B43" i="106"/>
  <c r="B42" i="106" s="1"/>
  <c r="O42" i="106"/>
  <c r="L42" i="106"/>
  <c r="I42" i="106"/>
  <c r="H42" i="106"/>
  <c r="G42" i="106"/>
  <c r="C42" i="106"/>
  <c r="O43" i="107"/>
  <c r="O42" i="107" s="1"/>
  <c r="N43" i="107"/>
  <c r="M43" i="107"/>
  <c r="L43" i="107"/>
  <c r="L42" i="107" s="1"/>
  <c r="K43" i="107"/>
  <c r="J43" i="107"/>
  <c r="I43" i="107"/>
  <c r="H43" i="107"/>
  <c r="G43" i="107"/>
  <c r="G42" i="107" s="1"/>
  <c r="F43" i="107"/>
  <c r="D43" i="107"/>
  <c r="C43" i="107"/>
  <c r="B43" i="107"/>
  <c r="N42" i="107"/>
  <c r="M42" i="107"/>
  <c r="K42" i="107"/>
  <c r="J42" i="107"/>
  <c r="I42" i="107"/>
  <c r="H42" i="107"/>
  <c r="F42" i="107"/>
  <c r="D42" i="107"/>
  <c r="C42" i="107"/>
  <c r="B42" i="107"/>
  <c r="O43" i="108"/>
  <c r="N43" i="108"/>
  <c r="N42" i="108" s="1"/>
  <c r="M43" i="108"/>
  <c r="L43" i="108"/>
  <c r="K43" i="108"/>
  <c r="J43" i="108"/>
  <c r="I43" i="108"/>
  <c r="I42" i="108" s="1"/>
  <c r="H43" i="108"/>
  <c r="G43" i="108"/>
  <c r="F43" i="108"/>
  <c r="F42" i="108" s="1"/>
  <c r="D43" i="108"/>
  <c r="C43" i="108"/>
  <c r="B43" i="108"/>
  <c r="O42" i="108"/>
  <c r="M42" i="108"/>
  <c r="L42" i="108"/>
  <c r="K42" i="108"/>
  <c r="J42" i="108"/>
  <c r="H42" i="108"/>
  <c r="G42" i="108"/>
  <c r="D42" i="108"/>
  <c r="C42" i="108"/>
  <c r="B42" i="108"/>
  <c r="O43" i="109"/>
  <c r="N43" i="109"/>
  <c r="M43" i="109"/>
  <c r="L43" i="109"/>
  <c r="K43" i="109"/>
  <c r="K42" i="109" s="1"/>
  <c r="J43" i="109"/>
  <c r="I43" i="109"/>
  <c r="H43" i="109"/>
  <c r="H42" i="109" s="1"/>
  <c r="G43" i="109"/>
  <c r="F43" i="109"/>
  <c r="D43" i="109"/>
  <c r="C43" i="109"/>
  <c r="B43" i="109"/>
  <c r="B42" i="109" s="1"/>
  <c r="O42" i="109"/>
  <c r="N42" i="109"/>
  <c r="M42" i="109"/>
  <c r="L42" i="109"/>
  <c r="J42" i="109"/>
  <c r="I42" i="109"/>
  <c r="G42" i="109"/>
  <c r="F42" i="109"/>
  <c r="D42" i="109"/>
  <c r="C42" i="109"/>
  <c r="O43" i="110"/>
  <c r="N43" i="110"/>
  <c r="M43" i="110"/>
  <c r="M42" i="110" s="1"/>
  <c r="L43" i="110"/>
  <c r="K43" i="110"/>
  <c r="J43" i="110"/>
  <c r="J42" i="110" s="1"/>
  <c r="I43" i="110"/>
  <c r="H43" i="110"/>
  <c r="G43" i="110"/>
  <c r="F43" i="110"/>
  <c r="D43" i="110"/>
  <c r="D42" i="110" s="1"/>
  <c r="C43" i="110"/>
  <c r="B43" i="110"/>
  <c r="O42" i="110"/>
  <c r="N42" i="110"/>
  <c r="L42" i="110"/>
  <c r="K42" i="110"/>
  <c r="I42" i="110"/>
  <c r="H42" i="110"/>
  <c r="G42" i="110"/>
  <c r="F42" i="110"/>
  <c r="C42" i="110"/>
  <c r="B42" i="110"/>
  <c r="O43" i="111"/>
  <c r="O42" i="111" s="1"/>
  <c r="N43" i="111"/>
  <c r="M43" i="111"/>
  <c r="L43" i="111"/>
  <c r="K43" i="111"/>
  <c r="J43" i="111"/>
  <c r="I43" i="111"/>
  <c r="H43" i="111"/>
  <c r="G43" i="111"/>
  <c r="G42" i="111" s="1"/>
  <c r="F43" i="111"/>
  <c r="D43" i="111"/>
  <c r="C43" i="111"/>
  <c r="C42" i="111" s="1"/>
  <c r="B43" i="111"/>
  <c r="N42" i="111"/>
  <c r="M42" i="111"/>
  <c r="L42" i="111"/>
  <c r="K42" i="111"/>
  <c r="J42" i="111"/>
  <c r="I42" i="111"/>
  <c r="H42" i="111"/>
  <c r="F42" i="111"/>
  <c r="D42" i="111"/>
  <c r="B42" i="111"/>
  <c r="O43" i="112"/>
  <c r="N43" i="112"/>
  <c r="N42" i="112" s="1"/>
  <c r="M43" i="112"/>
  <c r="L43" i="112"/>
  <c r="K43" i="112"/>
  <c r="J43" i="112"/>
  <c r="I43" i="112"/>
  <c r="I42" i="112" s="1"/>
  <c r="H43" i="112"/>
  <c r="G43" i="112"/>
  <c r="F43" i="112"/>
  <c r="D43" i="112"/>
  <c r="C43" i="112"/>
  <c r="B43" i="112"/>
  <c r="O42" i="112"/>
  <c r="M42" i="112"/>
  <c r="L42" i="112"/>
  <c r="K42" i="112"/>
  <c r="J42" i="112"/>
  <c r="H42" i="112"/>
  <c r="G42" i="112"/>
  <c r="F42" i="112"/>
  <c r="D42" i="112"/>
  <c r="C42" i="112"/>
  <c r="B42" i="112"/>
  <c r="O43" i="113"/>
  <c r="N43" i="113"/>
  <c r="M43" i="113"/>
  <c r="L43" i="113"/>
  <c r="K43" i="113"/>
  <c r="K42" i="113" s="1"/>
  <c r="J43" i="113"/>
  <c r="I43" i="113"/>
  <c r="H43" i="113"/>
  <c r="H42" i="113" s="1"/>
  <c r="G43" i="113"/>
  <c r="F43" i="113"/>
  <c r="D43" i="113"/>
  <c r="C43" i="113"/>
  <c r="B43" i="113"/>
  <c r="B42" i="113" s="1"/>
  <c r="O42" i="113"/>
  <c r="N42" i="113"/>
  <c r="M42" i="113"/>
  <c r="L42" i="113"/>
  <c r="J42" i="113"/>
  <c r="I42" i="113"/>
  <c r="G42" i="113"/>
  <c r="F42" i="113"/>
  <c r="D42" i="113"/>
  <c r="C42" i="113"/>
  <c r="O43" i="114"/>
  <c r="N43" i="114"/>
  <c r="M43" i="114"/>
  <c r="M42" i="114" s="1"/>
  <c r="L43" i="114"/>
  <c r="K43" i="114"/>
  <c r="J43" i="114"/>
  <c r="J42" i="114" s="1"/>
  <c r="I43" i="114"/>
  <c r="H43" i="114"/>
  <c r="G43" i="114"/>
  <c r="F43" i="114"/>
  <c r="D43" i="114"/>
  <c r="D42" i="114" s="1"/>
  <c r="C43" i="114"/>
  <c r="B43" i="114"/>
  <c r="O42" i="114"/>
  <c r="N42" i="114"/>
  <c r="L42" i="114"/>
  <c r="K42" i="114"/>
  <c r="I42" i="114"/>
  <c r="H42" i="114"/>
  <c r="G42" i="114"/>
  <c r="F42" i="114"/>
  <c r="C42" i="114"/>
  <c r="B42" i="114"/>
  <c r="O43" i="115"/>
  <c r="O42" i="115" s="1"/>
  <c r="N43" i="115"/>
  <c r="M43" i="115"/>
  <c r="L43" i="115"/>
  <c r="K43" i="115"/>
  <c r="J43" i="115"/>
  <c r="I43" i="115"/>
  <c r="H43" i="115"/>
  <c r="G43" i="115"/>
  <c r="G42" i="115" s="1"/>
  <c r="F43" i="115"/>
  <c r="D43" i="115"/>
  <c r="C43" i="115"/>
  <c r="C42" i="115" s="1"/>
  <c r="B43" i="115"/>
  <c r="N42" i="115"/>
  <c r="M42" i="115"/>
  <c r="L42" i="115"/>
  <c r="K42" i="115"/>
  <c r="J42" i="115"/>
  <c r="I42" i="115"/>
  <c r="H42" i="115"/>
  <c r="F42" i="115"/>
  <c r="D42" i="115"/>
  <c r="B42" i="115"/>
  <c r="O43" i="116"/>
  <c r="N43" i="116"/>
  <c r="M43" i="116"/>
  <c r="L43" i="116"/>
  <c r="K43" i="116"/>
  <c r="J43" i="116"/>
  <c r="I43" i="116"/>
  <c r="I42" i="116" s="1"/>
  <c r="H43" i="116"/>
  <c r="G43" i="116"/>
  <c r="F43" i="116"/>
  <c r="F42" i="116" s="1"/>
  <c r="D43" i="116"/>
  <c r="C43" i="116"/>
  <c r="B43" i="116"/>
  <c r="O42" i="116"/>
  <c r="N42" i="116"/>
  <c r="M42" i="116"/>
  <c r="L42" i="116"/>
  <c r="K42" i="116"/>
  <c r="J42" i="116"/>
  <c r="H42" i="116"/>
  <c r="G42" i="116"/>
  <c r="D42" i="116"/>
  <c r="C42" i="116"/>
  <c r="B42" i="116"/>
  <c r="O43" i="117"/>
  <c r="N43" i="117"/>
  <c r="M43" i="117"/>
  <c r="L43" i="117"/>
  <c r="K43" i="117"/>
  <c r="K42" i="117" s="1"/>
  <c r="J43" i="117"/>
  <c r="I43" i="117"/>
  <c r="H43" i="117"/>
  <c r="G43" i="117"/>
  <c r="F43" i="117"/>
  <c r="D43" i="117"/>
  <c r="C43" i="117"/>
  <c r="B43" i="117"/>
  <c r="B42" i="117" s="1"/>
  <c r="O42" i="117"/>
  <c r="N42" i="117"/>
  <c r="M42" i="117"/>
  <c r="L42" i="117"/>
  <c r="J42" i="117"/>
  <c r="I42" i="117"/>
  <c r="H42" i="117"/>
  <c r="G42" i="117"/>
  <c r="F42" i="117"/>
  <c r="D42" i="117"/>
  <c r="C42" i="117"/>
  <c r="O43" i="118"/>
  <c r="N43" i="118"/>
  <c r="M43" i="118"/>
  <c r="M42" i="118" s="1"/>
  <c r="L43" i="118"/>
  <c r="K43" i="118"/>
  <c r="J43" i="118"/>
  <c r="J42" i="118" s="1"/>
  <c r="I43" i="118"/>
  <c r="H43" i="118"/>
  <c r="G43" i="118"/>
  <c r="F43" i="118"/>
  <c r="D43" i="118"/>
  <c r="D42" i="118" s="1"/>
  <c r="C43" i="118"/>
  <c r="B43" i="118"/>
  <c r="O42" i="118"/>
  <c r="N42" i="118"/>
  <c r="L42" i="118"/>
  <c r="K42" i="118"/>
  <c r="I42" i="118"/>
  <c r="H42" i="118"/>
  <c r="G42" i="118"/>
  <c r="F42" i="118"/>
  <c r="C42" i="118"/>
  <c r="B42" i="118"/>
  <c r="O43" i="119"/>
  <c r="O42" i="119" s="1"/>
  <c r="N43" i="119"/>
  <c r="M43" i="119"/>
  <c r="L43" i="119"/>
  <c r="L42" i="119" s="1"/>
  <c r="K43" i="119"/>
  <c r="J43" i="119"/>
  <c r="I43" i="119"/>
  <c r="H43" i="119"/>
  <c r="G43" i="119"/>
  <c r="G42" i="119" s="1"/>
  <c r="F43" i="119"/>
  <c r="D43" i="119"/>
  <c r="C43" i="119"/>
  <c r="B43" i="119"/>
  <c r="N42" i="119"/>
  <c r="M42" i="119"/>
  <c r="K42" i="119"/>
  <c r="J42" i="119"/>
  <c r="I42" i="119"/>
  <c r="H42" i="119"/>
  <c r="F42" i="119"/>
  <c r="D42" i="119"/>
  <c r="C42" i="119"/>
  <c r="B42" i="119"/>
  <c r="O43" i="120"/>
  <c r="N43" i="120"/>
  <c r="M43" i="120"/>
  <c r="L43" i="120"/>
  <c r="K43" i="120"/>
  <c r="J43" i="120"/>
  <c r="I43" i="120"/>
  <c r="I42" i="120" s="1"/>
  <c r="H43" i="120"/>
  <c r="G43" i="120"/>
  <c r="F43" i="120"/>
  <c r="F42" i="120" s="1"/>
  <c r="D43" i="120"/>
  <c r="C43" i="120"/>
  <c r="B43" i="120"/>
  <c r="O42" i="120"/>
  <c r="N42" i="120"/>
  <c r="M42" i="120"/>
  <c r="L42" i="120"/>
  <c r="K42" i="120"/>
  <c r="J42" i="120"/>
  <c r="H42" i="120"/>
  <c r="G42" i="120"/>
  <c r="D42" i="120"/>
  <c r="C42" i="120"/>
  <c r="B42" i="120"/>
  <c r="O43" i="121"/>
  <c r="N43" i="121"/>
  <c r="M43" i="121"/>
  <c r="L43" i="121"/>
  <c r="K43" i="121"/>
  <c r="K42" i="121" s="1"/>
  <c r="J43" i="121"/>
  <c r="I43" i="121"/>
  <c r="H43" i="121"/>
  <c r="H42" i="121" s="1"/>
  <c r="G43" i="121"/>
  <c r="F43" i="121"/>
  <c r="D43" i="121"/>
  <c r="C43" i="121"/>
  <c r="B43" i="121"/>
  <c r="B42" i="121" s="1"/>
  <c r="O42" i="121"/>
  <c r="N42" i="121"/>
  <c r="M42" i="121"/>
  <c r="L42" i="121"/>
  <c r="J42" i="121"/>
  <c r="I42" i="121"/>
  <c r="G42" i="121"/>
  <c r="F42" i="121"/>
  <c r="D42" i="121"/>
  <c r="C42" i="121"/>
  <c r="O43" i="122"/>
  <c r="N43" i="122"/>
  <c r="M43" i="122"/>
  <c r="M42" i="122" s="1"/>
  <c r="L43" i="122"/>
  <c r="K43" i="122"/>
  <c r="J43" i="122"/>
  <c r="J42" i="122" s="1"/>
  <c r="I43" i="122"/>
  <c r="H43" i="122"/>
  <c r="G43" i="122"/>
  <c r="F43" i="122"/>
  <c r="D43" i="122"/>
  <c r="D42" i="122" s="1"/>
  <c r="C43" i="122"/>
  <c r="B43" i="122"/>
  <c r="O42" i="122"/>
  <c r="N42" i="122"/>
  <c r="L42" i="122"/>
  <c r="K42" i="122"/>
  <c r="I42" i="122"/>
  <c r="H42" i="122"/>
  <c r="G42" i="122"/>
  <c r="F42" i="122"/>
  <c r="C42" i="122"/>
  <c r="B42" i="122"/>
  <c r="O43" i="123"/>
  <c r="O42" i="123" s="1"/>
  <c r="N43" i="123"/>
  <c r="M43" i="123"/>
  <c r="L43" i="123"/>
  <c r="K43" i="123"/>
  <c r="J43" i="123"/>
  <c r="I43" i="123"/>
  <c r="H43" i="123"/>
  <c r="G43" i="123"/>
  <c r="G42" i="123" s="1"/>
  <c r="F43" i="123"/>
  <c r="D43" i="123"/>
  <c r="C43" i="123"/>
  <c r="B43" i="123"/>
  <c r="N42" i="123"/>
  <c r="M42" i="123"/>
  <c r="L42" i="123"/>
  <c r="K42" i="123"/>
  <c r="J42" i="123"/>
  <c r="I42" i="123"/>
  <c r="H42" i="123"/>
  <c r="F42" i="123"/>
  <c r="D42" i="123"/>
  <c r="C42" i="123"/>
  <c r="B42" i="123"/>
  <c r="O43" i="124"/>
  <c r="N43" i="124"/>
  <c r="N42" i="124" s="1"/>
  <c r="M43" i="124"/>
  <c r="L43" i="124"/>
  <c r="K43" i="124"/>
  <c r="J43" i="124"/>
  <c r="I43" i="124"/>
  <c r="I42" i="124" s="1"/>
  <c r="H43" i="124"/>
  <c r="G43" i="124"/>
  <c r="F43" i="124"/>
  <c r="D43" i="124"/>
  <c r="C43" i="124"/>
  <c r="B43" i="124"/>
  <c r="O42" i="124"/>
  <c r="M42" i="124"/>
  <c r="L42" i="124"/>
  <c r="K42" i="124"/>
  <c r="J42" i="124"/>
  <c r="H42" i="124"/>
  <c r="G42" i="124"/>
  <c r="F42" i="124"/>
  <c r="D42" i="124"/>
  <c r="C42" i="124"/>
  <c r="B42" i="124"/>
  <c r="O43" i="125"/>
  <c r="N43" i="125"/>
  <c r="M43" i="125"/>
  <c r="L43" i="125"/>
  <c r="K43" i="125"/>
  <c r="K42" i="125" s="1"/>
  <c r="J43" i="125"/>
  <c r="I43" i="125"/>
  <c r="H43" i="125"/>
  <c r="H42" i="125" s="1"/>
  <c r="G43" i="125"/>
  <c r="F43" i="125"/>
  <c r="D43" i="125"/>
  <c r="C43" i="125"/>
  <c r="B43" i="125"/>
  <c r="B42" i="125" s="1"/>
  <c r="O42" i="125"/>
  <c r="N42" i="125"/>
  <c r="M42" i="125"/>
  <c r="L42" i="125"/>
  <c r="J42" i="125"/>
  <c r="I42" i="125"/>
  <c r="G42" i="125"/>
  <c r="F42" i="125"/>
  <c r="D42" i="125"/>
  <c r="C42" i="125"/>
  <c r="O43" i="126"/>
  <c r="N43" i="126"/>
  <c r="M43" i="126"/>
  <c r="M42" i="126" s="1"/>
  <c r="L43" i="126"/>
  <c r="K43" i="126"/>
  <c r="J43" i="126"/>
  <c r="J42" i="126" s="1"/>
  <c r="I43" i="126"/>
  <c r="H43" i="126"/>
  <c r="G43" i="126"/>
  <c r="F43" i="126"/>
  <c r="D43" i="126"/>
  <c r="D42" i="126" s="1"/>
  <c r="C43" i="126"/>
  <c r="B43" i="126"/>
  <c r="O42" i="126"/>
  <c r="N42" i="126"/>
  <c r="L42" i="126"/>
  <c r="K42" i="126"/>
  <c r="I42" i="126"/>
  <c r="H42" i="126"/>
  <c r="G42" i="126"/>
  <c r="F42" i="126"/>
  <c r="C42" i="126"/>
  <c r="B42" i="126"/>
  <c r="O43" i="127"/>
  <c r="O42" i="127" s="1"/>
  <c r="N43" i="127"/>
  <c r="M43" i="127"/>
  <c r="L43" i="127"/>
  <c r="K43" i="127"/>
  <c r="J43" i="127"/>
  <c r="I43" i="127"/>
  <c r="H43" i="127"/>
  <c r="G43" i="127"/>
  <c r="G42" i="127" s="1"/>
  <c r="F43" i="127"/>
  <c r="D43" i="127"/>
  <c r="C43" i="127"/>
  <c r="C42" i="127" s="1"/>
  <c r="B43" i="127"/>
  <c r="N42" i="127"/>
  <c r="M42" i="127"/>
  <c r="L42" i="127"/>
  <c r="K42" i="127"/>
  <c r="J42" i="127"/>
  <c r="I42" i="127"/>
  <c r="H42" i="127"/>
  <c r="F42" i="127"/>
  <c r="D42" i="127"/>
  <c r="B42" i="127"/>
  <c r="O43" i="128"/>
  <c r="N43" i="128"/>
  <c r="N42" i="128" s="1"/>
  <c r="M43" i="128"/>
  <c r="L43" i="128"/>
  <c r="K43" i="128"/>
  <c r="J43" i="128"/>
  <c r="I43" i="128"/>
  <c r="I42" i="128" s="1"/>
  <c r="H43" i="128"/>
  <c r="G43" i="128"/>
  <c r="F43" i="128"/>
  <c r="F42" i="128" s="1"/>
  <c r="D43" i="128"/>
  <c r="C43" i="128"/>
  <c r="B43" i="128"/>
  <c r="O42" i="128"/>
  <c r="M42" i="128"/>
  <c r="L42" i="128"/>
  <c r="K42" i="128"/>
  <c r="J42" i="128"/>
  <c r="H42" i="128"/>
  <c r="G42" i="128"/>
  <c r="D42" i="128"/>
  <c r="C42" i="128"/>
  <c r="B42" i="128"/>
  <c r="O43" i="129"/>
  <c r="N43" i="129"/>
  <c r="M43" i="129"/>
  <c r="L43" i="129"/>
  <c r="K43" i="129"/>
  <c r="K42" i="129" s="1"/>
  <c r="J43" i="129"/>
  <c r="I43" i="129"/>
  <c r="H43" i="129"/>
  <c r="G43" i="129"/>
  <c r="F43" i="129"/>
  <c r="D43" i="129"/>
  <c r="C43" i="129"/>
  <c r="B43" i="129"/>
  <c r="B42" i="129" s="1"/>
  <c r="O42" i="129"/>
  <c r="N42" i="129"/>
  <c r="M42" i="129"/>
  <c r="L42" i="129"/>
  <c r="J42" i="129"/>
  <c r="I42" i="129"/>
  <c r="H42" i="129"/>
  <c r="G42" i="129"/>
  <c r="F42" i="129"/>
  <c r="D42" i="129"/>
  <c r="C42" i="129"/>
  <c r="O43" i="130"/>
  <c r="N43" i="130"/>
  <c r="M43" i="130"/>
  <c r="M42" i="130" s="1"/>
  <c r="L43" i="130"/>
  <c r="K43" i="130"/>
  <c r="J43" i="130"/>
  <c r="J42" i="130" s="1"/>
  <c r="I43" i="130"/>
  <c r="H43" i="130"/>
  <c r="G43" i="130"/>
  <c r="F43" i="130"/>
  <c r="D43" i="130"/>
  <c r="D42" i="130" s="1"/>
  <c r="C43" i="130"/>
  <c r="B43" i="130"/>
  <c r="O42" i="130"/>
  <c r="N42" i="130"/>
  <c r="L42" i="130"/>
  <c r="K42" i="130"/>
  <c r="I42" i="130"/>
  <c r="H42" i="130"/>
  <c r="G42" i="130"/>
  <c r="F42" i="130"/>
  <c r="C42" i="130"/>
  <c r="B42" i="130"/>
  <c r="O43" i="131"/>
  <c r="O42" i="131" s="1"/>
  <c r="N43" i="131"/>
  <c r="M43" i="131"/>
  <c r="L43" i="131"/>
  <c r="L42" i="131" s="1"/>
  <c r="K43" i="131"/>
  <c r="J43" i="131"/>
  <c r="I43" i="131"/>
  <c r="H43" i="131"/>
  <c r="G43" i="131"/>
  <c r="G42" i="131" s="1"/>
  <c r="F43" i="131"/>
  <c r="D43" i="131"/>
  <c r="C43" i="131"/>
  <c r="C42" i="131" s="1"/>
  <c r="B43" i="131"/>
  <c r="N42" i="131"/>
  <c r="M42" i="131"/>
  <c r="K42" i="131"/>
  <c r="J42" i="131"/>
  <c r="I42" i="131"/>
  <c r="H42" i="131"/>
  <c r="F42" i="131"/>
  <c r="D42" i="131"/>
  <c r="B42" i="131"/>
  <c r="O43" i="132"/>
  <c r="N43" i="132"/>
  <c r="M43" i="132"/>
  <c r="L43" i="132"/>
  <c r="K43" i="132"/>
  <c r="J43" i="132"/>
  <c r="I43" i="132"/>
  <c r="I42" i="132" s="1"/>
  <c r="H43" i="132"/>
  <c r="G43" i="132"/>
  <c r="F43" i="132"/>
  <c r="F42" i="132" s="1"/>
  <c r="D43" i="132"/>
  <c r="C43" i="132"/>
  <c r="B43" i="132"/>
  <c r="O42" i="132"/>
  <c r="N42" i="132"/>
  <c r="M42" i="132"/>
  <c r="L42" i="132"/>
  <c r="K42" i="132"/>
  <c r="J42" i="132"/>
  <c r="H42" i="132"/>
  <c r="G42" i="132"/>
  <c r="D42" i="132"/>
  <c r="C42" i="132"/>
  <c r="B42" i="132"/>
  <c r="O43" i="133"/>
  <c r="N43" i="133"/>
  <c r="M43" i="133"/>
  <c r="L43" i="133"/>
  <c r="K43" i="133"/>
  <c r="K42" i="133" s="1"/>
  <c r="J43" i="133"/>
  <c r="I43" i="133"/>
  <c r="H43" i="133"/>
  <c r="G43" i="133"/>
  <c r="F43" i="133"/>
  <c r="D43" i="133"/>
  <c r="C43" i="133"/>
  <c r="B43" i="133"/>
  <c r="B42" i="133" s="1"/>
  <c r="O42" i="133"/>
  <c r="M42" i="133"/>
  <c r="L42" i="133"/>
  <c r="J42" i="133"/>
  <c r="I42" i="133"/>
  <c r="H42" i="133"/>
  <c r="G42" i="133"/>
  <c r="D42" i="133"/>
  <c r="C42" i="133"/>
  <c r="O43" i="134"/>
  <c r="N43" i="134"/>
  <c r="M43" i="134"/>
  <c r="M42" i="134" s="1"/>
  <c r="L43" i="134"/>
  <c r="K43" i="134"/>
  <c r="J43" i="134"/>
  <c r="I43" i="134"/>
  <c r="H43" i="134"/>
  <c r="G43" i="134"/>
  <c r="F43" i="134"/>
  <c r="D43" i="134"/>
  <c r="D42" i="134" s="1"/>
  <c r="C43" i="134"/>
  <c r="B43" i="134"/>
  <c r="O42" i="134"/>
  <c r="N42" i="134"/>
  <c r="L42" i="134"/>
  <c r="J42" i="134"/>
  <c r="I42" i="134"/>
  <c r="H42" i="134"/>
  <c r="G42" i="134"/>
  <c r="F42" i="134"/>
  <c r="C42" i="134"/>
  <c r="O43" i="135"/>
  <c r="O42" i="135" s="1"/>
  <c r="N43" i="135"/>
  <c r="M43" i="135"/>
  <c r="L43" i="135"/>
  <c r="L42" i="135" s="1"/>
  <c r="K43" i="135"/>
  <c r="J43" i="135"/>
  <c r="I43" i="135"/>
  <c r="H43" i="135"/>
  <c r="G43" i="135"/>
  <c r="G42" i="135" s="1"/>
  <c r="F43" i="135"/>
  <c r="D43" i="135"/>
  <c r="C43" i="135"/>
  <c r="C42" i="135" s="1"/>
  <c r="B43" i="135"/>
  <c r="N42" i="135"/>
  <c r="M42" i="135"/>
  <c r="K42" i="135"/>
  <c r="J42" i="135"/>
  <c r="I42" i="135"/>
  <c r="F42" i="135"/>
  <c r="D42" i="135"/>
  <c r="B42" i="135"/>
  <c r="O43" i="136"/>
  <c r="N43" i="136"/>
  <c r="M43" i="136"/>
  <c r="L43" i="136"/>
  <c r="K43" i="136"/>
  <c r="J43" i="136"/>
  <c r="I43" i="136"/>
  <c r="I42" i="136" s="1"/>
  <c r="H43" i="136"/>
  <c r="G43" i="136"/>
  <c r="F43" i="136"/>
  <c r="D43" i="136"/>
  <c r="C43" i="136"/>
  <c r="B43" i="136"/>
  <c r="O42" i="136"/>
  <c r="N42" i="136"/>
  <c r="L42" i="136"/>
  <c r="K42" i="136"/>
  <c r="J42" i="136"/>
  <c r="H42" i="136"/>
  <c r="G42" i="136"/>
  <c r="F42" i="136"/>
  <c r="C42" i="136"/>
  <c r="B42" i="136"/>
  <c r="O43" i="137"/>
  <c r="N43" i="137"/>
  <c r="M43" i="137"/>
  <c r="L43" i="137"/>
  <c r="K43" i="137"/>
  <c r="K42" i="137" s="1"/>
  <c r="J43" i="137"/>
  <c r="I43" i="137"/>
  <c r="H43" i="137"/>
  <c r="H42" i="137" s="1"/>
  <c r="G43" i="137"/>
  <c r="F43" i="137"/>
  <c r="D43" i="137"/>
  <c r="C43" i="137"/>
  <c r="B43" i="137"/>
  <c r="B42" i="137" s="1"/>
  <c r="O42" i="137"/>
  <c r="N42" i="137"/>
  <c r="M42" i="137"/>
  <c r="L42" i="137"/>
  <c r="I42" i="137"/>
  <c r="G42" i="137"/>
  <c r="F42" i="137"/>
  <c r="D42" i="137"/>
  <c r="C42" i="137"/>
  <c r="O43" i="138"/>
  <c r="N43" i="138"/>
  <c r="M43" i="138"/>
  <c r="M42" i="138" s="1"/>
  <c r="L43" i="138"/>
  <c r="K43" i="138"/>
  <c r="J43" i="138"/>
  <c r="I43" i="138"/>
  <c r="H43" i="138"/>
  <c r="G43" i="138"/>
  <c r="F43" i="138"/>
  <c r="D43" i="138"/>
  <c r="D42" i="138" s="1"/>
  <c r="C43" i="138"/>
  <c r="B43" i="138"/>
  <c r="O42" i="138"/>
  <c r="N42" i="138"/>
  <c r="L42" i="138"/>
  <c r="K42" i="138"/>
  <c r="J42" i="138"/>
  <c r="I42" i="138"/>
  <c r="H42" i="138"/>
  <c r="G42" i="138"/>
  <c r="F42" i="138"/>
  <c r="C42" i="138"/>
  <c r="B42" i="138"/>
  <c r="O43" i="139"/>
  <c r="O42" i="139" s="1"/>
  <c r="N43" i="139"/>
  <c r="M43" i="139"/>
  <c r="L43" i="139"/>
  <c r="L42" i="139" s="1"/>
  <c r="K43" i="139"/>
  <c r="J43" i="139"/>
  <c r="I43" i="139"/>
  <c r="H43" i="139"/>
  <c r="G43" i="139"/>
  <c r="G42" i="139" s="1"/>
  <c r="F43" i="139"/>
  <c r="D43" i="139"/>
  <c r="C43" i="139"/>
  <c r="B43" i="139"/>
  <c r="N42" i="139"/>
  <c r="M42" i="139"/>
  <c r="K42" i="139"/>
  <c r="J42" i="139"/>
  <c r="I42" i="139"/>
  <c r="H42" i="139"/>
  <c r="F42" i="139"/>
  <c r="D42" i="139"/>
  <c r="C42" i="139"/>
  <c r="B42" i="139"/>
  <c r="O43" i="140"/>
  <c r="N43" i="140"/>
  <c r="N42" i="140" s="1"/>
  <c r="M43" i="140"/>
  <c r="L43" i="140"/>
  <c r="K43" i="140"/>
  <c r="J43" i="140"/>
  <c r="I43" i="140"/>
  <c r="I42" i="140" s="1"/>
  <c r="H43" i="140"/>
  <c r="G43" i="140"/>
  <c r="F43" i="140"/>
  <c r="F42" i="140" s="1"/>
  <c r="D43" i="140"/>
  <c r="C43" i="140"/>
  <c r="B43" i="140"/>
  <c r="O42" i="140"/>
  <c r="M42" i="140"/>
  <c r="L42" i="140"/>
  <c r="K42" i="140"/>
  <c r="J42" i="140"/>
  <c r="H42" i="140"/>
  <c r="G42" i="140"/>
  <c r="D42" i="140"/>
  <c r="C42" i="140"/>
  <c r="B42" i="140"/>
  <c r="O43" i="141"/>
  <c r="N43" i="141"/>
  <c r="M43" i="141"/>
  <c r="L43" i="141"/>
  <c r="K43" i="141"/>
  <c r="K42" i="141" s="1"/>
  <c r="J43" i="141"/>
  <c r="I43" i="141"/>
  <c r="H43" i="141"/>
  <c r="H42" i="141" s="1"/>
  <c r="G43" i="141"/>
  <c r="F43" i="141"/>
  <c r="D43" i="141"/>
  <c r="C43" i="141"/>
  <c r="B43" i="141"/>
  <c r="B42" i="141" s="1"/>
  <c r="O42" i="141"/>
  <c r="M42" i="141"/>
  <c r="L42" i="141"/>
  <c r="J42" i="141"/>
  <c r="I42" i="141"/>
  <c r="G42" i="141"/>
  <c r="D42" i="141"/>
  <c r="C42" i="141"/>
  <c r="O43" i="142"/>
  <c r="N43" i="142"/>
  <c r="M43" i="142"/>
  <c r="M42" i="142" s="1"/>
  <c r="L43" i="142"/>
  <c r="K43" i="142"/>
  <c r="J43" i="142"/>
  <c r="I43" i="142"/>
  <c r="H43" i="142"/>
  <c r="G43" i="142"/>
  <c r="F43" i="142"/>
  <c r="D43" i="142"/>
  <c r="D42" i="142" s="1"/>
  <c r="C43" i="142"/>
  <c r="B43" i="142"/>
  <c r="O42" i="142"/>
  <c r="N42" i="142"/>
  <c r="L42" i="142"/>
  <c r="K42" i="142"/>
  <c r="J42" i="142"/>
  <c r="I42" i="142"/>
  <c r="H42" i="142"/>
  <c r="G42" i="142"/>
  <c r="F42" i="142"/>
  <c r="C42" i="142"/>
  <c r="B42" i="142"/>
  <c r="O43" i="143"/>
  <c r="O42" i="143" s="1"/>
  <c r="N43" i="143"/>
  <c r="M43" i="143"/>
  <c r="L43" i="143"/>
  <c r="L42" i="143" s="1"/>
  <c r="K43" i="143"/>
  <c r="J43" i="143"/>
  <c r="I43" i="143"/>
  <c r="H43" i="143"/>
  <c r="G43" i="143"/>
  <c r="G42" i="143" s="1"/>
  <c r="F43" i="143"/>
  <c r="D43" i="143"/>
  <c r="C43" i="143"/>
  <c r="B43" i="143"/>
  <c r="N42" i="143"/>
  <c r="M42" i="143"/>
  <c r="K42" i="143"/>
  <c r="J42" i="143"/>
  <c r="I42" i="143"/>
  <c r="H42" i="143"/>
  <c r="F42" i="143"/>
  <c r="D42" i="143"/>
  <c r="C42" i="143"/>
  <c r="B42" i="143"/>
  <c r="O43" i="144"/>
  <c r="N43" i="144"/>
  <c r="M43" i="144"/>
  <c r="L43" i="144"/>
  <c r="K43" i="144"/>
  <c r="J43" i="144"/>
  <c r="I43" i="144"/>
  <c r="I42" i="144" s="1"/>
  <c r="H43" i="144"/>
  <c r="G43" i="144"/>
  <c r="F43" i="144"/>
  <c r="F42" i="144" s="1"/>
  <c r="D43" i="144"/>
  <c r="C43" i="144"/>
  <c r="B43" i="144"/>
  <c r="O42" i="144"/>
  <c r="N42" i="144"/>
  <c r="M42" i="144"/>
  <c r="L42" i="144"/>
  <c r="K42" i="144"/>
  <c r="J42" i="144"/>
  <c r="H42" i="144"/>
  <c r="G42" i="144"/>
  <c r="D42" i="144"/>
  <c r="C42" i="144"/>
  <c r="B42" i="144"/>
  <c r="O43" i="145"/>
  <c r="N43" i="145"/>
  <c r="M43" i="145"/>
  <c r="L43" i="145"/>
  <c r="K43" i="145"/>
  <c r="K42" i="145" s="1"/>
  <c r="J43" i="145"/>
  <c r="I43" i="145"/>
  <c r="H43" i="145"/>
  <c r="H42" i="145" s="1"/>
  <c r="G43" i="145"/>
  <c r="F43" i="145"/>
  <c r="D43" i="145"/>
  <c r="C43" i="145"/>
  <c r="B43" i="145"/>
  <c r="B42" i="145" s="1"/>
  <c r="O42" i="145"/>
  <c r="N42" i="145"/>
  <c r="M42" i="145"/>
  <c r="L42" i="145"/>
  <c r="J42" i="145"/>
  <c r="I42" i="145"/>
  <c r="G42" i="145"/>
  <c r="F42" i="145"/>
  <c r="D42" i="145"/>
  <c r="C42" i="145"/>
  <c r="O43" i="146"/>
  <c r="N43" i="146"/>
  <c r="M43" i="146"/>
  <c r="M42" i="146" s="1"/>
  <c r="L43" i="146"/>
  <c r="K43" i="146"/>
  <c r="J43" i="146"/>
  <c r="I43" i="146"/>
  <c r="H43" i="146"/>
  <c r="G43" i="146"/>
  <c r="F43" i="146"/>
  <c r="D43" i="146"/>
  <c r="D42" i="146" s="1"/>
  <c r="C43" i="146"/>
  <c r="B43" i="146"/>
  <c r="O42" i="146"/>
  <c r="N42" i="146"/>
  <c r="L42" i="146"/>
  <c r="K42" i="146"/>
  <c r="J42" i="146"/>
  <c r="I42" i="146"/>
  <c r="H42" i="146"/>
  <c r="G42" i="146"/>
  <c r="F42" i="146"/>
  <c r="C42" i="146"/>
  <c r="B42" i="146"/>
  <c r="O43" i="147"/>
  <c r="O42" i="147" s="1"/>
  <c r="N43" i="147"/>
  <c r="M43" i="147"/>
  <c r="L43" i="147"/>
  <c r="K43" i="147"/>
  <c r="J43" i="147"/>
  <c r="I43" i="147"/>
  <c r="H43" i="147"/>
  <c r="G43" i="147"/>
  <c r="G42" i="147" s="1"/>
  <c r="F43" i="147"/>
  <c r="D43" i="147"/>
  <c r="C43" i="147"/>
  <c r="B43" i="147"/>
  <c r="N42" i="147"/>
  <c r="M42" i="147"/>
  <c r="L42" i="147"/>
  <c r="K42" i="147"/>
  <c r="J42" i="147"/>
  <c r="I42" i="147"/>
  <c r="H42" i="147"/>
  <c r="F42" i="147"/>
  <c r="D42" i="147"/>
  <c r="C42" i="147"/>
  <c r="B42" i="147"/>
  <c r="O43" i="148"/>
  <c r="N43" i="148"/>
  <c r="N42" i="148" s="1"/>
  <c r="M43" i="148"/>
  <c r="L43" i="148"/>
  <c r="K43" i="148"/>
  <c r="J43" i="148"/>
  <c r="I43" i="148"/>
  <c r="I42" i="148" s="1"/>
  <c r="H43" i="148"/>
  <c r="G43" i="148"/>
  <c r="F43" i="148"/>
  <c r="F42" i="148" s="1"/>
  <c r="D43" i="148"/>
  <c r="C43" i="148"/>
  <c r="B43" i="148"/>
  <c r="O42" i="148"/>
  <c r="M42" i="148"/>
  <c r="L42" i="148"/>
  <c r="K42" i="148"/>
  <c r="J42" i="148"/>
  <c r="H42" i="148"/>
  <c r="G42" i="148"/>
  <c r="D42" i="148"/>
  <c r="C42" i="148"/>
  <c r="B42" i="148"/>
  <c r="O43" i="149"/>
  <c r="N43" i="149"/>
  <c r="M43" i="149"/>
  <c r="L43" i="149"/>
  <c r="K43" i="149"/>
  <c r="K42" i="149" s="1"/>
  <c r="J43" i="149"/>
  <c r="I43" i="149"/>
  <c r="H43" i="149"/>
  <c r="H42" i="149" s="1"/>
  <c r="G43" i="149"/>
  <c r="F43" i="149"/>
  <c r="D43" i="149"/>
  <c r="C43" i="149"/>
  <c r="B43" i="149"/>
  <c r="B42" i="149" s="1"/>
  <c r="O42" i="149"/>
  <c r="N42" i="149"/>
  <c r="M42" i="149"/>
  <c r="L42" i="149"/>
  <c r="J42" i="149"/>
  <c r="I42" i="149"/>
  <c r="G42" i="149"/>
  <c r="F42" i="149"/>
  <c r="D42" i="149"/>
  <c r="C42" i="149"/>
  <c r="O43" i="150"/>
  <c r="N43" i="150"/>
  <c r="M43" i="150"/>
  <c r="M42" i="150" s="1"/>
  <c r="L43" i="150"/>
  <c r="K43" i="150"/>
  <c r="J43" i="150"/>
  <c r="J42" i="150" s="1"/>
  <c r="I43" i="150"/>
  <c r="H43" i="150"/>
  <c r="G43" i="150"/>
  <c r="F43" i="150"/>
  <c r="D43" i="150"/>
  <c r="D42" i="150" s="1"/>
  <c r="C43" i="150"/>
  <c r="B43" i="150"/>
  <c r="O42" i="150"/>
  <c r="N42" i="150"/>
  <c r="L42" i="150"/>
  <c r="K42" i="150"/>
  <c r="I42" i="150"/>
  <c r="H42" i="150"/>
  <c r="G42" i="150"/>
  <c r="F42" i="150"/>
  <c r="C42" i="150"/>
  <c r="B42" i="150"/>
  <c r="O43" i="151"/>
  <c r="O42" i="151" s="1"/>
  <c r="N43" i="151"/>
  <c r="M43" i="151"/>
  <c r="L43" i="151"/>
  <c r="K43" i="151"/>
  <c r="J43" i="151"/>
  <c r="I43" i="151"/>
  <c r="H43" i="151"/>
  <c r="G43" i="151"/>
  <c r="G42" i="151" s="1"/>
  <c r="F43" i="151"/>
  <c r="D43" i="151"/>
  <c r="C43" i="151"/>
  <c r="C42" i="151" s="1"/>
  <c r="B43" i="151"/>
  <c r="N42" i="151"/>
  <c r="M42" i="151"/>
  <c r="L42" i="151"/>
  <c r="K42" i="151"/>
  <c r="J42" i="151"/>
  <c r="I42" i="151"/>
  <c r="H42" i="151"/>
  <c r="F42" i="151"/>
  <c r="D42" i="151"/>
  <c r="B42" i="151"/>
  <c r="O43" i="152"/>
  <c r="N43" i="152"/>
  <c r="N42" i="152" s="1"/>
  <c r="M43" i="152"/>
  <c r="L43" i="152"/>
  <c r="K43" i="152"/>
  <c r="J43" i="152"/>
  <c r="I43" i="152"/>
  <c r="I42" i="152" s="1"/>
  <c r="H43" i="152"/>
  <c r="G43" i="152"/>
  <c r="F43" i="152"/>
  <c r="D43" i="152"/>
  <c r="C43" i="152"/>
  <c r="B43" i="152"/>
  <c r="O42" i="152"/>
  <c r="M42" i="152"/>
  <c r="L42" i="152"/>
  <c r="K42" i="152"/>
  <c r="J42" i="152"/>
  <c r="H42" i="152"/>
  <c r="G42" i="152"/>
  <c r="F42" i="152"/>
  <c r="D42" i="152"/>
  <c r="C42" i="152"/>
  <c r="B42" i="152"/>
  <c r="O43" i="153"/>
  <c r="N43" i="153"/>
  <c r="M43" i="153"/>
  <c r="L43" i="153"/>
  <c r="K43" i="153"/>
  <c r="K42" i="153" s="1"/>
  <c r="J43" i="153"/>
  <c r="I43" i="153"/>
  <c r="H43" i="153"/>
  <c r="H42" i="153" s="1"/>
  <c r="G43" i="153"/>
  <c r="F43" i="153"/>
  <c r="D43" i="153"/>
  <c r="C43" i="153"/>
  <c r="B43" i="153"/>
  <c r="B42" i="153" s="1"/>
  <c r="O42" i="153"/>
  <c r="N42" i="153"/>
  <c r="M42" i="153"/>
  <c r="L42" i="153"/>
  <c r="J42" i="153"/>
  <c r="I42" i="153"/>
  <c r="G42" i="153"/>
  <c r="F42" i="153"/>
  <c r="D42" i="153"/>
  <c r="C42" i="153"/>
  <c r="O43" i="154"/>
  <c r="N43" i="154"/>
  <c r="M43" i="154"/>
  <c r="M42" i="154" s="1"/>
  <c r="L43" i="154"/>
  <c r="K43" i="154"/>
  <c r="J43" i="154"/>
  <c r="J42" i="154" s="1"/>
  <c r="I43" i="154"/>
  <c r="H43" i="154"/>
  <c r="G43" i="154"/>
  <c r="F43" i="154"/>
  <c r="D43" i="154"/>
  <c r="D42" i="154" s="1"/>
  <c r="C43" i="154"/>
  <c r="B43" i="154"/>
  <c r="O42" i="154"/>
  <c r="N42" i="154"/>
  <c r="L42" i="154"/>
  <c r="K42" i="154"/>
  <c r="I42" i="154"/>
  <c r="H42" i="154"/>
  <c r="G42" i="154"/>
  <c r="F42" i="154"/>
  <c r="C42" i="154"/>
  <c r="B42" i="154"/>
  <c r="O43" i="155"/>
  <c r="O42" i="155" s="1"/>
  <c r="N43" i="155"/>
  <c r="M43" i="155"/>
  <c r="L43" i="155"/>
  <c r="K43" i="155"/>
  <c r="J43" i="155"/>
  <c r="I43" i="155"/>
  <c r="H43" i="155"/>
  <c r="G43" i="155"/>
  <c r="G42" i="155" s="1"/>
  <c r="F43" i="155"/>
  <c r="D43" i="155"/>
  <c r="C43" i="155"/>
  <c r="C42" i="155" s="1"/>
  <c r="B43" i="155"/>
  <c r="N42" i="155"/>
  <c r="M42" i="155"/>
  <c r="L42" i="155"/>
  <c r="K42" i="155"/>
  <c r="J42" i="155"/>
  <c r="I42" i="155"/>
  <c r="H42" i="155"/>
  <c r="F42" i="155"/>
  <c r="D42" i="155"/>
  <c r="B42" i="155"/>
  <c r="O43" i="156"/>
  <c r="N43" i="156"/>
  <c r="M43" i="156"/>
  <c r="L43" i="156"/>
  <c r="K43" i="156"/>
  <c r="J43" i="156"/>
  <c r="I43" i="156"/>
  <c r="I42" i="156" s="1"/>
  <c r="H43" i="156"/>
  <c r="G43" i="156"/>
  <c r="F43" i="156"/>
  <c r="F42" i="156" s="1"/>
  <c r="D43" i="156"/>
  <c r="C43" i="156"/>
  <c r="B43" i="156"/>
  <c r="O42" i="156"/>
  <c r="N42" i="156"/>
  <c r="M42" i="156"/>
  <c r="L42" i="156"/>
  <c r="K42" i="156"/>
  <c r="J42" i="156"/>
  <c r="H42" i="156"/>
  <c r="G42" i="156"/>
  <c r="D42" i="156"/>
  <c r="C42" i="156"/>
  <c r="B42" i="156"/>
  <c r="O43" i="157"/>
  <c r="N43" i="157"/>
  <c r="M43" i="157"/>
  <c r="L43" i="157"/>
  <c r="K43" i="157"/>
  <c r="K42" i="157" s="1"/>
  <c r="J43" i="157"/>
  <c r="I43" i="157"/>
  <c r="H43" i="157"/>
  <c r="H42" i="157" s="1"/>
  <c r="G43" i="157"/>
  <c r="F43" i="157"/>
  <c r="D43" i="157"/>
  <c r="C43" i="157"/>
  <c r="B43" i="157"/>
  <c r="B42" i="157" s="1"/>
  <c r="O42" i="157"/>
  <c r="N42" i="157"/>
  <c r="M42" i="157"/>
  <c r="L42" i="157"/>
  <c r="J42" i="157"/>
  <c r="I42" i="157"/>
  <c r="G42" i="157"/>
  <c r="F42" i="157"/>
  <c r="D42" i="157"/>
  <c r="C42" i="157"/>
  <c r="O43" i="158"/>
  <c r="N43" i="158"/>
  <c r="M43" i="158"/>
  <c r="M42" i="158" s="1"/>
  <c r="L43" i="158"/>
  <c r="K43" i="158"/>
  <c r="J43" i="158"/>
  <c r="J42" i="158" s="1"/>
  <c r="I43" i="158"/>
  <c r="H43" i="158"/>
  <c r="G43" i="158"/>
  <c r="F43" i="158"/>
  <c r="D43" i="158"/>
  <c r="D42" i="158" s="1"/>
  <c r="C43" i="158"/>
  <c r="B43" i="158"/>
  <c r="O42" i="158"/>
  <c r="N42" i="158"/>
  <c r="L42" i="158"/>
  <c r="K42" i="158"/>
  <c r="I42" i="158"/>
  <c r="H42" i="158"/>
  <c r="G42" i="158"/>
  <c r="F42" i="158"/>
  <c r="C42" i="158"/>
  <c r="B42" i="158"/>
  <c r="O43" i="159"/>
  <c r="O42" i="159" s="1"/>
  <c r="N43" i="159"/>
  <c r="M43" i="159"/>
  <c r="L43" i="159"/>
  <c r="K43" i="159"/>
  <c r="J43" i="159"/>
  <c r="I43" i="159"/>
  <c r="H43" i="159"/>
  <c r="G43" i="159"/>
  <c r="G42" i="159" s="1"/>
  <c r="F43" i="159"/>
  <c r="D43" i="159"/>
  <c r="C43" i="159"/>
  <c r="B43" i="159"/>
  <c r="N42" i="159"/>
  <c r="M42" i="159"/>
  <c r="L42" i="159"/>
  <c r="K42" i="159"/>
  <c r="J42" i="159"/>
  <c r="I42" i="159"/>
  <c r="H42" i="159"/>
  <c r="F42" i="159"/>
  <c r="D42" i="159"/>
  <c r="C42" i="159"/>
  <c r="B42" i="159"/>
  <c r="O43" i="160"/>
  <c r="N43" i="160"/>
  <c r="M43" i="160"/>
  <c r="L43" i="160"/>
  <c r="K43" i="160"/>
  <c r="J43" i="160"/>
  <c r="I43" i="160"/>
  <c r="I42" i="160" s="1"/>
  <c r="H43" i="160"/>
  <c r="G43" i="160"/>
  <c r="F43" i="160"/>
  <c r="D43" i="160"/>
  <c r="C43" i="160"/>
  <c r="B43" i="160"/>
  <c r="O42" i="160"/>
  <c r="N42" i="160"/>
  <c r="M42" i="160"/>
  <c r="L42" i="160"/>
  <c r="K42" i="160"/>
  <c r="J42" i="160"/>
  <c r="H42" i="160"/>
  <c r="G42" i="160"/>
  <c r="F42" i="160"/>
  <c r="D42" i="160"/>
  <c r="C42" i="160"/>
  <c r="B42" i="160"/>
  <c r="O43" i="161"/>
  <c r="N43" i="161"/>
  <c r="M43" i="161"/>
  <c r="L43" i="161"/>
  <c r="K43" i="161"/>
  <c r="K42" i="161" s="1"/>
  <c r="J43" i="161"/>
  <c r="I43" i="161"/>
  <c r="H43" i="161"/>
  <c r="H42" i="161" s="1"/>
  <c r="G43" i="161"/>
  <c r="F43" i="161"/>
  <c r="D43" i="161"/>
  <c r="C43" i="161"/>
  <c r="B43" i="161"/>
  <c r="B42" i="161" s="1"/>
  <c r="O42" i="161"/>
  <c r="N42" i="161"/>
  <c r="M42" i="161"/>
  <c r="L42" i="161"/>
  <c r="J42" i="161"/>
  <c r="I42" i="161"/>
  <c r="G42" i="161"/>
  <c r="F42" i="161"/>
  <c r="D42" i="161"/>
  <c r="C42" i="161"/>
  <c r="O43" i="162"/>
  <c r="N43" i="162"/>
  <c r="M43" i="162"/>
  <c r="M42" i="162" s="1"/>
  <c r="L43" i="162"/>
  <c r="K43" i="162"/>
  <c r="J43" i="162"/>
  <c r="J42" i="162" s="1"/>
  <c r="I43" i="162"/>
  <c r="H43" i="162"/>
  <c r="G43" i="162"/>
  <c r="F43" i="162"/>
  <c r="D43" i="162"/>
  <c r="D42" i="162" s="1"/>
  <c r="C43" i="162"/>
  <c r="B43" i="162"/>
  <c r="O42" i="162"/>
  <c r="N42" i="162"/>
  <c r="L42" i="162"/>
  <c r="K42" i="162"/>
  <c r="I42" i="162"/>
  <c r="H42" i="162"/>
  <c r="G42" i="162"/>
  <c r="F42" i="162"/>
  <c r="C42" i="162"/>
  <c r="B42" i="162"/>
  <c r="O43" i="163"/>
  <c r="O42" i="163" s="1"/>
  <c r="N43" i="163"/>
  <c r="M43" i="163"/>
  <c r="L43" i="163"/>
  <c r="K43" i="163"/>
  <c r="J43" i="163"/>
  <c r="I43" i="163"/>
  <c r="H43" i="163"/>
  <c r="G43" i="163"/>
  <c r="G42" i="163" s="1"/>
  <c r="F43" i="163"/>
  <c r="D43" i="163"/>
  <c r="C43" i="163"/>
  <c r="B43" i="163"/>
  <c r="N42" i="163"/>
  <c r="M42" i="163"/>
  <c r="L42" i="163"/>
  <c r="K42" i="163"/>
  <c r="J42" i="163"/>
  <c r="I42" i="163"/>
  <c r="H42" i="163"/>
  <c r="F42" i="163"/>
  <c r="D42" i="163"/>
  <c r="C42" i="163"/>
  <c r="B42" i="163"/>
  <c r="O43" i="164"/>
  <c r="N43" i="164"/>
  <c r="N42" i="164" s="1"/>
  <c r="M43" i="164"/>
  <c r="L43" i="164"/>
  <c r="K43" i="164"/>
  <c r="J43" i="164"/>
  <c r="I43" i="164"/>
  <c r="I42" i="164" s="1"/>
  <c r="H43" i="164"/>
  <c r="G43" i="164"/>
  <c r="F43" i="164"/>
  <c r="D43" i="164"/>
  <c r="C43" i="164"/>
  <c r="B43" i="164"/>
  <c r="O42" i="164"/>
  <c r="M42" i="164"/>
  <c r="L42" i="164"/>
  <c r="K42" i="164"/>
  <c r="J42" i="164"/>
  <c r="H42" i="164"/>
  <c r="G42" i="164"/>
  <c r="F42" i="164"/>
  <c r="D42" i="164"/>
  <c r="C42" i="164"/>
  <c r="B42" i="164"/>
  <c r="O43" i="165"/>
  <c r="N43" i="165"/>
  <c r="M43" i="165"/>
  <c r="L43" i="165"/>
  <c r="K43" i="165"/>
  <c r="K42" i="165" s="1"/>
  <c r="J43" i="165"/>
  <c r="I43" i="165"/>
  <c r="H43" i="165"/>
  <c r="H42" i="165" s="1"/>
  <c r="G43" i="165"/>
  <c r="F43" i="165"/>
  <c r="D43" i="165"/>
  <c r="C43" i="165"/>
  <c r="B43" i="165"/>
  <c r="B42" i="165" s="1"/>
  <c r="O42" i="165"/>
  <c r="N42" i="165"/>
  <c r="M42" i="165"/>
  <c r="L42" i="165"/>
  <c r="J42" i="165"/>
  <c r="I42" i="165"/>
  <c r="G42" i="165"/>
  <c r="F42" i="165"/>
  <c r="D42" i="165"/>
  <c r="C42" i="165"/>
  <c r="O43" i="166"/>
  <c r="N43" i="166"/>
  <c r="M43" i="166"/>
  <c r="M42" i="166" s="1"/>
  <c r="L43" i="166"/>
  <c r="K43" i="166"/>
  <c r="J43" i="166"/>
  <c r="J42" i="166" s="1"/>
  <c r="I43" i="166"/>
  <c r="H43" i="166"/>
  <c r="G43" i="166"/>
  <c r="F43" i="166"/>
  <c r="D43" i="166"/>
  <c r="D42" i="166" s="1"/>
  <c r="C43" i="166"/>
  <c r="B43" i="166"/>
  <c r="O42" i="166"/>
  <c r="N42" i="166"/>
  <c r="L42" i="166"/>
  <c r="K42" i="166"/>
  <c r="I42" i="166"/>
  <c r="H42" i="166"/>
  <c r="G42" i="166"/>
  <c r="F42" i="166"/>
  <c r="C42" i="166"/>
  <c r="B42" i="166"/>
  <c r="O43" i="167"/>
  <c r="O42" i="167" s="1"/>
  <c r="N43" i="167"/>
  <c r="M43" i="167"/>
  <c r="L43" i="167"/>
  <c r="L42" i="167" s="1"/>
  <c r="K43" i="167"/>
  <c r="J43" i="167"/>
  <c r="I43" i="167"/>
  <c r="H43" i="167"/>
  <c r="G43" i="167"/>
  <c r="G42" i="167" s="1"/>
  <c r="F43" i="167"/>
  <c r="D43" i="167"/>
  <c r="C43" i="167"/>
  <c r="C42" i="167" s="1"/>
  <c r="B43" i="167"/>
  <c r="N42" i="167"/>
  <c r="M42" i="167"/>
  <c r="K42" i="167"/>
  <c r="J42" i="167"/>
  <c r="I42" i="167"/>
  <c r="H42" i="167"/>
  <c r="F42" i="167"/>
  <c r="D42" i="167"/>
  <c r="B42" i="167"/>
  <c r="O43" i="168"/>
  <c r="N43" i="168"/>
  <c r="N42" i="168" s="1"/>
  <c r="M43" i="168"/>
  <c r="L43" i="168"/>
  <c r="K43" i="168"/>
  <c r="J43" i="168"/>
  <c r="I43" i="168"/>
  <c r="I42" i="168" s="1"/>
  <c r="H43" i="168"/>
  <c r="G43" i="168"/>
  <c r="F43" i="168"/>
  <c r="F42" i="168" s="1"/>
  <c r="D43" i="168"/>
  <c r="C43" i="168"/>
  <c r="B43" i="168"/>
  <c r="O42" i="168"/>
  <c r="M42" i="168"/>
  <c r="L42" i="168"/>
  <c r="K42" i="168"/>
  <c r="J42" i="168"/>
  <c r="H42" i="168"/>
  <c r="G42" i="168"/>
  <c r="D42" i="168"/>
  <c r="C42" i="168"/>
  <c r="B42" i="168"/>
  <c r="O43" i="169"/>
  <c r="N43" i="169"/>
  <c r="M43" i="169"/>
  <c r="L43" i="169"/>
  <c r="K43" i="169"/>
  <c r="K42" i="169" s="1"/>
  <c r="J43" i="169"/>
  <c r="I43" i="169"/>
  <c r="H43" i="169"/>
  <c r="G43" i="169"/>
  <c r="F43" i="169"/>
  <c r="D43" i="169"/>
  <c r="C43" i="169"/>
  <c r="B43" i="169"/>
  <c r="B42" i="169" s="1"/>
  <c r="O42" i="169"/>
  <c r="N42" i="169"/>
  <c r="M42" i="169"/>
  <c r="L42" i="169"/>
  <c r="J42" i="169"/>
  <c r="I42" i="169"/>
  <c r="H42" i="169"/>
  <c r="G42" i="169"/>
  <c r="F42" i="169"/>
  <c r="D42" i="169"/>
  <c r="C42" i="169"/>
  <c r="O43" i="170"/>
  <c r="N43" i="170"/>
  <c r="M43" i="170"/>
  <c r="M42" i="170" s="1"/>
  <c r="L43" i="170"/>
  <c r="K43" i="170"/>
  <c r="J43" i="170"/>
  <c r="J42" i="170" s="1"/>
  <c r="I43" i="170"/>
  <c r="H43" i="170"/>
  <c r="G43" i="170"/>
  <c r="F43" i="170"/>
  <c r="D43" i="170"/>
  <c r="D42" i="170" s="1"/>
  <c r="C43" i="170"/>
  <c r="B43" i="170"/>
  <c r="O42" i="170"/>
  <c r="N42" i="170"/>
  <c r="L42" i="170"/>
  <c r="K42" i="170"/>
  <c r="I42" i="170"/>
  <c r="H42" i="170"/>
  <c r="G42" i="170"/>
  <c r="F42" i="170"/>
  <c r="C42" i="170"/>
  <c r="B42" i="170"/>
  <c r="O43" i="171"/>
  <c r="O42" i="171" s="1"/>
  <c r="N43" i="171"/>
  <c r="M43" i="171"/>
  <c r="L43" i="171"/>
  <c r="L42" i="171" s="1"/>
  <c r="K43" i="171"/>
  <c r="J43" i="171"/>
  <c r="I43" i="171"/>
  <c r="H43" i="171"/>
  <c r="G43" i="171"/>
  <c r="G42" i="171" s="1"/>
  <c r="F43" i="171"/>
  <c r="D43" i="171"/>
  <c r="C43" i="171"/>
  <c r="C42" i="171" s="1"/>
  <c r="B43" i="171"/>
  <c r="N42" i="171"/>
  <c r="M42" i="171"/>
  <c r="K42" i="171"/>
  <c r="J42" i="171"/>
  <c r="I42" i="171"/>
  <c r="H42" i="171"/>
  <c r="F42" i="171"/>
  <c r="D42" i="171"/>
  <c r="B42" i="171"/>
  <c r="O43" i="172"/>
  <c r="N43" i="172"/>
  <c r="M43" i="172"/>
  <c r="L43" i="172"/>
  <c r="K43" i="172"/>
  <c r="J43" i="172"/>
  <c r="I43" i="172"/>
  <c r="I42" i="172" s="1"/>
  <c r="H43" i="172"/>
  <c r="G43" i="172"/>
  <c r="F43" i="172"/>
  <c r="D43" i="172"/>
  <c r="C43" i="172"/>
  <c r="B43" i="172"/>
  <c r="O42" i="172"/>
  <c r="N42" i="172"/>
  <c r="M42" i="172"/>
  <c r="L42" i="172"/>
  <c r="K42" i="172"/>
  <c r="J42" i="172"/>
  <c r="H42" i="172"/>
  <c r="G42" i="172"/>
  <c r="F42" i="172"/>
  <c r="D42" i="172"/>
  <c r="C42" i="172"/>
  <c r="B42" i="172"/>
  <c r="O43" i="173"/>
  <c r="N43" i="173"/>
  <c r="M43" i="173"/>
  <c r="L43" i="173"/>
  <c r="K43" i="173"/>
  <c r="K42" i="173" s="1"/>
  <c r="J43" i="173"/>
  <c r="I43" i="173"/>
  <c r="H43" i="173"/>
  <c r="H42" i="173" s="1"/>
  <c r="G43" i="173"/>
  <c r="F43" i="173"/>
  <c r="D43" i="173"/>
  <c r="C43" i="173"/>
  <c r="B43" i="173"/>
  <c r="B42" i="173" s="1"/>
  <c r="O42" i="173"/>
  <c r="N42" i="173"/>
  <c r="M42" i="173"/>
  <c r="L42" i="173"/>
  <c r="J42" i="173"/>
  <c r="I42" i="173"/>
  <c r="G42" i="173"/>
  <c r="F42" i="173"/>
  <c r="D42" i="173"/>
  <c r="C42" i="173"/>
  <c r="O43" i="174"/>
  <c r="N43" i="174"/>
  <c r="M43" i="174"/>
  <c r="M42" i="174" s="1"/>
  <c r="L43" i="174"/>
  <c r="K43" i="174"/>
  <c r="J43" i="174"/>
  <c r="J42" i="174" s="1"/>
  <c r="I43" i="174"/>
  <c r="H43" i="174"/>
  <c r="G43" i="174"/>
  <c r="F43" i="174"/>
  <c r="D43" i="174"/>
  <c r="D42" i="174" s="1"/>
  <c r="C43" i="174"/>
  <c r="B43" i="174"/>
  <c r="O42" i="174"/>
  <c r="N42" i="174"/>
  <c r="L42" i="174"/>
  <c r="K42" i="174"/>
  <c r="I42" i="174"/>
  <c r="H42" i="174"/>
  <c r="G42" i="174"/>
  <c r="F42" i="174"/>
  <c r="C42" i="174"/>
  <c r="B42" i="174"/>
  <c r="O43" i="175"/>
  <c r="O42" i="175" s="1"/>
  <c r="N43" i="175"/>
  <c r="M43" i="175"/>
  <c r="L43" i="175"/>
  <c r="K43" i="175"/>
  <c r="J43" i="175"/>
  <c r="I43" i="175"/>
  <c r="H43" i="175"/>
  <c r="G43" i="175"/>
  <c r="G42" i="175" s="1"/>
  <c r="F43" i="175"/>
  <c r="D43" i="175"/>
  <c r="C43" i="175"/>
  <c r="B43" i="175"/>
  <c r="N42" i="175"/>
  <c r="M42" i="175"/>
  <c r="L42" i="175"/>
  <c r="K42" i="175"/>
  <c r="J42" i="175"/>
  <c r="I42" i="175"/>
  <c r="H42" i="175"/>
  <c r="F42" i="175"/>
  <c r="D42" i="175"/>
  <c r="C42" i="175"/>
  <c r="B42" i="175"/>
  <c r="O43" i="176"/>
  <c r="N43" i="176"/>
  <c r="M43" i="176"/>
  <c r="L43" i="176"/>
  <c r="K43" i="176"/>
  <c r="J43" i="176"/>
  <c r="I43" i="176"/>
  <c r="I42" i="176" s="1"/>
  <c r="H43" i="176"/>
  <c r="G43" i="176"/>
  <c r="F43" i="176"/>
  <c r="D43" i="176"/>
  <c r="C43" i="176"/>
  <c r="B43" i="176"/>
  <c r="O42" i="176"/>
  <c r="N42" i="176"/>
  <c r="M42" i="176"/>
  <c r="L42" i="176"/>
  <c r="K42" i="176"/>
  <c r="J42" i="176"/>
  <c r="H42" i="176"/>
  <c r="G42" i="176"/>
  <c r="F42" i="176"/>
  <c r="D42" i="176"/>
  <c r="C42" i="176"/>
  <c r="B42" i="176"/>
  <c r="O43" i="177"/>
  <c r="N43" i="177"/>
  <c r="M43" i="177"/>
  <c r="L43" i="177"/>
  <c r="K43" i="177"/>
  <c r="K42" i="177" s="1"/>
  <c r="J43" i="177"/>
  <c r="I43" i="177"/>
  <c r="H43" i="177"/>
  <c r="H42" i="177" s="1"/>
  <c r="G43" i="177"/>
  <c r="F43" i="177"/>
  <c r="D43" i="177"/>
  <c r="C43" i="177"/>
  <c r="B43" i="177"/>
  <c r="B42" i="177" s="1"/>
  <c r="O42" i="177"/>
  <c r="N42" i="177"/>
  <c r="M42" i="177"/>
  <c r="L42" i="177"/>
  <c r="J42" i="177"/>
  <c r="I42" i="177"/>
  <c r="G42" i="177"/>
  <c r="F42" i="177"/>
  <c r="D42" i="177"/>
  <c r="C42" i="177"/>
  <c r="O43" i="178"/>
  <c r="N43" i="178"/>
  <c r="M43" i="178"/>
  <c r="M42" i="178" s="1"/>
  <c r="L43" i="178"/>
  <c r="K43" i="178"/>
  <c r="J43" i="178"/>
  <c r="I43" i="178"/>
  <c r="H43" i="178"/>
  <c r="G43" i="178"/>
  <c r="F43" i="178"/>
  <c r="D43" i="178"/>
  <c r="D42" i="178" s="1"/>
  <c r="C43" i="178"/>
  <c r="B43" i="178"/>
  <c r="O42" i="178"/>
  <c r="N42" i="178"/>
  <c r="L42" i="178"/>
  <c r="K42" i="178"/>
  <c r="J42" i="178"/>
  <c r="I42" i="178"/>
  <c r="H42" i="178"/>
  <c r="G42" i="178"/>
  <c r="F42" i="178"/>
  <c r="C42" i="178"/>
  <c r="B42" i="178"/>
  <c r="O43" i="179"/>
  <c r="O42" i="179" s="1"/>
  <c r="N43" i="179"/>
  <c r="M43" i="179"/>
  <c r="L43" i="179"/>
  <c r="K43" i="179"/>
  <c r="J43" i="179"/>
  <c r="I43" i="179"/>
  <c r="H43" i="179"/>
  <c r="G43" i="179"/>
  <c r="G42" i="179" s="1"/>
  <c r="F43" i="179"/>
  <c r="D43" i="179"/>
  <c r="C43" i="179"/>
  <c r="B43" i="179"/>
  <c r="N42" i="179"/>
  <c r="M42" i="179"/>
  <c r="L42" i="179"/>
  <c r="K42" i="179"/>
  <c r="J42" i="179"/>
  <c r="I42" i="179"/>
  <c r="H42" i="179"/>
  <c r="F42" i="179"/>
  <c r="D42" i="179"/>
  <c r="C42" i="179"/>
  <c r="B42" i="179"/>
  <c r="O43" i="180"/>
  <c r="N43" i="180"/>
  <c r="N42" i="180" s="1"/>
  <c r="M43" i="180"/>
  <c r="L43" i="180"/>
  <c r="K43" i="180"/>
  <c r="J43" i="180"/>
  <c r="I43" i="180"/>
  <c r="I42" i="180" s="1"/>
  <c r="H43" i="180"/>
  <c r="G43" i="180"/>
  <c r="F43" i="180"/>
  <c r="F42" i="180" s="1"/>
  <c r="D43" i="180"/>
  <c r="C43" i="180"/>
  <c r="B43" i="180"/>
  <c r="O42" i="180"/>
  <c r="M42" i="180"/>
  <c r="L42" i="180"/>
  <c r="K42" i="180"/>
  <c r="J42" i="180"/>
  <c r="H42" i="180"/>
  <c r="G42" i="180"/>
  <c r="D42" i="180"/>
  <c r="C42" i="180"/>
  <c r="B42" i="180"/>
  <c r="O43" i="181"/>
  <c r="N43" i="181"/>
  <c r="M43" i="181"/>
  <c r="L43" i="181"/>
  <c r="K43" i="181"/>
  <c r="K42" i="181" s="1"/>
  <c r="J43" i="181"/>
  <c r="I43" i="181"/>
  <c r="H43" i="181"/>
  <c r="H42" i="181" s="1"/>
  <c r="G43" i="181"/>
  <c r="F43" i="181"/>
  <c r="D43" i="181"/>
  <c r="C43" i="181"/>
  <c r="B43" i="181"/>
  <c r="B42" i="181" s="1"/>
  <c r="O42" i="181"/>
  <c r="N42" i="181"/>
  <c r="M42" i="181"/>
  <c r="L42" i="181"/>
  <c r="J42" i="181"/>
  <c r="I42" i="181"/>
  <c r="G42" i="181"/>
  <c r="F42" i="181"/>
  <c r="D42" i="181"/>
  <c r="C42" i="181"/>
  <c r="O43" i="182"/>
  <c r="N43" i="182"/>
  <c r="M43" i="182"/>
  <c r="M42" i="182" s="1"/>
  <c r="L43" i="182"/>
  <c r="K43" i="182"/>
  <c r="J43" i="182"/>
  <c r="J42" i="182" s="1"/>
  <c r="I43" i="182"/>
  <c r="H43" i="182"/>
  <c r="G43" i="182"/>
  <c r="F43" i="182"/>
  <c r="D43" i="182"/>
  <c r="D42" i="182" s="1"/>
  <c r="C43" i="182"/>
  <c r="B43" i="182"/>
  <c r="O42" i="182"/>
  <c r="N42" i="182"/>
  <c r="L42" i="182"/>
  <c r="K42" i="182"/>
  <c r="I42" i="182"/>
  <c r="H42" i="182"/>
  <c r="G42" i="182"/>
  <c r="F42" i="182"/>
  <c r="C42" i="182"/>
  <c r="B42" i="182"/>
  <c r="O43" i="183"/>
  <c r="O42" i="183" s="1"/>
  <c r="N43" i="183"/>
  <c r="M43" i="183"/>
  <c r="L43" i="183"/>
  <c r="K43" i="183"/>
  <c r="J43" i="183"/>
  <c r="I43" i="183"/>
  <c r="H43" i="183"/>
  <c r="G43" i="183"/>
  <c r="G42" i="183" s="1"/>
  <c r="F43" i="183"/>
  <c r="D43" i="183"/>
  <c r="C43" i="183"/>
  <c r="C42" i="183" s="1"/>
  <c r="B43" i="183"/>
  <c r="N42" i="183"/>
  <c r="M42" i="183"/>
  <c r="L42" i="183"/>
  <c r="K42" i="183"/>
  <c r="J42" i="183"/>
  <c r="I42" i="183"/>
  <c r="H42" i="183"/>
  <c r="F42" i="183"/>
  <c r="D42" i="183"/>
  <c r="B42" i="183"/>
  <c r="O43" i="184"/>
  <c r="N43" i="184"/>
  <c r="N42" i="184" s="1"/>
  <c r="M43" i="184"/>
  <c r="L43" i="184"/>
  <c r="K43" i="184"/>
  <c r="J43" i="184"/>
  <c r="I43" i="184"/>
  <c r="I42" i="184" s="1"/>
  <c r="H43" i="184"/>
  <c r="G43" i="184"/>
  <c r="F43" i="184"/>
  <c r="F42" i="184" s="1"/>
  <c r="D43" i="184"/>
  <c r="C43" i="184"/>
  <c r="B43" i="184"/>
  <c r="O42" i="184"/>
  <c r="M42" i="184"/>
  <c r="L42" i="184"/>
  <c r="K42" i="184"/>
  <c r="J42" i="184"/>
  <c r="H42" i="184"/>
  <c r="G42" i="184"/>
  <c r="D42" i="184"/>
  <c r="C42" i="184"/>
  <c r="B42" i="184"/>
  <c r="O43" i="185"/>
  <c r="N43" i="185"/>
  <c r="M43" i="185"/>
  <c r="L43" i="185"/>
  <c r="K43" i="185"/>
  <c r="K42" i="185" s="1"/>
  <c r="J43" i="185"/>
  <c r="I43" i="185"/>
  <c r="H43" i="185"/>
  <c r="H42" i="185" s="1"/>
  <c r="G43" i="185"/>
  <c r="F43" i="185"/>
  <c r="D43" i="185"/>
  <c r="C43" i="185"/>
  <c r="B43" i="185"/>
  <c r="B42" i="185" s="1"/>
  <c r="O42" i="185"/>
  <c r="N42" i="185"/>
  <c r="M42" i="185"/>
  <c r="L42" i="185"/>
  <c r="J42" i="185"/>
  <c r="I42" i="185"/>
  <c r="G42" i="185"/>
  <c r="F42" i="185"/>
  <c r="D42" i="185"/>
  <c r="C42" i="185"/>
  <c r="O43" i="186"/>
  <c r="N43" i="186"/>
  <c r="M43" i="186"/>
  <c r="M42" i="186" s="1"/>
  <c r="L43" i="186"/>
  <c r="K43" i="186"/>
  <c r="J43" i="186"/>
  <c r="J42" i="186" s="1"/>
  <c r="I43" i="186"/>
  <c r="H43" i="186"/>
  <c r="G43" i="186"/>
  <c r="F43" i="186"/>
  <c r="D43" i="186"/>
  <c r="D42" i="186" s="1"/>
  <c r="C43" i="186"/>
  <c r="B43" i="186"/>
  <c r="O42" i="186"/>
  <c r="N42" i="186"/>
  <c r="L42" i="186"/>
  <c r="K42" i="186"/>
  <c r="I42" i="186"/>
  <c r="H42" i="186"/>
  <c r="G42" i="186"/>
  <c r="F42" i="186"/>
  <c r="C42" i="186"/>
  <c r="B42" i="186"/>
  <c r="O43" i="187"/>
  <c r="O42" i="187" s="1"/>
  <c r="N43" i="187"/>
  <c r="M43" i="187"/>
  <c r="L43" i="187"/>
  <c r="K43" i="187"/>
  <c r="J43" i="187"/>
  <c r="I43" i="187"/>
  <c r="H43" i="187"/>
  <c r="G43" i="187"/>
  <c r="G42" i="187" s="1"/>
  <c r="F43" i="187"/>
  <c r="D43" i="187"/>
  <c r="C43" i="187"/>
  <c r="C42" i="187" s="1"/>
  <c r="B43" i="187"/>
  <c r="N42" i="187"/>
  <c r="M42" i="187"/>
  <c r="L42" i="187"/>
  <c r="K42" i="187"/>
  <c r="J42" i="187"/>
  <c r="I42" i="187"/>
  <c r="H42" i="187"/>
  <c r="F42" i="187"/>
  <c r="D42" i="187"/>
  <c r="B42" i="187"/>
  <c r="O43" i="188"/>
  <c r="N43" i="188"/>
  <c r="M43" i="188"/>
  <c r="L43" i="188"/>
  <c r="K43" i="188"/>
  <c r="J43" i="188"/>
  <c r="I43" i="188"/>
  <c r="I42" i="188" s="1"/>
  <c r="H43" i="188"/>
  <c r="G43" i="188"/>
  <c r="F43" i="188"/>
  <c r="D43" i="188"/>
  <c r="C43" i="188"/>
  <c r="B43" i="188"/>
  <c r="O42" i="188"/>
  <c r="N42" i="188"/>
  <c r="M42" i="188"/>
  <c r="L42" i="188"/>
  <c r="K42" i="188"/>
  <c r="J42" i="188"/>
  <c r="H42" i="188"/>
  <c r="G42" i="188"/>
  <c r="F42" i="188"/>
  <c r="D42" i="188"/>
  <c r="C42" i="188"/>
  <c r="B42" i="188"/>
  <c r="O43" i="189"/>
  <c r="N43" i="189"/>
  <c r="M43" i="189"/>
  <c r="L43" i="189"/>
  <c r="K43" i="189"/>
  <c r="K42" i="189" s="1"/>
  <c r="J43" i="189"/>
  <c r="I43" i="189"/>
  <c r="H43" i="189"/>
  <c r="H42" i="189" s="1"/>
  <c r="G43" i="189"/>
  <c r="F43" i="189"/>
  <c r="D43" i="189"/>
  <c r="C43" i="189"/>
  <c r="B43" i="189"/>
  <c r="B42" i="189" s="1"/>
  <c r="O42" i="189"/>
  <c r="N42" i="189"/>
  <c r="M42" i="189"/>
  <c r="L42" i="189"/>
  <c r="J42" i="189"/>
  <c r="I42" i="189"/>
  <c r="G42" i="189"/>
  <c r="F42" i="189"/>
  <c r="D42" i="189"/>
  <c r="C42" i="189"/>
  <c r="O43" i="190"/>
  <c r="N43" i="190"/>
  <c r="M43" i="190"/>
  <c r="M42" i="190" s="1"/>
  <c r="L43" i="190"/>
  <c r="K43" i="190"/>
  <c r="J43" i="190"/>
  <c r="J42" i="190" s="1"/>
  <c r="I43" i="190"/>
  <c r="H43" i="190"/>
  <c r="G43" i="190"/>
  <c r="F43" i="190"/>
  <c r="D43" i="190"/>
  <c r="D42" i="190" s="1"/>
  <c r="C43" i="190"/>
  <c r="B43" i="190"/>
  <c r="O42" i="190"/>
  <c r="N42" i="190"/>
  <c r="L42" i="190"/>
  <c r="K42" i="190"/>
  <c r="I42" i="190"/>
  <c r="H42" i="190"/>
  <c r="G42" i="190"/>
  <c r="F42" i="190"/>
  <c r="C42" i="190"/>
  <c r="B42" i="190"/>
  <c r="O43" i="191"/>
  <c r="O42" i="191" s="1"/>
  <c r="N43" i="191"/>
  <c r="M43" i="191"/>
  <c r="L43" i="191"/>
  <c r="K43" i="191"/>
  <c r="J43" i="191"/>
  <c r="I43" i="191"/>
  <c r="H43" i="191"/>
  <c r="G43" i="191"/>
  <c r="G42" i="191" s="1"/>
  <c r="F43" i="191"/>
  <c r="D43" i="191"/>
  <c r="C43" i="191"/>
  <c r="B43" i="191"/>
  <c r="N42" i="191"/>
  <c r="M42" i="191"/>
  <c r="L42" i="191"/>
  <c r="K42" i="191"/>
  <c r="J42" i="191"/>
  <c r="I42" i="191"/>
  <c r="H42" i="191"/>
  <c r="F42" i="191"/>
  <c r="D42" i="191"/>
  <c r="C42" i="191"/>
  <c r="B42" i="191"/>
  <c r="O43" i="192"/>
  <c r="N43" i="192"/>
  <c r="M43" i="192"/>
  <c r="L43" i="192"/>
  <c r="K43" i="192"/>
  <c r="J43" i="192"/>
  <c r="I43" i="192"/>
  <c r="I42" i="192" s="1"/>
  <c r="H43" i="192"/>
  <c r="G43" i="192"/>
  <c r="F43" i="192"/>
  <c r="D43" i="192"/>
  <c r="C43" i="192"/>
  <c r="B43" i="192"/>
  <c r="O42" i="192"/>
  <c r="N42" i="192"/>
  <c r="M42" i="192"/>
  <c r="L42" i="192"/>
  <c r="K42" i="192"/>
  <c r="J42" i="192"/>
  <c r="H42" i="192"/>
  <c r="G42" i="192"/>
  <c r="F42" i="192"/>
  <c r="D42" i="192"/>
  <c r="C42" i="192"/>
  <c r="B42" i="192"/>
  <c r="O43" i="193"/>
  <c r="N43" i="193"/>
  <c r="M43" i="193"/>
  <c r="L43" i="193"/>
  <c r="K43" i="193"/>
  <c r="K42" i="193" s="1"/>
  <c r="J43" i="193"/>
  <c r="I43" i="193"/>
  <c r="H43" i="193"/>
  <c r="H42" i="193" s="1"/>
  <c r="G43" i="193"/>
  <c r="F43" i="193"/>
  <c r="D43" i="193"/>
  <c r="C43" i="193"/>
  <c r="B43" i="193"/>
  <c r="B42" i="193" s="1"/>
  <c r="O42" i="193"/>
  <c r="N42" i="193"/>
  <c r="M42" i="193"/>
  <c r="L42" i="193"/>
  <c r="J42" i="193"/>
  <c r="I42" i="193"/>
  <c r="G42" i="193"/>
  <c r="F42" i="193"/>
  <c r="D42" i="193"/>
  <c r="C42" i="193"/>
  <c r="O43" i="194"/>
  <c r="N43" i="194"/>
  <c r="M43" i="194"/>
  <c r="M42" i="194" s="1"/>
  <c r="L43" i="194"/>
  <c r="K43" i="194"/>
  <c r="J43" i="194"/>
  <c r="J42" i="194" s="1"/>
  <c r="I43" i="194"/>
  <c r="H43" i="194"/>
  <c r="G43" i="194"/>
  <c r="F43" i="194"/>
  <c r="D43" i="194"/>
  <c r="D42" i="194" s="1"/>
  <c r="C43" i="194"/>
  <c r="B43" i="194"/>
  <c r="O42" i="194"/>
  <c r="N42" i="194"/>
  <c r="L42" i="194"/>
  <c r="K42" i="194"/>
  <c r="I42" i="194"/>
  <c r="H42" i="194"/>
  <c r="G42" i="194"/>
  <c r="F42" i="194"/>
  <c r="C42" i="194"/>
  <c r="B42" i="194"/>
  <c r="O43" i="195"/>
  <c r="N43" i="195"/>
  <c r="M43" i="195"/>
  <c r="L43" i="195"/>
  <c r="K43" i="195"/>
  <c r="J43" i="195"/>
  <c r="J42" i="195" s="1"/>
  <c r="I43" i="195"/>
  <c r="I42" i="195" s="1"/>
  <c r="H43" i="195"/>
  <c r="G43" i="195"/>
  <c r="F43" i="195"/>
  <c r="F42" i="195" s="1"/>
  <c r="D43" i="195"/>
  <c r="D42" i="195" s="1"/>
  <c r="C43" i="195"/>
  <c r="B43" i="195"/>
  <c r="O42" i="195"/>
  <c r="N42" i="195"/>
  <c r="M42" i="195"/>
  <c r="L42" i="195"/>
  <c r="K42" i="195"/>
  <c r="H42" i="195"/>
  <c r="G42" i="195"/>
  <c r="C42" i="195"/>
  <c r="B42" i="195"/>
  <c r="O43" i="196"/>
  <c r="O42" i="196" s="1"/>
  <c r="N43" i="196"/>
  <c r="M43" i="196"/>
  <c r="L43" i="196"/>
  <c r="L42" i="196" s="1"/>
  <c r="K43" i="196"/>
  <c r="K42" i="196" s="1"/>
  <c r="J43" i="196"/>
  <c r="I43" i="196"/>
  <c r="H43" i="196"/>
  <c r="H42" i="196" s="1"/>
  <c r="G43" i="196"/>
  <c r="G42" i="196" s="1"/>
  <c r="F43" i="196"/>
  <c r="D43" i="196"/>
  <c r="C43" i="196"/>
  <c r="C42" i="196" s="1"/>
  <c r="B43" i="196"/>
  <c r="B42" i="196" s="1"/>
  <c r="N42" i="196"/>
  <c r="M42" i="196"/>
  <c r="J42" i="196"/>
  <c r="I42" i="196"/>
  <c r="F42" i="196"/>
  <c r="D42" i="196"/>
  <c r="O43" i="197"/>
  <c r="N43" i="197"/>
  <c r="N42" i="197" s="1"/>
  <c r="M43" i="197"/>
  <c r="M42" i="197" s="1"/>
  <c r="L43" i="197"/>
  <c r="K43" i="197"/>
  <c r="J43" i="197"/>
  <c r="J42" i="197" s="1"/>
  <c r="I43" i="197"/>
  <c r="I42" i="197" s="1"/>
  <c r="H43" i="197"/>
  <c r="G43" i="197"/>
  <c r="F43" i="197"/>
  <c r="F42" i="197" s="1"/>
  <c r="D43" i="197"/>
  <c r="D42" i="197" s="1"/>
  <c r="C43" i="197"/>
  <c r="B43" i="197"/>
  <c r="O42" i="197"/>
  <c r="L42" i="197"/>
  <c r="K42" i="197"/>
  <c r="H42" i="197"/>
  <c r="G42" i="197"/>
  <c r="C42" i="197"/>
  <c r="B42" i="197"/>
  <c r="O43" i="198"/>
  <c r="O42" i="198" s="1"/>
  <c r="N43" i="198"/>
  <c r="M43" i="198"/>
  <c r="L43" i="198"/>
  <c r="L42" i="198" s="1"/>
  <c r="K43" i="198"/>
  <c r="K42" i="198" s="1"/>
  <c r="J43" i="198"/>
  <c r="I43" i="198"/>
  <c r="H43" i="198"/>
  <c r="H42" i="198" s="1"/>
  <c r="G43" i="198"/>
  <c r="G42" i="198" s="1"/>
  <c r="F43" i="198"/>
  <c r="D43" i="198"/>
  <c r="C43" i="198"/>
  <c r="C42" i="198" s="1"/>
  <c r="B43" i="198"/>
  <c r="B42" i="198" s="1"/>
  <c r="N42" i="198"/>
  <c r="M42" i="198"/>
  <c r="J42" i="198"/>
  <c r="I42" i="198"/>
  <c r="F42" i="198"/>
  <c r="D42" i="198"/>
  <c r="O43" i="199"/>
  <c r="N43" i="199"/>
  <c r="N42" i="199" s="1"/>
  <c r="M43" i="199"/>
  <c r="M42" i="199" s="1"/>
  <c r="L43" i="199"/>
  <c r="K43" i="199"/>
  <c r="J43" i="199"/>
  <c r="J42" i="199" s="1"/>
  <c r="I43" i="199"/>
  <c r="I42" i="199" s="1"/>
  <c r="H43" i="199"/>
  <c r="G43" i="199"/>
  <c r="F43" i="199"/>
  <c r="F42" i="199" s="1"/>
  <c r="D43" i="199"/>
  <c r="D42" i="199" s="1"/>
  <c r="C43" i="199"/>
  <c r="B43" i="199"/>
  <c r="O42" i="199"/>
  <c r="L42" i="199"/>
  <c r="K42" i="199"/>
  <c r="H42" i="199"/>
  <c r="G42" i="199"/>
  <c r="C42" i="199"/>
  <c r="B42" i="199"/>
  <c r="O43" i="200"/>
  <c r="O42" i="200" s="1"/>
  <c r="N43" i="200"/>
  <c r="M43" i="200"/>
  <c r="L43" i="200"/>
  <c r="L42" i="200" s="1"/>
  <c r="K43" i="200"/>
  <c r="K42" i="200" s="1"/>
  <c r="J43" i="200"/>
  <c r="I43" i="200"/>
  <c r="H43" i="200"/>
  <c r="H42" i="200" s="1"/>
  <c r="G43" i="200"/>
  <c r="G42" i="200" s="1"/>
  <c r="F43" i="200"/>
  <c r="D43" i="200"/>
  <c r="C43" i="200"/>
  <c r="C42" i="200" s="1"/>
  <c r="B43" i="200"/>
  <c r="B42" i="200" s="1"/>
  <c r="N42" i="200"/>
  <c r="M42" i="200"/>
  <c r="J42" i="200"/>
  <c r="I42" i="200"/>
  <c r="F42" i="200"/>
  <c r="D42" i="200"/>
  <c r="O43" i="201"/>
  <c r="N43" i="201"/>
  <c r="N42" i="201" s="1"/>
  <c r="M43" i="201"/>
  <c r="M42" i="201" s="1"/>
  <c r="L43" i="201"/>
  <c r="K43" i="201"/>
  <c r="J43" i="201"/>
  <c r="J42" i="201" s="1"/>
  <c r="I43" i="201"/>
  <c r="I42" i="201" s="1"/>
  <c r="H43" i="201"/>
  <c r="G43" i="201"/>
  <c r="F43" i="201"/>
  <c r="F42" i="201" s="1"/>
  <c r="D43" i="201"/>
  <c r="D42" i="201" s="1"/>
  <c r="C43" i="201"/>
  <c r="B43" i="201"/>
  <c r="O42" i="201"/>
  <c r="L42" i="201"/>
  <c r="K42" i="201"/>
  <c r="H42" i="201"/>
  <c r="G42" i="201"/>
  <c r="C42" i="201"/>
  <c r="B42" i="201"/>
  <c r="O43" i="202"/>
  <c r="O42" i="202" s="1"/>
  <c r="N43" i="202"/>
  <c r="M43" i="202"/>
  <c r="L43" i="202"/>
  <c r="L42" i="202" s="1"/>
  <c r="K43" i="202"/>
  <c r="K42" i="202" s="1"/>
  <c r="J43" i="202"/>
  <c r="I43" i="202"/>
  <c r="H43" i="202"/>
  <c r="H42" i="202" s="1"/>
  <c r="G43" i="202"/>
  <c r="G42" i="202" s="1"/>
  <c r="F43" i="202"/>
  <c r="D43" i="202"/>
  <c r="C43" i="202"/>
  <c r="C42" i="202" s="1"/>
  <c r="B43" i="202"/>
  <c r="B42" i="202" s="1"/>
  <c r="N42" i="202"/>
  <c r="M42" i="202"/>
  <c r="J42" i="202"/>
  <c r="I42" i="202"/>
  <c r="F42" i="202"/>
  <c r="D42" i="202"/>
  <c r="O43" i="203"/>
  <c r="N43" i="203"/>
  <c r="N42" i="203" s="1"/>
  <c r="M43" i="203"/>
  <c r="M42" i="203" s="1"/>
  <c r="L43" i="203"/>
  <c r="K43" i="203"/>
  <c r="J43" i="203"/>
  <c r="J42" i="203" s="1"/>
  <c r="I43" i="203"/>
  <c r="I42" i="203" s="1"/>
  <c r="H43" i="203"/>
  <c r="G43" i="203"/>
  <c r="F43" i="203"/>
  <c r="F42" i="203" s="1"/>
  <c r="D43" i="203"/>
  <c r="D42" i="203" s="1"/>
  <c r="C43" i="203"/>
  <c r="B43" i="203"/>
  <c r="O42" i="203"/>
  <c r="L42" i="203"/>
  <c r="K42" i="203"/>
  <c r="H42" i="203"/>
  <c r="G42" i="203"/>
  <c r="C42" i="203"/>
  <c r="B42" i="203"/>
  <c r="O43" i="204"/>
  <c r="O42" i="204" s="1"/>
  <c r="N43" i="204"/>
  <c r="M43" i="204"/>
  <c r="L43" i="204"/>
  <c r="L42" i="204" s="1"/>
  <c r="K43" i="204"/>
  <c r="K42" i="204" s="1"/>
  <c r="J43" i="204"/>
  <c r="I43" i="204"/>
  <c r="H43" i="204"/>
  <c r="H42" i="204" s="1"/>
  <c r="G43" i="204"/>
  <c r="G42" i="204" s="1"/>
  <c r="F43" i="204"/>
  <c r="D43" i="204"/>
  <c r="C43" i="204"/>
  <c r="C42" i="204" s="1"/>
  <c r="B43" i="204"/>
  <c r="B42" i="204" s="1"/>
  <c r="N42" i="204"/>
  <c r="M42" i="204"/>
  <c r="J42" i="204"/>
  <c r="I42" i="204"/>
  <c r="F42" i="204"/>
  <c r="D42" i="204"/>
  <c r="O43" i="205"/>
  <c r="N43" i="205"/>
  <c r="N42" i="205" s="1"/>
  <c r="M43" i="205"/>
  <c r="M42" i="205" s="1"/>
  <c r="L43" i="205"/>
  <c r="K43" i="205"/>
  <c r="J43" i="205"/>
  <c r="J42" i="205" s="1"/>
  <c r="I43" i="205"/>
  <c r="I42" i="205" s="1"/>
  <c r="H43" i="205"/>
  <c r="G43" i="205"/>
  <c r="F43" i="205"/>
  <c r="F42" i="205" s="1"/>
  <c r="D43" i="205"/>
  <c r="D42" i="205" s="1"/>
  <c r="C43" i="205"/>
  <c r="B43" i="205"/>
  <c r="O42" i="205"/>
  <c r="L42" i="205"/>
  <c r="K42" i="205"/>
  <c r="H42" i="205"/>
  <c r="G42" i="205"/>
  <c r="C42" i="205"/>
  <c r="B42" i="205"/>
  <c r="O43" i="206"/>
  <c r="O42" i="206" s="1"/>
  <c r="N43" i="206"/>
  <c r="M43" i="206"/>
  <c r="L43" i="206"/>
  <c r="L42" i="206" s="1"/>
  <c r="K43" i="206"/>
  <c r="K42" i="206" s="1"/>
  <c r="J43" i="206"/>
  <c r="I43" i="206"/>
  <c r="H43" i="206"/>
  <c r="H42" i="206" s="1"/>
  <c r="G43" i="206"/>
  <c r="G42" i="206" s="1"/>
  <c r="F43" i="206"/>
  <c r="D43" i="206"/>
  <c r="C43" i="206"/>
  <c r="C42" i="206" s="1"/>
  <c r="B43" i="206"/>
  <c r="B42" i="206" s="1"/>
  <c r="N42" i="206"/>
  <c r="M42" i="206"/>
  <c r="J42" i="206"/>
  <c r="I42" i="206"/>
  <c r="F42" i="206"/>
  <c r="D42" i="206"/>
  <c r="O43" i="207"/>
  <c r="N43" i="207"/>
  <c r="N42" i="207" s="1"/>
  <c r="M43" i="207"/>
  <c r="L43" i="207"/>
  <c r="K43" i="207"/>
  <c r="J43" i="207"/>
  <c r="J42" i="207" s="1"/>
  <c r="I43" i="207"/>
  <c r="H43" i="207"/>
  <c r="G43" i="207"/>
  <c r="F43" i="207"/>
  <c r="F42" i="207" s="1"/>
  <c r="D43" i="207"/>
  <c r="C43" i="207"/>
  <c r="B43" i="207"/>
  <c r="O42" i="207"/>
  <c r="M42" i="207"/>
  <c r="L42" i="207"/>
  <c r="K42" i="207"/>
  <c r="I42" i="207"/>
  <c r="H42" i="207"/>
  <c r="G42" i="207"/>
  <c r="D42" i="207"/>
  <c r="C42" i="207"/>
  <c r="B42" i="207"/>
  <c r="O43" i="208"/>
  <c r="N43" i="208"/>
  <c r="M43" i="208"/>
  <c r="L43" i="208"/>
  <c r="L42" i="208" s="1"/>
  <c r="K43" i="208"/>
  <c r="J43" i="208"/>
  <c r="I43" i="208"/>
  <c r="H43" i="208"/>
  <c r="H42" i="208" s="1"/>
  <c r="G43" i="208"/>
  <c r="F43" i="208"/>
  <c r="D43" i="208"/>
  <c r="C43" i="208"/>
  <c r="C42" i="208" s="1"/>
  <c r="B43" i="208"/>
  <c r="O42" i="208"/>
  <c r="N42" i="208"/>
  <c r="M42" i="208"/>
  <c r="K42" i="208"/>
  <c r="J42" i="208"/>
  <c r="I42" i="208"/>
  <c r="G42" i="208"/>
  <c r="F42" i="208"/>
  <c r="D42" i="208"/>
  <c r="B42" i="208"/>
  <c r="O43" i="209"/>
  <c r="N43" i="209"/>
  <c r="N42" i="209" s="1"/>
  <c r="M43" i="209"/>
  <c r="L43" i="209"/>
  <c r="K43" i="209"/>
  <c r="J43" i="209"/>
  <c r="J42" i="209" s="1"/>
  <c r="I43" i="209"/>
  <c r="H43" i="209"/>
  <c r="G43" i="209"/>
  <c r="F43" i="209"/>
  <c r="F42" i="209" s="1"/>
  <c r="D43" i="209"/>
  <c r="C43" i="209"/>
  <c r="B43" i="209"/>
  <c r="O42" i="209"/>
  <c r="M42" i="209"/>
  <c r="L42" i="209"/>
  <c r="K42" i="209"/>
  <c r="I42" i="209"/>
  <c r="H42" i="209"/>
  <c r="G42" i="209"/>
  <c r="D42" i="209"/>
  <c r="C42" i="209"/>
  <c r="B42" i="209"/>
  <c r="O43" i="210"/>
  <c r="N43" i="210"/>
  <c r="M43" i="210"/>
  <c r="L43" i="210"/>
  <c r="L42" i="210" s="1"/>
  <c r="K43" i="210"/>
  <c r="J43" i="210"/>
  <c r="I43" i="210"/>
  <c r="H43" i="210"/>
  <c r="H42" i="210" s="1"/>
  <c r="G43" i="210"/>
  <c r="F43" i="210"/>
  <c r="D43" i="210"/>
  <c r="C43" i="210"/>
  <c r="C42" i="210" s="1"/>
  <c r="B43" i="210"/>
  <c r="O42" i="210"/>
  <c r="N42" i="210"/>
  <c r="M42" i="210"/>
  <c r="K42" i="210"/>
  <c r="J42" i="210"/>
  <c r="I42" i="210"/>
  <c r="G42" i="210"/>
  <c r="F42" i="210"/>
  <c r="D42" i="210"/>
  <c r="B42" i="210"/>
  <c r="O43" i="211"/>
  <c r="N43" i="211"/>
  <c r="N42" i="211" s="1"/>
  <c r="M43" i="211"/>
  <c r="L43" i="211"/>
  <c r="K43" i="211"/>
  <c r="J43" i="211"/>
  <c r="J42" i="211" s="1"/>
  <c r="I43" i="211"/>
  <c r="H43" i="211"/>
  <c r="G43" i="211"/>
  <c r="F43" i="211"/>
  <c r="F42" i="211" s="1"/>
  <c r="D43" i="211"/>
  <c r="C43" i="211"/>
  <c r="B43" i="211"/>
  <c r="O42" i="211"/>
  <c r="M42" i="211"/>
  <c r="L42" i="211"/>
  <c r="K42" i="211"/>
  <c r="I42" i="211"/>
  <c r="H42" i="211"/>
  <c r="G42" i="211"/>
  <c r="D42" i="211"/>
  <c r="C42" i="211"/>
  <c r="B42" i="211"/>
  <c r="O43" i="212"/>
  <c r="N43" i="212"/>
  <c r="M43" i="212"/>
  <c r="L43" i="212"/>
  <c r="L42" i="212" s="1"/>
  <c r="K43" i="212"/>
  <c r="J43" i="212"/>
  <c r="I43" i="212"/>
  <c r="H43" i="212"/>
  <c r="G43" i="212"/>
  <c r="F43" i="212"/>
  <c r="D43" i="212"/>
  <c r="C43" i="212"/>
  <c r="C42" i="212" s="1"/>
  <c r="B43" i="212"/>
  <c r="O42" i="212"/>
  <c r="N42" i="212"/>
  <c r="M42" i="212"/>
  <c r="K42" i="212"/>
  <c r="J42" i="212"/>
  <c r="I42" i="212"/>
  <c r="H42" i="212"/>
  <c r="G42" i="212"/>
  <c r="F42" i="212"/>
  <c r="D42" i="212"/>
  <c r="B42" i="212"/>
  <c r="O43" i="213"/>
  <c r="N43" i="213"/>
  <c r="N42" i="213" s="1"/>
  <c r="M43" i="213"/>
  <c r="L43" i="213"/>
  <c r="K43" i="213"/>
  <c r="J43" i="213"/>
  <c r="I43" i="213"/>
  <c r="H43" i="213"/>
  <c r="G43" i="213"/>
  <c r="F43" i="213"/>
  <c r="F42" i="213" s="1"/>
  <c r="D43" i="213"/>
  <c r="C43" i="213"/>
  <c r="B43" i="213"/>
  <c r="O42" i="213"/>
  <c r="M42" i="213"/>
  <c r="L42" i="213"/>
  <c r="K42" i="213"/>
  <c r="J42" i="213"/>
  <c r="I42" i="213"/>
  <c r="H42" i="213"/>
  <c r="G42" i="213"/>
  <c r="D42" i="213"/>
  <c r="C42" i="213"/>
  <c r="B42" i="213"/>
  <c r="O43" i="214"/>
  <c r="N43" i="214"/>
  <c r="M43" i="214"/>
  <c r="L43" i="214"/>
  <c r="K43" i="214"/>
  <c r="J43" i="214"/>
  <c r="I43" i="214"/>
  <c r="H43" i="214"/>
  <c r="H42" i="214" s="1"/>
  <c r="G43" i="214"/>
  <c r="F43" i="214"/>
  <c r="D43" i="214"/>
  <c r="C43" i="214"/>
  <c r="B43" i="214"/>
  <c r="O42" i="214"/>
  <c r="N42" i="214"/>
  <c r="M42" i="214"/>
  <c r="L42" i="214"/>
  <c r="K42" i="214"/>
  <c r="J42" i="214"/>
  <c r="I42" i="214"/>
  <c r="G42" i="214"/>
  <c r="F42" i="214"/>
  <c r="D42" i="214"/>
  <c r="C42" i="214"/>
  <c r="B42" i="214"/>
  <c r="O43" i="215"/>
  <c r="N43" i="215"/>
  <c r="M43" i="215"/>
  <c r="L43" i="215"/>
  <c r="K43" i="215"/>
  <c r="J43" i="215"/>
  <c r="J42" i="215" s="1"/>
  <c r="I43" i="215"/>
  <c r="H43" i="215"/>
  <c r="G43" i="215"/>
  <c r="F43" i="215"/>
  <c r="D43" i="215"/>
  <c r="C43" i="215"/>
  <c r="B43" i="215"/>
  <c r="O42" i="215"/>
  <c r="N42" i="215"/>
  <c r="M42" i="215"/>
  <c r="L42" i="215"/>
  <c r="K42" i="215"/>
  <c r="I42" i="215"/>
  <c r="H42" i="215"/>
  <c r="G42" i="215"/>
  <c r="F42" i="215"/>
  <c r="D42" i="215"/>
  <c r="C42" i="215"/>
  <c r="B42" i="215"/>
  <c r="O43" i="216"/>
  <c r="N43" i="216"/>
  <c r="M43" i="216"/>
  <c r="L43" i="216"/>
  <c r="L42" i="216" s="1"/>
  <c r="K43" i="216"/>
  <c r="J43" i="216"/>
  <c r="I43" i="216"/>
  <c r="H43" i="216"/>
  <c r="G43" i="216"/>
  <c r="F43" i="216"/>
  <c r="D43" i="216"/>
  <c r="C43" i="216"/>
  <c r="C42" i="216" s="1"/>
  <c r="B43" i="216"/>
  <c r="O42" i="216"/>
  <c r="N42" i="216"/>
  <c r="M42" i="216"/>
  <c r="K42" i="216"/>
  <c r="J42" i="216"/>
  <c r="I42" i="216"/>
  <c r="H42" i="216"/>
  <c r="G42" i="216"/>
  <c r="F42" i="216"/>
  <c r="D42" i="216"/>
  <c r="B42" i="216"/>
  <c r="O43" i="217"/>
  <c r="N43" i="217"/>
  <c r="N42" i="217" s="1"/>
  <c r="M43" i="217"/>
  <c r="L43" i="217"/>
  <c r="K43" i="217"/>
  <c r="J43" i="217"/>
  <c r="I43" i="217"/>
  <c r="H43" i="217"/>
  <c r="G43" i="217"/>
  <c r="F43" i="217"/>
  <c r="F42" i="217" s="1"/>
  <c r="D43" i="217"/>
  <c r="C43" i="217"/>
  <c r="B43" i="217"/>
  <c r="O42" i="217"/>
  <c r="M42" i="217"/>
  <c r="L42" i="217"/>
  <c r="K42" i="217"/>
  <c r="J42" i="217"/>
  <c r="I42" i="217"/>
  <c r="H42" i="217"/>
  <c r="G42" i="217"/>
  <c r="D42" i="217"/>
  <c r="C42" i="217"/>
  <c r="B42" i="217"/>
  <c r="O43" i="218"/>
  <c r="N43" i="218"/>
  <c r="M43" i="218"/>
  <c r="L43" i="218"/>
  <c r="K43" i="218"/>
  <c r="J43" i="218"/>
  <c r="I43" i="218"/>
  <c r="H43" i="218"/>
  <c r="H42" i="218" s="1"/>
  <c r="G43" i="218"/>
  <c r="F43" i="218"/>
  <c r="D43" i="218"/>
  <c r="C43" i="218"/>
  <c r="B43" i="218"/>
  <c r="O42" i="218"/>
  <c r="N42" i="218"/>
  <c r="M42" i="218"/>
  <c r="L42" i="218"/>
  <c r="K42" i="218"/>
  <c r="J42" i="218"/>
  <c r="I42" i="218"/>
  <c r="G42" i="218"/>
  <c r="F42" i="218"/>
  <c r="D42" i="218"/>
  <c r="C42" i="218"/>
  <c r="B42" i="218"/>
  <c r="O43" i="219"/>
  <c r="N43" i="219"/>
  <c r="M43" i="219"/>
  <c r="L43" i="219"/>
  <c r="K43" i="219"/>
  <c r="J43" i="219"/>
  <c r="J42" i="219" s="1"/>
  <c r="I43" i="219"/>
  <c r="H43" i="219"/>
  <c r="G43" i="219"/>
  <c r="F43" i="219"/>
  <c r="D43" i="219"/>
  <c r="C43" i="219"/>
  <c r="B43" i="219"/>
  <c r="O42" i="219"/>
  <c r="N42" i="219"/>
  <c r="M42" i="219"/>
  <c r="L42" i="219"/>
  <c r="K42" i="219"/>
  <c r="I42" i="219"/>
  <c r="H42" i="219"/>
  <c r="G42" i="219"/>
  <c r="F42" i="219"/>
  <c r="D42" i="219"/>
  <c r="C42" i="219"/>
  <c r="B42" i="219"/>
  <c r="O43" i="220"/>
  <c r="N43" i="220"/>
  <c r="M43" i="220"/>
  <c r="L43" i="220"/>
  <c r="K43" i="220"/>
  <c r="J43" i="220"/>
  <c r="I43" i="220"/>
  <c r="H43" i="220"/>
  <c r="G43" i="220"/>
  <c r="F43" i="220"/>
  <c r="D43" i="220"/>
  <c r="C43" i="220"/>
  <c r="B43" i="220"/>
  <c r="O42" i="220"/>
  <c r="N42" i="220"/>
  <c r="M42" i="220"/>
  <c r="L42" i="220"/>
  <c r="K42" i="220"/>
  <c r="J42" i="220"/>
  <c r="I42" i="220"/>
  <c r="H42" i="220"/>
  <c r="G42" i="220"/>
  <c r="F42" i="220"/>
  <c r="D42" i="220"/>
  <c r="C42" i="220"/>
  <c r="B42" i="220"/>
  <c r="O43" i="221"/>
  <c r="N43" i="221"/>
  <c r="M43" i="221"/>
  <c r="L43" i="221"/>
  <c r="K43" i="221"/>
  <c r="J43" i="221"/>
  <c r="I43" i="221"/>
  <c r="H43" i="221"/>
  <c r="G43" i="221"/>
  <c r="F43" i="221"/>
  <c r="D43" i="221"/>
  <c r="C43" i="221"/>
  <c r="B43" i="221"/>
  <c r="O42" i="221"/>
  <c r="N42" i="221"/>
  <c r="M42" i="221"/>
  <c r="L42" i="221"/>
  <c r="K42" i="221"/>
  <c r="J42" i="221"/>
  <c r="I42" i="221"/>
  <c r="H42" i="221"/>
  <c r="G42" i="221"/>
  <c r="F42" i="221"/>
  <c r="D42" i="221"/>
  <c r="C42" i="221"/>
  <c r="B42" i="221"/>
  <c r="O43" i="222"/>
  <c r="N43" i="222"/>
  <c r="M43" i="222"/>
  <c r="L43" i="222"/>
  <c r="K43" i="222"/>
  <c r="J43" i="222"/>
  <c r="I43" i="222"/>
  <c r="H43" i="222"/>
  <c r="G43" i="222"/>
  <c r="F43" i="222"/>
  <c r="D43" i="222"/>
  <c r="C43" i="222"/>
  <c r="B43" i="222"/>
  <c r="O42" i="222"/>
  <c r="N42" i="222"/>
  <c r="M42" i="222"/>
  <c r="L42" i="222"/>
  <c r="K42" i="222"/>
  <c r="J42" i="222"/>
  <c r="I42" i="222"/>
  <c r="H42" i="222"/>
  <c r="G42" i="222"/>
  <c r="F42" i="222"/>
  <c r="D42" i="222"/>
  <c r="C42" i="222"/>
  <c r="B42" i="222"/>
  <c r="O43" i="223"/>
  <c r="N43" i="223"/>
  <c r="M43" i="223"/>
  <c r="L43" i="223"/>
  <c r="K43" i="223"/>
  <c r="J43" i="223"/>
  <c r="I43" i="223"/>
  <c r="H43" i="223"/>
  <c r="G43" i="223"/>
  <c r="F43" i="223"/>
  <c r="D43" i="223"/>
  <c r="C43" i="223"/>
  <c r="B43" i="223"/>
  <c r="O42" i="223"/>
  <c r="N42" i="223"/>
  <c r="M42" i="223"/>
  <c r="L42" i="223"/>
  <c r="K42" i="223"/>
  <c r="J42" i="223"/>
  <c r="I42" i="223"/>
  <c r="H42" i="223"/>
  <c r="G42" i="223"/>
  <c r="F42" i="223"/>
  <c r="D42" i="223"/>
  <c r="C42" i="223"/>
  <c r="B42" i="223"/>
  <c r="O43" i="224"/>
  <c r="N43" i="224"/>
  <c r="M43" i="224"/>
  <c r="L43" i="224"/>
  <c r="K43" i="224"/>
  <c r="J43" i="224"/>
  <c r="I43" i="224"/>
  <c r="H43" i="224"/>
  <c r="G43" i="224"/>
  <c r="F43" i="224"/>
  <c r="D43" i="224"/>
  <c r="C43" i="224"/>
  <c r="B43" i="224"/>
  <c r="O42" i="224"/>
  <c r="N42" i="224"/>
  <c r="M42" i="224"/>
  <c r="L42" i="224"/>
  <c r="K42" i="224"/>
  <c r="J42" i="224"/>
  <c r="I42" i="224"/>
  <c r="H42" i="224"/>
  <c r="G42" i="224"/>
  <c r="F42" i="224"/>
  <c r="D42" i="224"/>
  <c r="C42" i="224"/>
  <c r="B42" i="224"/>
  <c r="O43" i="225"/>
  <c r="N43" i="225"/>
  <c r="M43" i="225"/>
  <c r="L43" i="225"/>
  <c r="K43" i="225"/>
  <c r="J43" i="225"/>
  <c r="I43" i="225"/>
  <c r="H43" i="225"/>
  <c r="G43" i="225"/>
  <c r="F43" i="225"/>
  <c r="D43" i="225"/>
  <c r="C43" i="225"/>
  <c r="B43" i="225"/>
  <c r="O42" i="225"/>
  <c r="N42" i="225"/>
  <c r="M42" i="225"/>
  <c r="L42" i="225"/>
  <c r="K42" i="225"/>
  <c r="J42" i="225"/>
  <c r="I42" i="225"/>
  <c r="H42" i="225"/>
  <c r="G42" i="225"/>
  <c r="F42" i="225"/>
  <c r="D42" i="225"/>
  <c r="C42" i="225"/>
  <c r="B42" i="225"/>
  <c r="O43" i="226"/>
  <c r="N43" i="226"/>
  <c r="M43" i="226"/>
  <c r="L43" i="226"/>
  <c r="K43" i="226"/>
  <c r="J43" i="226"/>
  <c r="I43" i="226"/>
  <c r="H43" i="226"/>
  <c r="G43" i="226"/>
  <c r="F43" i="226"/>
  <c r="D43" i="226"/>
  <c r="C43" i="226"/>
  <c r="B43" i="226"/>
  <c r="O42" i="226"/>
  <c r="N42" i="226"/>
  <c r="M42" i="226"/>
  <c r="L42" i="226"/>
  <c r="K42" i="226"/>
  <c r="J42" i="226"/>
  <c r="I42" i="226"/>
  <c r="H42" i="226"/>
  <c r="G42" i="226"/>
  <c r="F42" i="226"/>
  <c r="D42" i="226"/>
  <c r="C42" i="226"/>
  <c r="B42" i="226"/>
  <c r="O43" i="227"/>
  <c r="N43" i="227"/>
  <c r="M43" i="227"/>
  <c r="L43" i="227"/>
  <c r="K43" i="227"/>
  <c r="J43" i="227"/>
  <c r="I43" i="227"/>
  <c r="H43" i="227"/>
  <c r="G43" i="227"/>
  <c r="F43" i="227"/>
  <c r="D43" i="227"/>
  <c r="C43" i="227"/>
  <c r="B43" i="227"/>
  <c r="O42" i="227"/>
  <c r="N42" i="227"/>
  <c r="M42" i="227"/>
  <c r="L42" i="227"/>
  <c r="K42" i="227"/>
  <c r="J42" i="227"/>
  <c r="I42" i="227"/>
  <c r="H42" i="227"/>
  <c r="G42" i="227"/>
  <c r="F42" i="227"/>
  <c r="D42" i="227"/>
  <c r="C42" i="227"/>
  <c r="B42" i="227"/>
  <c r="O43" i="228"/>
  <c r="N43" i="228"/>
  <c r="M43" i="228"/>
  <c r="L43" i="228"/>
  <c r="K43" i="228"/>
  <c r="J43" i="228"/>
  <c r="I43" i="228"/>
  <c r="H43" i="228"/>
  <c r="G43" i="228"/>
  <c r="F43" i="228"/>
  <c r="D43" i="228"/>
  <c r="C43" i="228"/>
  <c r="B43" i="228"/>
  <c r="O42" i="228"/>
  <c r="N42" i="228"/>
  <c r="M42" i="228"/>
  <c r="L42" i="228"/>
  <c r="K42" i="228"/>
  <c r="J42" i="228"/>
  <c r="I42" i="228"/>
  <c r="H42" i="228"/>
  <c r="G42" i="228"/>
  <c r="F42" i="228"/>
  <c r="D42" i="228"/>
  <c r="C42" i="228"/>
  <c r="B42" i="228"/>
  <c r="O43" i="229"/>
  <c r="N43" i="229"/>
  <c r="M43" i="229"/>
  <c r="L43" i="229"/>
  <c r="K43" i="229"/>
  <c r="J43" i="229"/>
  <c r="I43" i="229"/>
  <c r="H43" i="229"/>
  <c r="G43" i="229"/>
  <c r="F43" i="229"/>
  <c r="D43" i="229"/>
  <c r="C43" i="229"/>
  <c r="B43" i="229"/>
  <c r="O42" i="229"/>
  <c r="N42" i="229"/>
  <c r="M42" i="229"/>
  <c r="L42" i="229"/>
  <c r="K42" i="229"/>
  <c r="J42" i="229"/>
  <c r="I42" i="229"/>
  <c r="H42" i="229"/>
  <c r="G42" i="229"/>
  <c r="F42" i="229"/>
  <c r="D42" i="229"/>
  <c r="C42" i="229"/>
  <c r="B42" i="229"/>
  <c r="O43" i="230"/>
  <c r="N43" i="230"/>
  <c r="M43" i="230"/>
  <c r="L43" i="230"/>
  <c r="K43" i="230"/>
  <c r="J43" i="230"/>
  <c r="I43" i="230"/>
  <c r="H43" i="230"/>
  <c r="G43" i="230"/>
  <c r="F43" i="230"/>
  <c r="D43" i="230"/>
  <c r="C43" i="230"/>
  <c r="B43" i="230"/>
  <c r="O42" i="230"/>
  <c r="N42" i="230"/>
  <c r="M42" i="230"/>
  <c r="L42" i="230"/>
  <c r="K42" i="230"/>
  <c r="J42" i="230"/>
  <c r="I42" i="230"/>
  <c r="H42" i="230"/>
  <c r="G42" i="230"/>
  <c r="F42" i="230"/>
  <c r="D42" i="230"/>
  <c r="C42" i="230"/>
  <c r="B42" i="230"/>
  <c r="O43" i="231"/>
  <c r="N43" i="231"/>
  <c r="M43" i="231"/>
  <c r="L43" i="231"/>
  <c r="K43" i="231"/>
  <c r="J43" i="231"/>
  <c r="I43" i="231"/>
  <c r="H43" i="231"/>
  <c r="G43" i="231"/>
  <c r="F43" i="231"/>
  <c r="D43" i="231"/>
  <c r="C43" i="231"/>
  <c r="B43" i="231"/>
  <c r="O42" i="231"/>
  <c r="N42" i="231"/>
  <c r="M42" i="231"/>
  <c r="L42" i="231"/>
  <c r="K42" i="231"/>
  <c r="J42" i="231"/>
  <c r="I42" i="231"/>
  <c r="H42" i="231"/>
  <c r="G42" i="231"/>
  <c r="F42" i="231"/>
  <c r="D42" i="231"/>
  <c r="C42" i="231"/>
  <c r="B42" i="231"/>
  <c r="O43" i="232"/>
  <c r="N43" i="232"/>
  <c r="M43" i="232"/>
  <c r="L43" i="232"/>
  <c r="K43" i="232"/>
  <c r="J43" i="232"/>
  <c r="I43" i="232"/>
  <c r="H43" i="232"/>
  <c r="G43" i="232"/>
  <c r="F43" i="232"/>
  <c r="D43" i="232"/>
  <c r="C43" i="232"/>
  <c r="B43" i="232"/>
  <c r="O42" i="232"/>
  <c r="N42" i="232"/>
  <c r="M42" i="232"/>
  <c r="L42" i="232"/>
  <c r="K42" i="232"/>
  <c r="J42" i="232"/>
  <c r="I42" i="232"/>
  <c r="H42" i="232"/>
  <c r="G42" i="232"/>
  <c r="F42" i="232"/>
  <c r="D42" i="232"/>
  <c r="C42" i="232"/>
  <c r="B42" i="232"/>
  <c r="O43" i="233"/>
  <c r="N43" i="233"/>
  <c r="M43" i="233"/>
  <c r="L43" i="233"/>
  <c r="K43" i="233"/>
  <c r="J43" i="233"/>
  <c r="I43" i="233"/>
  <c r="H43" i="233"/>
  <c r="G43" i="233"/>
  <c r="F43" i="233"/>
  <c r="D43" i="233"/>
  <c r="C43" i="233"/>
  <c r="B43" i="233"/>
  <c r="O42" i="233"/>
  <c r="N42" i="233"/>
  <c r="M42" i="233"/>
  <c r="L42" i="233"/>
  <c r="K42" i="233"/>
  <c r="J42" i="233"/>
  <c r="I42" i="233"/>
  <c r="H42" i="233"/>
  <c r="G42" i="233"/>
  <c r="F42" i="233"/>
  <c r="D42" i="233"/>
  <c r="C42" i="233"/>
  <c r="B42" i="233"/>
  <c r="O43" i="234"/>
  <c r="N43" i="234"/>
  <c r="M43" i="234"/>
  <c r="L43" i="234"/>
  <c r="K43" i="234"/>
  <c r="J43" i="234"/>
  <c r="I43" i="234"/>
  <c r="H43" i="234"/>
  <c r="G43" i="234"/>
  <c r="F43" i="234"/>
  <c r="D43" i="234"/>
  <c r="C43" i="234"/>
  <c r="B43" i="234"/>
  <c r="O42" i="234"/>
  <c r="N42" i="234"/>
  <c r="M42" i="234"/>
  <c r="L42" i="234"/>
  <c r="K42" i="234"/>
  <c r="J42" i="234"/>
  <c r="I42" i="234"/>
  <c r="H42" i="234"/>
  <c r="G42" i="234"/>
  <c r="F42" i="234"/>
  <c r="D42" i="234"/>
  <c r="C42" i="234"/>
  <c r="B42" i="234"/>
  <c r="O43" i="235"/>
  <c r="N43" i="235"/>
  <c r="M43" i="235"/>
  <c r="L43" i="235"/>
  <c r="K43" i="235"/>
  <c r="J43" i="235"/>
  <c r="I43" i="235"/>
  <c r="H43" i="235"/>
  <c r="G43" i="235"/>
  <c r="F43" i="235"/>
  <c r="D43" i="235"/>
  <c r="C43" i="235"/>
  <c r="B43" i="235"/>
  <c r="O42" i="235"/>
  <c r="N42" i="235"/>
  <c r="M42" i="235"/>
  <c r="L42" i="235"/>
  <c r="K42" i="235"/>
  <c r="J42" i="235"/>
  <c r="I42" i="235"/>
  <c r="H42" i="235"/>
  <c r="G42" i="235"/>
  <c r="F42" i="235"/>
  <c r="D42" i="235"/>
  <c r="C42" i="235"/>
  <c r="B42" i="235"/>
  <c r="O43" i="236"/>
  <c r="N43" i="236"/>
  <c r="M43" i="236"/>
  <c r="L43" i="236"/>
  <c r="K43" i="236"/>
  <c r="J43" i="236"/>
  <c r="I43" i="236"/>
  <c r="H43" i="236"/>
  <c r="G43" i="236"/>
  <c r="F43" i="236"/>
  <c r="D43" i="236"/>
  <c r="C43" i="236"/>
  <c r="B43" i="236"/>
  <c r="O42" i="236"/>
  <c r="N42" i="236"/>
  <c r="M42" i="236"/>
  <c r="L42" i="236"/>
  <c r="K42" i="236"/>
  <c r="J42" i="236"/>
  <c r="I42" i="236"/>
  <c r="H42" i="236"/>
  <c r="G42" i="236"/>
  <c r="F42" i="236"/>
  <c r="D42" i="236"/>
  <c r="C42" i="236"/>
  <c r="B42" i="236"/>
  <c r="O43" i="237"/>
  <c r="N43" i="237"/>
  <c r="M43" i="237"/>
  <c r="L43" i="237"/>
  <c r="K43" i="237"/>
  <c r="J43" i="237"/>
  <c r="I43" i="237"/>
  <c r="H43" i="237"/>
  <c r="G43" i="237"/>
  <c r="F43" i="237"/>
  <c r="D43" i="237"/>
  <c r="C43" i="237"/>
  <c r="B43" i="237"/>
  <c r="O42" i="237"/>
  <c r="N42" i="237"/>
  <c r="M42" i="237"/>
  <c r="L42" i="237"/>
  <c r="K42" i="237"/>
  <c r="J42" i="237"/>
  <c r="I42" i="237"/>
  <c r="H42" i="237"/>
  <c r="G42" i="237"/>
  <c r="F42" i="237"/>
  <c r="D42" i="237"/>
  <c r="C42" i="237"/>
  <c r="B42" i="237"/>
  <c r="O43" i="238"/>
  <c r="N43" i="238"/>
  <c r="M43" i="238"/>
  <c r="L43" i="238"/>
  <c r="K43" i="238"/>
  <c r="J43" i="238"/>
  <c r="I43" i="238"/>
  <c r="H43" i="238"/>
  <c r="G43" i="238"/>
  <c r="F43" i="238"/>
  <c r="D43" i="238"/>
  <c r="C43" i="238"/>
  <c r="B43" i="238"/>
  <c r="O42" i="238"/>
  <c r="N42" i="238"/>
  <c r="M42" i="238"/>
  <c r="L42" i="238"/>
  <c r="K42" i="238"/>
  <c r="J42" i="238"/>
  <c r="I42" i="238"/>
  <c r="H42" i="238"/>
  <c r="G42" i="238"/>
  <c r="F42" i="238"/>
  <c r="D42" i="238"/>
  <c r="C42" i="238"/>
  <c r="B42" i="238"/>
  <c r="O43" i="239"/>
  <c r="N43" i="239"/>
  <c r="M43" i="239"/>
  <c r="L43" i="239"/>
  <c r="K43" i="239"/>
  <c r="J43" i="239"/>
  <c r="I43" i="239"/>
  <c r="H43" i="239"/>
  <c r="G43" i="239"/>
  <c r="F43" i="239"/>
  <c r="D43" i="239"/>
  <c r="C43" i="239"/>
  <c r="B43" i="239"/>
  <c r="O42" i="239"/>
  <c r="N42" i="239"/>
  <c r="M42" i="239"/>
  <c r="L42" i="239"/>
  <c r="K42" i="239"/>
  <c r="J42" i="239"/>
  <c r="I42" i="239"/>
  <c r="H42" i="239"/>
  <c r="G42" i="239"/>
  <c r="F42" i="239"/>
  <c r="D42" i="239"/>
  <c r="C42" i="239"/>
  <c r="B42" i="239"/>
  <c r="O43" i="240"/>
  <c r="N43" i="240"/>
  <c r="M43" i="240"/>
  <c r="L43" i="240"/>
  <c r="K43" i="240"/>
  <c r="J43" i="240"/>
  <c r="I43" i="240"/>
  <c r="H43" i="240"/>
  <c r="G43" i="240"/>
  <c r="F43" i="240"/>
  <c r="D43" i="240"/>
  <c r="C43" i="240"/>
  <c r="B43" i="240"/>
  <c r="O42" i="240"/>
  <c r="N42" i="240"/>
  <c r="M42" i="240"/>
  <c r="L42" i="240"/>
  <c r="K42" i="240"/>
  <c r="J42" i="240"/>
  <c r="I42" i="240"/>
  <c r="H42" i="240"/>
  <c r="G42" i="240"/>
  <c r="F42" i="240"/>
  <c r="D42" i="240"/>
  <c r="C42" i="240"/>
  <c r="B42" i="240"/>
  <c r="O43" i="241"/>
  <c r="N43" i="241"/>
  <c r="M43" i="241"/>
  <c r="L43" i="241"/>
  <c r="K43" i="241"/>
  <c r="J43" i="241"/>
  <c r="I43" i="241"/>
  <c r="H43" i="241"/>
  <c r="G43" i="241"/>
  <c r="F43" i="241"/>
  <c r="D43" i="241"/>
  <c r="C43" i="241"/>
  <c r="B43" i="241"/>
  <c r="O42" i="241"/>
  <c r="N42" i="241"/>
  <c r="M42" i="241"/>
  <c r="L42" i="241"/>
  <c r="K42" i="241"/>
  <c r="J42" i="241"/>
  <c r="I42" i="241"/>
  <c r="H42" i="241"/>
  <c r="G42" i="241"/>
  <c r="F42" i="241"/>
  <c r="D42" i="241"/>
  <c r="C42" i="241"/>
  <c r="B42" i="241"/>
  <c r="O43" i="242"/>
  <c r="N43" i="242"/>
  <c r="M43" i="242"/>
  <c r="L43" i="242"/>
  <c r="K43" i="242"/>
  <c r="J43" i="242"/>
  <c r="I43" i="242"/>
  <c r="H43" i="242"/>
  <c r="G43" i="242"/>
  <c r="F43" i="242"/>
  <c r="D43" i="242"/>
  <c r="C43" i="242"/>
  <c r="B43" i="242"/>
  <c r="O42" i="242"/>
  <c r="N42" i="242"/>
  <c r="M42" i="242"/>
  <c r="L42" i="242"/>
  <c r="K42" i="242"/>
  <c r="J42" i="242"/>
  <c r="I42" i="242"/>
  <c r="H42" i="242"/>
  <c r="G42" i="242"/>
  <c r="F42" i="242"/>
  <c r="D42" i="242"/>
  <c r="C42" i="242"/>
  <c r="B42" i="242"/>
  <c r="O43" i="243"/>
  <c r="N43" i="243"/>
  <c r="M43" i="243"/>
  <c r="L43" i="243"/>
  <c r="K43" i="243"/>
  <c r="J43" i="243"/>
  <c r="I43" i="243"/>
  <c r="H43" i="243"/>
  <c r="G43" i="243"/>
  <c r="F43" i="243"/>
  <c r="D43" i="243"/>
  <c r="C43" i="243"/>
  <c r="B43" i="243"/>
  <c r="O42" i="243"/>
  <c r="N42" i="243"/>
  <c r="M42" i="243"/>
  <c r="L42" i="243"/>
  <c r="K42" i="243"/>
  <c r="J42" i="243"/>
  <c r="I42" i="243"/>
  <c r="H42" i="243"/>
  <c r="G42" i="243"/>
  <c r="F42" i="243"/>
  <c r="D42" i="243"/>
  <c r="C42" i="243"/>
  <c r="B42" i="243"/>
  <c r="O43" i="244"/>
  <c r="N43" i="244"/>
  <c r="M43" i="244"/>
  <c r="L43" i="244"/>
  <c r="K43" i="244"/>
  <c r="J43" i="244"/>
  <c r="I43" i="244"/>
  <c r="H43" i="244"/>
  <c r="G43" i="244"/>
  <c r="F43" i="244"/>
  <c r="D43" i="244"/>
  <c r="C43" i="244"/>
  <c r="B43" i="244"/>
  <c r="O42" i="244"/>
  <c r="N42" i="244"/>
  <c r="M42" i="244"/>
  <c r="L42" i="244"/>
  <c r="K42" i="244"/>
  <c r="J42" i="244"/>
  <c r="I42" i="244"/>
  <c r="H42" i="244"/>
  <c r="G42" i="244"/>
  <c r="F42" i="244"/>
  <c r="D42" i="244"/>
  <c r="C42" i="244"/>
  <c r="B42" i="244"/>
  <c r="O43" i="245"/>
  <c r="N43" i="245"/>
  <c r="M43" i="245"/>
  <c r="L43" i="245"/>
  <c r="K43" i="245"/>
  <c r="J43" i="245"/>
  <c r="I43" i="245"/>
  <c r="H43" i="245"/>
  <c r="G43" i="245"/>
  <c r="F43" i="245"/>
  <c r="D43" i="245"/>
  <c r="C43" i="245"/>
  <c r="B43" i="245"/>
  <c r="O42" i="245"/>
  <c r="N42" i="245"/>
  <c r="M42" i="245"/>
  <c r="L42" i="245"/>
  <c r="K42" i="245"/>
  <c r="J42" i="245"/>
  <c r="I42" i="245"/>
  <c r="H42" i="245"/>
  <c r="G42" i="245"/>
  <c r="F42" i="245"/>
  <c r="D42" i="245"/>
  <c r="C42" i="245"/>
  <c r="B42" i="245"/>
  <c r="O43" i="246"/>
  <c r="N43" i="246"/>
  <c r="M43" i="246"/>
  <c r="L43" i="246"/>
  <c r="K43" i="246"/>
  <c r="J43" i="246"/>
  <c r="I43" i="246"/>
  <c r="H43" i="246"/>
  <c r="G43" i="246"/>
  <c r="F43" i="246"/>
  <c r="D43" i="246"/>
  <c r="C43" i="246"/>
  <c r="B43" i="246"/>
  <c r="O42" i="246"/>
  <c r="N42" i="246"/>
  <c r="M42" i="246"/>
  <c r="L42" i="246"/>
  <c r="K42" i="246"/>
  <c r="J42" i="246"/>
  <c r="I42" i="246"/>
  <c r="H42" i="246"/>
  <c r="G42" i="246"/>
  <c r="F42" i="246"/>
  <c r="D42" i="246"/>
  <c r="C42" i="246"/>
  <c r="B42" i="246"/>
  <c r="O43" i="247"/>
  <c r="N43" i="247"/>
  <c r="M43" i="247"/>
  <c r="L43" i="247"/>
  <c r="K43" i="247"/>
  <c r="J43" i="247"/>
  <c r="I43" i="247"/>
  <c r="H43" i="247"/>
  <c r="G43" i="247"/>
  <c r="F43" i="247"/>
  <c r="D43" i="247"/>
  <c r="C43" i="247"/>
  <c r="B43" i="247"/>
  <c r="O42" i="247"/>
  <c r="N42" i="247"/>
  <c r="M42" i="247"/>
  <c r="L42" i="247"/>
  <c r="K42" i="247"/>
  <c r="J42" i="247"/>
  <c r="I42" i="247"/>
  <c r="H42" i="247"/>
  <c r="G42" i="247"/>
  <c r="F42" i="247"/>
  <c r="D42" i="247"/>
  <c r="C42" i="247"/>
  <c r="B42" i="247"/>
  <c r="O43" i="248"/>
  <c r="N43" i="248"/>
  <c r="M43" i="248"/>
  <c r="L43" i="248"/>
  <c r="K43" i="248"/>
  <c r="J43" i="248"/>
  <c r="I43" i="248"/>
  <c r="H43" i="248"/>
  <c r="G43" i="248"/>
  <c r="F43" i="248"/>
  <c r="D43" i="248"/>
  <c r="C43" i="248"/>
  <c r="B43" i="248"/>
  <c r="O42" i="248"/>
  <c r="N42" i="248"/>
  <c r="M42" i="248"/>
  <c r="L42" i="248"/>
  <c r="K42" i="248"/>
  <c r="J42" i="248"/>
  <c r="I42" i="248"/>
  <c r="H42" i="248"/>
  <c r="G42" i="248"/>
  <c r="F42" i="248"/>
  <c r="D42" i="248"/>
  <c r="C42" i="248"/>
  <c r="B42" i="248"/>
  <c r="O43" i="249"/>
  <c r="N43" i="249"/>
  <c r="M43" i="249"/>
  <c r="L43" i="249"/>
  <c r="K43" i="249"/>
  <c r="J43" i="249"/>
  <c r="I43" i="249"/>
  <c r="H43" i="249"/>
  <c r="G43" i="249"/>
  <c r="F43" i="249"/>
  <c r="D43" i="249"/>
  <c r="C43" i="249"/>
  <c r="B43" i="249"/>
  <c r="O42" i="249"/>
  <c r="N42" i="249"/>
  <c r="M42" i="249"/>
  <c r="L42" i="249"/>
  <c r="K42" i="249"/>
  <c r="J42" i="249"/>
  <c r="I42" i="249"/>
  <c r="H42" i="249"/>
  <c r="G42" i="249"/>
  <c r="F42" i="249"/>
  <c r="D42" i="249"/>
  <c r="C42" i="249"/>
  <c r="B42" i="249"/>
  <c r="O43" i="250"/>
  <c r="N43" i="250"/>
  <c r="M43" i="250"/>
  <c r="L43" i="250"/>
  <c r="K43" i="250"/>
  <c r="J43" i="250"/>
  <c r="I43" i="250"/>
  <c r="H43" i="250"/>
  <c r="G43" i="250"/>
  <c r="F43" i="250"/>
  <c r="D43" i="250"/>
  <c r="C43" i="250"/>
  <c r="B43" i="250"/>
  <c r="O42" i="250"/>
  <c r="N42" i="250"/>
  <c r="M42" i="250"/>
  <c r="L42" i="250"/>
  <c r="K42" i="250"/>
  <c r="J42" i="250"/>
  <c r="I42" i="250"/>
  <c r="H42" i="250"/>
  <c r="G42" i="250"/>
  <c r="F42" i="250"/>
  <c r="D42" i="250"/>
  <c r="C42" i="250"/>
  <c r="B42" i="250"/>
  <c r="O43" i="251"/>
  <c r="N43" i="251"/>
  <c r="M43" i="251"/>
  <c r="L43" i="251"/>
  <c r="K43" i="251"/>
  <c r="J43" i="251"/>
  <c r="I43" i="251"/>
  <c r="H43" i="251"/>
  <c r="G43" i="251"/>
  <c r="F43" i="251"/>
  <c r="D43" i="251"/>
  <c r="C43" i="251"/>
  <c r="B43" i="251"/>
  <c r="O42" i="251"/>
  <c r="N42" i="251"/>
  <c r="M42" i="251"/>
  <c r="L42" i="251"/>
  <c r="K42" i="251"/>
  <c r="J42" i="251"/>
  <c r="I42" i="251"/>
  <c r="H42" i="251"/>
  <c r="G42" i="251"/>
  <c r="F42" i="251"/>
  <c r="D42" i="251"/>
  <c r="C42" i="251"/>
  <c r="B42" i="251"/>
  <c r="O43" i="252"/>
  <c r="N43" i="252"/>
  <c r="M43" i="252"/>
  <c r="L43" i="252"/>
  <c r="K43" i="252"/>
  <c r="J43" i="252"/>
  <c r="I43" i="252"/>
  <c r="H43" i="252"/>
  <c r="G43" i="252"/>
  <c r="F43" i="252"/>
  <c r="D43" i="252"/>
  <c r="C43" i="252"/>
  <c r="B43" i="252"/>
  <c r="O42" i="252"/>
  <c r="N42" i="252"/>
  <c r="M42" i="252"/>
  <c r="L42" i="252"/>
  <c r="K42" i="252"/>
  <c r="J42" i="252"/>
  <c r="I42" i="252"/>
  <c r="H42" i="252"/>
  <c r="G42" i="252"/>
  <c r="F42" i="252"/>
  <c r="D42" i="252"/>
  <c r="C42" i="252"/>
  <c r="B42" i="252"/>
  <c r="O43" i="253"/>
  <c r="N43" i="253"/>
  <c r="M43" i="253"/>
  <c r="L43" i="253"/>
  <c r="K43" i="253"/>
  <c r="J43" i="253"/>
  <c r="I43" i="253"/>
  <c r="H43" i="253"/>
  <c r="G43" i="253"/>
  <c r="F43" i="253"/>
  <c r="D43" i="253"/>
  <c r="C43" i="253"/>
  <c r="B43" i="253"/>
  <c r="O42" i="253"/>
  <c r="N42" i="253"/>
  <c r="M42" i="253"/>
  <c r="L42" i="253"/>
  <c r="K42" i="253"/>
  <c r="J42" i="253"/>
  <c r="I42" i="253"/>
  <c r="H42" i="253"/>
  <c r="G42" i="253"/>
  <c r="F42" i="253"/>
  <c r="D42" i="253"/>
  <c r="C42" i="253"/>
  <c r="B42" i="253"/>
  <c r="O43" i="254"/>
  <c r="N43" i="254"/>
  <c r="M43" i="254"/>
  <c r="L43" i="254"/>
  <c r="K43" i="254"/>
  <c r="J43" i="254"/>
  <c r="I43" i="254"/>
  <c r="H43" i="254"/>
  <c r="G43" i="254"/>
  <c r="F43" i="254"/>
  <c r="D43" i="254"/>
  <c r="C43" i="254"/>
  <c r="B43" i="254"/>
  <c r="O42" i="254"/>
  <c r="N42" i="254"/>
  <c r="M42" i="254"/>
  <c r="L42" i="254"/>
  <c r="K42" i="254"/>
  <c r="J42" i="254"/>
  <c r="I42" i="254"/>
  <c r="H42" i="254"/>
  <c r="G42" i="254"/>
  <c r="F42" i="254"/>
  <c r="D42" i="254"/>
  <c r="C42" i="254"/>
  <c r="B42" i="254"/>
  <c r="O43" i="255"/>
  <c r="N43" i="255"/>
  <c r="M43" i="255"/>
  <c r="L43" i="255"/>
  <c r="K43" i="255"/>
  <c r="J43" i="255"/>
  <c r="I43" i="255"/>
  <c r="H43" i="255"/>
  <c r="G43" i="255"/>
  <c r="F43" i="255"/>
  <c r="D43" i="255"/>
  <c r="C43" i="255"/>
  <c r="B43" i="255"/>
  <c r="O42" i="255"/>
  <c r="N42" i="255"/>
  <c r="M42" i="255"/>
  <c r="L42" i="255"/>
  <c r="K42" i="255"/>
  <c r="J42" i="255"/>
  <c r="I42" i="255"/>
  <c r="H42" i="255"/>
  <c r="G42" i="255"/>
  <c r="F42" i="255"/>
  <c r="D42" i="255"/>
  <c r="C42" i="255"/>
  <c r="B42" i="255"/>
  <c r="O43" i="256"/>
  <c r="N43" i="256"/>
  <c r="M43" i="256"/>
  <c r="L43" i="256"/>
  <c r="K43" i="256"/>
  <c r="J43" i="256"/>
  <c r="I43" i="256"/>
  <c r="H43" i="256"/>
  <c r="G43" i="256"/>
  <c r="F43" i="256"/>
  <c r="D43" i="256"/>
  <c r="C43" i="256"/>
  <c r="B43" i="256"/>
  <c r="O42" i="256"/>
  <c r="N42" i="256"/>
  <c r="M42" i="256"/>
  <c r="L42" i="256"/>
  <c r="K42" i="256"/>
  <c r="J42" i="256"/>
  <c r="I42" i="256"/>
  <c r="H42" i="256"/>
  <c r="G42" i="256"/>
  <c r="F42" i="256"/>
  <c r="D42" i="256"/>
  <c r="C42" i="256"/>
  <c r="B42" i="256"/>
  <c r="O43" i="257"/>
  <c r="N43" i="257"/>
  <c r="M43" i="257"/>
  <c r="L43" i="257"/>
  <c r="K43" i="257"/>
  <c r="J43" i="257"/>
  <c r="I43" i="257"/>
  <c r="H43" i="257"/>
  <c r="G43" i="257"/>
  <c r="F43" i="257"/>
  <c r="D43" i="257"/>
  <c r="C43" i="257"/>
  <c r="B43" i="257"/>
  <c r="O42" i="257"/>
  <c r="N42" i="257"/>
  <c r="M42" i="257"/>
  <c r="L42" i="257"/>
  <c r="K42" i="257"/>
  <c r="J42" i="257"/>
  <c r="I42" i="257"/>
  <c r="H42" i="257"/>
  <c r="G42" i="257"/>
  <c r="F42" i="257"/>
  <c r="D42" i="257"/>
  <c r="C42" i="257"/>
  <c r="B42" i="257"/>
  <c r="O43" i="258"/>
  <c r="N43" i="258"/>
  <c r="M43" i="258"/>
  <c r="L43" i="258"/>
  <c r="K43" i="258"/>
  <c r="J43" i="258"/>
  <c r="I43" i="258"/>
  <c r="H43" i="258"/>
  <c r="G43" i="258"/>
  <c r="F43" i="258"/>
  <c r="D43" i="258"/>
  <c r="C43" i="258"/>
  <c r="B43" i="258"/>
  <c r="O42" i="258"/>
  <c r="N42" i="258"/>
  <c r="M42" i="258"/>
  <c r="L42" i="258"/>
  <c r="K42" i="258"/>
  <c r="J42" i="258"/>
  <c r="I42" i="258"/>
  <c r="H42" i="258"/>
  <c r="G42" i="258"/>
  <c r="F42" i="258"/>
  <c r="D42" i="258"/>
  <c r="C42" i="258"/>
  <c r="B42" i="258"/>
  <c r="O43" i="1"/>
  <c r="N43" i="1"/>
  <c r="M43" i="1"/>
  <c r="L43" i="1"/>
  <c r="K43" i="1"/>
  <c r="J43" i="1"/>
  <c r="I43" i="1"/>
  <c r="H43" i="1"/>
  <c r="G43" i="1"/>
  <c r="F43" i="1"/>
  <c r="D43" i="1"/>
  <c r="C43" i="1"/>
  <c r="B43" i="1"/>
  <c r="O42" i="1"/>
  <c r="N42" i="1"/>
  <c r="M42" i="1"/>
  <c r="L42" i="1"/>
  <c r="K42" i="1"/>
  <c r="J42" i="1"/>
  <c r="I42" i="1"/>
  <c r="H42" i="1"/>
  <c r="G42" i="1"/>
  <c r="F42" i="1"/>
  <c r="D42" i="1"/>
  <c r="C42" i="1"/>
  <c r="B42" i="1"/>
  <c r="W27" i="2"/>
  <c r="V27" i="2"/>
  <c r="W27" i="3"/>
  <c r="V27" i="3"/>
  <c r="W27" i="4"/>
  <c r="V27" i="4"/>
  <c r="W27" i="5"/>
  <c r="V27" i="5"/>
  <c r="W27" i="6"/>
  <c r="V27" i="6"/>
  <c r="W27" i="7"/>
  <c r="V27" i="7"/>
  <c r="W27" i="8"/>
  <c r="V27" i="8"/>
  <c r="W27" i="9"/>
  <c r="V27" i="9"/>
  <c r="W27" i="10"/>
  <c r="V27" i="10"/>
  <c r="W27" i="11"/>
  <c r="V27" i="11"/>
  <c r="W27" i="12"/>
  <c r="V27" i="12"/>
  <c r="W27" i="13"/>
  <c r="V27" i="13"/>
  <c r="W27" i="14"/>
  <c r="V27" i="14"/>
  <c r="W27" i="15"/>
  <c r="V27" i="15"/>
  <c r="W27" i="16"/>
  <c r="V27" i="16"/>
  <c r="W27" i="17"/>
  <c r="V27" i="17"/>
  <c r="W27" i="18"/>
  <c r="V27" i="18"/>
  <c r="W27" i="19"/>
  <c r="V27" i="19"/>
  <c r="W27" i="20"/>
  <c r="V27" i="20"/>
  <c r="W27" i="21"/>
  <c r="V27" i="21"/>
  <c r="W27" i="22"/>
  <c r="V27" i="22"/>
  <c r="W27" i="23"/>
  <c r="V27" i="23"/>
  <c r="W27" i="24"/>
  <c r="V27" i="24"/>
  <c r="W27" i="25"/>
  <c r="V27" i="25"/>
  <c r="W27" i="26"/>
  <c r="V27" i="26"/>
  <c r="W27" i="27"/>
  <c r="V27" i="27"/>
  <c r="W27" i="28"/>
  <c r="V27" i="28"/>
  <c r="W27" i="29"/>
  <c r="V27" i="29"/>
  <c r="W27" i="30"/>
  <c r="V27" i="30"/>
  <c r="W27" i="31"/>
  <c r="V27" i="31"/>
  <c r="W27" i="32"/>
  <c r="V27" i="32"/>
  <c r="W27" i="33"/>
  <c r="V27" i="33"/>
  <c r="W27" i="34"/>
  <c r="V27" i="34"/>
  <c r="W27" i="35"/>
  <c r="V27" i="35"/>
  <c r="W27" i="36"/>
  <c r="V27" i="36"/>
  <c r="W27" i="37"/>
  <c r="V27" i="37"/>
  <c r="W27" i="38"/>
  <c r="V27" i="38"/>
  <c r="W27" i="39"/>
  <c r="V27" i="39"/>
  <c r="W27" i="40"/>
  <c r="V27" i="40"/>
  <c r="W27" i="41"/>
  <c r="V27" i="41"/>
  <c r="W27" i="42"/>
  <c r="V27" i="42"/>
  <c r="W27" i="43"/>
  <c r="V27" i="43"/>
  <c r="W27" i="44"/>
  <c r="V27" i="44"/>
  <c r="W27" i="45"/>
  <c r="V27" i="45"/>
  <c r="W27" i="46"/>
  <c r="V27" i="46"/>
  <c r="W27" i="47"/>
  <c r="V27" i="47"/>
  <c r="W27" i="48"/>
  <c r="V27" i="48"/>
  <c r="W27" i="49"/>
  <c r="V27" i="49"/>
  <c r="W27" i="50"/>
  <c r="V27" i="50"/>
  <c r="W27" i="51"/>
  <c r="V27" i="51"/>
  <c r="W27" i="52"/>
  <c r="V27" i="52"/>
  <c r="W27" i="53"/>
  <c r="V27" i="53"/>
  <c r="W27" i="54"/>
  <c r="V27" i="54"/>
  <c r="W27" i="55"/>
  <c r="V27" i="55"/>
  <c r="W27" i="56"/>
  <c r="V27" i="56"/>
  <c r="W27" i="57"/>
  <c r="V27" i="57"/>
  <c r="W27" i="58"/>
  <c r="V27" i="58"/>
  <c r="W27" i="59"/>
  <c r="V27" i="59"/>
  <c r="W27" i="60"/>
  <c r="V27" i="60"/>
  <c r="W27" i="61"/>
  <c r="V27" i="61"/>
  <c r="W27" i="62"/>
  <c r="V27" i="62"/>
  <c r="W27" i="63"/>
  <c r="V27" i="63"/>
  <c r="W27" i="64"/>
  <c r="V27" i="64"/>
  <c r="W27" i="65"/>
  <c r="V27" i="65"/>
  <c r="W27" i="66"/>
  <c r="V27" i="66"/>
  <c r="W27" i="67"/>
  <c r="V27" i="67"/>
  <c r="W27" i="68"/>
  <c r="V27" i="68"/>
  <c r="W27" i="69"/>
  <c r="V27" i="69"/>
  <c r="W27" i="70"/>
  <c r="V27" i="70"/>
  <c r="W27" i="71"/>
  <c r="V27" i="71"/>
  <c r="W27" i="72"/>
  <c r="V27" i="72"/>
  <c r="W27" i="73"/>
  <c r="V27" i="73"/>
  <c r="W27" i="74"/>
  <c r="V27" i="74"/>
  <c r="W27" i="75"/>
  <c r="V27" i="75"/>
  <c r="W27" i="76"/>
  <c r="V27" i="76"/>
  <c r="W27" i="77"/>
  <c r="V27" i="77"/>
  <c r="W27" i="78"/>
  <c r="V27" i="78"/>
  <c r="W27" i="79"/>
  <c r="V27" i="79"/>
  <c r="W27" i="80"/>
  <c r="V27" i="80"/>
  <c r="W27" i="81"/>
  <c r="V27" i="81"/>
  <c r="W27" i="82"/>
  <c r="V27" i="82"/>
  <c r="W27" i="83"/>
  <c r="V27" i="83"/>
  <c r="W27" i="84"/>
  <c r="V27" i="84"/>
  <c r="W27" i="85"/>
  <c r="V27" i="85"/>
  <c r="W27" i="86"/>
  <c r="V27" i="86"/>
  <c r="W27" i="87"/>
  <c r="V27" i="87"/>
  <c r="W27" i="88"/>
  <c r="V27" i="88"/>
  <c r="W27" i="89"/>
  <c r="V27" i="89"/>
  <c r="W27" i="90"/>
  <c r="V27" i="90"/>
  <c r="W27" i="91"/>
  <c r="V27" i="91"/>
  <c r="W27" i="92"/>
  <c r="V27" i="92"/>
  <c r="W27" i="93"/>
  <c r="V27" i="93"/>
  <c r="W27" i="94"/>
  <c r="V27" i="94"/>
  <c r="W27" i="95"/>
  <c r="V27" i="95"/>
  <c r="W27" i="96"/>
  <c r="V27" i="96"/>
  <c r="W27" i="97"/>
  <c r="V27" i="97"/>
  <c r="W27" i="98"/>
  <c r="V27" i="98"/>
  <c r="W27" i="99"/>
  <c r="V27" i="99"/>
  <c r="W27" i="100"/>
  <c r="V27" i="100"/>
  <c r="W27" i="101"/>
  <c r="V27" i="101"/>
  <c r="W27" i="102"/>
  <c r="V27" i="102"/>
  <c r="W27" i="103"/>
  <c r="V27" i="103"/>
  <c r="W27" i="104"/>
  <c r="V27" i="104"/>
  <c r="W27" i="105"/>
  <c r="V27" i="105"/>
  <c r="W27" i="106"/>
  <c r="V27" i="106"/>
  <c r="W27" i="107"/>
  <c r="V27" i="107"/>
  <c r="W27" i="108"/>
  <c r="V27" i="108"/>
  <c r="W27" i="109"/>
  <c r="V27" i="109"/>
  <c r="W27" i="110"/>
  <c r="V27" i="110"/>
  <c r="W27" i="111"/>
  <c r="V27" i="111"/>
  <c r="W27" i="112"/>
  <c r="V27" i="112"/>
  <c r="W27" i="113"/>
  <c r="V27" i="113"/>
  <c r="W27" i="114"/>
  <c r="V27" i="114"/>
  <c r="W27" i="115"/>
  <c r="V27" i="115"/>
  <c r="W27" i="116"/>
  <c r="V27" i="116"/>
  <c r="W27" i="117"/>
  <c r="V27" i="117"/>
  <c r="W27" i="118"/>
  <c r="V27" i="118"/>
  <c r="W27" i="119"/>
  <c r="V27" i="119"/>
  <c r="W27" i="120"/>
  <c r="V27" i="120"/>
  <c r="W27" i="121"/>
  <c r="V27" i="121"/>
  <c r="W27" i="122"/>
  <c r="V27" i="122"/>
  <c r="W27" i="123"/>
  <c r="V27" i="123"/>
  <c r="W27" i="124"/>
  <c r="V27" i="124"/>
  <c r="W27" i="125"/>
  <c r="V27" i="125"/>
  <c r="W27" i="126"/>
  <c r="V27" i="126"/>
  <c r="W27" i="127"/>
  <c r="V27" i="127"/>
  <c r="W27" i="128"/>
  <c r="V27" i="128"/>
  <c r="W27" i="129"/>
  <c r="V27" i="129"/>
  <c r="W27" i="130"/>
  <c r="V27" i="130"/>
  <c r="W27" i="131"/>
  <c r="V27" i="131"/>
  <c r="W27" i="132"/>
  <c r="V27" i="132"/>
  <c r="W27" i="133"/>
  <c r="V27" i="133"/>
  <c r="W27" i="134"/>
  <c r="V27" i="134"/>
  <c r="W27" i="135"/>
  <c r="V27" i="135"/>
  <c r="W27" i="136"/>
  <c r="V27" i="136"/>
  <c r="W27" i="137"/>
  <c r="V27" i="137"/>
  <c r="W27" i="138"/>
  <c r="V27" i="138"/>
  <c r="W27" i="139"/>
  <c r="V27" i="139"/>
  <c r="W27" i="140"/>
  <c r="V27" i="140"/>
  <c r="W27" i="141"/>
  <c r="V27" i="141"/>
  <c r="W27" i="142"/>
  <c r="V27" i="142"/>
  <c r="W27" i="143"/>
  <c r="V27" i="143"/>
  <c r="W27" i="144"/>
  <c r="V27" i="144"/>
  <c r="W27" i="145"/>
  <c r="V27" i="145"/>
  <c r="W27" i="146"/>
  <c r="V27" i="146"/>
  <c r="W27" i="147"/>
  <c r="V27" i="147"/>
  <c r="W27" i="148"/>
  <c r="V27" i="148"/>
  <c r="W27" i="149"/>
  <c r="V27" i="149"/>
  <c r="W27" i="150"/>
  <c r="V27" i="150"/>
  <c r="W27" i="151"/>
  <c r="V27" i="151"/>
  <c r="W27" i="152"/>
  <c r="V27" i="152"/>
  <c r="W27" i="153"/>
  <c r="V27" i="153"/>
  <c r="W27" i="154"/>
  <c r="V27" i="154"/>
  <c r="W27" i="155"/>
  <c r="V27" i="155"/>
  <c r="W27" i="156"/>
  <c r="V27" i="156"/>
  <c r="W27" i="157"/>
  <c r="V27" i="157"/>
  <c r="W27" i="158"/>
  <c r="V27" i="158"/>
  <c r="W27" i="159"/>
  <c r="V27" i="159"/>
  <c r="W27" i="160"/>
  <c r="V27" i="160"/>
  <c r="W27" i="161"/>
  <c r="V27" i="161"/>
  <c r="W27" i="162"/>
  <c r="V27" i="162"/>
  <c r="W27" i="163"/>
  <c r="V27" i="163"/>
  <c r="W27" i="164"/>
  <c r="V27" i="164"/>
  <c r="W27" i="165"/>
  <c r="V27" i="165"/>
  <c r="W27" i="166"/>
  <c r="V27" i="166"/>
  <c r="W27" i="167"/>
  <c r="V27" i="167"/>
  <c r="W27" i="168"/>
  <c r="V27" i="168"/>
  <c r="W27" i="169"/>
  <c r="V27" i="169"/>
  <c r="W27" i="170"/>
  <c r="V27" i="170"/>
  <c r="W27" i="171"/>
  <c r="V27" i="171"/>
  <c r="W27" i="172"/>
  <c r="V27" i="172"/>
  <c r="W27" i="173"/>
  <c r="V27" i="173"/>
  <c r="W27" i="174"/>
  <c r="V27" i="174"/>
  <c r="W27" i="175"/>
  <c r="V27" i="175"/>
  <c r="W27" i="176"/>
  <c r="V27" i="176"/>
  <c r="W27" i="177"/>
  <c r="V27" i="177"/>
  <c r="W27" i="178"/>
  <c r="V27" i="178"/>
  <c r="W27" i="179"/>
  <c r="V27" i="179"/>
  <c r="W27" i="180"/>
  <c r="V27" i="180"/>
  <c r="W27" i="181"/>
  <c r="V27" i="181"/>
  <c r="W27" i="182"/>
  <c r="V27" i="182"/>
  <c r="W27" i="183"/>
  <c r="V27" i="183"/>
  <c r="W27" i="184"/>
  <c r="V27" i="184"/>
  <c r="W27" i="185"/>
  <c r="V27" i="185"/>
  <c r="W27" i="186"/>
  <c r="V27" i="186"/>
  <c r="W27" i="187"/>
  <c r="V27" i="187"/>
  <c r="W27" i="188"/>
  <c r="V27" i="188"/>
  <c r="W27" i="189"/>
  <c r="V27" i="189"/>
  <c r="W27" i="190"/>
  <c r="V27" i="190"/>
  <c r="W27" i="191"/>
  <c r="V27" i="191"/>
  <c r="W27" i="192"/>
  <c r="V27" i="192"/>
  <c r="W27" i="193"/>
  <c r="V27" i="193"/>
  <c r="W27" i="194"/>
  <c r="V27" i="194"/>
  <c r="W27" i="195"/>
  <c r="V27" i="195"/>
  <c r="W27" i="196"/>
  <c r="V27" i="196"/>
  <c r="W27" i="197"/>
  <c r="V27" i="197"/>
  <c r="W27" i="198"/>
  <c r="V27" i="198"/>
  <c r="W27" i="199"/>
  <c r="V27" i="199"/>
  <c r="W27" i="200"/>
  <c r="V27" i="200"/>
  <c r="W27" i="201"/>
  <c r="V27" i="201"/>
  <c r="W27" i="202"/>
  <c r="V27" i="202"/>
  <c r="W27" i="203"/>
  <c r="V27" i="203"/>
  <c r="W27" i="204"/>
  <c r="V27" i="204"/>
  <c r="W27" i="205"/>
  <c r="V27" i="205"/>
  <c r="W27" i="206"/>
  <c r="V27" i="206"/>
  <c r="W27" i="207"/>
  <c r="V27" i="207"/>
  <c r="W27" i="208"/>
  <c r="V27" i="208"/>
  <c r="W27" i="209"/>
  <c r="V27" i="209"/>
  <c r="W27" i="210"/>
  <c r="V27" i="210"/>
  <c r="W27" i="211"/>
  <c r="V27" i="211"/>
  <c r="W27" i="212"/>
  <c r="V27" i="212"/>
  <c r="W27" i="213"/>
  <c r="V27" i="213"/>
  <c r="W27" i="214"/>
  <c r="V27" i="214"/>
  <c r="W27" i="215"/>
  <c r="V27" i="215"/>
  <c r="W27" i="216"/>
  <c r="V27" i="216"/>
  <c r="W27" i="217"/>
  <c r="V27" i="217"/>
  <c r="W27" i="218"/>
  <c r="V27" i="218"/>
  <c r="W27" i="219"/>
  <c r="V27" i="219"/>
  <c r="W27" i="220"/>
  <c r="V27" i="220"/>
  <c r="W27" i="221"/>
  <c r="V27" i="221"/>
  <c r="W27" i="222"/>
  <c r="V27" i="222"/>
  <c r="W27" i="223"/>
  <c r="V27" i="223"/>
  <c r="W27" i="224"/>
  <c r="V27" i="224"/>
  <c r="W27" i="225"/>
  <c r="V27" i="225"/>
  <c r="W27" i="226"/>
  <c r="V27" i="226"/>
  <c r="W27" i="227"/>
  <c r="V27" i="227"/>
  <c r="W27" i="228"/>
  <c r="V27" i="228"/>
  <c r="W27" i="229"/>
  <c r="V27" i="229"/>
  <c r="W27" i="230"/>
  <c r="V27" i="230"/>
  <c r="W27" i="231"/>
  <c r="V27" i="231"/>
  <c r="W27" i="232"/>
  <c r="V27" i="232"/>
  <c r="W27" i="233"/>
  <c r="V27" i="233"/>
  <c r="W27" i="234"/>
  <c r="V27" i="234"/>
  <c r="W27" i="235"/>
  <c r="V27" i="235"/>
  <c r="W27" i="236"/>
  <c r="V27" i="236"/>
  <c r="W27" i="237"/>
  <c r="V27" i="237"/>
  <c r="W27" i="238"/>
  <c r="V27" i="238"/>
  <c r="W27" i="239"/>
  <c r="V27" i="239"/>
  <c r="W27" i="240"/>
  <c r="V27" i="240"/>
  <c r="W27" i="241"/>
  <c r="V27" i="241"/>
  <c r="W27" i="242"/>
  <c r="V27" i="242"/>
  <c r="W27" i="243"/>
  <c r="V27" i="243"/>
  <c r="W27" i="244"/>
  <c r="V27" i="244"/>
  <c r="W27" i="245"/>
  <c r="V27" i="245"/>
  <c r="W27" i="246"/>
  <c r="V27" i="246"/>
  <c r="W27" i="247"/>
  <c r="V27" i="247"/>
  <c r="W27" i="248"/>
  <c r="V27" i="248"/>
  <c r="W27" i="249"/>
  <c r="V27" i="249"/>
  <c r="W27" i="250"/>
  <c r="V27" i="250"/>
  <c r="W27" i="251"/>
  <c r="V27" i="251"/>
  <c r="W27" i="252"/>
  <c r="V27" i="252"/>
  <c r="W27" i="253"/>
  <c r="V27" i="253"/>
  <c r="W27" i="254"/>
  <c r="V27" i="254"/>
  <c r="W27" i="255"/>
  <c r="V27" i="255"/>
  <c r="W27" i="256"/>
  <c r="V27" i="256"/>
  <c r="W27" i="257"/>
  <c r="V27" i="257"/>
  <c r="W27" i="258"/>
  <c r="V27" i="258"/>
  <c r="W27" i="1"/>
  <c r="V27" i="1"/>
  <c r="O27" i="2"/>
  <c r="N27" i="2"/>
  <c r="M27" i="2"/>
  <c r="L27" i="2"/>
  <c r="K27" i="2"/>
  <c r="J27" i="2"/>
  <c r="I27" i="2"/>
  <c r="H27" i="2"/>
  <c r="G27" i="2"/>
  <c r="F27" i="2"/>
  <c r="D27" i="2"/>
  <c r="C27" i="2"/>
  <c r="B27" i="2"/>
  <c r="O27" i="3"/>
  <c r="N27" i="3"/>
  <c r="M27" i="3"/>
  <c r="L27" i="3"/>
  <c r="K27" i="3"/>
  <c r="J27" i="3"/>
  <c r="I27" i="3"/>
  <c r="H27" i="3"/>
  <c r="G27" i="3"/>
  <c r="F27" i="3"/>
  <c r="D27" i="3"/>
  <c r="C27" i="3"/>
  <c r="B27" i="3"/>
  <c r="O27" i="4"/>
  <c r="N27" i="4"/>
  <c r="M27" i="4"/>
  <c r="L27" i="4"/>
  <c r="K27" i="4"/>
  <c r="J27" i="4"/>
  <c r="I27" i="4"/>
  <c r="H27" i="4"/>
  <c r="G27" i="4"/>
  <c r="F27" i="4"/>
  <c r="D27" i="4"/>
  <c r="C27" i="4"/>
  <c r="B27" i="4"/>
  <c r="O27" i="5"/>
  <c r="N27" i="5"/>
  <c r="M27" i="5"/>
  <c r="L27" i="5"/>
  <c r="K27" i="5"/>
  <c r="J27" i="5"/>
  <c r="I27" i="5"/>
  <c r="H27" i="5"/>
  <c r="G27" i="5"/>
  <c r="F27" i="5"/>
  <c r="D27" i="5"/>
  <c r="C27" i="5"/>
  <c r="B27" i="5"/>
  <c r="O27" i="6"/>
  <c r="N27" i="6"/>
  <c r="M27" i="6"/>
  <c r="L27" i="6"/>
  <c r="K27" i="6"/>
  <c r="J27" i="6"/>
  <c r="I27" i="6"/>
  <c r="H27" i="6"/>
  <c r="G27" i="6"/>
  <c r="F27" i="6"/>
  <c r="D27" i="6"/>
  <c r="C27" i="6"/>
  <c r="B27" i="6"/>
  <c r="O27" i="7"/>
  <c r="N27" i="7"/>
  <c r="M27" i="7"/>
  <c r="L27" i="7"/>
  <c r="K27" i="7"/>
  <c r="J27" i="7"/>
  <c r="I27" i="7"/>
  <c r="H27" i="7"/>
  <c r="G27" i="7"/>
  <c r="F27" i="7"/>
  <c r="D27" i="7"/>
  <c r="C27" i="7"/>
  <c r="B27" i="7"/>
  <c r="O27" i="8"/>
  <c r="N27" i="8"/>
  <c r="M27" i="8"/>
  <c r="L27" i="8"/>
  <c r="K27" i="8"/>
  <c r="J27" i="8"/>
  <c r="I27" i="8"/>
  <c r="H27" i="8"/>
  <c r="G27" i="8"/>
  <c r="F27" i="8"/>
  <c r="D27" i="8"/>
  <c r="C27" i="8"/>
  <c r="B27" i="8"/>
  <c r="O27" i="9"/>
  <c r="N27" i="9"/>
  <c r="M27" i="9"/>
  <c r="L27" i="9"/>
  <c r="K27" i="9"/>
  <c r="J27" i="9"/>
  <c r="I27" i="9"/>
  <c r="H27" i="9"/>
  <c r="G27" i="9"/>
  <c r="F27" i="9"/>
  <c r="D27" i="9"/>
  <c r="C27" i="9"/>
  <c r="B27" i="9"/>
  <c r="O27" i="10"/>
  <c r="N27" i="10"/>
  <c r="M27" i="10"/>
  <c r="L27" i="10"/>
  <c r="K27" i="10"/>
  <c r="J27" i="10"/>
  <c r="I27" i="10"/>
  <c r="H27" i="10"/>
  <c r="G27" i="10"/>
  <c r="F27" i="10"/>
  <c r="D27" i="10"/>
  <c r="C27" i="10"/>
  <c r="B27" i="10"/>
  <c r="O27" i="11"/>
  <c r="N27" i="11"/>
  <c r="M27" i="11"/>
  <c r="L27" i="11"/>
  <c r="K27" i="11"/>
  <c r="J27" i="11"/>
  <c r="I27" i="11"/>
  <c r="H27" i="11"/>
  <c r="G27" i="11"/>
  <c r="F27" i="11"/>
  <c r="D27" i="11"/>
  <c r="C27" i="11"/>
  <c r="B27" i="11"/>
  <c r="O27" i="12"/>
  <c r="N27" i="12"/>
  <c r="M27" i="12"/>
  <c r="L27" i="12"/>
  <c r="K27" i="12"/>
  <c r="J27" i="12"/>
  <c r="I27" i="12"/>
  <c r="H27" i="12"/>
  <c r="G27" i="12"/>
  <c r="F27" i="12"/>
  <c r="D27" i="12"/>
  <c r="C27" i="12"/>
  <c r="B27" i="12"/>
  <c r="O27" i="13"/>
  <c r="N27" i="13"/>
  <c r="M27" i="13"/>
  <c r="L27" i="13"/>
  <c r="K27" i="13"/>
  <c r="J27" i="13"/>
  <c r="I27" i="13"/>
  <c r="H27" i="13"/>
  <c r="G27" i="13"/>
  <c r="F27" i="13"/>
  <c r="D27" i="13"/>
  <c r="C27" i="13"/>
  <c r="B27" i="13"/>
  <c r="O27" i="14"/>
  <c r="N27" i="14"/>
  <c r="M27" i="14"/>
  <c r="L27" i="14"/>
  <c r="K27" i="14"/>
  <c r="J27" i="14"/>
  <c r="I27" i="14"/>
  <c r="H27" i="14"/>
  <c r="G27" i="14"/>
  <c r="F27" i="14"/>
  <c r="D27" i="14"/>
  <c r="C27" i="14"/>
  <c r="B27" i="14"/>
  <c r="O27" i="15"/>
  <c r="N27" i="15"/>
  <c r="M27" i="15"/>
  <c r="L27" i="15"/>
  <c r="K27" i="15"/>
  <c r="J27" i="15"/>
  <c r="I27" i="15"/>
  <c r="H27" i="15"/>
  <c r="G27" i="15"/>
  <c r="F27" i="15"/>
  <c r="D27" i="15"/>
  <c r="C27" i="15"/>
  <c r="B27" i="15"/>
  <c r="O27" i="16"/>
  <c r="N27" i="16"/>
  <c r="M27" i="16"/>
  <c r="L27" i="16"/>
  <c r="K27" i="16"/>
  <c r="J27" i="16"/>
  <c r="I27" i="16"/>
  <c r="H27" i="16"/>
  <c r="G27" i="16"/>
  <c r="F27" i="16"/>
  <c r="D27" i="16"/>
  <c r="C27" i="16"/>
  <c r="B27" i="16"/>
  <c r="O27" i="17"/>
  <c r="N27" i="17"/>
  <c r="M27" i="17"/>
  <c r="L27" i="17"/>
  <c r="K27" i="17"/>
  <c r="J27" i="17"/>
  <c r="I27" i="17"/>
  <c r="H27" i="17"/>
  <c r="G27" i="17"/>
  <c r="F27" i="17"/>
  <c r="D27" i="17"/>
  <c r="C27" i="17"/>
  <c r="B27" i="17"/>
  <c r="O27" i="18"/>
  <c r="N27" i="18"/>
  <c r="M27" i="18"/>
  <c r="L27" i="18"/>
  <c r="K27" i="18"/>
  <c r="J27" i="18"/>
  <c r="I27" i="18"/>
  <c r="H27" i="18"/>
  <c r="G27" i="18"/>
  <c r="F27" i="18"/>
  <c r="D27" i="18"/>
  <c r="C27" i="18"/>
  <c r="B27" i="18"/>
  <c r="O27" i="19"/>
  <c r="N27" i="19"/>
  <c r="M27" i="19"/>
  <c r="L27" i="19"/>
  <c r="K27" i="19"/>
  <c r="J27" i="19"/>
  <c r="I27" i="19"/>
  <c r="H27" i="19"/>
  <c r="G27" i="19"/>
  <c r="F27" i="19"/>
  <c r="D27" i="19"/>
  <c r="C27" i="19"/>
  <c r="B27" i="19"/>
  <c r="O27" i="20"/>
  <c r="N27" i="20"/>
  <c r="M27" i="20"/>
  <c r="L27" i="20"/>
  <c r="K27" i="20"/>
  <c r="J27" i="20"/>
  <c r="I27" i="20"/>
  <c r="H27" i="20"/>
  <c r="G27" i="20"/>
  <c r="F27" i="20"/>
  <c r="D27" i="20"/>
  <c r="C27" i="20"/>
  <c r="B27" i="20"/>
  <c r="O27" i="21"/>
  <c r="N27" i="21"/>
  <c r="M27" i="21"/>
  <c r="L27" i="21"/>
  <c r="K27" i="21"/>
  <c r="J27" i="21"/>
  <c r="I27" i="21"/>
  <c r="H27" i="21"/>
  <c r="G27" i="21"/>
  <c r="F27" i="21"/>
  <c r="D27" i="21"/>
  <c r="C27" i="21"/>
  <c r="B27" i="21"/>
  <c r="O27" i="22"/>
  <c r="N27" i="22"/>
  <c r="M27" i="22"/>
  <c r="L27" i="22"/>
  <c r="K27" i="22"/>
  <c r="J27" i="22"/>
  <c r="I27" i="22"/>
  <c r="H27" i="22"/>
  <c r="G27" i="22"/>
  <c r="F27" i="22"/>
  <c r="D27" i="22"/>
  <c r="C27" i="22"/>
  <c r="B27" i="22"/>
  <c r="O27" i="23"/>
  <c r="N27" i="23"/>
  <c r="M27" i="23"/>
  <c r="L27" i="23"/>
  <c r="K27" i="23"/>
  <c r="J27" i="23"/>
  <c r="I27" i="23"/>
  <c r="H27" i="23"/>
  <c r="G27" i="23"/>
  <c r="F27" i="23"/>
  <c r="D27" i="23"/>
  <c r="C27" i="23"/>
  <c r="B27" i="23"/>
  <c r="O27" i="24"/>
  <c r="N27" i="24"/>
  <c r="M27" i="24"/>
  <c r="L27" i="24"/>
  <c r="K27" i="24"/>
  <c r="J27" i="24"/>
  <c r="I27" i="24"/>
  <c r="H27" i="24"/>
  <c r="G27" i="24"/>
  <c r="F27" i="24"/>
  <c r="D27" i="24"/>
  <c r="C27" i="24"/>
  <c r="B27" i="24"/>
  <c r="O27" i="25"/>
  <c r="N27" i="25"/>
  <c r="M27" i="25"/>
  <c r="L27" i="25"/>
  <c r="K27" i="25"/>
  <c r="J27" i="25"/>
  <c r="I27" i="25"/>
  <c r="H27" i="25"/>
  <c r="G27" i="25"/>
  <c r="F27" i="25"/>
  <c r="D27" i="25"/>
  <c r="C27" i="25"/>
  <c r="B27" i="25"/>
  <c r="O27" i="26"/>
  <c r="N27" i="26"/>
  <c r="M27" i="26"/>
  <c r="L27" i="26"/>
  <c r="K27" i="26"/>
  <c r="J27" i="26"/>
  <c r="I27" i="26"/>
  <c r="H27" i="26"/>
  <c r="G27" i="26"/>
  <c r="F27" i="26"/>
  <c r="D27" i="26"/>
  <c r="C27" i="26"/>
  <c r="B27" i="26"/>
  <c r="O27" i="27"/>
  <c r="N27" i="27"/>
  <c r="M27" i="27"/>
  <c r="L27" i="27"/>
  <c r="K27" i="27"/>
  <c r="J27" i="27"/>
  <c r="I27" i="27"/>
  <c r="H27" i="27"/>
  <c r="G27" i="27"/>
  <c r="F27" i="27"/>
  <c r="D27" i="27"/>
  <c r="C27" i="27"/>
  <c r="B27" i="27"/>
  <c r="O27" i="28"/>
  <c r="N27" i="28"/>
  <c r="M27" i="28"/>
  <c r="L27" i="28"/>
  <c r="K27" i="28"/>
  <c r="J27" i="28"/>
  <c r="I27" i="28"/>
  <c r="H27" i="28"/>
  <c r="G27" i="28"/>
  <c r="F27" i="28"/>
  <c r="D27" i="28"/>
  <c r="C27" i="28"/>
  <c r="B27" i="28"/>
  <c r="O27" i="29"/>
  <c r="N27" i="29"/>
  <c r="M27" i="29"/>
  <c r="L27" i="29"/>
  <c r="K27" i="29"/>
  <c r="J27" i="29"/>
  <c r="I27" i="29"/>
  <c r="H27" i="29"/>
  <c r="G27" i="29"/>
  <c r="F27" i="29"/>
  <c r="D27" i="29"/>
  <c r="C27" i="29"/>
  <c r="B27" i="29"/>
  <c r="O27" i="30"/>
  <c r="N27" i="30"/>
  <c r="M27" i="30"/>
  <c r="L27" i="30"/>
  <c r="K27" i="30"/>
  <c r="J27" i="30"/>
  <c r="I27" i="30"/>
  <c r="H27" i="30"/>
  <c r="G27" i="30"/>
  <c r="F27" i="30"/>
  <c r="D27" i="30"/>
  <c r="C27" i="30"/>
  <c r="B27" i="30"/>
  <c r="O27" i="31"/>
  <c r="N27" i="31"/>
  <c r="M27" i="31"/>
  <c r="L27" i="31"/>
  <c r="K27" i="31"/>
  <c r="J27" i="31"/>
  <c r="I27" i="31"/>
  <c r="H27" i="31"/>
  <c r="G27" i="31"/>
  <c r="F27" i="31"/>
  <c r="D27" i="31"/>
  <c r="C27" i="31"/>
  <c r="B27" i="31"/>
  <c r="O27" i="32"/>
  <c r="N27" i="32"/>
  <c r="M27" i="32"/>
  <c r="L27" i="32"/>
  <c r="K27" i="32"/>
  <c r="J27" i="32"/>
  <c r="I27" i="32"/>
  <c r="H27" i="32"/>
  <c r="G27" i="32"/>
  <c r="F27" i="32"/>
  <c r="D27" i="32"/>
  <c r="C27" i="32"/>
  <c r="B27" i="32"/>
  <c r="O27" i="33"/>
  <c r="N27" i="33"/>
  <c r="M27" i="33"/>
  <c r="L27" i="33"/>
  <c r="K27" i="33"/>
  <c r="J27" i="33"/>
  <c r="I27" i="33"/>
  <c r="H27" i="33"/>
  <c r="G27" i="33"/>
  <c r="F27" i="33"/>
  <c r="D27" i="33"/>
  <c r="C27" i="33"/>
  <c r="B27" i="33"/>
  <c r="O27" i="34"/>
  <c r="N27" i="34"/>
  <c r="M27" i="34"/>
  <c r="L27" i="34"/>
  <c r="K27" i="34"/>
  <c r="J27" i="34"/>
  <c r="I27" i="34"/>
  <c r="H27" i="34"/>
  <c r="G27" i="34"/>
  <c r="F27" i="34"/>
  <c r="D27" i="34"/>
  <c r="C27" i="34"/>
  <c r="B27" i="34"/>
  <c r="O27" i="35"/>
  <c r="N27" i="35"/>
  <c r="M27" i="35"/>
  <c r="L27" i="35"/>
  <c r="K27" i="35"/>
  <c r="J27" i="35"/>
  <c r="I27" i="35"/>
  <c r="H27" i="35"/>
  <c r="G27" i="35"/>
  <c r="F27" i="35"/>
  <c r="D27" i="35"/>
  <c r="C27" i="35"/>
  <c r="B27" i="35"/>
  <c r="O27" i="36"/>
  <c r="N27" i="36"/>
  <c r="M27" i="36"/>
  <c r="L27" i="36"/>
  <c r="K27" i="36"/>
  <c r="J27" i="36"/>
  <c r="I27" i="36"/>
  <c r="H27" i="36"/>
  <c r="G27" i="36"/>
  <c r="F27" i="36"/>
  <c r="D27" i="36"/>
  <c r="C27" i="36"/>
  <c r="B27" i="36"/>
  <c r="O27" i="37"/>
  <c r="N27" i="37"/>
  <c r="M27" i="37"/>
  <c r="L27" i="37"/>
  <c r="K27" i="37"/>
  <c r="J27" i="37"/>
  <c r="I27" i="37"/>
  <c r="H27" i="37"/>
  <c r="G27" i="37"/>
  <c r="F27" i="37"/>
  <c r="D27" i="37"/>
  <c r="C27" i="37"/>
  <c r="B27" i="37"/>
  <c r="O27" i="38"/>
  <c r="N27" i="38"/>
  <c r="M27" i="38"/>
  <c r="L27" i="38"/>
  <c r="K27" i="38"/>
  <c r="J27" i="38"/>
  <c r="I27" i="38"/>
  <c r="H27" i="38"/>
  <c r="G27" i="38"/>
  <c r="F27" i="38"/>
  <c r="D27" i="38"/>
  <c r="C27" i="38"/>
  <c r="B27" i="38"/>
  <c r="O27" i="39"/>
  <c r="N27" i="39"/>
  <c r="M27" i="39"/>
  <c r="L27" i="39"/>
  <c r="K27" i="39"/>
  <c r="J27" i="39"/>
  <c r="I27" i="39"/>
  <c r="H27" i="39"/>
  <c r="G27" i="39"/>
  <c r="F27" i="39"/>
  <c r="D27" i="39"/>
  <c r="C27" i="39"/>
  <c r="B27" i="39"/>
  <c r="O27" i="40"/>
  <c r="N27" i="40"/>
  <c r="M27" i="40"/>
  <c r="L27" i="40"/>
  <c r="K27" i="40"/>
  <c r="J27" i="40"/>
  <c r="I27" i="40"/>
  <c r="H27" i="40"/>
  <c r="G27" i="40"/>
  <c r="F27" i="40"/>
  <c r="D27" i="40"/>
  <c r="C27" i="40"/>
  <c r="B27" i="40"/>
  <c r="O27" i="41"/>
  <c r="N27" i="41"/>
  <c r="M27" i="41"/>
  <c r="L27" i="41"/>
  <c r="K27" i="41"/>
  <c r="J27" i="41"/>
  <c r="I27" i="41"/>
  <c r="H27" i="41"/>
  <c r="G27" i="41"/>
  <c r="F27" i="41"/>
  <c r="D27" i="41"/>
  <c r="C27" i="41"/>
  <c r="B27" i="41"/>
  <c r="O27" i="42"/>
  <c r="N27" i="42"/>
  <c r="M27" i="42"/>
  <c r="L27" i="42"/>
  <c r="K27" i="42"/>
  <c r="J27" i="42"/>
  <c r="I27" i="42"/>
  <c r="H27" i="42"/>
  <c r="G27" i="42"/>
  <c r="F27" i="42"/>
  <c r="D27" i="42"/>
  <c r="C27" i="42"/>
  <c r="B27" i="42"/>
  <c r="O27" i="43"/>
  <c r="N27" i="43"/>
  <c r="M27" i="43"/>
  <c r="L27" i="43"/>
  <c r="K27" i="43"/>
  <c r="J27" i="43"/>
  <c r="I27" i="43"/>
  <c r="H27" i="43"/>
  <c r="G27" i="43"/>
  <c r="F27" i="43"/>
  <c r="D27" i="43"/>
  <c r="C27" i="43"/>
  <c r="B27" i="43"/>
  <c r="O27" i="44"/>
  <c r="N27" i="44"/>
  <c r="M27" i="44"/>
  <c r="L27" i="44"/>
  <c r="K27" i="44"/>
  <c r="J27" i="44"/>
  <c r="I27" i="44"/>
  <c r="H27" i="44"/>
  <c r="G27" i="44"/>
  <c r="F27" i="44"/>
  <c r="D27" i="44"/>
  <c r="C27" i="44"/>
  <c r="B27" i="44"/>
  <c r="O27" i="45"/>
  <c r="N27" i="45"/>
  <c r="M27" i="45"/>
  <c r="L27" i="45"/>
  <c r="K27" i="45"/>
  <c r="J27" i="45"/>
  <c r="I27" i="45"/>
  <c r="H27" i="45"/>
  <c r="G27" i="45"/>
  <c r="F27" i="45"/>
  <c r="D27" i="45"/>
  <c r="C27" i="45"/>
  <c r="B27" i="45"/>
  <c r="O27" i="46"/>
  <c r="N27" i="46"/>
  <c r="M27" i="46"/>
  <c r="L27" i="46"/>
  <c r="K27" i="46"/>
  <c r="J27" i="46"/>
  <c r="I27" i="46"/>
  <c r="H27" i="46"/>
  <c r="G27" i="46"/>
  <c r="F27" i="46"/>
  <c r="D27" i="46"/>
  <c r="C27" i="46"/>
  <c r="B27" i="46"/>
  <c r="O27" i="47"/>
  <c r="N27" i="47"/>
  <c r="M27" i="47"/>
  <c r="L27" i="47"/>
  <c r="K27" i="47"/>
  <c r="J27" i="47"/>
  <c r="I27" i="47"/>
  <c r="H27" i="47"/>
  <c r="G27" i="47"/>
  <c r="F27" i="47"/>
  <c r="D27" i="47"/>
  <c r="C27" i="47"/>
  <c r="B27" i="47"/>
  <c r="O27" i="48"/>
  <c r="N27" i="48"/>
  <c r="M27" i="48"/>
  <c r="L27" i="48"/>
  <c r="K27" i="48"/>
  <c r="J27" i="48"/>
  <c r="I27" i="48"/>
  <c r="H27" i="48"/>
  <c r="G27" i="48"/>
  <c r="F27" i="48"/>
  <c r="D27" i="48"/>
  <c r="C27" i="48"/>
  <c r="B27" i="48"/>
  <c r="O27" i="49"/>
  <c r="N27" i="49"/>
  <c r="M27" i="49"/>
  <c r="L27" i="49"/>
  <c r="K27" i="49"/>
  <c r="J27" i="49"/>
  <c r="I27" i="49"/>
  <c r="H27" i="49"/>
  <c r="G27" i="49"/>
  <c r="F27" i="49"/>
  <c r="D27" i="49"/>
  <c r="C27" i="49"/>
  <c r="B27" i="49"/>
  <c r="O27" i="50"/>
  <c r="N27" i="50"/>
  <c r="M27" i="50"/>
  <c r="L27" i="50"/>
  <c r="K27" i="50"/>
  <c r="J27" i="50"/>
  <c r="I27" i="50"/>
  <c r="H27" i="50"/>
  <c r="G27" i="50"/>
  <c r="F27" i="50"/>
  <c r="D27" i="50"/>
  <c r="C27" i="50"/>
  <c r="B27" i="50"/>
  <c r="O27" i="51"/>
  <c r="N27" i="51"/>
  <c r="M27" i="51"/>
  <c r="L27" i="51"/>
  <c r="K27" i="51"/>
  <c r="J27" i="51"/>
  <c r="I27" i="51"/>
  <c r="H27" i="51"/>
  <c r="G27" i="51"/>
  <c r="F27" i="51"/>
  <c r="D27" i="51"/>
  <c r="C27" i="51"/>
  <c r="B27" i="51"/>
  <c r="O27" i="52"/>
  <c r="N27" i="52"/>
  <c r="M27" i="52"/>
  <c r="L27" i="52"/>
  <c r="K27" i="52"/>
  <c r="J27" i="52"/>
  <c r="I27" i="52"/>
  <c r="H27" i="52"/>
  <c r="G27" i="52"/>
  <c r="F27" i="52"/>
  <c r="D27" i="52"/>
  <c r="C27" i="52"/>
  <c r="B27" i="52"/>
  <c r="O27" i="53"/>
  <c r="N27" i="53"/>
  <c r="M27" i="53"/>
  <c r="L27" i="53"/>
  <c r="K27" i="53"/>
  <c r="J27" i="53"/>
  <c r="I27" i="53"/>
  <c r="H27" i="53"/>
  <c r="G27" i="53"/>
  <c r="F27" i="53"/>
  <c r="D27" i="53"/>
  <c r="C27" i="53"/>
  <c r="B27" i="53"/>
  <c r="O27" i="54"/>
  <c r="N27" i="54"/>
  <c r="M27" i="54"/>
  <c r="L27" i="54"/>
  <c r="K27" i="54"/>
  <c r="J27" i="54"/>
  <c r="I27" i="54"/>
  <c r="H27" i="54"/>
  <c r="G27" i="54"/>
  <c r="F27" i="54"/>
  <c r="D27" i="54"/>
  <c r="C27" i="54"/>
  <c r="B27" i="54"/>
  <c r="O27" i="55"/>
  <c r="N27" i="55"/>
  <c r="M27" i="55"/>
  <c r="L27" i="55"/>
  <c r="K27" i="55"/>
  <c r="J27" i="55"/>
  <c r="I27" i="55"/>
  <c r="H27" i="55"/>
  <c r="G27" i="55"/>
  <c r="F27" i="55"/>
  <c r="D27" i="55"/>
  <c r="C27" i="55"/>
  <c r="B27" i="55"/>
  <c r="O27" i="56"/>
  <c r="N27" i="56"/>
  <c r="M27" i="56"/>
  <c r="L27" i="56"/>
  <c r="K27" i="56"/>
  <c r="J27" i="56"/>
  <c r="I27" i="56"/>
  <c r="H27" i="56"/>
  <c r="G27" i="56"/>
  <c r="F27" i="56"/>
  <c r="D27" i="56"/>
  <c r="C27" i="56"/>
  <c r="B27" i="56"/>
  <c r="O27" i="57"/>
  <c r="N27" i="57"/>
  <c r="M27" i="57"/>
  <c r="L27" i="57"/>
  <c r="K27" i="57"/>
  <c r="J27" i="57"/>
  <c r="I27" i="57"/>
  <c r="H27" i="57"/>
  <c r="G27" i="57"/>
  <c r="F27" i="57"/>
  <c r="D27" i="57"/>
  <c r="C27" i="57"/>
  <c r="B27" i="57"/>
  <c r="O27" i="58"/>
  <c r="N27" i="58"/>
  <c r="M27" i="58"/>
  <c r="L27" i="58"/>
  <c r="K27" i="58"/>
  <c r="J27" i="58"/>
  <c r="I27" i="58"/>
  <c r="H27" i="58"/>
  <c r="G27" i="58"/>
  <c r="F27" i="58"/>
  <c r="D27" i="58"/>
  <c r="C27" i="58"/>
  <c r="B27" i="58"/>
  <c r="O27" i="59"/>
  <c r="N27" i="59"/>
  <c r="M27" i="59"/>
  <c r="L27" i="59"/>
  <c r="K27" i="59"/>
  <c r="J27" i="59"/>
  <c r="I27" i="59"/>
  <c r="H27" i="59"/>
  <c r="G27" i="59"/>
  <c r="F27" i="59"/>
  <c r="D27" i="59"/>
  <c r="C27" i="59"/>
  <c r="B27" i="59"/>
  <c r="O27" i="60"/>
  <c r="N27" i="60"/>
  <c r="M27" i="60"/>
  <c r="L27" i="60"/>
  <c r="K27" i="60"/>
  <c r="J27" i="60"/>
  <c r="I27" i="60"/>
  <c r="H27" i="60"/>
  <c r="G27" i="60"/>
  <c r="F27" i="60"/>
  <c r="D27" i="60"/>
  <c r="C27" i="60"/>
  <c r="B27" i="60"/>
  <c r="O27" i="61"/>
  <c r="N27" i="61"/>
  <c r="M27" i="61"/>
  <c r="L27" i="61"/>
  <c r="K27" i="61"/>
  <c r="J27" i="61"/>
  <c r="I27" i="61"/>
  <c r="H27" i="61"/>
  <c r="G27" i="61"/>
  <c r="F27" i="61"/>
  <c r="D27" i="61"/>
  <c r="C27" i="61"/>
  <c r="B27" i="61"/>
  <c r="O27" i="62"/>
  <c r="N27" i="62"/>
  <c r="M27" i="62"/>
  <c r="L27" i="62"/>
  <c r="K27" i="62"/>
  <c r="J27" i="62"/>
  <c r="I27" i="62"/>
  <c r="H27" i="62"/>
  <c r="G27" i="62"/>
  <c r="F27" i="62"/>
  <c r="D27" i="62"/>
  <c r="C27" i="62"/>
  <c r="B27" i="62"/>
  <c r="O27" i="63"/>
  <c r="N27" i="63"/>
  <c r="M27" i="63"/>
  <c r="L27" i="63"/>
  <c r="K27" i="63"/>
  <c r="J27" i="63"/>
  <c r="I27" i="63"/>
  <c r="H27" i="63"/>
  <c r="G27" i="63"/>
  <c r="F27" i="63"/>
  <c r="D27" i="63"/>
  <c r="C27" i="63"/>
  <c r="B27" i="63"/>
  <c r="O27" i="64"/>
  <c r="N27" i="64"/>
  <c r="M27" i="64"/>
  <c r="L27" i="64"/>
  <c r="K27" i="64"/>
  <c r="J27" i="64"/>
  <c r="I27" i="64"/>
  <c r="H27" i="64"/>
  <c r="G27" i="64"/>
  <c r="F27" i="64"/>
  <c r="D27" i="64"/>
  <c r="C27" i="64"/>
  <c r="B27" i="64"/>
  <c r="O27" i="65"/>
  <c r="N27" i="65"/>
  <c r="M27" i="65"/>
  <c r="L27" i="65"/>
  <c r="K27" i="65"/>
  <c r="J27" i="65"/>
  <c r="I27" i="65"/>
  <c r="H27" i="65"/>
  <c r="G27" i="65"/>
  <c r="F27" i="65"/>
  <c r="D27" i="65"/>
  <c r="C27" i="65"/>
  <c r="B27" i="65"/>
  <c r="O27" i="66"/>
  <c r="N27" i="66"/>
  <c r="M27" i="66"/>
  <c r="L27" i="66"/>
  <c r="K27" i="66"/>
  <c r="J27" i="66"/>
  <c r="I27" i="66"/>
  <c r="H27" i="66"/>
  <c r="G27" i="66"/>
  <c r="F27" i="66"/>
  <c r="D27" i="66"/>
  <c r="C27" i="66"/>
  <c r="B27" i="66"/>
  <c r="O27" i="67"/>
  <c r="N27" i="67"/>
  <c r="M27" i="67"/>
  <c r="L27" i="67"/>
  <c r="K27" i="67"/>
  <c r="J27" i="67"/>
  <c r="I27" i="67"/>
  <c r="H27" i="67"/>
  <c r="G27" i="67"/>
  <c r="F27" i="67"/>
  <c r="D27" i="67"/>
  <c r="C27" i="67"/>
  <c r="B27" i="67"/>
  <c r="O27" i="68"/>
  <c r="N27" i="68"/>
  <c r="M27" i="68"/>
  <c r="L27" i="68"/>
  <c r="K27" i="68"/>
  <c r="J27" i="68"/>
  <c r="I27" i="68"/>
  <c r="H27" i="68"/>
  <c r="G27" i="68"/>
  <c r="F27" i="68"/>
  <c r="D27" i="68"/>
  <c r="C27" i="68"/>
  <c r="B27" i="68"/>
  <c r="O27" i="69"/>
  <c r="N27" i="69"/>
  <c r="M27" i="69"/>
  <c r="L27" i="69"/>
  <c r="K27" i="69"/>
  <c r="J27" i="69"/>
  <c r="I27" i="69"/>
  <c r="H27" i="69"/>
  <c r="G27" i="69"/>
  <c r="F27" i="69"/>
  <c r="D27" i="69"/>
  <c r="C27" i="69"/>
  <c r="B27" i="69"/>
  <c r="O27" i="70"/>
  <c r="N27" i="70"/>
  <c r="M27" i="70"/>
  <c r="L27" i="70"/>
  <c r="K27" i="70"/>
  <c r="J27" i="70"/>
  <c r="I27" i="70"/>
  <c r="H27" i="70"/>
  <c r="G27" i="70"/>
  <c r="F27" i="70"/>
  <c r="D27" i="70"/>
  <c r="C27" i="70"/>
  <c r="B27" i="70"/>
  <c r="O27" i="71"/>
  <c r="N27" i="71"/>
  <c r="M27" i="71"/>
  <c r="L27" i="71"/>
  <c r="K27" i="71"/>
  <c r="J27" i="71"/>
  <c r="I27" i="71"/>
  <c r="H27" i="71"/>
  <c r="G27" i="71"/>
  <c r="F27" i="71"/>
  <c r="D27" i="71"/>
  <c r="C27" i="71"/>
  <c r="B27" i="71"/>
  <c r="O27" i="72"/>
  <c r="N27" i="72"/>
  <c r="M27" i="72"/>
  <c r="L27" i="72"/>
  <c r="K27" i="72"/>
  <c r="J27" i="72"/>
  <c r="I27" i="72"/>
  <c r="H27" i="72"/>
  <c r="G27" i="72"/>
  <c r="F27" i="72"/>
  <c r="D27" i="72"/>
  <c r="C27" i="72"/>
  <c r="B27" i="72"/>
  <c r="O27" i="73"/>
  <c r="N27" i="73"/>
  <c r="M27" i="73"/>
  <c r="L27" i="73"/>
  <c r="K27" i="73"/>
  <c r="J27" i="73"/>
  <c r="I27" i="73"/>
  <c r="H27" i="73"/>
  <c r="G27" i="73"/>
  <c r="F27" i="73"/>
  <c r="D27" i="73"/>
  <c r="C27" i="73"/>
  <c r="B27" i="73"/>
  <c r="O27" i="74"/>
  <c r="N27" i="74"/>
  <c r="M27" i="74"/>
  <c r="L27" i="74"/>
  <c r="K27" i="74"/>
  <c r="J27" i="74"/>
  <c r="I27" i="74"/>
  <c r="H27" i="74"/>
  <c r="G27" i="74"/>
  <c r="F27" i="74"/>
  <c r="D27" i="74"/>
  <c r="C27" i="74"/>
  <c r="B27" i="74"/>
  <c r="O27" i="75"/>
  <c r="N27" i="75"/>
  <c r="M27" i="75"/>
  <c r="L27" i="75"/>
  <c r="K27" i="75"/>
  <c r="J27" i="75"/>
  <c r="I27" i="75"/>
  <c r="H27" i="75"/>
  <c r="G27" i="75"/>
  <c r="F27" i="75"/>
  <c r="D27" i="75"/>
  <c r="C27" i="75"/>
  <c r="B27" i="75"/>
  <c r="O27" i="76"/>
  <c r="N27" i="76"/>
  <c r="M27" i="76"/>
  <c r="L27" i="76"/>
  <c r="K27" i="76"/>
  <c r="J27" i="76"/>
  <c r="I27" i="76"/>
  <c r="H27" i="76"/>
  <c r="G27" i="76"/>
  <c r="F27" i="76"/>
  <c r="D27" i="76"/>
  <c r="C27" i="76"/>
  <c r="B27" i="76"/>
  <c r="O27" i="77"/>
  <c r="N27" i="77"/>
  <c r="M27" i="77"/>
  <c r="L27" i="77"/>
  <c r="K27" i="77"/>
  <c r="J27" i="77"/>
  <c r="I27" i="77"/>
  <c r="H27" i="77"/>
  <c r="G27" i="77"/>
  <c r="F27" i="77"/>
  <c r="D27" i="77"/>
  <c r="C27" i="77"/>
  <c r="B27" i="77"/>
  <c r="O27" i="78"/>
  <c r="N27" i="78"/>
  <c r="M27" i="78"/>
  <c r="L27" i="78"/>
  <c r="K27" i="78"/>
  <c r="J27" i="78"/>
  <c r="I27" i="78"/>
  <c r="H27" i="78"/>
  <c r="G27" i="78"/>
  <c r="F27" i="78"/>
  <c r="D27" i="78"/>
  <c r="C27" i="78"/>
  <c r="B27" i="78"/>
  <c r="O27" i="79"/>
  <c r="N27" i="79"/>
  <c r="M27" i="79"/>
  <c r="L27" i="79"/>
  <c r="K27" i="79"/>
  <c r="J27" i="79"/>
  <c r="I27" i="79"/>
  <c r="H27" i="79"/>
  <c r="G27" i="79"/>
  <c r="F27" i="79"/>
  <c r="D27" i="79"/>
  <c r="C27" i="79"/>
  <c r="B27" i="79"/>
  <c r="O27" i="80"/>
  <c r="N27" i="80"/>
  <c r="M27" i="80"/>
  <c r="L27" i="80"/>
  <c r="K27" i="80"/>
  <c r="J27" i="80"/>
  <c r="I27" i="80"/>
  <c r="H27" i="80"/>
  <c r="G27" i="80"/>
  <c r="F27" i="80"/>
  <c r="D27" i="80"/>
  <c r="C27" i="80"/>
  <c r="B27" i="80"/>
  <c r="O27" i="81"/>
  <c r="N27" i="81"/>
  <c r="M27" i="81"/>
  <c r="L27" i="81"/>
  <c r="K27" i="81"/>
  <c r="J27" i="81"/>
  <c r="I27" i="81"/>
  <c r="H27" i="81"/>
  <c r="G27" i="81"/>
  <c r="F27" i="81"/>
  <c r="D27" i="81"/>
  <c r="C27" i="81"/>
  <c r="B27" i="81"/>
  <c r="O27" i="82"/>
  <c r="N27" i="82"/>
  <c r="M27" i="82"/>
  <c r="L27" i="82"/>
  <c r="K27" i="82"/>
  <c r="J27" i="82"/>
  <c r="I27" i="82"/>
  <c r="H27" i="82"/>
  <c r="G27" i="82"/>
  <c r="F27" i="82"/>
  <c r="D27" i="82"/>
  <c r="C27" i="82"/>
  <c r="B27" i="82"/>
  <c r="O27" i="83"/>
  <c r="N27" i="83"/>
  <c r="M27" i="83"/>
  <c r="L27" i="83"/>
  <c r="K27" i="83"/>
  <c r="J27" i="83"/>
  <c r="I27" i="83"/>
  <c r="H27" i="83"/>
  <c r="G27" i="83"/>
  <c r="F27" i="83"/>
  <c r="D27" i="83"/>
  <c r="C27" i="83"/>
  <c r="B27" i="83"/>
  <c r="O27" i="84"/>
  <c r="N27" i="84"/>
  <c r="M27" i="84"/>
  <c r="L27" i="84"/>
  <c r="K27" i="84"/>
  <c r="J27" i="84"/>
  <c r="I27" i="84"/>
  <c r="H27" i="84"/>
  <c r="G27" i="84"/>
  <c r="F27" i="84"/>
  <c r="D27" i="84"/>
  <c r="C27" i="84"/>
  <c r="B27" i="84"/>
  <c r="O27" i="85"/>
  <c r="N27" i="85"/>
  <c r="M27" i="85"/>
  <c r="L27" i="85"/>
  <c r="K27" i="85"/>
  <c r="J27" i="85"/>
  <c r="I27" i="85"/>
  <c r="H27" i="85"/>
  <c r="G27" i="85"/>
  <c r="F27" i="85"/>
  <c r="D27" i="85"/>
  <c r="C27" i="85"/>
  <c r="B27" i="85"/>
  <c r="O27" i="86"/>
  <c r="N27" i="86"/>
  <c r="M27" i="86"/>
  <c r="L27" i="86"/>
  <c r="K27" i="86"/>
  <c r="J27" i="86"/>
  <c r="I27" i="86"/>
  <c r="H27" i="86"/>
  <c r="G27" i="86"/>
  <c r="F27" i="86"/>
  <c r="D27" i="86"/>
  <c r="C27" i="86"/>
  <c r="B27" i="86"/>
  <c r="O27" i="87"/>
  <c r="N27" i="87"/>
  <c r="M27" i="87"/>
  <c r="L27" i="87"/>
  <c r="K27" i="87"/>
  <c r="J27" i="87"/>
  <c r="I27" i="87"/>
  <c r="H27" i="87"/>
  <c r="G27" i="87"/>
  <c r="F27" i="87"/>
  <c r="D27" i="87"/>
  <c r="C27" i="87"/>
  <c r="B27" i="87"/>
  <c r="O27" i="88"/>
  <c r="N27" i="88"/>
  <c r="M27" i="88"/>
  <c r="L27" i="88"/>
  <c r="K27" i="88"/>
  <c r="J27" i="88"/>
  <c r="I27" i="88"/>
  <c r="H27" i="88"/>
  <c r="G27" i="88"/>
  <c r="F27" i="88"/>
  <c r="D27" i="88"/>
  <c r="C27" i="88"/>
  <c r="B27" i="88"/>
  <c r="O27" i="89"/>
  <c r="N27" i="89"/>
  <c r="M27" i="89"/>
  <c r="L27" i="89"/>
  <c r="K27" i="89"/>
  <c r="J27" i="89"/>
  <c r="I27" i="89"/>
  <c r="H27" i="89"/>
  <c r="G27" i="89"/>
  <c r="F27" i="89"/>
  <c r="D27" i="89"/>
  <c r="C27" i="89"/>
  <c r="B27" i="89"/>
  <c r="O27" i="90"/>
  <c r="N27" i="90"/>
  <c r="M27" i="90"/>
  <c r="L27" i="90"/>
  <c r="K27" i="90"/>
  <c r="J27" i="90"/>
  <c r="I27" i="90"/>
  <c r="H27" i="90"/>
  <c r="G27" i="90"/>
  <c r="F27" i="90"/>
  <c r="D27" i="90"/>
  <c r="C27" i="90"/>
  <c r="B27" i="90"/>
  <c r="O27" i="91"/>
  <c r="N27" i="91"/>
  <c r="M27" i="91"/>
  <c r="L27" i="91"/>
  <c r="K27" i="91"/>
  <c r="J27" i="91"/>
  <c r="I27" i="91"/>
  <c r="H27" i="91"/>
  <c r="G27" i="91"/>
  <c r="F27" i="91"/>
  <c r="D27" i="91"/>
  <c r="C27" i="91"/>
  <c r="B27" i="91"/>
  <c r="O27" i="92"/>
  <c r="N27" i="92"/>
  <c r="M27" i="92"/>
  <c r="L27" i="92"/>
  <c r="K27" i="92"/>
  <c r="J27" i="92"/>
  <c r="I27" i="92"/>
  <c r="H27" i="92"/>
  <c r="G27" i="92"/>
  <c r="F27" i="92"/>
  <c r="D27" i="92"/>
  <c r="C27" i="92"/>
  <c r="B27" i="92"/>
  <c r="O27" i="93"/>
  <c r="N27" i="93"/>
  <c r="M27" i="93"/>
  <c r="L27" i="93"/>
  <c r="K27" i="93"/>
  <c r="J27" i="93"/>
  <c r="I27" i="93"/>
  <c r="H27" i="93"/>
  <c r="G27" i="93"/>
  <c r="F27" i="93"/>
  <c r="D27" i="93"/>
  <c r="C27" i="93"/>
  <c r="B27" i="93"/>
  <c r="O27" i="94"/>
  <c r="N27" i="94"/>
  <c r="M27" i="94"/>
  <c r="L27" i="94"/>
  <c r="K27" i="94"/>
  <c r="J27" i="94"/>
  <c r="I27" i="94"/>
  <c r="H27" i="94"/>
  <c r="G27" i="94"/>
  <c r="F27" i="94"/>
  <c r="D27" i="94"/>
  <c r="C27" i="94"/>
  <c r="B27" i="94"/>
  <c r="O27" i="95"/>
  <c r="N27" i="95"/>
  <c r="M27" i="95"/>
  <c r="L27" i="95"/>
  <c r="K27" i="95"/>
  <c r="J27" i="95"/>
  <c r="I27" i="95"/>
  <c r="H27" i="95"/>
  <c r="G27" i="95"/>
  <c r="F27" i="95"/>
  <c r="D27" i="95"/>
  <c r="C27" i="95"/>
  <c r="B27" i="95"/>
  <c r="O27" i="96"/>
  <c r="N27" i="96"/>
  <c r="M27" i="96"/>
  <c r="L27" i="96"/>
  <c r="K27" i="96"/>
  <c r="J27" i="96"/>
  <c r="I27" i="96"/>
  <c r="H27" i="96"/>
  <c r="G27" i="96"/>
  <c r="F27" i="96"/>
  <c r="D27" i="96"/>
  <c r="C27" i="96"/>
  <c r="B27" i="96"/>
  <c r="O27" i="97"/>
  <c r="N27" i="97"/>
  <c r="M27" i="97"/>
  <c r="L27" i="97"/>
  <c r="K27" i="97"/>
  <c r="J27" i="97"/>
  <c r="I27" i="97"/>
  <c r="H27" i="97"/>
  <c r="G27" i="97"/>
  <c r="F27" i="97"/>
  <c r="D27" i="97"/>
  <c r="C27" i="97"/>
  <c r="B27" i="97"/>
  <c r="O27" i="98"/>
  <c r="N27" i="98"/>
  <c r="M27" i="98"/>
  <c r="L27" i="98"/>
  <c r="K27" i="98"/>
  <c r="J27" i="98"/>
  <c r="I27" i="98"/>
  <c r="H27" i="98"/>
  <c r="G27" i="98"/>
  <c r="F27" i="98"/>
  <c r="D27" i="98"/>
  <c r="C27" i="98"/>
  <c r="B27" i="98"/>
  <c r="O27" i="99"/>
  <c r="N27" i="99"/>
  <c r="M27" i="99"/>
  <c r="L27" i="99"/>
  <c r="K27" i="99"/>
  <c r="J27" i="99"/>
  <c r="I27" i="99"/>
  <c r="H27" i="99"/>
  <c r="G27" i="99"/>
  <c r="F27" i="99"/>
  <c r="D27" i="99"/>
  <c r="C27" i="99"/>
  <c r="B27" i="99"/>
  <c r="O27" i="100"/>
  <c r="N27" i="100"/>
  <c r="M27" i="100"/>
  <c r="L27" i="100"/>
  <c r="K27" i="100"/>
  <c r="J27" i="100"/>
  <c r="I27" i="100"/>
  <c r="H27" i="100"/>
  <c r="G27" i="100"/>
  <c r="F27" i="100"/>
  <c r="D27" i="100"/>
  <c r="C27" i="100"/>
  <c r="B27" i="100"/>
  <c r="O27" i="101"/>
  <c r="N27" i="101"/>
  <c r="M27" i="101"/>
  <c r="L27" i="101"/>
  <c r="K27" i="101"/>
  <c r="J27" i="101"/>
  <c r="I27" i="101"/>
  <c r="H27" i="101"/>
  <c r="G27" i="101"/>
  <c r="F27" i="101"/>
  <c r="D27" i="101"/>
  <c r="C27" i="101"/>
  <c r="B27" i="101"/>
  <c r="O27" i="102"/>
  <c r="N27" i="102"/>
  <c r="M27" i="102"/>
  <c r="L27" i="102"/>
  <c r="K27" i="102"/>
  <c r="J27" i="102"/>
  <c r="I27" i="102"/>
  <c r="H27" i="102"/>
  <c r="G27" i="102"/>
  <c r="F27" i="102"/>
  <c r="D27" i="102"/>
  <c r="C27" i="102"/>
  <c r="B27" i="102"/>
  <c r="O27" i="103"/>
  <c r="N27" i="103"/>
  <c r="M27" i="103"/>
  <c r="L27" i="103"/>
  <c r="K27" i="103"/>
  <c r="J27" i="103"/>
  <c r="I27" i="103"/>
  <c r="H27" i="103"/>
  <c r="G27" i="103"/>
  <c r="F27" i="103"/>
  <c r="D27" i="103"/>
  <c r="C27" i="103"/>
  <c r="B27" i="103"/>
  <c r="O27" i="104"/>
  <c r="N27" i="104"/>
  <c r="M27" i="104"/>
  <c r="L27" i="104"/>
  <c r="K27" i="104"/>
  <c r="J27" i="104"/>
  <c r="I27" i="104"/>
  <c r="H27" i="104"/>
  <c r="G27" i="104"/>
  <c r="F27" i="104"/>
  <c r="D27" i="104"/>
  <c r="C27" i="104"/>
  <c r="B27" i="104"/>
  <c r="O27" i="105"/>
  <c r="N27" i="105"/>
  <c r="M27" i="105"/>
  <c r="L27" i="105"/>
  <c r="K27" i="105"/>
  <c r="J27" i="105"/>
  <c r="I27" i="105"/>
  <c r="H27" i="105"/>
  <c r="G27" i="105"/>
  <c r="F27" i="105"/>
  <c r="D27" i="105"/>
  <c r="C27" i="105"/>
  <c r="B27" i="105"/>
  <c r="O27" i="106"/>
  <c r="N27" i="106"/>
  <c r="M27" i="106"/>
  <c r="L27" i="106"/>
  <c r="K27" i="106"/>
  <c r="J27" i="106"/>
  <c r="I27" i="106"/>
  <c r="H27" i="106"/>
  <c r="G27" i="106"/>
  <c r="F27" i="106"/>
  <c r="D27" i="106"/>
  <c r="C27" i="106"/>
  <c r="B27" i="106"/>
  <c r="O27" i="107"/>
  <c r="N27" i="107"/>
  <c r="M27" i="107"/>
  <c r="L27" i="107"/>
  <c r="K27" i="107"/>
  <c r="J27" i="107"/>
  <c r="I27" i="107"/>
  <c r="H27" i="107"/>
  <c r="G27" i="107"/>
  <c r="F27" i="107"/>
  <c r="D27" i="107"/>
  <c r="C27" i="107"/>
  <c r="B27" i="107"/>
  <c r="O27" i="108"/>
  <c r="N27" i="108"/>
  <c r="M27" i="108"/>
  <c r="L27" i="108"/>
  <c r="K27" i="108"/>
  <c r="J27" i="108"/>
  <c r="I27" i="108"/>
  <c r="H27" i="108"/>
  <c r="G27" i="108"/>
  <c r="F27" i="108"/>
  <c r="D27" i="108"/>
  <c r="C27" i="108"/>
  <c r="B27" i="108"/>
  <c r="O27" i="109"/>
  <c r="N27" i="109"/>
  <c r="M27" i="109"/>
  <c r="L27" i="109"/>
  <c r="K27" i="109"/>
  <c r="J27" i="109"/>
  <c r="I27" i="109"/>
  <c r="H27" i="109"/>
  <c r="G27" i="109"/>
  <c r="F27" i="109"/>
  <c r="D27" i="109"/>
  <c r="C27" i="109"/>
  <c r="B27" i="109"/>
  <c r="O27" i="110"/>
  <c r="N27" i="110"/>
  <c r="M27" i="110"/>
  <c r="L27" i="110"/>
  <c r="K27" i="110"/>
  <c r="J27" i="110"/>
  <c r="I27" i="110"/>
  <c r="H27" i="110"/>
  <c r="G27" i="110"/>
  <c r="F27" i="110"/>
  <c r="D27" i="110"/>
  <c r="C27" i="110"/>
  <c r="B27" i="110"/>
  <c r="O27" i="111"/>
  <c r="N27" i="111"/>
  <c r="M27" i="111"/>
  <c r="L27" i="111"/>
  <c r="K27" i="111"/>
  <c r="J27" i="111"/>
  <c r="I27" i="111"/>
  <c r="H27" i="111"/>
  <c r="G27" i="111"/>
  <c r="F27" i="111"/>
  <c r="D27" i="111"/>
  <c r="C27" i="111"/>
  <c r="B27" i="111"/>
  <c r="O27" i="112"/>
  <c r="N27" i="112"/>
  <c r="M27" i="112"/>
  <c r="L27" i="112"/>
  <c r="K27" i="112"/>
  <c r="J27" i="112"/>
  <c r="I27" i="112"/>
  <c r="H27" i="112"/>
  <c r="G27" i="112"/>
  <c r="F27" i="112"/>
  <c r="D27" i="112"/>
  <c r="C27" i="112"/>
  <c r="B27" i="112"/>
  <c r="O27" i="113"/>
  <c r="N27" i="113"/>
  <c r="M27" i="113"/>
  <c r="L27" i="113"/>
  <c r="K27" i="113"/>
  <c r="J27" i="113"/>
  <c r="I27" i="113"/>
  <c r="H27" i="113"/>
  <c r="G27" i="113"/>
  <c r="F27" i="113"/>
  <c r="D27" i="113"/>
  <c r="C27" i="113"/>
  <c r="B27" i="113"/>
  <c r="O27" i="114"/>
  <c r="N27" i="114"/>
  <c r="M27" i="114"/>
  <c r="L27" i="114"/>
  <c r="K27" i="114"/>
  <c r="J27" i="114"/>
  <c r="I27" i="114"/>
  <c r="H27" i="114"/>
  <c r="G27" i="114"/>
  <c r="F27" i="114"/>
  <c r="D27" i="114"/>
  <c r="C27" i="114"/>
  <c r="B27" i="114"/>
  <c r="O27" i="115"/>
  <c r="N27" i="115"/>
  <c r="M27" i="115"/>
  <c r="L27" i="115"/>
  <c r="K27" i="115"/>
  <c r="J27" i="115"/>
  <c r="I27" i="115"/>
  <c r="H27" i="115"/>
  <c r="G27" i="115"/>
  <c r="F27" i="115"/>
  <c r="D27" i="115"/>
  <c r="C27" i="115"/>
  <c r="B27" i="115"/>
  <c r="O27" i="116"/>
  <c r="N27" i="116"/>
  <c r="M27" i="116"/>
  <c r="L27" i="116"/>
  <c r="K27" i="116"/>
  <c r="J27" i="116"/>
  <c r="I27" i="116"/>
  <c r="H27" i="116"/>
  <c r="G27" i="116"/>
  <c r="F27" i="116"/>
  <c r="D27" i="116"/>
  <c r="C27" i="116"/>
  <c r="B27" i="116"/>
  <c r="O27" i="117"/>
  <c r="N27" i="117"/>
  <c r="M27" i="117"/>
  <c r="L27" i="117"/>
  <c r="K27" i="117"/>
  <c r="J27" i="117"/>
  <c r="I27" i="117"/>
  <c r="H27" i="117"/>
  <c r="G27" i="117"/>
  <c r="F27" i="117"/>
  <c r="D27" i="117"/>
  <c r="C27" i="117"/>
  <c r="B27" i="117"/>
  <c r="O27" i="118"/>
  <c r="N27" i="118"/>
  <c r="M27" i="118"/>
  <c r="L27" i="118"/>
  <c r="K27" i="118"/>
  <c r="J27" i="118"/>
  <c r="I27" i="118"/>
  <c r="H27" i="118"/>
  <c r="G27" i="118"/>
  <c r="F27" i="118"/>
  <c r="D27" i="118"/>
  <c r="C27" i="118"/>
  <c r="B27" i="118"/>
  <c r="O27" i="119"/>
  <c r="N27" i="119"/>
  <c r="M27" i="119"/>
  <c r="L27" i="119"/>
  <c r="K27" i="119"/>
  <c r="J27" i="119"/>
  <c r="I27" i="119"/>
  <c r="H27" i="119"/>
  <c r="G27" i="119"/>
  <c r="F27" i="119"/>
  <c r="D27" i="119"/>
  <c r="C27" i="119"/>
  <c r="B27" i="119"/>
  <c r="O27" i="120"/>
  <c r="N27" i="120"/>
  <c r="M27" i="120"/>
  <c r="L27" i="120"/>
  <c r="K27" i="120"/>
  <c r="J27" i="120"/>
  <c r="I27" i="120"/>
  <c r="H27" i="120"/>
  <c r="G27" i="120"/>
  <c r="F27" i="120"/>
  <c r="D27" i="120"/>
  <c r="C27" i="120"/>
  <c r="B27" i="120"/>
  <c r="O27" i="121"/>
  <c r="N27" i="121"/>
  <c r="M27" i="121"/>
  <c r="L27" i="121"/>
  <c r="K27" i="121"/>
  <c r="J27" i="121"/>
  <c r="I27" i="121"/>
  <c r="H27" i="121"/>
  <c r="G27" i="121"/>
  <c r="F27" i="121"/>
  <c r="D27" i="121"/>
  <c r="C27" i="121"/>
  <c r="B27" i="121"/>
  <c r="O27" i="122"/>
  <c r="N27" i="122"/>
  <c r="M27" i="122"/>
  <c r="L27" i="122"/>
  <c r="K27" i="122"/>
  <c r="J27" i="122"/>
  <c r="I27" i="122"/>
  <c r="H27" i="122"/>
  <c r="G27" i="122"/>
  <c r="F27" i="122"/>
  <c r="D27" i="122"/>
  <c r="C27" i="122"/>
  <c r="B27" i="122"/>
  <c r="O27" i="123"/>
  <c r="N27" i="123"/>
  <c r="M27" i="123"/>
  <c r="L27" i="123"/>
  <c r="K27" i="123"/>
  <c r="J27" i="123"/>
  <c r="I27" i="123"/>
  <c r="H27" i="123"/>
  <c r="G27" i="123"/>
  <c r="F27" i="123"/>
  <c r="D27" i="123"/>
  <c r="C27" i="123"/>
  <c r="B27" i="123"/>
  <c r="O27" i="124"/>
  <c r="N27" i="124"/>
  <c r="M27" i="124"/>
  <c r="L27" i="124"/>
  <c r="K27" i="124"/>
  <c r="J27" i="124"/>
  <c r="I27" i="124"/>
  <c r="H27" i="124"/>
  <c r="G27" i="124"/>
  <c r="F27" i="124"/>
  <c r="D27" i="124"/>
  <c r="C27" i="124"/>
  <c r="B27" i="124"/>
  <c r="O27" i="125"/>
  <c r="N27" i="125"/>
  <c r="M27" i="125"/>
  <c r="L27" i="125"/>
  <c r="K27" i="125"/>
  <c r="J27" i="125"/>
  <c r="I27" i="125"/>
  <c r="H27" i="125"/>
  <c r="G27" i="125"/>
  <c r="F27" i="125"/>
  <c r="D27" i="125"/>
  <c r="C27" i="125"/>
  <c r="B27" i="125"/>
  <c r="O27" i="126"/>
  <c r="N27" i="126"/>
  <c r="M27" i="126"/>
  <c r="L27" i="126"/>
  <c r="K27" i="126"/>
  <c r="J27" i="126"/>
  <c r="I27" i="126"/>
  <c r="H27" i="126"/>
  <c r="G27" i="126"/>
  <c r="F27" i="126"/>
  <c r="D27" i="126"/>
  <c r="C27" i="126"/>
  <c r="B27" i="126"/>
  <c r="O27" i="127"/>
  <c r="N27" i="127"/>
  <c r="M27" i="127"/>
  <c r="L27" i="127"/>
  <c r="K27" i="127"/>
  <c r="J27" i="127"/>
  <c r="I27" i="127"/>
  <c r="H27" i="127"/>
  <c r="G27" i="127"/>
  <c r="F27" i="127"/>
  <c r="D27" i="127"/>
  <c r="C27" i="127"/>
  <c r="B27" i="127"/>
  <c r="O27" i="128"/>
  <c r="N27" i="128"/>
  <c r="M27" i="128"/>
  <c r="L27" i="128"/>
  <c r="K27" i="128"/>
  <c r="J27" i="128"/>
  <c r="I27" i="128"/>
  <c r="H27" i="128"/>
  <c r="G27" i="128"/>
  <c r="F27" i="128"/>
  <c r="D27" i="128"/>
  <c r="C27" i="128"/>
  <c r="B27" i="128"/>
  <c r="O27" i="129"/>
  <c r="N27" i="129"/>
  <c r="M27" i="129"/>
  <c r="L27" i="129"/>
  <c r="K27" i="129"/>
  <c r="J27" i="129"/>
  <c r="I27" i="129"/>
  <c r="H27" i="129"/>
  <c r="G27" i="129"/>
  <c r="F27" i="129"/>
  <c r="D27" i="129"/>
  <c r="C27" i="129"/>
  <c r="B27" i="129"/>
  <c r="O27" i="130"/>
  <c r="N27" i="130"/>
  <c r="M27" i="130"/>
  <c r="L27" i="130"/>
  <c r="K27" i="130"/>
  <c r="J27" i="130"/>
  <c r="I27" i="130"/>
  <c r="H27" i="130"/>
  <c r="G27" i="130"/>
  <c r="F27" i="130"/>
  <c r="D27" i="130"/>
  <c r="C27" i="130"/>
  <c r="B27" i="130"/>
  <c r="O27" i="131"/>
  <c r="N27" i="131"/>
  <c r="M27" i="131"/>
  <c r="L27" i="131"/>
  <c r="K27" i="131"/>
  <c r="J27" i="131"/>
  <c r="I27" i="131"/>
  <c r="H27" i="131"/>
  <c r="G27" i="131"/>
  <c r="F27" i="131"/>
  <c r="D27" i="131"/>
  <c r="C27" i="131"/>
  <c r="B27" i="131"/>
  <c r="O27" i="132"/>
  <c r="N27" i="132"/>
  <c r="M27" i="132"/>
  <c r="L27" i="132"/>
  <c r="K27" i="132"/>
  <c r="J27" i="132"/>
  <c r="I27" i="132"/>
  <c r="H27" i="132"/>
  <c r="G27" i="132"/>
  <c r="F27" i="132"/>
  <c r="D27" i="132"/>
  <c r="C27" i="132"/>
  <c r="B27" i="132"/>
  <c r="O27" i="133"/>
  <c r="N27" i="133"/>
  <c r="M27" i="133"/>
  <c r="L27" i="133"/>
  <c r="K27" i="133"/>
  <c r="J27" i="133"/>
  <c r="I27" i="133"/>
  <c r="H27" i="133"/>
  <c r="G27" i="133"/>
  <c r="F27" i="133"/>
  <c r="D27" i="133"/>
  <c r="C27" i="133"/>
  <c r="B27" i="133"/>
  <c r="O27" i="134"/>
  <c r="N27" i="134"/>
  <c r="M27" i="134"/>
  <c r="L27" i="134"/>
  <c r="K27" i="134"/>
  <c r="J27" i="134"/>
  <c r="I27" i="134"/>
  <c r="H27" i="134"/>
  <c r="G27" i="134"/>
  <c r="F27" i="134"/>
  <c r="D27" i="134"/>
  <c r="C27" i="134"/>
  <c r="B27" i="134"/>
  <c r="O27" i="135"/>
  <c r="N27" i="135"/>
  <c r="M27" i="135"/>
  <c r="L27" i="135"/>
  <c r="K27" i="135"/>
  <c r="J27" i="135"/>
  <c r="I27" i="135"/>
  <c r="H27" i="135"/>
  <c r="G27" i="135"/>
  <c r="F27" i="135"/>
  <c r="D27" i="135"/>
  <c r="C27" i="135"/>
  <c r="B27" i="135"/>
  <c r="O27" i="136"/>
  <c r="N27" i="136"/>
  <c r="M27" i="136"/>
  <c r="L27" i="136"/>
  <c r="K27" i="136"/>
  <c r="J27" i="136"/>
  <c r="I27" i="136"/>
  <c r="H27" i="136"/>
  <c r="G27" i="136"/>
  <c r="F27" i="136"/>
  <c r="D27" i="136"/>
  <c r="C27" i="136"/>
  <c r="B27" i="136"/>
  <c r="O27" i="137"/>
  <c r="N27" i="137"/>
  <c r="M27" i="137"/>
  <c r="L27" i="137"/>
  <c r="K27" i="137"/>
  <c r="J27" i="137"/>
  <c r="I27" i="137"/>
  <c r="H27" i="137"/>
  <c r="G27" i="137"/>
  <c r="F27" i="137"/>
  <c r="D27" i="137"/>
  <c r="C27" i="137"/>
  <c r="B27" i="137"/>
  <c r="O27" i="138"/>
  <c r="N27" i="138"/>
  <c r="M27" i="138"/>
  <c r="L27" i="138"/>
  <c r="K27" i="138"/>
  <c r="J27" i="138"/>
  <c r="I27" i="138"/>
  <c r="H27" i="138"/>
  <c r="G27" i="138"/>
  <c r="F27" i="138"/>
  <c r="D27" i="138"/>
  <c r="C27" i="138"/>
  <c r="B27" i="138"/>
  <c r="O27" i="139"/>
  <c r="N27" i="139"/>
  <c r="M27" i="139"/>
  <c r="L27" i="139"/>
  <c r="K27" i="139"/>
  <c r="J27" i="139"/>
  <c r="I27" i="139"/>
  <c r="H27" i="139"/>
  <c r="G27" i="139"/>
  <c r="F27" i="139"/>
  <c r="D27" i="139"/>
  <c r="C27" i="139"/>
  <c r="B27" i="139"/>
  <c r="O27" i="140"/>
  <c r="N27" i="140"/>
  <c r="M27" i="140"/>
  <c r="L27" i="140"/>
  <c r="K27" i="140"/>
  <c r="J27" i="140"/>
  <c r="I27" i="140"/>
  <c r="H27" i="140"/>
  <c r="G27" i="140"/>
  <c r="F27" i="140"/>
  <c r="D27" i="140"/>
  <c r="C27" i="140"/>
  <c r="B27" i="140"/>
  <c r="O27" i="141"/>
  <c r="N27" i="141"/>
  <c r="M27" i="141"/>
  <c r="L27" i="141"/>
  <c r="K27" i="141"/>
  <c r="J27" i="141"/>
  <c r="I27" i="141"/>
  <c r="H27" i="141"/>
  <c r="G27" i="141"/>
  <c r="F27" i="141"/>
  <c r="D27" i="141"/>
  <c r="C27" i="141"/>
  <c r="B27" i="141"/>
  <c r="O27" i="142"/>
  <c r="N27" i="142"/>
  <c r="M27" i="142"/>
  <c r="L27" i="142"/>
  <c r="K27" i="142"/>
  <c r="J27" i="142"/>
  <c r="I27" i="142"/>
  <c r="H27" i="142"/>
  <c r="G27" i="142"/>
  <c r="F27" i="142"/>
  <c r="D27" i="142"/>
  <c r="C27" i="142"/>
  <c r="B27" i="142"/>
  <c r="O27" i="143"/>
  <c r="N27" i="143"/>
  <c r="M27" i="143"/>
  <c r="L27" i="143"/>
  <c r="K27" i="143"/>
  <c r="J27" i="143"/>
  <c r="I27" i="143"/>
  <c r="H27" i="143"/>
  <c r="G27" i="143"/>
  <c r="F27" i="143"/>
  <c r="D27" i="143"/>
  <c r="C27" i="143"/>
  <c r="B27" i="143"/>
  <c r="O27" i="144"/>
  <c r="N27" i="144"/>
  <c r="M27" i="144"/>
  <c r="L27" i="144"/>
  <c r="K27" i="144"/>
  <c r="J27" i="144"/>
  <c r="I27" i="144"/>
  <c r="H27" i="144"/>
  <c r="G27" i="144"/>
  <c r="F27" i="144"/>
  <c r="D27" i="144"/>
  <c r="C27" i="144"/>
  <c r="B27" i="144"/>
  <c r="O27" i="145"/>
  <c r="N27" i="145"/>
  <c r="M27" i="145"/>
  <c r="L27" i="145"/>
  <c r="K27" i="145"/>
  <c r="J27" i="145"/>
  <c r="I27" i="145"/>
  <c r="H27" i="145"/>
  <c r="G27" i="145"/>
  <c r="F27" i="145"/>
  <c r="D27" i="145"/>
  <c r="C27" i="145"/>
  <c r="B27" i="145"/>
  <c r="O27" i="146"/>
  <c r="N27" i="146"/>
  <c r="M27" i="146"/>
  <c r="L27" i="146"/>
  <c r="K27" i="146"/>
  <c r="J27" i="146"/>
  <c r="I27" i="146"/>
  <c r="H27" i="146"/>
  <c r="G27" i="146"/>
  <c r="F27" i="146"/>
  <c r="D27" i="146"/>
  <c r="C27" i="146"/>
  <c r="B27" i="146"/>
  <c r="O27" i="147"/>
  <c r="N27" i="147"/>
  <c r="M27" i="147"/>
  <c r="L27" i="147"/>
  <c r="K27" i="147"/>
  <c r="J27" i="147"/>
  <c r="I27" i="147"/>
  <c r="H27" i="147"/>
  <c r="G27" i="147"/>
  <c r="F27" i="147"/>
  <c r="D27" i="147"/>
  <c r="C27" i="147"/>
  <c r="B27" i="147"/>
  <c r="O27" i="148"/>
  <c r="N27" i="148"/>
  <c r="M27" i="148"/>
  <c r="L27" i="148"/>
  <c r="K27" i="148"/>
  <c r="J27" i="148"/>
  <c r="I27" i="148"/>
  <c r="H27" i="148"/>
  <c r="G27" i="148"/>
  <c r="F27" i="148"/>
  <c r="D27" i="148"/>
  <c r="C27" i="148"/>
  <c r="B27" i="148"/>
  <c r="O27" i="149"/>
  <c r="N27" i="149"/>
  <c r="M27" i="149"/>
  <c r="L27" i="149"/>
  <c r="K27" i="149"/>
  <c r="J27" i="149"/>
  <c r="I27" i="149"/>
  <c r="H27" i="149"/>
  <c r="G27" i="149"/>
  <c r="F27" i="149"/>
  <c r="D27" i="149"/>
  <c r="C27" i="149"/>
  <c r="B27" i="149"/>
  <c r="O27" i="150"/>
  <c r="N27" i="150"/>
  <c r="M27" i="150"/>
  <c r="L27" i="150"/>
  <c r="K27" i="150"/>
  <c r="J27" i="150"/>
  <c r="I27" i="150"/>
  <c r="H27" i="150"/>
  <c r="G27" i="150"/>
  <c r="F27" i="150"/>
  <c r="D27" i="150"/>
  <c r="C27" i="150"/>
  <c r="B27" i="150"/>
  <c r="O27" i="151"/>
  <c r="N27" i="151"/>
  <c r="M27" i="151"/>
  <c r="L27" i="151"/>
  <c r="K27" i="151"/>
  <c r="J27" i="151"/>
  <c r="I27" i="151"/>
  <c r="H27" i="151"/>
  <c r="G27" i="151"/>
  <c r="F27" i="151"/>
  <c r="D27" i="151"/>
  <c r="C27" i="151"/>
  <c r="B27" i="151"/>
  <c r="O27" i="152"/>
  <c r="N27" i="152"/>
  <c r="M27" i="152"/>
  <c r="L27" i="152"/>
  <c r="K27" i="152"/>
  <c r="J27" i="152"/>
  <c r="I27" i="152"/>
  <c r="H27" i="152"/>
  <c r="G27" i="152"/>
  <c r="F27" i="152"/>
  <c r="D27" i="152"/>
  <c r="C27" i="152"/>
  <c r="B27" i="152"/>
  <c r="O27" i="153"/>
  <c r="N27" i="153"/>
  <c r="M27" i="153"/>
  <c r="L27" i="153"/>
  <c r="K27" i="153"/>
  <c r="J27" i="153"/>
  <c r="I27" i="153"/>
  <c r="H27" i="153"/>
  <c r="G27" i="153"/>
  <c r="F27" i="153"/>
  <c r="D27" i="153"/>
  <c r="C27" i="153"/>
  <c r="B27" i="153"/>
  <c r="O27" i="154"/>
  <c r="N27" i="154"/>
  <c r="M27" i="154"/>
  <c r="L27" i="154"/>
  <c r="K27" i="154"/>
  <c r="J27" i="154"/>
  <c r="I27" i="154"/>
  <c r="H27" i="154"/>
  <c r="G27" i="154"/>
  <c r="F27" i="154"/>
  <c r="D27" i="154"/>
  <c r="C27" i="154"/>
  <c r="B27" i="154"/>
  <c r="O27" i="155"/>
  <c r="N27" i="155"/>
  <c r="M27" i="155"/>
  <c r="L27" i="155"/>
  <c r="K27" i="155"/>
  <c r="J27" i="155"/>
  <c r="I27" i="155"/>
  <c r="H27" i="155"/>
  <c r="G27" i="155"/>
  <c r="F27" i="155"/>
  <c r="D27" i="155"/>
  <c r="C27" i="155"/>
  <c r="B27" i="155"/>
  <c r="O27" i="156"/>
  <c r="N27" i="156"/>
  <c r="M27" i="156"/>
  <c r="L27" i="156"/>
  <c r="K27" i="156"/>
  <c r="J27" i="156"/>
  <c r="I27" i="156"/>
  <c r="H27" i="156"/>
  <c r="G27" i="156"/>
  <c r="F27" i="156"/>
  <c r="D27" i="156"/>
  <c r="C27" i="156"/>
  <c r="B27" i="156"/>
  <c r="O27" i="157"/>
  <c r="N27" i="157"/>
  <c r="M27" i="157"/>
  <c r="L27" i="157"/>
  <c r="K27" i="157"/>
  <c r="J27" i="157"/>
  <c r="I27" i="157"/>
  <c r="H27" i="157"/>
  <c r="G27" i="157"/>
  <c r="F27" i="157"/>
  <c r="D27" i="157"/>
  <c r="C27" i="157"/>
  <c r="B27" i="157"/>
  <c r="O27" i="158"/>
  <c r="N27" i="158"/>
  <c r="M27" i="158"/>
  <c r="L27" i="158"/>
  <c r="K27" i="158"/>
  <c r="J27" i="158"/>
  <c r="I27" i="158"/>
  <c r="H27" i="158"/>
  <c r="G27" i="158"/>
  <c r="F27" i="158"/>
  <c r="D27" i="158"/>
  <c r="C27" i="158"/>
  <c r="B27" i="158"/>
  <c r="O27" i="159"/>
  <c r="N27" i="159"/>
  <c r="M27" i="159"/>
  <c r="L27" i="159"/>
  <c r="K27" i="159"/>
  <c r="J27" i="159"/>
  <c r="I27" i="159"/>
  <c r="H27" i="159"/>
  <c r="G27" i="159"/>
  <c r="F27" i="159"/>
  <c r="D27" i="159"/>
  <c r="C27" i="159"/>
  <c r="B27" i="159"/>
  <c r="O27" i="160"/>
  <c r="N27" i="160"/>
  <c r="M27" i="160"/>
  <c r="L27" i="160"/>
  <c r="K27" i="160"/>
  <c r="J27" i="160"/>
  <c r="I27" i="160"/>
  <c r="H27" i="160"/>
  <c r="G27" i="160"/>
  <c r="F27" i="160"/>
  <c r="D27" i="160"/>
  <c r="C27" i="160"/>
  <c r="B27" i="160"/>
  <c r="O27" i="161"/>
  <c r="N27" i="161"/>
  <c r="M27" i="161"/>
  <c r="L27" i="161"/>
  <c r="K27" i="161"/>
  <c r="J27" i="161"/>
  <c r="I27" i="161"/>
  <c r="H27" i="161"/>
  <c r="G27" i="161"/>
  <c r="F27" i="161"/>
  <c r="D27" i="161"/>
  <c r="C27" i="161"/>
  <c r="B27" i="161"/>
  <c r="O27" i="162"/>
  <c r="N27" i="162"/>
  <c r="M27" i="162"/>
  <c r="L27" i="162"/>
  <c r="K27" i="162"/>
  <c r="J27" i="162"/>
  <c r="I27" i="162"/>
  <c r="H27" i="162"/>
  <c r="G27" i="162"/>
  <c r="F27" i="162"/>
  <c r="D27" i="162"/>
  <c r="C27" i="162"/>
  <c r="B27" i="162"/>
  <c r="O27" i="163"/>
  <c r="N27" i="163"/>
  <c r="M27" i="163"/>
  <c r="L27" i="163"/>
  <c r="K27" i="163"/>
  <c r="J27" i="163"/>
  <c r="I27" i="163"/>
  <c r="H27" i="163"/>
  <c r="G27" i="163"/>
  <c r="F27" i="163"/>
  <c r="D27" i="163"/>
  <c r="C27" i="163"/>
  <c r="B27" i="163"/>
  <c r="O27" i="164"/>
  <c r="N27" i="164"/>
  <c r="M27" i="164"/>
  <c r="L27" i="164"/>
  <c r="K27" i="164"/>
  <c r="J27" i="164"/>
  <c r="I27" i="164"/>
  <c r="H27" i="164"/>
  <c r="G27" i="164"/>
  <c r="F27" i="164"/>
  <c r="D27" i="164"/>
  <c r="C27" i="164"/>
  <c r="B27" i="164"/>
  <c r="O27" i="165"/>
  <c r="N27" i="165"/>
  <c r="M27" i="165"/>
  <c r="L27" i="165"/>
  <c r="K27" i="165"/>
  <c r="J27" i="165"/>
  <c r="I27" i="165"/>
  <c r="H27" i="165"/>
  <c r="G27" i="165"/>
  <c r="F27" i="165"/>
  <c r="D27" i="165"/>
  <c r="C27" i="165"/>
  <c r="B27" i="165"/>
  <c r="O27" i="166"/>
  <c r="N27" i="166"/>
  <c r="M27" i="166"/>
  <c r="L27" i="166"/>
  <c r="K27" i="166"/>
  <c r="J27" i="166"/>
  <c r="I27" i="166"/>
  <c r="H27" i="166"/>
  <c r="G27" i="166"/>
  <c r="F27" i="166"/>
  <c r="D27" i="166"/>
  <c r="C27" i="166"/>
  <c r="B27" i="166"/>
  <c r="O27" i="167"/>
  <c r="N27" i="167"/>
  <c r="M27" i="167"/>
  <c r="L27" i="167"/>
  <c r="K27" i="167"/>
  <c r="J27" i="167"/>
  <c r="I27" i="167"/>
  <c r="H27" i="167"/>
  <c r="G27" i="167"/>
  <c r="F27" i="167"/>
  <c r="D27" i="167"/>
  <c r="C27" i="167"/>
  <c r="B27" i="167"/>
  <c r="O27" i="168"/>
  <c r="N27" i="168"/>
  <c r="M27" i="168"/>
  <c r="L27" i="168"/>
  <c r="K27" i="168"/>
  <c r="J27" i="168"/>
  <c r="I27" i="168"/>
  <c r="H27" i="168"/>
  <c r="G27" i="168"/>
  <c r="F27" i="168"/>
  <c r="D27" i="168"/>
  <c r="C27" i="168"/>
  <c r="B27" i="168"/>
  <c r="O27" i="169"/>
  <c r="N27" i="169"/>
  <c r="M27" i="169"/>
  <c r="L27" i="169"/>
  <c r="K27" i="169"/>
  <c r="J27" i="169"/>
  <c r="I27" i="169"/>
  <c r="H27" i="169"/>
  <c r="G27" i="169"/>
  <c r="F27" i="169"/>
  <c r="D27" i="169"/>
  <c r="C27" i="169"/>
  <c r="B27" i="169"/>
  <c r="O27" i="170"/>
  <c r="N27" i="170"/>
  <c r="M27" i="170"/>
  <c r="L27" i="170"/>
  <c r="K27" i="170"/>
  <c r="J27" i="170"/>
  <c r="I27" i="170"/>
  <c r="H27" i="170"/>
  <c r="G27" i="170"/>
  <c r="F27" i="170"/>
  <c r="D27" i="170"/>
  <c r="C27" i="170"/>
  <c r="B27" i="170"/>
  <c r="O27" i="171"/>
  <c r="N27" i="171"/>
  <c r="M27" i="171"/>
  <c r="L27" i="171"/>
  <c r="K27" i="171"/>
  <c r="J27" i="171"/>
  <c r="I27" i="171"/>
  <c r="H27" i="171"/>
  <c r="G27" i="171"/>
  <c r="F27" i="171"/>
  <c r="D27" i="171"/>
  <c r="C27" i="171"/>
  <c r="B27" i="171"/>
  <c r="O27" i="172"/>
  <c r="N27" i="172"/>
  <c r="M27" i="172"/>
  <c r="L27" i="172"/>
  <c r="K27" i="172"/>
  <c r="J27" i="172"/>
  <c r="I27" i="172"/>
  <c r="H27" i="172"/>
  <c r="G27" i="172"/>
  <c r="F27" i="172"/>
  <c r="D27" i="172"/>
  <c r="C27" i="172"/>
  <c r="B27" i="172"/>
  <c r="O27" i="173"/>
  <c r="N27" i="173"/>
  <c r="M27" i="173"/>
  <c r="L27" i="173"/>
  <c r="K27" i="173"/>
  <c r="J27" i="173"/>
  <c r="I27" i="173"/>
  <c r="H27" i="173"/>
  <c r="G27" i="173"/>
  <c r="F27" i="173"/>
  <c r="D27" i="173"/>
  <c r="C27" i="173"/>
  <c r="B27" i="173"/>
  <c r="O27" i="174"/>
  <c r="N27" i="174"/>
  <c r="M27" i="174"/>
  <c r="L27" i="174"/>
  <c r="K27" i="174"/>
  <c r="J27" i="174"/>
  <c r="I27" i="174"/>
  <c r="H27" i="174"/>
  <c r="G27" i="174"/>
  <c r="F27" i="174"/>
  <c r="D27" i="174"/>
  <c r="C27" i="174"/>
  <c r="B27" i="174"/>
  <c r="O27" i="175"/>
  <c r="N27" i="175"/>
  <c r="M27" i="175"/>
  <c r="L27" i="175"/>
  <c r="K27" i="175"/>
  <c r="J27" i="175"/>
  <c r="I27" i="175"/>
  <c r="H27" i="175"/>
  <c r="G27" i="175"/>
  <c r="F27" i="175"/>
  <c r="D27" i="175"/>
  <c r="C27" i="175"/>
  <c r="B27" i="175"/>
  <c r="O27" i="176"/>
  <c r="N27" i="176"/>
  <c r="M27" i="176"/>
  <c r="L27" i="176"/>
  <c r="K27" i="176"/>
  <c r="J27" i="176"/>
  <c r="I27" i="176"/>
  <c r="H27" i="176"/>
  <c r="G27" i="176"/>
  <c r="F27" i="176"/>
  <c r="D27" i="176"/>
  <c r="C27" i="176"/>
  <c r="B27" i="176"/>
  <c r="O27" i="177"/>
  <c r="N27" i="177"/>
  <c r="M27" i="177"/>
  <c r="L27" i="177"/>
  <c r="K27" i="177"/>
  <c r="J27" i="177"/>
  <c r="I27" i="177"/>
  <c r="H27" i="177"/>
  <c r="G27" i="177"/>
  <c r="F27" i="177"/>
  <c r="D27" i="177"/>
  <c r="C27" i="177"/>
  <c r="B27" i="177"/>
  <c r="O27" i="178"/>
  <c r="N27" i="178"/>
  <c r="M27" i="178"/>
  <c r="L27" i="178"/>
  <c r="K27" i="178"/>
  <c r="J27" i="178"/>
  <c r="I27" i="178"/>
  <c r="H27" i="178"/>
  <c r="G27" i="178"/>
  <c r="F27" i="178"/>
  <c r="D27" i="178"/>
  <c r="C27" i="178"/>
  <c r="B27" i="178"/>
  <c r="O27" i="179"/>
  <c r="N27" i="179"/>
  <c r="M27" i="179"/>
  <c r="L27" i="179"/>
  <c r="K27" i="179"/>
  <c r="J27" i="179"/>
  <c r="I27" i="179"/>
  <c r="H27" i="179"/>
  <c r="G27" i="179"/>
  <c r="F27" i="179"/>
  <c r="D27" i="179"/>
  <c r="C27" i="179"/>
  <c r="B27" i="179"/>
  <c r="O27" i="180"/>
  <c r="N27" i="180"/>
  <c r="M27" i="180"/>
  <c r="L27" i="180"/>
  <c r="K27" i="180"/>
  <c r="J27" i="180"/>
  <c r="I27" i="180"/>
  <c r="H27" i="180"/>
  <c r="G27" i="180"/>
  <c r="F27" i="180"/>
  <c r="D27" i="180"/>
  <c r="C27" i="180"/>
  <c r="B27" i="180"/>
  <c r="O27" i="181"/>
  <c r="N27" i="181"/>
  <c r="M27" i="181"/>
  <c r="L27" i="181"/>
  <c r="K27" i="181"/>
  <c r="J27" i="181"/>
  <c r="I27" i="181"/>
  <c r="H27" i="181"/>
  <c r="G27" i="181"/>
  <c r="F27" i="181"/>
  <c r="D27" i="181"/>
  <c r="C27" i="181"/>
  <c r="B27" i="181"/>
  <c r="O27" i="182"/>
  <c r="N27" i="182"/>
  <c r="M27" i="182"/>
  <c r="L27" i="182"/>
  <c r="K27" i="182"/>
  <c r="J27" i="182"/>
  <c r="I27" i="182"/>
  <c r="H27" i="182"/>
  <c r="G27" i="182"/>
  <c r="F27" i="182"/>
  <c r="D27" i="182"/>
  <c r="C27" i="182"/>
  <c r="B27" i="182"/>
  <c r="O27" i="183"/>
  <c r="N27" i="183"/>
  <c r="M27" i="183"/>
  <c r="L27" i="183"/>
  <c r="K27" i="183"/>
  <c r="J27" i="183"/>
  <c r="I27" i="183"/>
  <c r="H27" i="183"/>
  <c r="G27" i="183"/>
  <c r="F27" i="183"/>
  <c r="D27" i="183"/>
  <c r="C27" i="183"/>
  <c r="B27" i="183"/>
  <c r="O27" i="184"/>
  <c r="N27" i="184"/>
  <c r="M27" i="184"/>
  <c r="L27" i="184"/>
  <c r="K27" i="184"/>
  <c r="J27" i="184"/>
  <c r="I27" i="184"/>
  <c r="H27" i="184"/>
  <c r="G27" i="184"/>
  <c r="F27" i="184"/>
  <c r="D27" i="184"/>
  <c r="C27" i="184"/>
  <c r="B27" i="184"/>
  <c r="O27" i="185"/>
  <c r="N27" i="185"/>
  <c r="M27" i="185"/>
  <c r="L27" i="185"/>
  <c r="K27" i="185"/>
  <c r="J27" i="185"/>
  <c r="I27" i="185"/>
  <c r="H27" i="185"/>
  <c r="G27" i="185"/>
  <c r="F27" i="185"/>
  <c r="D27" i="185"/>
  <c r="C27" i="185"/>
  <c r="B27" i="185"/>
  <c r="O27" i="186"/>
  <c r="N27" i="186"/>
  <c r="M27" i="186"/>
  <c r="L27" i="186"/>
  <c r="K27" i="186"/>
  <c r="J27" i="186"/>
  <c r="I27" i="186"/>
  <c r="H27" i="186"/>
  <c r="G27" i="186"/>
  <c r="F27" i="186"/>
  <c r="D27" i="186"/>
  <c r="C27" i="186"/>
  <c r="B27" i="186"/>
  <c r="O27" i="187"/>
  <c r="N27" i="187"/>
  <c r="M27" i="187"/>
  <c r="L27" i="187"/>
  <c r="K27" i="187"/>
  <c r="J27" i="187"/>
  <c r="I27" i="187"/>
  <c r="H27" i="187"/>
  <c r="G27" i="187"/>
  <c r="F27" i="187"/>
  <c r="D27" i="187"/>
  <c r="C27" i="187"/>
  <c r="B27" i="187"/>
  <c r="O27" i="188"/>
  <c r="N27" i="188"/>
  <c r="M27" i="188"/>
  <c r="L27" i="188"/>
  <c r="K27" i="188"/>
  <c r="J27" i="188"/>
  <c r="I27" i="188"/>
  <c r="H27" i="188"/>
  <c r="G27" i="188"/>
  <c r="F27" i="188"/>
  <c r="D27" i="188"/>
  <c r="C27" i="188"/>
  <c r="B27" i="188"/>
  <c r="O27" i="189"/>
  <c r="N27" i="189"/>
  <c r="M27" i="189"/>
  <c r="L27" i="189"/>
  <c r="K27" i="189"/>
  <c r="J27" i="189"/>
  <c r="I27" i="189"/>
  <c r="H27" i="189"/>
  <c r="G27" i="189"/>
  <c r="F27" i="189"/>
  <c r="D27" i="189"/>
  <c r="C27" i="189"/>
  <c r="B27" i="189"/>
  <c r="O27" i="190"/>
  <c r="N27" i="190"/>
  <c r="M27" i="190"/>
  <c r="L27" i="190"/>
  <c r="K27" i="190"/>
  <c r="J27" i="190"/>
  <c r="I27" i="190"/>
  <c r="H27" i="190"/>
  <c r="G27" i="190"/>
  <c r="F27" i="190"/>
  <c r="D27" i="190"/>
  <c r="C27" i="190"/>
  <c r="B27" i="190"/>
  <c r="O27" i="191"/>
  <c r="N27" i="191"/>
  <c r="M27" i="191"/>
  <c r="L27" i="191"/>
  <c r="K27" i="191"/>
  <c r="J27" i="191"/>
  <c r="I27" i="191"/>
  <c r="H27" i="191"/>
  <c r="G27" i="191"/>
  <c r="F27" i="191"/>
  <c r="D27" i="191"/>
  <c r="C27" i="191"/>
  <c r="B27" i="191"/>
  <c r="O27" i="192"/>
  <c r="N27" i="192"/>
  <c r="M27" i="192"/>
  <c r="L27" i="192"/>
  <c r="K27" i="192"/>
  <c r="J27" i="192"/>
  <c r="I27" i="192"/>
  <c r="H27" i="192"/>
  <c r="G27" i="192"/>
  <c r="F27" i="192"/>
  <c r="D27" i="192"/>
  <c r="C27" i="192"/>
  <c r="B27" i="192"/>
  <c r="O27" i="193"/>
  <c r="N27" i="193"/>
  <c r="M27" i="193"/>
  <c r="L27" i="193"/>
  <c r="K27" i="193"/>
  <c r="J27" i="193"/>
  <c r="I27" i="193"/>
  <c r="H27" i="193"/>
  <c r="G27" i="193"/>
  <c r="F27" i="193"/>
  <c r="D27" i="193"/>
  <c r="C27" i="193"/>
  <c r="B27" i="193"/>
  <c r="O27" i="194"/>
  <c r="N27" i="194"/>
  <c r="M27" i="194"/>
  <c r="L27" i="194"/>
  <c r="K27" i="194"/>
  <c r="J27" i="194"/>
  <c r="I27" i="194"/>
  <c r="H27" i="194"/>
  <c r="G27" i="194"/>
  <c r="F27" i="194"/>
  <c r="D27" i="194"/>
  <c r="C27" i="194"/>
  <c r="B27" i="194"/>
  <c r="O27" i="195"/>
  <c r="N27" i="195"/>
  <c r="M27" i="195"/>
  <c r="L27" i="195"/>
  <c r="K27" i="195"/>
  <c r="J27" i="195"/>
  <c r="I27" i="195"/>
  <c r="H27" i="195"/>
  <c r="G27" i="195"/>
  <c r="F27" i="195"/>
  <c r="D27" i="195"/>
  <c r="C27" i="195"/>
  <c r="B27" i="195"/>
  <c r="O27" i="196"/>
  <c r="N27" i="196"/>
  <c r="M27" i="196"/>
  <c r="L27" i="196"/>
  <c r="K27" i="196"/>
  <c r="J27" i="196"/>
  <c r="I27" i="196"/>
  <c r="H27" i="196"/>
  <c r="G27" i="196"/>
  <c r="F27" i="196"/>
  <c r="D27" i="196"/>
  <c r="C27" i="196"/>
  <c r="B27" i="196"/>
  <c r="O27" i="197"/>
  <c r="N27" i="197"/>
  <c r="M27" i="197"/>
  <c r="L27" i="197"/>
  <c r="K27" i="197"/>
  <c r="J27" i="197"/>
  <c r="I27" i="197"/>
  <c r="H27" i="197"/>
  <c r="G27" i="197"/>
  <c r="F27" i="197"/>
  <c r="D27" i="197"/>
  <c r="C27" i="197"/>
  <c r="B27" i="197"/>
  <c r="O27" i="198"/>
  <c r="N27" i="198"/>
  <c r="M27" i="198"/>
  <c r="L27" i="198"/>
  <c r="K27" i="198"/>
  <c r="J27" i="198"/>
  <c r="I27" i="198"/>
  <c r="H27" i="198"/>
  <c r="G27" i="198"/>
  <c r="F27" i="198"/>
  <c r="D27" i="198"/>
  <c r="C27" i="198"/>
  <c r="B27" i="198"/>
  <c r="O27" i="199"/>
  <c r="N27" i="199"/>
  <c r="M27" i="199"/>
  <c r="L27" i="199"/>
  <c r="K27" i="199"/>
  <c r="J27" i="199"/>
  <c r="I27" i="199"/>
  <c r="H27" i="199"/>
  <c r="G27" i="199"/>
  <c r="F27" i="199"/>
  <c r="D27" i="199"/>
  <c r="C27" i="199"/>
  <c r="B27" i="199"/>
  <c r="O27" i="200"/>
  <c r="N27" i="200"/>
  <c r="M27" i="200"/>
  <c r="L27" i="200"/>
  <c r="K27" i="200"/>
  <c r="J27" i="200"/>
  <c r="I27" i="200"/>
  <c r="H27" i="200"/>
  <c r="G27" i="200"/>
  <c r="F27" i="200"/>
  <c r="D27" i="200"/>
  <c r="C27" i="200"/>
  <c r="B27" i="200"/>
  <c r="O27" i="201"/>
  <c r="N27" i="201"/>
  <c r="M27" i="201"/>
  <c r="L27" i="201"/>
  <c r="K27" i="201"/>
  <c r="J27" i="201"/>
  <c r="I27" i="201"/>
  <c r="H27" i="201"/>
  <c r="G27" i="201"/>
  <c r="F27" i="201"/>
  <c r="D27" i="201"/>
  <c r="C27" i="201"/>
  <c r="B27" i="201"/>
  <c r="O27" i="202"/>
  <c r="N27" i="202"/>
  <c r="M27" i="202"/>
  <c r="L27" i="202"/>
  <c r="K27" i="202"/>
  <c r="J27" i="202"/>
  <c r="I27" i="202"/>
  <c r="H27" i="202"/>
  <c r="G27" i="202"/>
  <c r="F27" i="202"/>
  <c r="D27" i="202"/>
  <c r="C27" i="202"/>
  <c r="B27" i="202"/>
  <c r="O27" i="203"/>
  <c r="N27" i="203"/>
  <c r="M27" i="203"/>
  <c r="L27" i="203"/>
  <c r="K27" i="203"/>
  <c r="J27" i="203"/>
  <c r="I27" i="203"/>
  <c r="H27" i="203"/>
  <c r="G27" i="203"/>
  <c r="F27" i="203"/>
  <c r="D27" i="203"/>
  <c r="C27" i="203"/>
  <c r="B27" i="203"/>
  <c r="O27" i="204"/>
  <c r="N27" i="204"/>
  <c r="M27" i="204"/>
  <c r="L27" i="204"/>
  <c r="K27" i="204"/>
  <c r="J27" i="204"/>
  <c r="I27" i="204"/>
  <c r="H27" i="204"/>
  <c r="G27" i="204"/>
  <c r="F27" i="204"/>
  <c r="D27" i="204"/>
  <c r="C27" i="204"/>
  <c r="B27" i="204"/>
  <c r="O27" i="205"/>
  <c r="N27" i="205"/>
  <c r="M27" i="205"/>
  <c r="L27" i="205"/>
  <c r="K27" i="205"/>
  <c r="J27" i="205"/>
  <c r="I27" i="205"/>
  <c r="H27" i="205"/>
  <c r="G27" i="205"/>
  <c r="F27" i="205"/>
  <c r="D27" i="205"/>
  <c r="C27" i="205"/>
  <c r="B27" i="205"/>
  <c r="O27" i="206"/>
  <c r="N27" i="206"/>
  <c r="M27" i="206"/>
  <c r="L27" i="206"/>
  <c r="K27" i="206"/>
  <c r="J27" i="206"/>
  <c r="I27" i="206"/>
  <c r="H27" i="206"/>
  <c r="G27" i="206"/>
  <c r="F27" i="206"/>
  <c r="D27" i="206"/>
  <c r="C27" i="206"/>
  <c r="B27" i="206"/>
  <c r="O27" i="207"/>
  <c r="N27" i="207"/>
  <c r="M27" i="207"/>
  <c r="L27" i="207"/>
  <c r="K27" i="207"/>
  <c r="J27" i="207"/>
  <c r="I27" i="207"/>
  <c r="H27" i="207"/>
  <c r="G27" i="207"/>
  <c r="F27" i="207"/>
  <c r="D27" i="207"/>
  <c r="C27" i="207"/>
  <c r="B27" i="207"/>
  <c r="O27" i="208"/>
  <c r="N27" i="208"/>
  <c r="M27" i="208"/>
  <c r="L27" i="208"/>
  <c r="K27" i="208"/>
  <c r="J27" i="208"/>
  <c r="I27" i="208"/>
  <c r="H27" i="208"/>
  <c r="G27" i="208"/>
  <c r="F27" i="208"/>
  <c r="D27" i="208"/>
  <c r="C27" i="208"/>
  <c r="B27" i="208"/>
  <c r="O27" i="209"/>
  <c r="N27" i="209"/>
  <c r="M27" i="209"/>
  <c r="L27" i="209"/>
  <c r="K27" i="209"/>
  <c r="J27" i="209"/>
  <c r="I27" i="209"/>
  <c r="H27" i="209"/>
  <c r="G27" i="209"/>
  <c r="F27" i="209"/>
  <c r="D27" i="209"/>
  <c r="C27" i="209"/>
  <c r="B27" i="209"/>
  <c r="O27" i="210"/>
  <c r="N27" i="210"/>
  <c r="M27" i="210"/>
  <c r="L27" i="210"/>
  <c r="K27" i="210"/>
  <c r="J27" i="210"/>
  <c r="I27" i="210"/>
  <c r="H27" i="210"/>
  <c r="G27" i="210"/>
  <c r="F27" i="210"/>
  <c r="D27" i="210"/>
  <c r="C27" i="210"/>
  <c r="B27" i="210"/>
  <c r="O27" i="211"/>
  <c r="N27" i="211"/>
  <c r="M27" i="211"/>
  <c r="L27" i="211"/>
  <c r="K27" i="211"/>
  <c r="J27" i="211"/>
  <c r="I27" i="211"/>
  <c r="H27" i="211"/>
  <c r="G27" i="211"/>
  <c r="F27" i="211"/>
  <c r="D27" i="211"/>
  <c r="C27" i="211"/>
  <c r="B27" i="211"/>
  <c r="O27" i="212"/>
  <c r="N27" i="212"/>
  <c r="M27" i="212"/>
  <c r="L27" i="212"/>
  <c r="K27" i="212"/>
  <c r="J27" i="212"/>
  <c r="I27" i="212"/>
  <c r="H27" i="212"/>
  <c r="G27" i="212"/>
  <c r="F27" i="212"/>
  <c r="D27" i="212"/>
  <c r="C27" i="212"/>
  <c r="B27" i="212"/>
  <c r="O27" i="213"/>
  <c r="N27" i="213"/>
  <c r="M27" i="213"/>
  <c r="L27" i="213"/>
  <c r="K27" i="213"/>
  <c r="J27" i="213"/>
  <c r="I27" i="213"/>
  <c r="H27" i="213"/>
  <c r="G27" i="213"/>
  <c r="F27" i="213"/>
  <c r="D27" i="213"/>
  <c r="C27" i="213"/>
  <c r="B27" i="213"/>
  <c r="O27" i="214"/>
  <c r="N27" i="214"/>
  <c r="M27" i="214"/>
  <c r="L27" i="214"/>
  <c r="K27" i="214"/>
  <c r="J27" i="214"/>
  <c r="I27" i="214"/>
  <c r="H27" i="214"/>
  <c r="G27" i="214"/>
  <c r="F27" i="214"/>
  <c r="D27" i="214"/>
  <c r="C27" i="214"/>
  <c r="B27" i="214"/>
  <c r="O27" i="215"/>
  <c r="N27" i="215"/>
  <c r="M27" i="215"/>
  <c r="L27" i="215"/>
  <c r="K27" i="215"/>
  <c r="J27" i="215"/>
  <c r="I27" i="215"/>
  <c r="H27" i="215"/>
  <c r="G27" i="215"/>
  <c r="F27" i="215"/>
  <c r="D27" i="215"/>
  <c r="C27" i="215"/>
  <c r="B27" i="215"/>
  <c r="O27" i="216"/>
  <c r="N27" i="216"/>
  <c r="M27" i="216"/>
  <c r="L27" i="216"/>
  <c r="K27" i="216"/>
  <c r="J27" i="216"/>
  <c r="I27" i="216"/>
  <c r="H27" i="216"/>
  <c r="G27" i="216"/>
  <c r="F27" i="216"/>
  <c r="D27" i="216"/>
  <c r="C27" i="216"/>
  <c r="B27" i="216"/>
  <c r="O27" i="217"/>
  <c r="N27" i="217"/>
  <c r="M27" i="217"/>
  <c r="L27" i="217"/>
  <c r="K27" i="217"/>
  <c r="J27" i="217"/>
  <c r="I27" i="217"/>
  <c r="H27" i="217"/>
  <c r="G27" i="217"/>
  <c r="F27" i="217"/>
  <c r="D27" i="217"/>
  <c r="C27" i="217"/>
  <c r="B27" i="217"/>
  <c r="O27" i="218"/>
  <c r="N27" i="218"/>
  <c r="M27" i="218"/>
  <c r="L27" i="218"/>
  <c r="K27" i="218"/>
  <c r="J27" i="218"/>
  <c r="I27" i="218"/>
  <c r="H27" i="218"/>
  <c r="G27" i="218"/>
  <c r="F27" i="218"/>
  <c r="D27" i="218"/>
  <c r="C27" i="218"/>
  <c r="B27" i="218"/>
  <c r="O27" i="219"/>
  <c r="N27" i="219"/>
  <c r="M27" i="219"/>
  <c r="L27" i="219"/>
  <c r="K27" i="219"/>
  <c r="J27" i="219"/>
  <c r="I27" i="219"/>
  <c r="H27" i="219"/>
  <c r="G27" i="219"/>
  <c r="F27" i="219"/>
  <c r="D27" i="219"/>
  <c r="C27" i="219"/>
  <c r="B27" i="219"/>
  <c r="O27" i="220"/>
  <c r="N27" i="220"/>
  <c r="M27" i="220"/>
  <c r="L27" i="220"/>
  <c r="K27" i="220"/>
  <c r="J27" i="220"/>
  <c r="I27" i="220"/>
  <c r="H27" i="220"/>
  <c r="G27" i="220"/>
  <c r="F27" i="220"/>
  <c r="D27" i="220"/>
  <c r="C27" i="220"/>
  <c r="B27" i="220"/>
  <c r="O27" i="221"/>
  <c r="N27" i="221"/>
  <c r="M27" i="221"/>
  <c r="L27" i="221"/>
  <c r="K27" i="221"/>
  <c r="J27" i="221"/>
  <c r="I27" i="221"/>
  <c r="H27" i="221"/>
  <c r="G27" i="221"/>
  <c r="F27" i="221"/>
  <c r="D27" i="221"/>
  <c r="C27" i="221"/>
  <c r="B27" i="221"/>
  <c r="O27" i="222"/>
  <c r="N27" i="222"/>
  <c r="M27" i="222"/>
  <c r="L27" i="222"/>
  <c r="K27" i="222"/>
  <c r="J27" i="222"/>
  <c r="I27" i="222"/>
  <c r="H27" i="222"/>
  <c r="G27" i="222"/>
  <c r="F27" i="222"/>
  <c r="D27" i="222"/>
  <c r="C27" i="222"/>
  <c r="B27" i="222"/>
  <c r="O27" i="223"/>
  <c r="N27" i="223"/>
  <c r="M27" i="223"/>
  <c r="L27" i="223"/>
  <c r="K27" i="223"/>
  <c r="J27" i="223"/>
  <c r="I27" i="223"/>
  <c r="H27" i="223"/>
  <c r="G27" i="223"/>
  <c r="F27" i="223"/>
  <c r="D27" i="223"/>
  <c r="C27" i="223"/>
  <c r="B27" i="223"/>
  <c r="O27" i="224"/>
  <c r="N27" i="224"/>
  <c r="M27" i="224"/>
  <c r="L27" i="224"/>
  <c r="K27" i="224"/>
  <c r="J27" i="224"/>
  <c r="I27" i="224"/>
  <c r="H27" i="224"/>
  <c r="G27" i="224"/>
  <c r="F27" i="224"/>
  <c r="D27" i="224"/>
  <c r="C27" i="224"/>
  <c r="B27" i="224"/>
  <c r="O27" i="225"/>
  <c r="N27" i="225"/>
  <c r="M27" i="225"/>
  <c r="L27" i="225"/>
  <c r="K27" i="225"/>
  <c r="J27" i="225"/>
  <c r="I27" i="225"/>
  <c r="H27" i="225"/>
  <c r="G27" i="225"/>
  <c r="F27" i="225"/>
  <c r="D27" i="225"/>
  <c r="C27" i="225"/>
  <c r="B27" i="225"/>
  <c r="O27" i="226"/>
  <c r="N27" i="226"/>
  <c r="M27" i="226"/>
  <c r="L27" i="226"/>
  <c r="K27" i="226"/>
  <c r="J27" i="226"/>
  <c r="I27" i="226"/>
  <c r="H27" i="226"/>
  <c r="G27" i="226"/>
  <c r="F27" i="226"/>
  <c r="D27" i="226"/>
  <c r="C27" i="226"/>
  <c r="B27" i="226"/>
  <c r="O27" i="227"/>
  <c r="N27" i="227"/>
  <c r="M27" i="227"/>
  <c r="L27" i="227"/>
  <c r="K27" i="227"/>
  <c r="J27" i="227"/>
  <c r="I27" i="227"/>
  <c r="H27" i="227"/>
  <c r="G27" i="227"/>
  <c r="F27" i="227"/>
  <c r="D27" i="227"/>
  <c r="C27" i="227"/>
  <c r="B27" i="227"/>
  <c r="O27" i="228"/>
  <c r="N27" i="228"/>
  <c r="M27" i="228"/>
  <c r="L27" i="228"/>
  <c r="K27" i="228"/>
  <c r="J27" i="228"/>
  <c r="I27" i="228"/>
  <c r="H27" i="228"/>
  <c r="G27" i="228"/>
  <c r="F27" i="228"/>
  <c r="D27" i="228"/>
  <c r="C27" i="228"/>
  <c r="B27" i="228"/>
  <c r="O27" i="229"/>
  <c r="N27" i="229"/>
  <c r="M27" i="229"/>
  <c r="L27" i="229"/>
  <c r="K27" i="229"/>
  <c r="J27" i="229"/>
  <c r="I27" i="229"/>
  <c r="H27" i="229"/>
  <c r="G27" i="229"/>
  <c r="F27" i="229"/>
  <c r="D27" i="229"/>
  <c r="C27" i="229"/>
  <c r="B27" i="229"/>
  <c r="O27" i="230"/>
  <c r="N27" i="230"/>
  <c r="M27" i="230"/>
  <c r="L27" i="230"/>
  <c r="K27" i="230"/>
  <c r="J27" i="230"/>
  <c r="I27" i="230"/>
  <c r="H27" i="230"/>
  <c r="G27" i="230"/>
  <c r="F27" i="230"/>
  <c r="D27" i="230"/>
  <c r="C27" i="230"/>
  <c r="B27" i="230"/>
  <c r="O27" i="231"/>
  <c r="N27" i="231"/>
  <c r="M27" i="231"/>
  <c r="L27" i="231"/>
  <c r="K27" i="231"/>
  <c r="J27" i="231"/>
  <c r="I27" i="231"/>
  <c r="H27" i="231"/>
  <c r="G27" i="231"/>
  <c r="F27" i="231"/>
  <c r="D27" i="231"/>
  <c r="C27" i="231"/>
  <c r="B27" i="231"/>
  <c r="O27" i="232"/>
  <c r="N27" i="232"/>
  <c r="M27" i="232"/>
  <c r="L27" i="232"/>
  <c r="K27" i="232"/>
  <c r="J27" i="232"/>
  <c r="I27" i="232"/>
  <c r="H27" i="232"/>
  <c r="G27" i="232"/>
  <c r="F27" i="232"/>
  <c r="D27" i="232"/>
  <c r="C27" i="232"/>
  <c r="B27" i="232"/>
  <c r="O27" i="233"/>
  <c r="N27" i="233"/>
  <c r="M27" i="233"/>
  <c r="L27" i="233"/>
  <c r="K27" i="233"/>
  <c r="J27" i="233"/>
  <c r="I27" i="233"/>
  <c r="H27" i="233"/>
  <c r="G27" i="233"/>
  <c r="F27" i="233"/>
  <c r="D27" i="233"/>
  <c r="C27" i="233"/>
  <c r="B27" i="233"/>
  <c r="O27" i="234"/>
  <c r="N27" i="234"/>
  <c r="M27" i="234"/>
  <c r="L27" i="234"/>
  <c r="K27" i="234"/>
  <c r="J27" i="234"/>
  <c r="I27" i="234"/>
  <c r="H27" i="234"/>
  <c r="G27" i="234"/>
  <c r="F27" i="234"/>
  <c r="D27" i="234"/>
  <c r="C27" i="234"/>
  <c r="B27" i="234"/>
  <c r="O27" i="235"/>
  <c r="N27" i="235"/>
  <c r="M27" i="235"/>
  <c r="L27" i="235"/>
  <c r="K27" i="235"/>
  <c r="J27" i="235"/>
  <c r="I27" i="235"/>
  <c r="H27" i="235"/>
  <c r="G27" i="235"/>
  <c r="F27" i="235"/>
  <c r="D27" i="235"/>
  <c r="C27" i="235"/>
  <c r="B27" i="235"/>
  <c r="O27" i="236"/>
  <c r="N27" i="236"/>
  <c r="M27" i="236"/>
  <c r="L27" i="236"/>
  <c r="K27" i="236"/>
  <c r="J27" i="236"/>
  <c r="I27" i="236"/>
  <c r="H27" i="236"/>
  <c r="G27" i="236"/>
  <c r="F27" i="236"/>
  <c r="D27" i="236"/>
  <c r="C27" i="236"/>
  <c r="B27" i="236"/>
  <c r="O27" i="237"/>
  <c r="N27" i="237"/>
  <c r="M27" i="237"/>
  <c r="L27" i="237"/>
  <c r="K27" i="237"/>
  <c r="J27" i="237"/>
  <c r="I27" i="237"/>
  <c r="H27" i="237"/>
  <c r="G27" i="237"/>
  <c r="F27" i="237"/>
  <c r="D27" i="237"/>
  <c r="C27" i="237"/>
  <c r="B27" i="237"/>
  <c r="O27" i="238"/>
  <c r="N27" i="238"/>
  <c r="M27" i="238"/>
  <c r="L27" i="238"/>
  <c r="K27" i="238"/>
  <c r="J27" i="238"/>
  <c r="I27" i="238"/>
  <c r="H27" i="238"/>
  <c r="G27" i="238"/>
  <c r="F27" i="238"/>
  <c r="D27" i="238"/>
  <c r="C27" i="238"/>
  <c r="B27" i="238"/>
  <c r="O27" i="239"/>
  <c r="N27" i="239"/>
  <c r="M27" i="239"/>
  <c r="L27" i="239"/>
  <c r="K27" i="239"/>
  <c r="J27" i="239"/>
  <c r="I27" i="239"/>
  <c r="H27" i="239"/>
  <c r="G27" i="239"/>
  <c r="F27" i="239"/>
  <c r="D27" i="239"/>
  <c r="C27" i="239"/>
  <c r="B27" i="239"/>
  <c r="O27" i="240"/>
  <c r="N27" i="240"/>
  <c r="M27" i="240"/>
  <c r="L27" i="240"/>
  <c r="K27" i="240"/>
  <c r="J27" i="240"/>
  <c r="I27" i="240"/>
  <c r="H27" i="240"/>
  <c r="G27" i="240"/>
  <c r="F27" i="240"/>
  <c r="D27" i="240"/>
  <c r="C27" i="240"/>
  <c r="B27" i="240"/>
  <c r="O27" i="241"/>
  <c r="N27" i="241"/>
  <c r="M27" i="241"/>
  <c r="L27" i="241"/>
  <c r="K27" i="241"/>
  <c r="J27" i="241"/>
  <c r="I27" i="241"/>
  <c r="H27" i="241"/>
  <c r="G27" i="241"/>
  <c r="F27" i="241"/>
  <c r="D27" i="241"/>
  <c r="C27" i="241"/>
  <c r="B27" i="241"/>
  <c r="O27" i="242"/>
  <c r="N27" i="242"/>
  <c r="M27" i="242"/>
  <c r="L27" i="242"/>
  <c r="K27" i="242"/>
  <c r="J27" i="242"/>
  <c r="I27" i="242"/>
  <c r="H27" i="242"/>
  <c r="G27" i="242"/>
  <c r="F27" i="242"/>
  <c r="D27" i="242"/>
  <c r="C27" i="242"/>
  <c r="B27" i="242"/>
  <c r="O27" i="243"/>
  <c r="N27" i="243"/>
  <c r="M27" i="243"/>
  <c r="L27" i="243"/>
  <c r="K27" i="243"/>
  <c r="J27" i="243"/>
  <c r="I27" i="243"/>
  <c r="H27" i="243"/>
  <c r="G27" i="243"/>
  <c r="F27" i="243"/>
  <c r="D27" i="243"/>
  <c r="C27" i="243"/>
  <c r="B27" i="243"/>
  <c r="O27" i="244"/>
  <c r="N27" i="244"/>
  <c r="M27" i="244"/>
  <c r="L27" i="244"/>
  <c r="K27" i="244"/>
  <c r="J27" i="244"/>
  <c r="I27" i="244"/>
  <c r="H27" i="244"/>
  <c r="G27" i="244"/>
  <c r="F27" i="244"/>
  <c r="D27" i="244"/>
  <c r="C27" i="244"/>
  <c r="B27" i="244"/>
  <c r="O27" i="245"/>
  <c r="N27" i="245"/>
  <c r="M27" i="245"/>
  <c r="L27" i="245"/>
  <c r="K27" i="245"/>
  <c r="J27" i="245"/>
  <c r="I27" i="245"/>
  <c r="H27" i="245"/>
  <c r="G27" i="245"/>
  <c r="F27" i="245"/>
  <c r="D27" i="245"/>
  <c r="C27" i="245"/>
  <c r="B27" i="245"/>
  <c r="O27" i="246"/>
  <c r="N27" i="246"/>
  <c r="M27" i="246"/>
  <c r="L27" i="246"/>
  <c r="K27" i="246"/>
  <c r="J27" i="246"/>
  <c r="I27" i="246"/>
  <c r="H27" i="246"/>
  <c r="G27" i="246"/>
  <c r="F27" i="246"/>
  <c r="D27" i="246"/>
  <c r="C27" i="246"/>
  <c r="B27" i="246"/>
  <c r="O27" i="247"/>
  <c r="N27" i="247"/>
  <c r="M27" i="247"/>
  <c r="L27" i="247"/>
  <c r="K27" i="247"/>
  <c r="J27" i="247"/>
  <c r="I27" i="247"/>
  <c r="H27" i="247"/>
  <c r="G27" i="247"/>
  <c r="F27" i="247"/>
  <c r="D27" i="247"/>
  <c r="C27" i="247"/>
  <c r="B27" i="247"/>
  <c r="O27" i="248"/>
  <c r="N27" i="248"/>
  <c r="M27" i="248"/>
  <c r="L27" i="248"/>
  <c r="K27" i="248"/>
  <c r="J27" i="248"/>
  <c r="I27" i="248"/>
  <c r="H27" i="248"/>
  <c r="G27" i="248"/>
  <c r="F27" i="248"/>
  <c r="D27" i="248"/>
  <c r="C27" i="248"/>
  <c r="B27" i="248"/>
  <c r="O27" i="249"/>
  <c r="N27" i="249"/>
  <c r="M27" i="249"/>
  <c r="L27" i="249"/>
  <c r="K27" i="249"/>
  <c r="J27" i="249"/>
  <c r="I27" i="249"/>
  <c r="H27" i="249"/>
  <c r="G27" i="249"/>
  <c r="F27" i="249"/>
  <c r="D27" i="249"/>
  <c r="C27" i="249"/>
  <c r="B27" i="249"/>
  <c r="O27" i="250"/>
  <c r="N27" i="250"/>
  <c r="M27" i="250"/>
  <c r="L27" i="250"/>
  <c r="K27" i="250"/>
  <c r="J27" i="250"/>
  <c r="I27" i="250"/>
  <c r="H27" i="250"/>
  <c r="G27" i="250"/>
  <c r="F27" i="250"/>
  <c r="D27" i="250"/>
  <c r="C27" i="250"/>
  <c r="B27" i="250"/>
  <c r="O27" i="251"/>
  <c r="N27" i="251"/>
  <c r="M27" i="251"/>
  <c r="L27" i="251"/>
  <c r="K27" i="251"/>
  <c r="J27" i="251"/>
  <c r="I27" i="251"/>
  <c r="H27" i="251"/>
  <c r="G27" i="251"/>
  <c r="F27" i="251"/>
  <c r="D27" i="251"/>
  <c r="C27" i="251"/>
  <c r="B27" i="251"/>
  <c r="O27" i="252"/>
  <c r="N27" i="252"/>
  <c r="M27" i="252"/>
  <c r="L27" i="252"/>
  <c r="K27" i="252"/>
  <c r="J27" i="252"/>
  <c r="I27" i="252"/>
  <c r="H27" i="252"/>
  <c r="G27" i="252"/>
  <c r="F27" i="252"/>
  <c r="D27" i="252"/>
  <c r="C27" i="252"/>
  <c r="B27" i="252"/>
  <c r="O27" i="253"/>
  <c r="N27" i="253"/>
  <c r="M27" i="253"/>
  <c r="L27" i="253"/>
  <c r="K27" i="253"/>
  <c r="J27" i="253"/>
  <c r="I27" i="253"/>
  <c r="H27" i="253"/>
  <c r="G27" i="253"/>
  <c r="F27" i="253"/>
  <c r="D27" i="253"/>
  <c r="C27" i="253"/>
  <c r="B27" i="253"/>
  <c r="O27" i="254"/>
  <c r="N27" i="254"/>
  <c r="M27" i="254"/>
  <c r="L27" i="254"/>
  <c r="K27" i="254"/>
  <c r="J27" i="254"/>
  <c r="I27" i="254"/>
  <c r="H27" i="254"/>
  <c r="G27" i="254"/>
  <c r="F27" i="254"/>
  <c r="D27" i="254"/>
  <c r="C27" i="254"/>
  <c r="B27" i="254"/>
  <c r="O27" i="255"/>
  <c r="N27" i="255"/>
  <c r="M27" i="255"/>
  <c r="L27" i="255"/>
  <c r="K27" i="255"/>
  <c r="J27" i="255"/>
  <c r="I27" i="255"/>
  <c r="H27" i="255"/>
  <c r="G27" i="255"/>
  <c r="F27" i="255"/>
  <c r="D27" i="255"/>
  <c r="C27" i="255"/>
  <c r="B27" i="255"/>
  <c r="O27" i="256"/>
  <c r="N27" i="256"/>
  <c r="M27" i="256"/>
  <c r="L27" i="256"/>
  <c r="K27" i="256"/>
  <c r="J27" i="256"/>
  <c r="I27" i="256"/>
  <c r="H27" i="256"/>
  <c r="G27" i="256"/>
  <c r="F27" i="256"/>
  <c r="D27" i="256"/>
  <c r="C27" i="256"/>
  <c r="B27" i="256"/>
  <c r="O27" i="257"/>
  <c r="N27" i="257"/>
  <c r="M27" i="257"/>
  <c r="L27" i="257"/>
  <c r="K27" i="257"/>
  <c r="J27" i="257"/>
  <c r="I27" i="257"/>
  <c r="H27" i="257"/>
  <c r="G27" i="257"/>
  <c r="F27" i="257"/>
  <c r="D27" i="257"/>
  <c r="C27" i="257"/>
  <c r="B27" i="257"/>
  <c r="O27" i="258"/>
  <c r="N27" i="258"/>
  <c r="M27" i="258"/>
  <c r="L27" i="258"/>
  <c r="K27" i="258"/>
  <c r="J27" i="258"/>
  <c r="I27" i="258"/>
  <c r="H27" i="258"/>
  <c r="G27" i="258"/>
  <c r="F27" i="258"/>
  <c r="D27" i="258"/>
  <c r="C27" i="258"/>
  <c r="B27" i="258"/>
  <c r="O27" i="1"/>
  <c r="N27" i="1"/>
  <c r="M27" i="1"/>
  <c r="L27" i="1"/>
  <c r="K27" i="1"/>
  <c r="J27" i="1"/>
  <c r="I27" i="1"/>
  <c r="H27" i="1"/>
  <c r="G27" i="1"/>
  <c r="F27" i="1"/>
  <c r="D27" i="1"/>
  <c r="C27" i="1"/>
  <c r="B27" i="1"/>
  <c r="W9" i="2"/>
  <c r="W8" i="2" s="1"/>
  <c r="W58" i="2" s="1"/>
  <c r="W62" i="2" s="1"/>
  <c r="V9" i="2"/>
  <c r="V8" i="2" s="1"/>
  <c r="V58" i="2" s="1"/>
  <c r="V62" i="2" s="1"/>
  <c r="W9" i="3"/>
  <c r="W8" i="3" s="1"/>
  <c r="W58" i="3" s="1"/>
  <c r="W62" i="3" s="1"/>
  <c r="V9" i="3"/>
  <c r="V8" i="3" s="1"/>
  <c r="V58" i="3" s="1"/>
  <c r="V62" i="3" s="1"/>
  <c r="W9" i="4"/>
  <c r="W8" i="4" s="1"/>
  <c r="V9" i="4"/>
  <c r="V8" i="4"/>
  <c r="V58" i="4" s="1"/>
  <c r="V62" i="4" s="1"/>
  <c r="W9" i="5"/>
  <c r="W8" i="5" s="1"/>
  <c r="W58" i="5" s="1"/>
  <c r="W62" i="5" s="1"/>
  <c r="V9" i="5"/>
  <c r="V8" i="5"/>
  <c r="V58" i="5" s="1"/>
  <c r="V62" i="5" s="1"/>
  <c r="W9" i="6"/>
  <c r="W8" i="6" s="1"/>
  <c r="W58" i="6" s="1"/>
  <c r="W62" i="6" s="1"/>
  <c r="V9" i="6"/>
  <c r="V8" i="6"/>
  <c r="V58" i="6" s="1"/>
  <c r="V62" i="6" s="1"/>
  <c r="W9" i="7"/>
  <c r="W8" i="7" s="1"/>
  <c r="W58" i="7" s="1"/>
  <c r="W62" i="7" s="1"/>
  <c r="V9" i="7"/>
  <c r="V8" i="7"/>
  <c r="V58" i="7" s="1"/>
  <c r="V62" i="7" s="1"/>
  <c r="W9" i="8"/>
  <c r="W8" i="8" s="1"/>
  <c r="V9" i="8"/>
  <c r="V8" i="8" s="1"/>
  <c r="V58" i="8" s="1"/>
  <c r="V62" i="8" s="1"/>
  <c r="W9" i="9"/>
  <c r="W8" i="9" s="1"/>
  <c r="W58" i="9" s="1"/>
  <c r="W62" i="9" s="1"/>
  <c r="V9" i="9"/>
  <c r="V8" i="9" s="1"/>
  <c r="V58" i="9" s="1"/>
  <c r="V62" i="9" s="1"/>
  <c r="W9" i="10"/>
  <c r="W8" i="10" s="1"/>
  <c r="W58" i="10" s="1"/>
  <c r="W62" i="10" s="1"/>
  <c r="V9" i="10"/>
  <c r="V8" i="10" s="1"/>
  <c r="V58" i="10" s="1"/>
  <c r="V62" i="10" s="1"/>
  <c r="W9" i="11"/>
  <c r="W8" i="11" s="1"/>
  <c r="W58" i="11" s="1"/>
  <c r="W62" i="11" s="1"/>
  <c r="V9" i="11"/>
  <c r="V8" i="11" s="1"/>
  <c r="V58" i="11" s="1"/>
  <c r="V62" i="11" s="1"/>
  <c r="W9" i="12"/>
  <c r="W8" i="12" s="1"/>
  <c r="V9" i="12"/>
  <c r="V8" i="12"/>
  <c r="V58" i="12" s="1"/>
  <c r="V62" i="12" s="1"/>
  <c r="W9" i="13"/>
  <c r="W8" i="13" s="1"/>
  <c r="W58" i="13" s="1"/>
  <c r="W62" i="13" s="1"/>
  <c r="V9" i="13"/>
  <c r="V8" i="13" s="1"/>
  <c r="V58" i="13" s="1"/>
  <c r="V62" i="13" s="1"/>
  <c r="W9" i="14"/>
  <c r="W8" i="14" s="1"/>
  <c r="W58" i="14" s="1"/>
  <c r="W62" i="14" s="1"/>
  <c r="V9" i="14"/>
  <c r="V8" i="14" s="1"/>
  <c r="V58" i="14" s="1"/>
  <c r="V62" i="14" s="1"/>
  <c r="W9" i="15"/>
  <c r="W8" i="15" s="1"/>
  <c r="W58" i="15" s="1"/>
  <c r="W62" i="15" s="1"/>
  <c r="V9" i="15"/>
  <c r="V8" i="15" s="1"/>
  <c r="V58" i="15" s="1"/>
  <c r="V62" i="15" s="1"/>
  <c r="W9" i="16"/>
  <c r="W8" i="16" s="1"/>
  <c r="V9" i="16"/>
  <c r="V8" i="16"/>
  <c r="V58" i="16" s="1"/>
  <c r="V62" i="16" s="1"/>
  <c r="W9" i="17"/>
  <c r="W8" i="17" s="1"/>
  <c r="W58" i="17" s="1"/>
  <c r="W62" i="17" s="1"/>
  <c r="V9" i="17"/>
  <c r="V8" i="17" s="1"/>
  <c r="V58" i="17" s="1"/>
  <c r="V62" i="17" s="1"/>
  <c r="W9" i="18"/>
  <c r="W8" i="18" s="1"/>
  <c r="W58" i="18" s="1"/>
  <c r="W62" i="18" s="1"/>
  <c r="V9" i="18"/>
  <c r="V8" i="18" s="1"/>
  <c r="V58" i="18" s="1"/>
  <c r="V62" i="18" s="1"/>
  <c r="W9" i="19"/>
  <c r="W8" i="19" s="1"/>
  <c r="W58" i="19" s="1"/>
  <c r="W62" i="19" s="1"/>
  <c r="V9" i="19"/>
  <c r="V8" i="19" s="1"/>
  <c r="V58" i="19" s="1"/>
  <c r="V62" i="19" s="1"/>
  <c r="W9" i="20"/>
  <c r="W8" i="20" s="1"/>
  <c r="V9" i="20"/>
  <c r="V8" i="20" s="1"/>
  <c r="V58" i="20" s="1"/>
  <c r="V62" i="20" s="1"/>
  <c r="W9" i="21"/>
  <c r="W8" i="21" s="1"/>
  <c r="W58" i="21" s="1"/>
  <c r="W62" i="21" s="1"/>
  <c r="V9" i="21"/>
  <c r="V8" i="21" s="1"/>
  <c r="V58" i="21" s="1"/>
  <c r="V62" i="21" s="1"/>
  <c r="W9" i="22"/>
  <c r="W8" i="22" s="1"/>
  <c r="W58" i="22" s="1"/>
  <c r="W62" i="22" s="1"/>
  <c r="V9" i="22"/>
  <c r="V8" i="22" s="1"/>
  <c r="V58" i="22" s="1"/>
  <c r="V62" i="22" s="1"/>
  <c r="W9" i="23"/>
  <c r="W8" i="23" s="1"/>
  <c r="W58" i="23" s="1"/>
  <c r="W62" i="23" s="1"/>
  <c r="V9" i="23"/>
  <c r="V8" i="23" s="1"/>
  <c r="V58" i="23" s="1"/>
  <c r="V62" i="23" s="1"/>
  <c r="W9" i="24"/>
  <c r="W8" i="24" s="1"/>
  <c r="V9" i="24"/>
  <c r="V8" i="24" s="1"/>
  <c r="V58" i="24" s="1"/>
  <c r="V62" i="24" s="1"/>
  <c r="W9" i="25"/>
  <c r="W8" i="25" s="1"/>
  <c r="W58" i="25" s="1"/>
  <c r="W62" i="25" s="1"/>
  <c r="V9" i="25"/>
  <c r="V8" i="25" s="1"/>
  <c r="V58" i="25" s="1"/>
  <c r="V62" i="25" s="1"/>
  <c r="W9" i="26"/>
  <c r="W8" i="26" s="1"/>
  <c r="W58" i="26" s="1"/>
  <c r="W62" i="26" s="1"/>
  <c r="V9" i="26"/>
  <c r="V8" i="26" s="1"/>
  <c r="V58" i="26" s="1"/>
  <c r="V62" i="26" s="1"/>
  <c r="W9" i="27"/>
  <c r="W8" i="27" s="1"/>
  <c r="W58" i="27" s="1"/>
  <c r="W62" i="27" s="1"/>
  <c r="V9" i="27"/>
  <c r="V8" i="27" s="1"/>
  <c r="V58" i="27" s="1"/>
  <c r="V62" i="27" s="1"/>
  <c r="W9" i="28"/>
  <c r="W8" i="28" s="1"/>
  <c r="V9" i="28"/>
  <c r="V8" i="28" s="1"/>
  <c r="V58" i="28" s="1"/>
  <c r="V62" i="28" s="1"/>
  <c r="W9" i="29"/>
  <c r="W8" i="29" s="1"/>
  <c r="W58" i="29" s="1"/>
  <c r="W62" i="29" s="1"/>
  <c r="V9" i="29"/>
  <c r="V8" i="29" s="1"/>
  <c r="V58" i="29" s="1"/>
  <c r="V62" i="29" s="1"/>
  <c r="W9" i="30"/>
  <c r="W8" i="30" s="1"/>
  <c r="W58" i="30" s="1"/>
  <c r="W62" i="30" s="1"/>
  <c r="V9" i="30"/>
  <c r="V8" i="30" s="1"/>
  <c r="V58" i="30" s="1"/>
  <c r="V62" i="30" s="1"/>
  <c r="W9" i="31"/>
  <c r="W8" i="31" s="1"/>
  <c r="W58" i="31" s="1"/>
  <c r="W62" i="31" s="1"/>
  <c r="V9" i="31"/>
  <c r="V8" i="31" s="1"/>
  <c r="V58" i="31" s="1"/>
  <c r="V62" i="31" s="1"/>
  <c r="W9" i="32"/>
  <c r="W8" i="32" s="1"/>
  <c r="V9" i="32"/>
  <c r="V8" i="32" s="1"/>
  <c r="V58" i="32" s="1"/>
  <c r="V62" i="32" s="1"/>
  <c r="W9" i="33"/>
  <c r="W8" i="33" s="1"/>
  <c r="W58" i="33" s="1"/>
  <c r="W62" i="33" s="1"/>
  <c r="V9" i="33"/>
  <c r="V8" i="33" s="1"/>
  <c r="V58" i="33" s="1"/>
  <c r="V62" i="33" s="1"/>
  <c r="W9" i="34"/>
  <c r="W8" i="34" s="1"/>
  <c r="W58" i="34" s="1"/>
  <c r="W62" i="34" s="1"/>
  <c r="V9" i="34"/>
  <c r="V8" i="34" s="1"/>
  <c r="V58" i="34" s="1"/>
  <c r="V62" i="34" s="1"/>
  <c r="W9" i="35"/>
  <c r="W8" i="35" s="1"/>
  <c r="W58" i="35" s="1"/>
  <c r="W62" i="35" s="1"/>
  <c r="V9" i="35"/>
  <c r="V8" i="35" s="1"/>
  <c r="V58" i="35" s="1"/>
  <c r="V62" i="35" s="1"/>
  <c r="W9" i="36"/>
  <c r="W8" i="36" s="1"/>
  <c r="V9" i="36"/>
  <c r="V8" i="36" s="1"/>
  <c r="V58" i="36" s="1"/>
  <c r="V62" i="36" s="1"/>
  <c r="W9" i="37"/>
  <c r="W8" i="37" s="1"/>
  <c r="W58" i="37" s="1"/>
  <c r="W62" i="37" s="1"/>
  <c r="V9" i="37"/>
  <c r="V8" i="37" s="1"/>
  <c r="V58" i="37" s="1"/>
  <c r="V62" i="37" s="1"/>
  <c r="W9" i="38"/>
  <c r="W8" i="38" s="1"/>
  <c r="W58" i="38" s="1"/>
  <c r="W62" i="38" s="1"/>
  <c r="V9" i="38"/>
  <c r="V8" i="38" s="1"/>
  <c r="V58" i="38" s="1"/>
  <c r="V62" i="38" s="1"/>
  <c r="W9" i="39"/>
  <c r="W8" i="39" s="1"/>
  <c r="W58" i="39" s="1"/>
  <c r="W62" i="39" s="1"/>
  <c r="V9" i="39"/>
  <c r="V8" i="39" s="1"/>
  <c r="V58" i="39" s="1"/>
  <c r="V62" i="39" s="1"/>
  <c r="W9" i="40"/>
  <c r="W8" i="40" s="1"/>
  <c r="V9" i="40"/>
  <c r="V8" i="40" s="1"/>
  <c r="V58" i="40" s="1"/>
  <c r="V62" i="40" s="1"/>
  <c r="W9" i="41"/>
  <c r="W8" i="41" s="1"/>
  <c r="W58" i="41" s="1"/>
  <c r="W62" i="41" s="1"/>
  <c r="V9" i="41"/>
  <c r="V8" i="41" s="1"/>
  <c r="V58" i="41" s="1"/>
  <c r="V62" i="41" s="1"/>
  <c r="W9" i="42"/>
  <c r="W8" i="42" s="1"/>
  <c r="W58" i="42" s="1"/>
  <c r="W62" i="42" s="1"/>
  <c r="V9" i="42"/>
  <c r="V8" i="42" s="1"/>
  <c r="V58" i="42" s="1"/>
  <c r="V62" i="42" s="1"/>
  <c r="W9" i="43"/>
  <c r="W8" i="43" s="1"/>
  <c r="W58" i="43" s="1"/>
  <c r="W62" i="43" s="1"/>
  <c r="V9" i="43"/>
  <c r="V8" i="43" s="1"/>
  <c r="V58" i="43" s="1"/>
  <c r="V62" i="43" s="1"/>
  <c r="W9" i="44"/>
  <c r="W8" i="44" s="1"/>
  <c r="V9" i="44"/>
  <c r="V8" i="44" s="1"/>
  <c r="V58" i="44" s="1"/>
  <c r="V62" i="44" s="1"/>
  <c r="W9" i="45"/>
  <c r="W8" i="45" s="1"/>
  <c r="W58" i="45" s="1"/>
  <c r="W62" i="45" s="1"/>
  <c r="V9" i="45"/>
  <c r="V8" i="45" s="1"/>
  <c r="V58" i="45" s="1"/>
  <c r="V62" i="45" s="1"/>
  <c r="W9" i="46"/>
  <c r="W8" i="46" s="1"/>
  <c r="W58" i="46" s="1"/>
  <c r="W62" i="46" s="1"/>
  <c r="V9" i="46"/>
  <c r="V8" i="46" s="1"/>
  <c r="V58" i="46" s="1"/>
  <c r="V62" i="46" s="1"/>
  <c r="W9" i="47"/>
  <c r="W8" i="47" s="1"/>
  <c r="W58" i="47" s="1"/>
  <c r="W62" i="47" s="1"/>
  <c r="V9" i="47"/>
  <c r="V8" i="47" s="1"/>
  <c r="V58" i="47" s="1"/>
  <c r="V62" i="47" s="1"/>
  <c r="W9" i="48"/>
  <c r="W8" i="48" s="1"/>
  <c r="V9" i="48"/>
  <c r="V8" i="48" s="1"/>
  <c r="V58" i="48" s="1"/>
  <c r="V62" i="48" s="1"/>
  <c r="W9" i="49"/>
  <c r="W8" i="49" s="1"/>
  <c r="W58" i="49" s="1"/>
  <c r="W62" i="49" s="1"/>
  <c r="V9" i="49"/>
  <c r="V8" i="49" s="1"/>
  <c r="V58" i="49" s="1"/>
  <c r="V62" i="49" s="1"/>
  <c r="W9" i="50"/>
  <c r="W8" i="50" s="1"/>
  <c r="W58" i="50" s="1"/>
  <c r="W62" i="50" s="1"/>
  <c r="V9" i="50"/>
  <c r="V8" i="50" s="1"/>
  <c r="V58" i="50" s="1"/>
  <c r="V62" i="50" s="1"/>
  <c r="W9" i="51"/>
  <c r="W8" i="51" s="1"/>
  <c r="W58" i="51" s="1"/>
  <c r="W62" i="51" s="1"/>
  <c r="V9" i="51"/>
  <c r="V8" i="51" s="1"/>
  <c r="V58" i="51" s="1"/>
  <c r="V62" i="51" s="1"/>
  <c r="W9" i="52"/>
  <c r="W8" i="52" s="1"/>
  <c r="V9" i="52"/>
  <c r="V8" i="52" s="1"/>
  <c r="V58" i="52" s="1"/>
  <c r="V62" i="52" s="1"/>
  <c r="W9" i="53"/>
  <c r="W8" i="53" s="1"/>
  <c r="W58" i="53" s="1"/>
  <c r="W62" i="53" s="1"/>
  <c r="V9" i="53"/>
  <c r="V8" i="53" s="1"/>
  <c r="V58" i="53" s="1"/>
  <c r="V62" i="53" s="1"/>
  <c r="W9" i="54"/>
  <c r="W8" i="54" s="1"/>
  <c r="W58" i="54" s="1"/>
  <c r="W62" i="54" s="1"/>
  <c r="V9" i="54"/>
  <c r="V8" i="54" s="1"/>
  <c r="V58" i="54" s="1"/>
  <c r="V62" i="54" s="1"/>
  <c r="W9" i="55"/>
  <c r="W8" i="55" s="1"/>
  <c r="W58" i="55" s="1"/>
  <c r="W62" i="55" s="1"/>
  <c r="V9" i="55"/>
  <c r="V8" i="55" s="1"/>
  <c r="V58" i="55" s="1"/>
  <c r="V62" i="55" s="1"/>
  <c r="W9" i="56"/>
  <c r="W8" i="56" s="1"/>
  <c r="V9" i="56"/>
  <c r="V8" i="56" s="1"/>
  <c r="V58" i="56" s="1"/>
  <c r="V62" i="56" s="1"/>
  <c r="W9" i="57"/>
  <c r="W8" i="57" s="1"/>
  <c r="W58" i="57" s="1"/>
  <c r="W62" i="57" s="1"/>
  <c r="V9" i="57"/>
  <c r="V8" i="57" s="1"/>
  <c r="V58" i="57" s="1"/>
  <c r="V62" i="57" s="1"/>
  <c r="W9" i="58"/>
  <c r="W8" i="58" s="1"/>
  <c r="W58" i="58" s="1"/>
  <c r="W62" i="58" s="1"/>
  <c r="V9" i="58"/>
  <c r="V8" i="58" s="1"/>
  <c r="V58" i="58" s="1"/>
  <c r="V62" i="58" s="1"/>
  <c r="W9" i="59"/>
  <c r="W8" i="59" s="1"/>
  <c r="W58" i="59" s="1"/>
  <c r="W62" i="59" s="1"/>
  <c r="V9" i="59"/>
  <c r="V8" i="59" s="1"/>
  <c r="V58" i="59" s="1"/>
  <c r="V62" i="59" s="1"/>
  <c r="W9" i="60"/>
  <c r="W8" i="60" s="1"/>
  <c r="V9" i="60"/>
  <c r="V8" i="60" s="1"/>
  <c r="V58" i="60" s="1"/>
  <c r="V62" i="60" s="1"/>
  <c r="W9" i="61"/>
  <c r="W8" i="61" s="1"/>
  <c r="W58" i="61" s="1"/>
  <c r="W62" i="61" s="1"/>
  <c r="V9" i="61"/>
  <c r="V8" i="61" s="1"/>
  <c r="V58" i="61" s="1"/>
  <c r="V62" i="61" s="1"/>
  <c r="W9" i="62"/>
  <c r="W8" i="62" s="1"/>
  <c r="W58" i="62" s="1"/>
  <c r="W62" i="62" s="1"/>
  <c r="V9" i="62"/>
  <c r="V8" i="62" s="1"/>
  <c r="V58" i="62" s="1"/>
  <c r="V62" i="62" s="1"/>
  <c r="W9" i="63"/>
  <c r="W8" i="63" s="1"/>
  <c r="W58" i="63" s="1"/>
  <c r="W62" i="63" s="1"/>
  <c r="V9" i="63"/>
  <c r="V8" i="63" s="1"/>
  <c r="V58" i="63" s="1"/>
  <c r="V62" i="63" s="1"/>
  <c r="W9" i="64"/>
  <c r="W8" i="64" s="1"/>
  <c r="V9" i="64"/>
  <c r="V8" i="64" s="1"/>
  <c r="V58" i="64" s="1"/>
  <c r="V62" i="64" s="1"/>
  <c r="W9" i="65"/>
  <c r="W8" i="65" s="1"/>
  <c r="W58" i="65" s="1"/>
  <c r="W62" i="65" s="1"/>
  <c r="V9" i="65"/>
  <c r="V8" i="65" s="1"/>
  <c r="V58" i="65" s="1"/>
  <c r="V62" i="65" s="1"/>
  <c r="W9" i="66"/>
  <c r="W8" i="66" s="1"/>
  <c r="W58" i="66" s="1"/>
  <c r="W62" i="66" s="1"/>
  <c r="V9" i="66"/>
  <c r="V8" i="66" s="1"/>
  <c r="V58" i="66" s="1"/>
  <c r="V62" i="66" s="1"/>
  <c r="W9" i="67"/>
  <c r="W8" i="67" s="1"/>
  <c r="W58" i="67" s="1"/>
  <c r="W62" i="67" s="1"/>
  <c r="V9" i="67"/>
  <c r="V8" i="67" s="1"/>
  <c r="V58" i="67" s="1"/>
  <c r="V62" i="67" s="1"/>
  <c r="W9" i="68"/>
  <c r="W8" i="68" s="1"/>
  <c r="V9" i="68"/>
  <c r="V8" i="68" s="1"/>
  <c r="V58" i="68" s="1"/>
  <c r="V62" i="68" s="1"/>
  <c r="W9" i="69"/>
  <c r="W8" i="69" s="1"/>
  <c r="W58" i="69" s="1"/>
  <c r="W62" i="69" s="1"/>
  <c r="V9" i="69"/>
  <c r="V8" i="69" s="1"/>
  <c r="V58" i="69" s="1"/>
  <c r="V62" i="69" s="1"/>
  <c r="W9" i="70"/>
  <c r="W8" i="70" s="1"/>
  <c r="W58" i="70" s="1"/>
  <c r="W62" i="70" s="1"/>
  <c r="V9" i="70"/>
  <c r="V8" i="70" s="1"/>
  <c r="V58" i="70" s="1"/>
  <c r="V62" i="70" s="1"/>
  <c r="W9" i="71"/>
  <c r="W8" i="71" s="1"/>
  <c r="W58" i="71" s="1"/>
  <c r="W62" i="71" s="1"/>
  <c r="V9" i="71"/>
  <c r="V8" i="71" s="1"/>
  <c r="V58" i="71" s="1"/>
  <c r="V62" i="71" s="1"/>
  <c r="W9" i="72"/>
  <c r="W8" i="72" s="1"/>
  <c r="V9" i="72"/>
  <c r="V8" i="72" s="1"/>
  <c r="V58" i="72" s="1"/>
  <c r="V62" i="72" s="1"/>
  <c r="W9" i="73"/>
  <c r="W8" i="73" s="1"/>
  <c r="W58" i="73" s="1"/>
  <c r="W62" i="73" s="1"/>
  <c r="V9" i="73"/>
  <c r="V8" i="73" s="1"/>
  <c r="V58" i="73" s="1"/>
  <c r="V62" i="73" s="1"/>
  <c r="W9" i="74"/>
  <c r="W8" i="74" s="1"/>
  <c r="W58" i="74" s="1"/>
  <c r="W62" i="74" s="1"/>
  <c r="V9" i="74"/>
  <c r="V8" i="74" s="1"/>
  <c r="V58" i="74" s="1"/>
  <c r="V62" i="74" s="1"/>
  <c r="W9" i="75"/>
  <c r="W8" i="75" s="1"/>
  <c r="W58" i="75" s="1"/>
  <c r="W62" i="75" s="1"/>
  <c r="V9" i="75"/>
  <c r="V8" i="75" s="1"/>
  <c r="V58" i="75" s="1"/>
  <c r="V62" i="75" s="1"/>
  <c r="W9" i="76"/>
  <c r="W8" i="76" s="1"/>
  <c r="V9" i="76"/>
  <c r="V8" i="76" s="1"/>
  <c r="V58" i="76" s="1"/>
  <c r="V62" i="76" s="1"/>
  <c r="W9" i="77"/>
  <c r="W8" i="77" s="1"/>
  <c r="W58" i="77" s="1"/>
  <c r="W62" i="77" s="1"/>
  <c r="V9" i="77"/>
  <c r="V8" i="77" s="1"/>
  <c r="V58" i="77" s="1"/>
  <c r="V62" i="77" s="1"/>
  <c r="W9" i="78"/>
  <c r="W8" i="78" s="1"/>
  <c r="W58" i="78" s="1"/>
  <c r="W62" i="78" s="1"/>
  <c r="V9" i="78"/>
  <c r="V8" i="78" s="1"/>
  <c r="V58" i="78" s="1"/>
  <c r="V62" i="78" s="1"/>
  <c r="W9" i="79"/>
  <c r="W8" i="79" s="1"/>
  <c r="W58" i="79" s="1"/>
  <c r="W62" i="79" s="1"/>
  <c r="V9" i="79"/>
  <c r="V8" i="79" s="1"/>
  <c r="V58" i="79" s="1"/>
  <c r="V62" i="79" s="1"/>
  <c r="W9" i="80"/>
  <c r="W8" i="80" s="1"/>
  <c r="V9" i="80"/>
  <c r="V8" i="80" s="1"/>
  <c r="V58" i="80" s="1"/>
  <c r="V62" i="80" s="1"/>
  <c r="W9" i="81"/>
  <c r="W8" i="81" s="1"/>
  <c r="W58" i="81" s="1"/>
  <c r="W62" i="81" s="1"/>
  <c r="V9" i="81"/>
  <c r="V8" i="81" s="1"/>
  <c r="V58" i="81" s="1"/>
  <c r="V62" i="81" s="1"/>
  <c r="W9" i="82"/>
  <c r="W8" i="82" s="1"/>
  <c r="W58" i="82" s="1"/>
  <c r="W62" i="82" s="1"/>
  <c r="V9" i="82"/>
  <c r="V8" i="82" s="1"/>
  <c r="V58" i="82" s="1"/>
  <c r="V62" i="82" s="1"/>
  <c r="W9" i="83"/>
  <c r="W8" i="83" s="1"/>
  <c r="W58" i="83" s="1"/>
  <c r="W62" i="83" s="1"/>
  <c r="V9" i="83"/>
  <c r="V8" i="83" s="1"/>
  <c r="V58" i="83" s="1"/>
  <c r="V62" i="83" s="1"/>
  <c r="W9" i="84"/>
  <c r="W8" i="84" s="1"/>
  <c r="V9" i="84"/>
  <c r="V8" i="84" s="1"/>
  <c r="V58" i="84" s="1"/>
  <c r="V62" i="84" s="1"/>
  <c r="W9" i="85"/>
  <c r="W8" i="85" s="1"/>
  <c r="W58" i="85" s="1"/>
  <c r="W62" i="85" s="1"/>
  <c r="V9" i="85"/>
  <c r="V8" i="85" s="1"/>
  <c r="V58" i="85" s="1"/>
  <c r="V62" i="85" s="1"/>
  <c r="W9" i="86"/>
  <c r="W8" i="86" s="1"/>
  <c r="W58" i="86" s="1"/>
  <c r="W62" i="86" s="1"/>
  <c r="V9" i="86"/>
  <c r="V8" i="86" s="1"/>
  <c r="V58" i="86" s="1"/>
  <c r="V62" i="86" s="1"/>
  <c r="W9" i="87"/>
  <c r="W8" i="87" s="1"/>
  <c r="W58" i="87" s="1"/>
  <c r="W62" i="87" s="1"/>
  <c r="V9" i="87"/>
  <c r="V8" i="87" s="1"/>
  <c r="V58" i="87" s="1"/>
  <c r="V62" i="87" s="1"/>
  <c r="W9" i="88"/>
  <c r="W8" i="88" s="1"/>
  <c r="V9" i="88"/>
  <c r="V8" i="88" s="1"/>
  <c r="V58" i="88" s="1"/>
  <c r="V62" i="88" s="1"/>
  <c r="W9" i="89"/>
  <c r="W8" i="89" s="1"/>
  <c r="W58" i="89" s="1"/>
  <c r="W62" i="89" s="1"/>
  <c r="V9" i="89"/>
  <c r="V8" i="89" s="1"/>
  <c r="V58" i="89" s="1"/>
  <c r="V62" i="89" s="1"/>
  <c r="W9" i="90"/>
  <c r="W8" i="90" s="1"/>
  <c r="W58" i="90" s="1"/>
  <c r="W62" i="90" s="1"/>
  <c r="V9" i="90"/>
  <c r="V8" i="90" s="1"/>
  <c r="V58" i="90" s="1"/>
  <c r="V62" i="90" s="1"/>
  <c r="W9" i="91"/>
  <c r="W8" i="91" s="1"/>
  <c r="W58" i="91" s="1"/>
  <c r="W62" i="91" s="1"/>
  <c r="V9" i="91"/>
  <c r="V8" i="91" s="1"/>
  <c r="V58" i="91" s="1"/>
  <c r="V62" i="91" s="1"/>
  <c r="W9" i="92"/>
  <c r="W8" i="92" s="1"/>
  <c r="V9" i="92"/>
  <c r="V8" i="92" s="1"/>
  <c r="V58" i="92" s="1"/>
  <c r="V62" i="92" s="1"/>
  <c r="W9" i="93"/>
  <c r="W8" i="93" s="1"/>
  <c r="W58" i="93" s="1"/>
  <c r="W62" i="93" s="1"/>
  <c r="V9" i="93"/>
  <c r="V8" i="93" s="1"/>
  <c r="V58" i="93" s="1"/>
  <c r="V62" i="93" s="1"/>
  <c r="W9" i="94"/>
  <c r="W8" i="94" s="1"/>
  <c r="W58" i="94" s="1"/>
  <c r="W62" i="94" s="1"/>
  <c r="V9" i="94"/>
  <c r="V8" i="94" s="1"/>
  <c r="V58" i="94" s="1"/>
  <c r="V62" i="94" s="1"/>
  <c r="W9" i="95"/>
  <c r="W8" i="95" s="1"/>
  <c r="W58" i="95" s="1"/>
  <c r="W62" i="95" s="1"/>
  <c r="V9" i="95"/>
  <c r="V8" i="95" s="1"/>
  <c r="V58" i="95" s="1"/>
  <c r="V62" i="95" s="1"/>
  <c r="W9" i="96"/>
  <c r="W8" i="96" s="1"/>
  <c r="V9" i="96"/>
  <c r="V8" i="96" s="1"/>
  <c r="V58" i="96" s="1"/>
  <c r="V62" i="96" s="1"/>
  <c r="W9" i="97"/>
  <c r="W8" i="97" s="1"/>
  <c r="W58" i="97" s="1"/>
  <c r="W62" i="97" s="1"/>
  <c r="V9" i="97"/>
  <c r="V8" i="97" s="1"/>
  <c r="V58" i="97" s="1"/>
  <c r="V62" i="97" s="1"/>
  <c r="W9" i="98"/>
  <c r="W8" i="98" s="1"/>
  <c r="W58" i="98" s="1"/>
  <c r="W62" i="98" s="1"/>
  <c r="V9" i="98"/>
  <c r="V8" i="98" s="1"/>
  <c r="V58" i="98" s="1"/>
  <c r="V62" i="98" s="1"/>
  <c r="W9" i="99"/>
  <c r="W8" i="99" s="1"/>
  <c r="W58" i="99" s="1"/>
  <c r="W62" i="99" s="1"/>
  <c r="V9" i="99"/>
  <c r="V8" i="99" s="1"/>
  <c r="V58" i="99" s="1"/>
  <c r="V62" i="99" s="1"/>
  <c r="W9" i="100"/>
  <c r="W8" i="100" s="1"/>
  <c r="V9" i="100"/>
  <c r="V8" i="100" s="1"/>
  <c r="V58" i="100" s="1"/>
  <c r="V62" i="100" s="1"/>
  <c r="W9" i="101"/>
  <c r="W8" i="101" s="1"/>
  <c r="W58" i="101" s="1"/>
  <c r="W62" i="101" s="1"/>
  <c r="V9" i="101"/>
  <c r="V8" i="101" s="1"/>
  <c r="V58" i="101" s="1"/>
  <c r="V62" i="101" s="1"/>
  <c r="W9" i="102"/>
  <c r="W8" i="102" s="1"/>
  <c r="W58" i="102" s="1"/>
  <c r="W62" i="102" s="1"/>
  <c r="V9" i="102"/>
  <c r="V8" i="102" s="1"/>
  <c r="V58" i="102" s="1"/>
  <c r="V62" i="102" s="1"/>
  <c r="W9" i="103"/>
  <c r="W8" i="103" s="1"/>
  <c r="W58" i="103" s="1"/>
  <c r="W62" i="103" s="1"/>
  <c r="V9" i="103"/>
  <c r="V8" i="103" s="1"/>
  <c r="V58" i="103" s="1"/>
  <c r="V62" i="103" s="1"/>
  <c r="W9" i="104"/>
  <c r="W8" i="104" s="1"/>
  <c r="W58" i="104" s="1"/>
  <c r="W62" i="104" s="1"/>
  <c r="V9" i="104"/>
  <c r="V8" i="104" s="1"/>
  <c r="V58" i="104" s="1"/>
  <c r="V62" i="104" s="1"/>
  <c r="W9" i="105"/>
  <c r="W8" i="105" s="1"/>
  <c r="W58" i="105" s="1"/>
  <c r="W62" i="105" s="1"/>
  <c r="V9" i="105"/>
  <c r="V8" i="105" s="1"/>
  <c r="V58" i="105" s="1"/>
  <c r="V62" i="105" s="1"/>
  <c r="W9" i="106"/>
  <c r="W8" i="106" s="1"/>
  <c r="W58" i="106" s="1"/>
  <c r="W62" i="106" s="1"/>
  <c r="V9" i="106"/>
  <c r="V8" i="106" s="1"/>
  <c r="V58" i="106" s="1"/>
  <c r="V62" i="106" s="1"/>
  <c r="W9" i="107"/>
  <c r="W8" i="107" s="1"/>
  <c r="W58" i="107" s="1"/>
  <c r="W62" i="107" s="1"/>
  <c r="V9" i="107"/>
  <c r="V8" i="107" s="1"/>
  <c r="V58" i="107" s="1"/>
  <c r="V62" i="107" s="1"/>
  <c r="W9" i="108"/>
  <c r="W8" i="108" s="1"/>
  <c r="V9" i="108"/>
  <c r="V8" i="108" s="1"/>
  <c r="V58" i="108" s="1"/>
  <c r="V62" i="108" s="1"/>
  <c r="W9" i="109"/>
  <c r="W8" i="109" s="1"/>
  <c r="W58" i="109" s="1"/>
  <c r="W62" i="109" s="1"/>
  <c r="V9" i="109"/>
  <c r="V8" i="109" s="1"/>
  <c r="V58" i="109" s="1"/>
  <c r="V62" i="109" s="1"/>
  <c r="W9" i="110"/>
  <c r="W8" i="110" s="1"/>
  <c r="W58" i="110" s="1"/>
  <c r="W62" i="110" s="1"/>
  <c r="V9" i="110"/>
  <c r="V8" i="110" s="1"/>
  <c r="V58" i="110" s="1"/>
  <c r="V62" i="110" s="1"/>
  <c r="W9" i="111"/>
  <c r="W8" i="111" s="1"/>
  <c r="W58" i="111" s="1"/>
  <c r="W62" i="111" s="1"/>
  <c r="V9" i="111"/>
  <c r="V8" i="111" s="1"/>
  <c r="V58" i="111" s="1"/>
  <c r="V62" i="111" s="1"/>
  <c r="W9" i="112"/>
  <c r="W8" i="112" s="1"/>
  <c r="V9" i="112"/>
  <c r="V8" i="112" s="1"/>
  <c r="V58" i="112" s="1"/>
  <c r="V62" i="112" s="1"/>
  <c r="W9" i="113"/>
  <c r="W8" i="113" s="1"/>
  <c r="W58" i="113" s="1"/>
  <c r="W62" i="113" s="1"/>
  <c r="V9" i="113"/>
  <c r="V8" i="113" s="1"/>
  <c r="V58" i="113" s="1"/>
  <c r="V62" i="113" s="1"/>
  <c r="W9" i="114"/>
  <c r="W8" i="114" s="1"/>
  <c r="W58" i="114" s="1"/>
  <c r="W62" i="114" s="1"/>
  <c r="V9" i="114"/>
  <c r="V8" i="114" s="1"/>
  <c r="V58" i="114" s="1"/>
  <c r="V62" i="114" s="1"/>
  <c r="W9" i="115"/>
  <c r="W8" i="115" s="1"/>
  <c r="W58" i="115" s="1"/>
  <c r="W62" i="115" s="1"/>
  <c r="V9" i="115"/>
  <c r="V8" i="115" s="1"/>
  <c r="V58" i="115" s="1"/>
  <c r="V62" i="115" s="1"/>
  <c r="W9" i="116"/>
  <c r="W8" i="116" s="1"/>
  <c r="V9" i="116"/>
  <c r="V8" i="116" s="1"/>
  <c r="V58" i="116" s="1"/>
  <c r="V62" i="116" s="1"/>
  <c r="W9" i="117"/>
  <c r="W8" i="117" s="1"/>
  <c r="W58" i="117" s="1"/>
  <c r="W62" i="117" s="1"/>
  <c r="V9" i="117"/>
  <c r="V8" i="117" s="1"/>
  <c r="V58" i="117" s="1"/>
  <c r="V62" i="117" s="1"/>
  <c r="W9" i="118"/>
  <c r="W8" i="118" s="1"/>
  <c r="W58" i="118" s="1"/>
  <c r="W62" i="118" s="1"/>
  <c r="V9" i="118"/>
  <c r="V8" i="118" s="1"/>
  <c r="V58" i="118" s="1"/>
  <c r="V62" i="118" s="1"/>
  <c r="W9" i="119"/>
  <c r="W8" i="119" s="1"/>
  <c r="W58" i="119" s="1"/>
  <c r="W62" i="119" s="1"/>
  <c r="V9" i="119"/>
  <c r="V8" i="119" s="1"/>
  <c r="V58" i="119" s="1"/>
  <c r="V62" i="119" s="1"/>
  <c r="W9" i="120"/>
  <c r="W8" i="120" s="1"/>
  <c r="V9" i="120"/>
  <c r="V8" i="120" s="1"/>
  <c r="V58" i="120" s="1"/>
  <c r="V62" i="120" s="1"/>
  <c r="W9" i="121"/>
  <c r="W8" i="121" s="1"/>
  <c r="W58" i="121" s="1"/>
  <c r="W62" i="121" s="1"/>
  <c r="V9" i="121"/>
  <c r="V8" i="121" s="1"/>
  <c r="V58" i="121" s="1"/>
  <c r="V62" i="121" s="1"/>
  <c r="W9" i="122"/>
  <c r="W8" i="122" s="1"/>
  <c r="W58" i="122" s="1"/>
  <c r="W62" i="122" s="1"/>
  <c r="V9" i="122"/>
  <c r="V8" i="122" s="1"/>
  <c r="V58" i="122" s="1"/>
  <c r="V62" i="122" s="1"/>
  <c r="W9" i="123"/>
  <c r="W8" i="123" s="1"/>
  <c r="W58" i="123" s="1"/>
  <c r="W62" i="123" s="1"/>
  <c r="V9" i="123"/>
  <c r="V8" i="123" s="1"/>
  <c r="V58" i="123" s="1"/>
  <c r="V62" i="123" s="1"/>
  <c r="W9" i="124"/>
  <c r="W8" i="124" s="1"/>
  <c r="V9" i="124"/>
  <c r="V8" i="124" s="1"/>
  <c r="V58" i="124" s="1"/>
  <c r="V62" i="124" s="1"/>
  <c r="W9" i="125"/>
  <c r="W8" i="125" s="1"/>
  <c r="W58" i="125" s="1"/>
  <c r="W62" i="125" s="1"/>
  <c r="V9" i="125"/>
  <c r="V8" i="125" s="1"/>
  <c r="V58" i="125" s="1"/>
  <c r="V62" i="125" s="1"/>
  <c r="W9" i="126"/>
  <c r="W8" i="126" s="1"/>
  <c r="W58" i="126" s="1"/>
  <c r="W62" i="126" s="1"/>
  <c r="V9" i="126"/>
  <c r="V8" i="126" s="1"/>
  <c r="V58" i="126" s="1"/>
  <c r="V62" i="126" s="1"/>
  <c r="W9" i="127"/>
  <c r="W8" i="127" s="1"/>
  <c r="W58" i="127" s="1"/>
  <c r="W62" i="127" s="1"/>
  <c r="V9" i="127"/>
  <c r="V8" i="127" s="1"/>
  <c r="V58" i="127" s="1"/>
  <c r="V62" i="127" s="1"/>
  <c r="W9" i="128"/>
  <c r="W8" i="128" s="1"/>
  <c r="V9" i="128"/>
  <c r="V8" i="128" s="1"/>
  <c r="V58" i="128" s="1"/>
  <c r="V62" i="128" s="1"/>
  <c r="W9" i="129"/>
  <c r="W8" i="129" s="1"/>
  <c r="W58" i="129" s="1"/>
  <c r="W62" i="129" s="1"/>
  <c r="V9" i="129"/>
  <c r="V8" i="129" s="1"/>
  <c r="V58" i="129" s="1"/>
  <c r="V62" i="129" s="1"/>
  <c r="W9" i="130"/>
  <c r="W8" i="130" s="1"/>
  <c r="W58" i="130" s="1"/>
  <c r="W62" i="130" s="1"/>
  <c r="V9" i="130"/>
  <c r="V8" i="130" s="1"/>
  <c r="V58" i="130" s="1"/>
  <c r="V62" i="130" s="1"/>
  <c r="W9" i="131"/>
  <c r="W8" i="131" s="1"/>
  <c r="W58" i="131" s="1"/>
  <c r="W62" i="131" s="1"/>
  <c r="V9" i="131"/>
  <c r="V8" i="131" s="1"/>
  <c r="V58" i="131" s="1"/>
  <c r="V62" i="131" s="1"/>
  <c r="W9" i="132"/>
  <c r="W8" i="132" s="1"/>
  <c r="V9" i="132"/>
  <c r="V8" i="132" s="1"/>
  <c r="V58" i="132" s="1"/>
  <c r="V62" i="132" s="1"/>
  <c r="W9" i="133"/>
  <c r="W8" i="133" s="1"/>
  <c r="W58" i="133" s="1"/>
  <c r="W62" i="133" s="1"/>
  <c r="V9" i="133"/>
  <c r="V8" i="133" s="1"/>
  <c r="V58" i="133" s="1"/>
  <c r="V62" i="133" s="1"/>
  <c r="W9" i="134"/>
  <c r="W8" i="134" s="1"/>
  <c r="W58" i="134" s="1"/>
  <c r="W62" i="134" s="1"/>
  <c r="V9" i="134"/>
  <c r="V8" i="134" s="1"/>
  <c r="V58" i="134" s="1"/>
  <c r="V62" i="134" s="1"/>
  <c r="W9" i="135"/>
  <c r="W8" i="135" s="1"/>
  <c r="W58" i="135" s="1"/>
  <c r="W62" i="135" s="1"/>
  <c r="V9" i="135"/>
  <c r="V8" i="135" s="1"/>
  <c r="V58" i="135" s="1"/>
  <c r="V62" i="135" s="1"/>
  <c r="W9" i="136"/>
  <c r="W8" i="136" s="1"/>
  <c r="V9" i="136"/>
  <c r="V8" i="136" s="1"/>
  <c r="V58" i="136" s="1"/>
  <c r="V62" i="136" s="1"/>
  <c r="W9" i="137"/>
  <c r="W8" i="137" s="1"/>
  <c r="W58" i="137" s="1"/>
  <c r="W62" i="137" s="1"/>
  <c r="V9" i="137"/>
  <c r="V8" i="137" s="1"/>
  <c r="V58" i="137" s="1"/>
  <c r="V62" i="137" s="1"/>
  <c r="W9" i="138"/>
  <c r="W8" i="138" s="1"/>
  <c r="W58" i="138" s="1"/>
  <c r="W62" i="138" s="1"/>
  <c r="V9" i="138"/>
  <c r="V8" i="138" s="1"/>
  <c r="V58" i="138" s="1"/>
  <c r="V62" i="138" s="1"/>
  <c r="W9" i="139"/>
  <c r="W8" i="139" s="1"/>
  <c r="W58" i="139" s="1"/>
  <c r="W62" i="139" s="1"/>
  <c r="V9" i="139"/>
  <c r="V8" i="139" s="1"/>
  <c r="V58" i="139" s="1"/>
  <c r="V62" i="139" s="1"/>
  <c r="W9" i="140"/>
  <c r="W8" i="140" s="1"/>
  <c r="V9" i="140"/>
  <c r="V8" i="140" s="1"/>
  <c r="V58" i="140" s="1"/>
  <c r="V62" i="140" s="1"/>
  <c r="W9" i="141"/>
  <c r="W8" i="141" s="1"/>
  <c r="W58" i="141" s="1"/>
  <c r="W62" i="141" s="1"/>
  <c r="V9" i="141"/>
  <c r="V8" i="141" s="1"/>
  <c r="V58" i="141" s="1"/>
  <c r="V62" i="141" s="1"/>
  <c r="W9" i="142"/>
  <c r="W8" i="142" s="1"/>
  <c r="W58" i="142" s="1"/>
  <c r="W62" i="142" s="1"/>
  <c r="V9" i="142"/>
  <c r="V8" i="142" s="1"/>
  <c r="V58" i="142" s="1"/>
  <c r="V62" i="142" s="1"/>
  <c r="W9" i="143"/>
  <c r="W8" i="143" s="1"/>
  <c r="W58" i="143" s="1"/>
  <c r="W62" i="143" s="1"/>
  <c r="V9" i="143"/>
  <c r="V8" i="143" s="1"/>
  <c r="V58" i="143" s="1"/>
  <c r="V62" i="143" s="1"/>
  <c r="W9" i="144"/>
  <c r="W8" i="144" s="1"/>
  <c r="V9" i="144"/>
  <c r="V8" i="144" s="1"/>
  <c r="V58" i="144" s="1"/>
  <c r="V62" i="144" s="1"/>
  <c r="W9" i="145"/>
  <c r="W8" i="145" s="1"/>
  <c r="W58" i="145" s="1"/>
  <c r="W62" i="145" s="1"/>
  <c r="V9" i="145"/>
  <c r="V8" i="145" s="1"/>
  <c r="V58" i="145" s="1"/>
  <c r="V62" i="145" s="1"/>
  <c r="W9" i="146"/>
  <c r="W8" i="146" s="1"/>
  <c r="W58" i="146" s="1"/>
  <c r="W62" i="146" s="1"/>
  <c r="V9" i="146"/>
  <c r="V8" i="146" s="1"/>
  <c r="V58" i="146" s="1"/>
  <c r="V62" i="146" s="1"/>
  <c r="W9" i="147"/>
  <c r="W8" i="147" s="1"/>
  <c r="W58" i="147" s="1"/>
  <c r="W62" i="147" s="1"/>
  <c r="V9" i="147"/>
  <c r="V8" i="147" s="1"/>
  <c r="V58" i="147" s="1"/>
  <c r="V62" i="147" s="1"/>
  <c r="W9" i="148"/>
  <c r="W8" i="148" s="1"/>
  <c r="V9" i="148"/>
  <c r="V8" i="148" s="1"/>
  <c r="V58" i="148" s="1"/>
  <c r="V62" i="148" s="1"/>
  <c r="W9" i="149"/>
  <c r="W8" i="149" s="1"/>
  <c r="W58" i="149" s="1"/>
  <c r="W62" i="149" s="1"/>
  <c r="V9" i="149"/>
  <c r="V8" i="149" s="1"/>
  <c r="V58" i="149" s="1"/>
  <c r="V62" i="149" s="1"/>
  <c r="W9" i="150"/>
  <c r="W8" i="150" s="1"/>
  <c r="W58" i="150" s="1"/>
  <c r="W62" i="150" s="1"/>
  <c r="V9" i="150"/>
  <c r="V8" i="150" s="1"/>
  <c r="V58" i="150" s="1"/>
  <c r="V62" i="150" s="1"/>
  <c r="W9" i="151"/>
  <c r="W8" i="151" s="1"/>
  <c r="W58" i="151" s="1"/>
  <c r="W62" i="151" s="1"/>
  <c r="V9" i="151"/>
  <c r="V8" i="151" s="1"/>
  <c r="V58" i="151" s="1"/>
  <c r="V62" i="151" s="1"/>
  <c r="W9" i="152"/>
  <c r="W8" i="152" s="1"/>
  <c r="V9" i="152"/>
  <c r="V8" i="152" s="1"/>
  <c r="V58" i="152" s="1"/>
  <c r="V62" i="152" s="1"/>
  <c r="W9" i="153"/>
  <c r="W8" i="153" s="1"/>
  <c r="W58" i="153" s="1"/>
  <c r="W62" i="153" s="1"/>
  <c r="V9" i="153"/>
  <c r="V8" i="153" s="1"/>
  <c r="V58" i="153" s="1"/>
  <c r="V62" i="153" s="1"/>
  <c r="W9" i="154"/>
  <c r="W8" i="154" s="1"/>
  <c r="W58" i="154" s="1"/>
  <c r="W62" i="154" s="1"/>
  <c r="V9" i="154"/>
  <c r="V8" i="154" s="1"/>
  <c r="V58" i="154" s="1"/>
  <c r="V62" i="154" s="1"/>
  <c r="W9" i="155"/>
  <c r="W8" i="155" s="1"/>
  <c r="W58" i="155" s="1"/>
  <c r="W62" i="155" s="1"/>
  <c r="V9" i="155"/>
  <c r="V8" i="155" s="1"/>
  <c r="V58" i="155" s="1"/>
  <c r="V62" i="155" s="1"/>
  <c r="W9" i="156"/>
  <c r="W8" i="156" s="1"/>
  <c r="V9" i="156"/>
  <c r="V8" i="156" s="1"/>
  <c r="V58" i="156" s="1"/>
  <c r="V62" i="156" s="1"/>
  <c r="W9" i="157"/>
  <c r="W8" i="157" s="1"/>
  <c r="W58" i="157" s="1"/>
  <c r="W62" i="157" s="1"/>
  <c r="V9" i="157"/>
  <c r="V8" i="157" s="1"/>
  <c r="V58" i="157" s="1"/>
  <c r="V62" i="157" s="1"/>
  <c r="W9" i="158"/>
  <c r="W8" i="158" s="1"/>
  <c r="W58" i="158" s="1"/>
  <c r="W62" i="158" s="1"/>
  <c r="V9" i="158"/>
  <c r="V8" i="158" s="1"/>
  <c r="V58" i="158" s="1"/>
  <c r="V62" i="158" s="1"/>
  <c r="W9" i="159"/>
  <c r="W8" i="159" s="1"/>
  <c r="W58" i="159" s="1"/>
  <c r="W62" i="159" s="1"/>
  <c r="V9" i="159"/>
  <c r="V8" i="159" s="1"/>
  <c r="V58" i="159" s="1"/>
  <c r="V62" i="159" s="1"/>
  <c r="W9" i="160"/>
  <c r="W8" i="160" s="1"/>
  <c r="V9" i="160"/>
  <c r="V8" i="160" s="1"/>
  <c r="V58" i="160" s="1"/>
  <c r="V62" i="160" s="1"/>
  <c r="W9" i="161"/>
  <c r="W8" i="161" s="1"/>
  <c r="W58" i="161" s="1"/>
  <c r="W62" i="161" s="1"/>
  <c r="V9" i="161"/>
  <c r="V8" i="161" s="1"/>
  <c r="V58" i="161" s="1"/>
  <c r="V62" i="161" s="1"/>
  <c r="W9" i="162"/>
  <c r="W8" i="162" s="1"/>
  <c r="W58" i="162" s="1"/>
  <c r="W62" i="162" s="1"/>
  <c r="V9" i="162"/>
  <c r="V8" i="162" s="1"/>
  <c r="V58" i="162" s="1"/>
  <c r="V62" i="162" s="1"/>
  <c r="W9" i="163"/>
  <c r="W8" i="163" s="1"/>
  <c r="W58" i="163" s="1"/>
  <c r="W62" i="163" s="1"/>
  <c r="V9" i="163"/>
  <c r="V8" i="163" s="1"/>
  <c r="V58" i="163" s="1"/>
  <c r="V62" i="163" s="1"/>
  <c r="W9" i="164"/>
  <c r="W8" i="164" s="1"/>
  <c r="V9" i="164"/>
  <c r="V8" i="164" s="1"/>
  <c r="V58" i="164" s="1"/>
  <c r="V62" i="164" s="1"/>
  <c r="W9" i="165"/>
  <c r="W8" i="165" s="1"/>
  <c r="W58" i="165" s="1"/>
  <c r="W62" i="165" s="1"/>
  <c r="V9" i="165"/>
  <c r="V8" i="165" s="1"/>
  <c r="V58" i="165" s="1"/>
  <c r="V62" i="165" s="1"/>
  <c r="W9" i="166"/>
  <c r="W8" i="166" s="1"/>
  <c r="W58" i="166" s="1"/>
  <c r="W62" i="166" s="1"/>
  <c r="V9" i="166"/>
  <c r="V8" i="166" s="1"/>
  <c r="V58" i="166" s="1"/>
  <c r="V62" i="166" s="1"/>
  <c r="W9" i="167"/>
  <c r="W8" i="167" s="1"/>
  <c r="W58" i="167" s="1"/>
  <c r="W62" i="167" s="1"/>
  <c r="V9" i="167"/>
  <c r="V8" i="167" s="1"/>
  <c r="V58" i="167" s="1"/>
  <c r="V62" i="167" s="1"/>
  <c r="W9" i="168"/>
  <c r="W8" i="168" s="1"/>
  <c r="V9" i="168"/>
  <c r="V8" i="168" s="1"/>
  <c r="V58" i="168" s="1"/>
  <c r="V62" i="168" s="1"/>
  <c r="W9" i="169"/>
  <c r="W8" i="169" s="1"/>
  <c r="W58" i="169" s="1"/>
  <c r="W62" i="169" s="1"/>
  <c r="V9" i="169"/>
  <c r="V8" i="169" s="1"/>
  <c r="V58" i="169" s="1"/>
  <c r="V62" i="169" s="1"/>
  <c r="W9" i="170"/>
  <c r="W8" i="170" s="1"/>
  <c r="W58" i="170" s="1"/>
  <c r="W62" i="170" s="1"/>
  <c r="V9" i="170"/>
  <c r="V8" i="170" s="1"/>
  <c r="V58" i="170" s="1"/>
  <c r="V62" i="170" s="1"/>
  <c r="W9" i="171"/>
  <c r="W8" i="171" s="1"/>
  <c r="W58" i="171" s="1"/>
  <c r="W62" i="171" s="1"/>
  <c r="V9" i="171"/>
  <c r="V8" i="171" s="1"/>
  <c r="V58" i="171" s="1"/>
  <c r="V62" i="171" s="1"/>
  <c r="W9" i="172"/>
  <c r="W8" i="172" s="1"/>
  <c r="V9" i="172"/>
  <c r="V8" i="172" s="1"/>
  <c r="V58" i="172" s="1"/>
  <c r="V62" i="172" s="1"/>
  <c r="W9" i="173"/>
  <c r="W8" i="173" s="1"/>
  <c r="W58" i="173" s="1"/>
  <c r="W62" i="173" s="1"/>
  <c r="V9" i="173"/>
  <c r="V8" i="173" s="1"/>
  <c r="V58" i="173" s="1"/>
  <c r="V62" i="173" s="1"/>
  <c r="W9" i="174"/>
  <c r="W8" i="174" s="1"/>
  <c r="W58" i="174" s="1"/>
  <c r="W62" i="174" s="1"/>
  <c r="V9" i="174"/>
  <c r="V8" i="174" s="1"/>
  <c r="V58" i="174" s="1"/>
  <c r="V62" i="174" s="1"/>
  <c r="W9" i="175"/>
  <c r="W8" i="175" s="1"/>
  <c r="W58" i="175" s="1"/>
  <c r="W62" i="175" s="1"/>
  <c r="V9" i="175"/>
  <c r="V8" i="175" s="1"/>
  <c r="V58" i="175" s="1"/>
  <c r="V62" i="175" s="1"/>
  <c r="W9" i="176"/>
  <c r="W8" i="176" s="1"/>
  <c r="V9" i="176"/>
  <c r="V8" i="176" s="1"/>
  <c r="V58" i="176" s="1"/>
  <c r="V62" i="176" s="1"/>
  <c r="W9" i="177"/>
  <c r="W8" i="177" s="1"/>
  <c r="W58" i="177" s="1"/>
  <c r="W62" i="177" s="1"/>
  <c r="V9" i="177"/>
  <c r="V8" i="177" s="1"/>
  <c r="V58" i="177" s="1"/>
  <c r="V62" i="177" s="1"/>
  <c r="W9" i="178"/>
  <c r="W8" i="178" s="1"/>
  <c r="W58" i="178" s="1"/>
  <c r="W62" i="178" s="1"/>
  <c r="V9" i="178"/>
  <c r="V8" i="178" s="1"/>
  <c r="V58" i="178" s="1"/>
  <c r="V62" i="178" s="1"/>
  <c r="W9" i="179"/>
  <c r="W8" i="179" s="1"/>
  <c r="W58" i="179" s="1"/>
  <c r="W62" i="179" s="1"/>
  <c r="V9" i="179"/>
  <c r="V8" i="179" s="1"/>
  <c r="V58" i="179" s="1"/>
  <c r="V62" i="179" s="1"/>
  <c r="W9" i="180"/>
  <c r="W8" i="180" s="1"/>
  <c r="V9" i="180"/>
  <c r="V8" i="180"/>
  <c r="V58" i="180" s="1"/>
  <c r="V62" i="180" s="1"/>
  <c r="W9" i="181"/>
  <c r="W8" i="181" s="1"/>
  <c r="W58" i="181" s="1"/>
  <c r="W62" i="181" s="1"/>
  <c r="V9" i="181"/>
  <c r="V8" i="181" s="1"/>
  <c r="V58" i="181" s="1"/>
  <c r="V62" i="181" s="1"/>
  <c r="W9" i="182"/>
  <c r="V9" i="182"/>
  <c r="V8" i="182" s="1"/>
  <c r="V58" i="182" s="1"/>
  <c r="V62" i="182" s="1"/>
  <c r="W8" i="182"/>
  <c r="W58" i="182" s="1"/>
  <c r="W62" i="182" s="1"/>
  <c r="W9" i="183"/>
  <c r="V9" i="183"/>
  <c r="V8" i="183" s="1"/>
  <c r="V58" i="183" s="1"/>
  <c r="V62" i="183" s="1"/>
  <c r="W8" i="183"/>
  <c r="W58" i="183" s="1"/>
  <c r="W62" i="183" s="1"/>
  <c r="W9" i="184"/>
  <c r="W8" i="184" s="1"/>
  <c r="V9" i="184"/>
  <c r="V8" i="184" s="1"/>
  <c r="V58" i="184" s="1"/>
  <c r="V62" i="184" s="1"/>
  <c r="W9" i="185"/>
  <c r="W8" i="185" s="1"/>
  <c r="W58" i="185" s="1"/>
  <c r="W62" i="185" s="1"/>
  <c r="V9" i="185"/>
  <c r="V8" i="185" s="1"/>
  <c r="V58" i="185" s="1"/>
  <c r="V62" i="185" s="1"/>
  <c r="W9" i="186"/>
  <c r="W8" i="186" s="1"/>
  <c r="W58" i="186" s="1"/>
  <c r="W62" i="186" s="1"/>
  <c r="V9" i="186"/>
  <c r="V8" i="186" s="1"/>
  <c r="V58" i="186" s="1"/>
  <c r="V62" i="186" s="1"/>
  <c r="W9" i="187"/>
  <c r="V9" i="187"/>
  <c r="V8" i="187" s="1"/>
  <c r="V58" i="187" s="1"/>
  <c r="V62" i="187" s="1"/>
  <c r="W8" i="187"/>
  <c r="W58" i="187" s="1"/>
  <c r="W62" i="187" s="1"/>
  <c r="W9" i="188"/>
  <c r="W8" i="188" s="1"/>
  <c r="V9" i="188"/>
  <c r="V8" i="188" s="1"/>
  <c r="V58" i="188" s="1"/>
  <c r="V62" i="188" s="1"/>
  <c r="W9" i="189"/>
  <c r="W8" i="189" s="1"/>
  <c r="W58" i="189" s="1"/>
  <c r="W62" i="189" s="1"/>
  <c r="V9" i="189"/>
  <c r="V8" i="189" s="1"/>
  <c r="V58" i="189" s="1"/>
  <c r="V62" i="189" s="1"/>
  <c r="W9" i="190"/>
  <c r="V9" i="190"/>
  <c r="V8" i="190" s="1"/>
  <c r="V58" i="190" s="1"/>
  <c r="V62" i="190" s="1"/>
  <c r="W8" i="190"/>
  <c r="W58" i="190" s="1"/>
  <c r="W62" i="190" s="1"/>
  <c r="W9" i="191"/>
  <c r="W8" i="191" s="1"/>
  <c r="W58" i="191" s="1"/>
  <c r="W62" i="191" s="1"/>
  <c r="V9" i="191"/>
  <c r="V8" i="191" s="1"/>
  <c r="V58" i="191" s="1"/>
  <c r="V62" i="191" s="1"/>
  <c r="W9" i="192"/>
  <c r="W8" i="192" s="1"/>
  <c r="V9" i="192"/>
  <c r="V8" i="192" s="1"/>
  <c r="V58" i="192" s="1"/>
  <c r="V62" i="192" s="1"/>
  <c r="W9" i="193"/>
  <c r="W8" i="193" s="1"/>
  <c r="W58" i="193" s="1"/>
  <c r="W62" i="193" s="1"/>
  <c r="V9" i="193"/>
  <c r="V8" i="193" s="1"/>
  <c r="V58" i="193" s="1"/>
  <c r="V62" i="193" s="1"/>
  <c r="W9" i="194"/>
  <c r="W8" i="194" s="1"/>
  <c r="W58" i="194" s="1"/>
  <c r="W62" i="194" s="1"/>
  <c r="V9" i="194"/>
  <c r="V8" i="194" s="1"/>
  <c r="V58" i="194" s="1"/>
  <c r="V62" i="194" s="1"/>
  <c r="W9" i="195"/>
  <c r="W8" i="195" s="1"/>
  <c r="W58" i="195" s="1"/>
  <c r="W62" i="195" s="1"/>
  <c r="V9" i="195"/>
  <c r="V8" i="195" s="1"/>
  <c r="V58" i="195" s="1"/>
  <c r="V62" i="195" s="1"/>
  <c r="W9" i="196"/>
  <c r="W8" i="196" s="1"/>
  <c r="V9" i="196"/>
  <c r="V8" i="196" s="1"/>
  <c r="V58" i="196" s="1"/>
  <c r="V62" i="196" s="1"/>
  <c r="W9" i="197"/>
  <c r="W8" i="197" s="1"/>
  <c r="W58" i="197" s="1"/>
  <c r="W62" i="197" s="1"/>
  <c r="V9" i="197"/>
  <c r="V8" i="197" s="1"/>
  <c r="V58" i="197" s="1"/>
  <c r="V62" i="197" s="1"/>
  <c r="W9" i="198"/>
  <c r="W8" i="198" s="1"/>
  <c r="W58" i="198" s="1"/>
  <c r="W62" i="198" s="1"/>
  <c r="V9" i="198"/>
  <c r="V8" i="198" s="1"/>
  <c r="V58" i="198" s="1"/>
  <c r="V62" i="198" s="1"/>
  <c r="W9" i="199"/>
  <c r="W8" i="199" s="1"/>
  <c r="W58" i="199" s="1"/>
  <c r="W62" i="199" s="1"/>
  <c r="V9" i="199"/>
  <c r="V8" i="199" s="1"/>
  <c r="V58" i="199" s="1"/>
  <c r="V62" i="199" s="1"/>
  <c r="W9" i="200"/>
  <c r="W8" i="200" s="1"/>
  <c r="V9" i="200"/>
  <c r="V8" i="200" s="1"/>
  <c r="V58" i="200" s="1"/>
  <c r="V62" i="200" s="1"/>
  <c r="W9" i="201"/>
  <c r="W8" i="201" s="1"/>
  <c r="W58" i="201" s="1"/>
  <c r="W62" i="201" s="1"/>
  <c r="V9" i="201"/>
  <c r="V8" i="201" s="1"/>
  <c r="V58" i="201" s="1"/>
  <c r="V62" i="201" s="1"/>
  <c r="W9" i="202"/>
  <c r="W8" i="202" s="1"/>
  <c r="W58" i="202" s="1"/>
  <c r="W62" i="202" s="1"/>
  <c r="V9" i="202"/>
  <c r="V8" i="202" s="1"/>
  <c r="V58" i="202" s="1"/>
  <c r="V62" i="202" s="1"/>
  <c r="W9" i="203"/>
  <c r="W8" i="203" s="1"/>
  <c r="W58" i="203" s="1"/>
  <c r="W62" i="203" s="1"/>
  <c r="V9" i="203"/>
  <c r="V8" i="203" s="1"/>
  <c r="V58" i="203" s="1"/>
  <c r="V62" i="203" s="1"/>
  <c r="W9" i="204"/>
  <c r="W8" i="204" s="1"/>
  <c r="V9" i="204"/>
  <c r="V8" i="204" s="1"/>
  <c r="V58" i="204" s="1"/>
  <c r="V62" i="204" s="1"/>
  <c r="W9" i="205"/>
  <c r="W8" i="205" s="1"/>
  <c r="W58" i="205" s="1"/>
  <c r="W62" i="205" s="1"/>
  <c r="V9" i="205"/>
  <c r="V8" i="205" s="1"/>
  <c r="V58" i="205" s="1"/>
  <c r="V62" i="205" s="1"/>
  <c r="W9" i="206"/>
  <c r="W8" i="206" s="1"/>
  <c r="W58" i="206" s="1"/>
  <c r="W62" i="206" s="1"/>
  <c r="V9" i="206"/>
  <c r="V8" i="206" s="1"/>
  <c r="V58" i="206" s="1"/>
  <c r="V62" i="206" s="1"/>
  <c r="W9" i="207"/>
  <c r="W8" i="207" s="1"/>
  <c r="W58" i="207" s="1"/>
  <c r="W62" i="207" s="1"/>
  <c r="V9" i="207"/>
  <c r="V8" i="207" s="1"/>
  <c r="V58" i="207" s="1"/>
  <c r="V62" i="207" s="1"/>
  <c r="W9" i="208"/>
  <c r="W8" i="208" s="1"/>
  <c r="V9" i="208"/>
  <c r="V8" i="208" s="1"/>
  <c r="V58" i="208" s="1"/>
  <c r="V62" i="208" s="1"/>
  <c r="W9" i="209"/>
  <c r="W8" i="209" s="1"/>
  <c r="W58" i="209" s="1"/>
  <c r="W62" i="209" s="1"/>
  <c r="V9" i="209"/>
  <c r="V8" i="209" s="1"/>
  <c r="V58" i="209" s="1"/>
  <c r="V62" i="209" s="1"/>
  <c r="W9" i="210"/>
  <c r="W8" i="210" s="1"/>
  <c r="W58" i="210" s="1"/>
  <c r="W62" i="210" s="1"/>
  <c r="V9" i="210"/>
  <c r="V8" i="210" s="1"/>
  <c r="V58" i="210" s="1"/>
  <c r="V62" i="210" s="1"/>
  <c r="W9" i="211"/>
  <c r="W8" i="211" s="1"/>
  <c r="W58" i="211" s="1"/>
  <c r="W62" i="211" s="1"/>
  <c r="V9" i="211"/>
  <c r="V8" i="211" s="1"/>
  <c r="V58" i="211" s="1"/>
  <c r="V62" i="211" s="1"/>
  <c r="W9" i="212"/>
  <c r="W8" i="212" s="1"/>
  <c r="V9" i="212"/>
  <c r="V8" i="212" s="1"/>
  <c r="V58" i="212" s="1"/>
  <c r="V62" i="212" s="1"/>
  <c r="W9" i="213"/>
  <c r="W8" i="213" s="1"/>
  <c r="W58" i="213" s="1"/>
  <c r="W62" i="213" s="1"/>
  <c r="V9" i="213"/>
  <c r="V8" i="213" s="1"/>
  <c r="V58" i="213" s="1"/>
  <c r="V62" i="213" s="1"/>
  <c r="W9" i="214"/>
  <c r="W8" i="214" s="1"/>
  <c r="W58" i="214" s="1"/>
  <c r="W62" i="214" s="1"/>
  <c r="V9" i="214"/>
  <c r="V8" i="214" s="1"/>
  <c r="V58" i="214" s="1"/>
  <c r="V62" i="214" s="1"/>
  <c r="W9" i="215"/>
  <c r="W8" i="215" s="1"/>
  <c r="W58" i="215" s="1"/>
  <c r="W62" i="215" s="1"/>
  <c r="V9" i="215"/>
  <c r="V8" i="215" s="1"/>
  <c r="V58" i="215" s="1"/>
  <c r="V62" i="215" s="1"/>
  <c r="W9" i="216"/>
  <c r="W8" i="216" s="1"/>
  <c r="V9" i="216"/>
  <c r="V8" i="216" s="1"/>
  <c r="V58" i="216" s="1"/>
  <c r="V62" i="216" s="1"/>
  <c r="W9" i="217"/>
  <c r="W8" i="217" s="1"/>
  <c r="W58" i="217" s="1"/>
  <c r="W62" i="217" s="1"/>
  <c r="V9" i="217"/>
  <c r="V8" i="217" s="1"/>
  <c r="V58" i="217" s="1"/>
  <c r="V62" i="217" s="1"/>
  <c r="W9" i="218"/>
  <c r="W8" i="218" s="1"/>
  <c r="W58" i="218" s="1"/>
  <c r="W62" i="218" s="1"/>
  <c r="V9" i="218"/>
  <c r="V8" i="218" s="1"/>
  <c r="V58" i="218" s="1"/>
  <c r="V62" i="218" s="1"/>
  <c r="W9" i="219"/>
  <c r="W8" i="219" s="1"/>
  <c r="W58" i="219" s="1"/>
  <c r="W62" i="219" s="1"/>
  <c r="V9" i="219"/>
  <c r="V8" i="219" s="1"/>
  <c r="V58" i="219" s="1"/>
  <c r="V62" i="219" s="1"/>
  <c r="W9" i="220"/>
  <c r="W8" i="220" s="1"/>
  <c r="V9" i="220"/>
  <c r="V8" i="220" s="1"/>
  <c r="V58" i="220" s="1"/>
  <c r="V62" i="220" s="1"/>
  <c r="W9" i="221"/>
  <c r="W8" i="221" s="1"/>
  <c r="W58" i="221" s="1"/>
  <c r="W62" i="221" s="1"/>
  <c r="V9" i="221"/>
  <c r="V8" i="221" s="1"/>
  <c r="V58" i="221" s="1"/>
  <c r="V62" i="221" s="1"/>
  <c r="W9" i="222"/>
  <c r="W8" i="222" s="1"/>
  <c r="W58" i="222" s="1"/>
  <c r="W62" i="222" s="1"/>
  <c r="V9" i="222"/>
  <c r="V8" i="222" s="1"/>
  <c r="V58" i="222" s="1"/>
  <c r="V62" i="222" s="1"/>
  <c r="W9" i="223"/>
  <c r="W8" i="223" s="1"/>
  <c r="W58" i="223" s="1"/>
  <c r="W62" i="223" s="1"/>
  <c r="V9" i="223"/>
  <c r="V8" i="223" s="1"/>
  <c r="V58" i="223" s="1"/>
  <c r="V62" i="223" s="1"/>
  <c r="W9" i="224"/>
  <c r="W8" i="224" s="1"/>
  <c r="V9" i="224"/>
  <c r="V8" i="224" s="1"/>
  <c r="V58" i="224" s="1"/>
  <c r="V62" i="224" s="1"/>
  <c r="W9" i="225"/>
  <c r="W8" i="225" s="1"/>
  <c r="W58" i="225" s="1"/>
  <c r="W62" i="225" s="1"/>
  <c r="V9" i="225"/>
  <c r="V8" i="225" s="1"/>
  <c r="V58" i="225" s="1"/>
  <c r="V62" i="225" s="1"/>
  <c r="W9" i="226"/>
  <c r="W8" i="226" s="1"/>
  <c r="W58" i="226" s="1"/>
  <c r="W62" i="226" s="1"/>
  <c r="V9" i="226"/>
  <c r="V8" i="226" s="1"/>
  <c r="V58" i="226" s="1"/>
  <c r="V62" i="226" s="1"/>
  <c r="W9" i="227"/>
  <c r="W8" i="227" s="1"/>
  <c r="W58" i="227" s="1"/>
  <c r="W62" i="227" s="1"/>
  <c r="V9" i="227"/>
  <c r="V8" i="227" s="1"/>
  <c r="V58" i="227" s="1"/>
  <c r="V62" i="227" s="1"/>
  <c r="W9" i="228"/>
  <c r="W8" i="228" s="1"/>
  <c r="V9" i="228"/>
  <c r="V8" i="228" s="1"/>
  <c r="V58" i="228" s="1"/>
  <c r="V62" i="228" s="1"/>
  <c r="W9" i="229"/>
  <c r="W8" i="229" s="1"/>
  <c r="W58" i="229" s="1"/>
  <c r="W62" i="229" s="1"/>
  <c r="V9" i="229"/>
  <c r="V8" i="229" s="1"/>
  <c r="V58" i="229" s="1"/>
  <c r="V62" i="229" s="1"/>
  <c r="W9" i="230"/>
  <c r="W8" i="230" s="1"/>
  <c r="W58" i="230" s="1"/>
  <c r="W62" i="230" s="1"/>
  <c r="V9" i="230"/>
  <c r="V8" i="230" s="1"/>
  <c r="V58" i="230" s="1"/>
  <c r="V62" i="230" s="1"/>
  <c r="W9" i="231"/>
  <c r="W8" i="231" s="1"/>
  <c r="W58" i="231" s="1"/>
  <c r="W62" i="231" s="1"/>
  <c r="V9" i="231"/>
  <c r="V8" i="231" s="1"/>
  <c r="V58" i="231" s="1"/>
  <c r="V62" i="231" s="1"/>
  <c r="W9" i="232"/>
  <c r="W8" i="232" s="1"/>
  <c r="V9" i="232"/>
  <c r="V8" i="232" s="1"/>
  <c r="V58" i="232" s="1"/>
  <c r="V62" i="232" s="1"/>
  <c r="W9" i="233"/>
  <c r="W8" i="233" s="1"/>
  <c r="W58" i="233" s="1"/>
  <c r="W62" i="233" s="1"/>
  <c r="V9" i="233"/>
  <c r="V8" i="233" s="1"/>
  <c r="V58" i="233" s="1"/>
  <c r="V62" i="233" s="1"/>
  <c r="W9" i="234"/>
  <c r="W8" i="234" s="1"/>
  <c r="W58" i="234" s="1"/>
  <c r="W62" i="234" s="1"/>
  <c r="V9" i="234"/>
  <c r="V8" i="234" s="1"/>
  <c r="V58" i="234" s="1"/>
  <c r="V62" i="234" s="1"/>
  <c r="W9" i="235"/>
  <c r="W8" i="235" s="1"/>
  <c r="W58" i="235" s="1"/>
  <c r="W62" i="235" s="1"/>
  <c r="V9" i="235"/>
  <c r="V8" i="235" s="1"/>
  <c r="V58" i="235" s="1"/>
  <c r="V62" i="235" s="1"/>
  <c r="W9" i="236"/>
  <c r="W8" i="236" s="1"/>
  <c r="V9" i="236"/>
  <c r="V8" i="236" s="1"/>
  <c r="V58" i="236" s="1"/>
  <c r="V62" i="236" s="1"/>
  <c r="W9" i="237"/>
  <c r="W8" i="237" s="1"/>
  <c r="W58" i="237" s="1"/>
  <c r="W62" i="237" s="1"/>
  <c r="V9" i="237"/>
  <c r="V8" i="237" s="1"/>
  <c r="V58" i="237" s="1"/>
  <c r="V62" i="237" s="1"/>
  <c r="W9" i="238"/>
  <c r="W8" i="238" s="1"/>
  <c r="W58" i="238" s="1"/>
  <c r="W62" i="238" s="1"/>
  <c r="V9" i="238"/>
  <c r="V8" i="238" s="1"/>
  <c r="V58" i="238" s="1"/>
  <c r="V62" i="238" s="1"/>
  <c r="W9" i="239"/>
  <c r="W8" i="239" s="1"/>
  <c r="W58" i="239" s="1"/>
  <c r="W62" i="239" s="1"/>
  <c r="V9" i="239"/>
  <c r="V8" i="239" s="1"/>
  <c r="V58" i="239" s="1"/>
  <c r="V62" i="239" s="1"/>
  <c r="W9" i="240"/>
  <c r="W8" i="240" s="1"/>
  <c r="V9" i="240"/>
  <c r="V8" i="240" s="1"/>
  <c r="V58" i="240" s="1"/>
  <c r="V62" i="240" s="1"/>
  <c r="W9" i="241"/>
  <c r="W8" i="241" s="1"/>
  <c r="W58" i="241" s="1"/>
  <c r="W62" i="241" s="1"/>
  <c r="V9" i="241"/>
  <c r="V8" i="241" s="1"/>
  <c r="V58" i="241" s="1"/>
  <c r="V62" i="241" s="1"/>
  <c r="W9" i="242"/>
  <c r="W8" i="242" s="1"/>
  <c r="W58" i="242" s="1"/>
  <c r="W62" i="242" s="1"/>
  <c r="V9" i="242"/>
  <c r="V8" i="242" s="1"/>
  <c r="V58" i="242" s="1"/>
  <c r="V62" i="242" s="1"/>
  <c r="W9" i="243"/>
  <c r="W8" i="243" s="1"/>
  <c r="W58" i="243" s="1"/>
  <c r="W62" i="243" s="1"/>
  <c r="V9" i="243"/>
  <c r="V8" i="243" s="1"/>
  <c r="V58" i="243" s="1"/>
  <c r="V62" i="243" s="1"/>
  <c r="W9" i="244"/>
  <c r="W8" i="244" s="1"/>
  <c r="V9" i="244"/>
  <c r="V8" i="244" s="1"/>
  <c r="V58" i="244" s="1"/>
  <c r="V62" i="244" s="1"/>
  <c r="W9" i="245"/>
  <c r="W8" i="245" s="1"/>
  <c r="W58" i="245" s="1"/>
  <c r="W62" i="245" s="1"/>
  <c r="V9" i="245"/>
  <c r="V8" i="245" s="1"/>
  <c r="V58" i="245" s="1"/>
  <c r="V62" i="245" s="1"/>
  <c r="W9" i="246"/>
  <c r="W8" i="246" s="1"/>
  <c r="W58" i="246" s="1"/>
  <c r="W62" i="246" s="1"/>
  <c r="V9" i="246"/>
  <c r="V8" i="246" s="1"/>
  <c r="V58" i="246" s="1"/>
  <c r="V62" i="246" s="1"/>
  <c r="W9" i="247"/>
  <c r="W8" i="247" s="1"/>
  <c r="W58" i="247" s="1"/>
  <c r="W62" i="247" s="1"/>
  <c r="V9" i="247"/>
  <c r="V8" i="247" s="1"/>
  <c r="V58" i="247" s="1"/>
  <c r="V62" i="247" s="1"/>
  <c r="W9" i="248"/>
  <c r="W8" i="248" s="1"/>
  <c r="V9" i="248"/>
  <c r="V8" i="248" s="1"/>
  <c r="V58" i="248" s="1"/>
  <c r="V62" i="248" s="1"/>
  <c r="W9" i="249"/>
  <c r="W8" i="249" s="1"/>
  <c r="W58" i="249" s="1"/>
  <c r="W62" i="249" s="1"/>
  <c r="V9" i="249"/>
  <c r="V8" i="249" s="1"/>
  <c r="V58" i="249" s="1"/>
  <c r="V62" i="249" s="1"/>
  <c r="W9" i="250"/>
  <c r="W8" i="250" s="1"/>
  <c r="W58" i="250" s="1"/>
  <c r="W62" i="250" s="1"/>
  <c r="V9" i="250"/>
  <c r="V8" i="250" s="1"/>
  <c r="V58" i="250" s="1"/>
  <c r="V62" i="250" s="1"/>
  <c r="W9" i="251"/>
  <c r="W8" i="251" s="1"/>
  <c r="W58" i="251" s="1"/>
  <c r="W62" i="251" s="1"/>
  <c r="V9" i="251"/>
  <c r="V8" i="251" s="1"/>
  <c r="V58" i="251" s="1"/>
  <c r="V62" i="251" s="1"/>
  <c r="W9" i="252"/>
  <c r="W8" i="252" s="1"/>
  <c r="V9" i="252"/>
  <c r="V8" i="252" s="1"/>
  <c r="V58" i="252" s="1"/>
  <c r="V62" i="252" s="1"/>
  <c r="W9" i="253"/>
  <c r="W8" i="253" s="1"/>
  <c r="W58" i="253" s="1"/>
  <c r="W62" i="253" s="1"/>
  <c r="V9" i="253"/>
  <c r="V8" i="253" s="1"/>
  <c r="V58" i="253" s="1"/>
  <c r="V62" i="253" s="1"/>
  <c r="W9" i="254"/>
  <c r="W8" i="254" s="1"/>
  <c r="W58" i="254" s="1"/>
  <c r="W62" i="254" s="1"/>
  <c r="V9" i="254"/>
  <c r="V8" i="254" s="1"/>
  <c r="V58" i="254" s="1"/>
  <c r="V62" i="254" s="1"/>
  <c r="W9" i="255"/>
  <c r="W8" i="255" s="1"/>
  <c r="W58" i="255" s="1"/>
  <c r="W62" i="255" s="1"/>
  <c r="V9" i="255"/>
  <c r="V8" i="255" s="1"/>
  <c r="V58" i="255" s="1"/>
  <c r="V62" i="255" s="1"/>
  <c r="W9" i="256"/>
  <c r="W8" i="256" s="1"/>
  <c r="V9" i="256"/>
  <c r="V8" i="256" s="1"/>
  <c r="V58" i="256" s="1"/>
  <c r="V62" i="256" s="1"/>
  <c r="W9" i="257"/>
  <c r="W8" i="257" s="1"/>
  <c r="W58" i="257" s="1"/>
  <c r="W62" i="257" s="1"/>
  <c r="V9" i="257"/>
  <c r="V8" i="257" s="1"/>
  <c r="V58" i="257" s="1"/>
  <c r="V62" i="257" s="1"/>
  <c r="W9" i="258"/>
  <c r="W8" i="258" s="1"/>
  <c r="W58" i="258" s="1"/>
  <c r="W62" i="258" s="1"/>
  <c r="V9" i="258"/>
  <c r="V8" i="258" s="1"/>
  <c r="V58" i="258" s="1"/>
  <c r="V62" i="258" s="1"/>
  <c r="W9" i="1"/>
  <c r="W8" i="1" s="1"/>
  <c r="W58" i="1" s="1"/>
  <c r="W62" i="1" s="1"/>
  <c r="V9" i="1"/>
  <c r="V8" i="1" s="1"/>
  <c r="V58" i="1" s="1"/>
  <c r="V62" i="1" s="1"/>
  <c r="O9" i="2"/>
  <c r="N9" i="2"/>
  <c r="M9" i="2"/>
  <c r="L9" i="2"/>
  <c r="L8" i="2" s="1"/>
  <c r="L58" i="2" s="1"/>
  <c r="L62" i="2" s="1"/>
  <c r="K9" i="2"/>
  <c r="K8" i="2" s="1"/>
  <c r="K58" i="2" s="1"/>
  <c r="K62" i="2" s="1"/>
  <c r="J9" i="2"/>
  <c r="I9" i="2"/>
  <c r="H9" i="2"/>
  <c r="G9" i="2"/>
  <c r="F9" i="2"/>
  <c r="D9" i="2"/>
  <c r="C9" i="2"/>
  <c r="C8" i="2" s="1"/>
  <c r="C58" i="2" s="1"/>
  <c r="C62" i="2" s="1"/>
  <c r="B9" i="2"/>
  <c r="B8" i="2" s="1"/>
  <c r="B58" i="2" s="1"/>
  <c r="B62" i="2" s="1"/>
  <c r="O8" i="2"/>
  <c r="O58" i="2" s="1"/>
  <c r="O62" i="2" s="1"/>
  <c r="N8" i="2"/>
  <c r="N58" i="2" s="1"/>
  <c r="N62" i="2" s="1"/>
  <c r="M8" i="2"/>
  <c r="M58" i="2" s="1"/>
  <c r="M62" i="2" s="1"/>
  <c r="J8" i="2"/>
  <c r="J58" i="2" s="1"/>
  <c r="J62" i="2" s="1"/>
  <c r="I8" i="2"/>
  <c r="I58" i="2" s="1"/>
  <c r="I62" i="2" s="1"/>
  <c r="H8" i="2"/>
  <c r="H58" i="2" s="1"/>
  <c r="H62" i="2" s="1"/>
  <c r="G8" i="2"/>
  <c r="G58" i="2" s="1"/>
  <c r="G62" i="2" s="1"/>
  <c r="F8" i="2"/>
  <c r="F58" i="2" s="1"/>
  <c r="F62" i="2" s="1"/>
  <c r="D8" i="2"/>
  <c r="D58" i="2" s="1"/>
  <c r="D62" i="2" s="1"/>
  <c r="O9" i="3"/>
  <c r="N9" i="3"/>
  <c r="N8" i="3" s="1"/>
  <c r="N58" i="3" s="1"/>
  <c r="N62" i="3" s="1"/>
  <c r="M9" i="3"/>
  <c r="M8" i="3" s="1"/>
  <c r="M58" i="3" s="1"/>
  <c r="M62" i="3" s="1"/>
  <c r="L9" i="3"/>
  <c r="L8" i="3" s="1"/>
  <c r="K9" i="3"/>
  <c r="K8" i="3" s="1"/>
  <c r="K58" i="3" s="1"/>
  <c r="K62" i="3" s="1"/>
  <c r="J9" i="3"/>
  <c r="J8" i="3" s="1"/>
  <c r="J58" i="3" s="1"/>
  <c r="J62" i="3" s="1"/>
  <c r="I9" i="3"/>
  <c r="H9" i="3"/>
  <c r="G9" i="3"/>
  <c r="F9" i="3"/>
  <c r="F8" i="3" s="1"/>
  <c r="F58" i="3" s="1"/>
  <c r="F62" i="3" s="1"/>
  <c r="D9" i="3"/>
  <c r="D8" i="3" s="1"/>
  <c r="D58" i="3" s="1"/>
  <c r="D62" i="3" s="1"/>
  <c r="C9" i="3"/>
  <c r="C8" i="3" s="1"/>
  <c r="B9" i="3"/>
  <c r="B8" i="3" s="1"/>
  <c r="B58" i="3" s="1"/>
  <c r="B62" i="3" s="1"/>
  <c r="O8" i="3"/>
  <c r="O58" i="3" s="1"/>
  <c r="O62" i="3" s="1"/>
  <c r="I8" i="3"/>
  <c r="I58" i="3" s="1"/>
  <c r="I62" i="3" s="1"/>
  <c r="H8" i="3"/>
  <c r="H58" i="3" s="1"/>
  <c r="H62" i="3" s="1"/>
  <c r="G8" i="3"/>
  <c r="G58" i="3" s="1"/>
  <c r="G62" i="3" s="1"/>
  <c r="O9" i="4"/>
  <c r="O8" i="4" s="1"/>
  <c r="O58" i="4" s="1"/>
  <c r="O62" i="4" s="1"/>
  <c r="N9" i="4"/>
  <c r="N8" i="4" s="1"/>
  <c r="N58" i="4" s="1"/>
  <c r="N62" i="4" s="1"/>
  <c r="M9" i="4"/>
  <c r="M8" i="4" s="1"/>
  <c r="M58" i="4" s="1"/>
  <c r="M62" i="4" s="1"/>
  <c r="L9" i="4"/>
  <c r="L8" i="4" s="1"/>
  <c r="L58" i="4" s="1"/>
  <c r="L62" i="4" s="1"/>
  <c r="K9" i="4"/>
  <c r="J9" i="4"/>
  <c r="I9" i="4"/>
  <c r="H9" i="4"/>
  <c r="H8" i="4" s="1"/>
  <c r="H58" i="4" s="1"/>
  <c r="H62" i="4" s="1"/>
  <c r="G9" i="4"/>
  <c r="G8" i="4" s="1"/>
  <c r="G58" i="4" s="1"/>
  <c r="G62" i="4" s="1"/>
  <c r="F9" i="4"/>
  <c r="F8" i="4" s="1"/>
  <c r="F58" i="4" s="1"/>
  <c r="F62" i="4" s="1"/>
  <c r="D9" i="4"/>
  <c r="D8" i="4" s="1"/>
  <c r="D58" i="4" s="1"/>
  <c r="D62" i="4" s="1"/>
  <c r="C9" i="4"/>
  <c r="C8" i="4" s="1"/>
  <c r="C58" i="4" s="1"/>
  <c r="C62" i="4" s="1"/>
  <c r="B9" i="4"/>
  <c r="K8" i="4"/>
  <c r="K58" i="4" s="1"/>
  <c r="K62" i="4" s="1"/>
  <c r="J8" i="4"/>
  <c r="J58" i="4" s="1"/>
  <c r="J62" i="4" s="1"/>
  <c r="I8" i="4"/>
  <c r="I58" i="4" s="1"/>
  <c r="I62" i="4" s="1"/>
  <c r="B8" i="4"/>
  <c r="B58" i="4" s="1"/>
  <c r="B62" i="4" s="1"/>
  <c r="O9" i="5"/>
  <c r="O8" i="5" s="1"/>
  <c r="O58" i="5" s="1"/>
  <c r="O62" i="5" s="1"/>
  <c r="N9" i="5"/>
  <c r="N8" i="5" s="1"/>
  <c r="N58" i="5" s="1"/>
  <c r="N62" i="5" s="1"/>
  <c r="M9" i="5"/>
  <c r="L9" i="5"/>
  <c r="K9" i="5"/>
  <c r="J9" i="5"/>
  <c r="I9" i="5"/>
  <c r="H9" i="5"/>
  <c r="H8" i="5" s="1"/>
  <c r="H58" i="5" s="1"/>
  <c r="H62" i="5" s="1"/>
  <c r="G9" i="5"/>
  <c r="G8" i="5" s="1"/>
  <c r="G58" i="5" s="1"/>
  <c r="G62" i="5" s="1"/>
  <c r="F9" i="5"/>
  <c r="F8" i="5" s="1"/>
  <c r="F58" i="5" s="1"/>
  <c r="F62" i="5" s="1"/>
  <c r="D9" i="5"/>
  <c r="C9" i="5"/>
  <c r="B9" i="5"/>
  <c r="M8" i="5"/>
  <c r="M58" i="5" s="1"/>
  <c r="M62" i="5" s="1"/>
  <c r="L8" i="5"/>
  <c r="L58" i="5" s="1"/>
  <c r="L62" i="5" s="1"/>
  <c r="K8" i="5"/>
  <c r="K58" i="5" s="1"/>
  <c r="K62" i="5" s="1"/>
  <c r="J8" i="5"/>
  <c r="J58" i="5" s="1"/>
  <c r="J62" i="5" s="1"/>
  <c r="I8" i="5"/>
  <c r="I58" i="5" s="1"/>
  <c r="I62" i="5" s="1"/>
  <c r="D8" i="5"/>
  <c r="D58" i="5" s="1"/>
  <c r="D62" i="5" s="1"/>
  <c r="C8" i="5"/>
  <c r="C58" i="5" s="1"/>
  <c r="C62" i="5" s="1"/>
  <c r="B8" i="5"/>
  <c r="B58" i="5" s="1"/>
  <c r="B62" i="5" s="1"/>
  <c r="O9" i="6"/>
  <c r="N9" i="6"/>
  <c r="M9" i="6"/>
  <c r="L9" i="6"/>
  <c r="K9" i="6"/>
  <c r="J9" i="6"/>
  <c r="J8" i="6" s="1"/>
  <c r="J58" i="6" s="1"/>
  <c r="J62" i="6" s="1"/>
  <c r="I9" i="6"/>
  <c r="I8" i="6" s="1"/>
  <c r="I58" i="6" s="1"/>
  <c r="I62" i="6" s="1"/>
  <c r="H9" i="6"/>
  <c r="H8" i="6" s="1"/>
  <c r="H58" i="6" s="1"/>
  <c r="H62" i="6" s="1"/>
  <c r="G9" i="6"/>
  <c r="F9" i="6"/>
  <c r="D9" i="6"/>
  <c r="C9" i="6"/>
  <c r="B9" i="6"/>
  <c r="O8" i="6"/>
  <c r="O58" i="6" s="1"/>
  <c r="O62" i="6" s="1"/>
  <c r="N8" i="6"/>
  <c r="N58" i="6" s="1"/>
  <c r="N62" i="6" s="1"/>
  <c r="M8" i="6"/>
  <c r="M58" i="6" s="1"/>
  <c r="M62" i="6" s="1"/>
  <c r="L8" i="6"/>
  <c r="L58" i="6" s="1"/>
  <c r="L62" i="6" s="1"/>
  <c r="K8" i="6"/>
  <c r="K58" i="6" s="1"/>
  <c r="K62" i="6" s="1"/>
  <c r="G8" i="6"/>
  <c r="G58" i="6" s="1"/>
  <c r="G62" i="6" s="1"/>
  <c r="F8" i="6"/>
  <c r="F58" i="6" s="1"/>
  <c r="F62" i="6" s="1"/>
  <c r="D8" i="6"/>
  <c r="D58" i="6" s="1"/>
  <c r="D62" i="6" s="1"/>
  <c r="C8" i="6"/>
  <c r="C58" i="6" s="1"/>
  <c r="C62" i="6" s="1"/>
  <c r="B8" i="6"/>
  <c r="B58" i="6" s="1"/>
  <c r="B62" i="6" s="1"/>
  <c r="O9" i="7"/>
  <c r="N9" i="7"/>
  <c r="M9" i="7"/>
  <c r="L9" i="7"/>
  <c r="L8" i="7" s="1"/>
  <c r="L58" i="7" s="1"/>
  <c r="L62" i="7" s="1"/>
  <c r="K9" i="7"/>
  <c r="K8" i="7" s="1"/>
  <c r="K58" i="7" s="1"/>
  <c r="K62" i="7" s="1"/>
  <c r="J9" i="7"/>
  <c r="J8" i="7" s="1"/>
  <c r="J58" i="7" s="1"/>
  <c r="J62" i="7" s="1"/>
  <c r="I9" i="7"/>
  <c r="H9" i="7"/>
  <c r="G9" i="7"/>
  <c r="F9" i="7"/>
  <c r="D9" i="7"/>
  <c r="C9" i="7"/>
  <c r="C8" i="7" s="1"/>
  <c r="C58" i="7" s="1"/>
  <c r="C62" i="7" s="1"/>
  <c r="B9" i="7"/>
  <c r="B8" i="7" s="1"/>
  <c r="B58" i="7" s="1"/>
  <c r="B62" i="7" s="1"/>
  <c r="O8" i="7"/>
  <c r="O58" i="7" s="1"/>
  <c r="O62" i="7" s="1"/>
  <c r="N8" i="7"/>
  <c r="N58" i="7" s="1"/>
  <c r="N62" i="7" s="1"/>
  <c r="M8" i="7"/>
  <c r="M58" i="7" s="1"/>
  <c r="M62" i="7" s="1"/>
  <c r="I8" i="7"/>
  <c r="I58" i="7" s="1"/>
  <c r="I62" i="7" s="1"/>
  <c r="H8" i="7"/>
  <c r="H58" i="7" s="1"/>
  <c r="H62" i="7" s="1"/>
  <c r="G8" i="7"/>
  <c r="G58" i="7" s="1"/>
  <c r="G62" i="7" s="1"/>
  <c r="F8" i="7"/>
  <c r="F58" i="7" s="1"/>
  <c r="F62" i="7" s="1"/>
  <c r="D8" i="7"/>
  <c r="D58" i="7" s="1"/>
  <c r="D62" i="7" s="1"/>
  <c r="O9" i="8"/>
  <c r="N9" i="8"/>
  <c r="N8" i="8" s="1"/>
  <c r="N58" i="8" s="1"/>
  <c r="N62" i="8" s="1"/>
  <c r="M9" i="8"/>
  <c r="M8" i="8" s="1"/>
  <c r="M58" i="8" s="1"/>
  <c r="M62" i="8" s="1"/>
  <c r="L9" i="8"/>
  <c r="L8" i="8" s="1"/>
  <c r="L58" i="8" s="1"/>
  <c r="L62" i="8" s="1"/>
  <c r="K9" i="8"/>
  <c r="J9" i="8"/>
  <c r="I9" i="8"/>
  <c r="H9" i="8"/>
  <c r="G9" i="8"/>
  <c r="F9" i="8"/>
  <c r="F8" i="8" s="1"/>
  <c r="F58" i="8" s="1"/>
  <c r="F62" i="8" s="1"/>
  <c r="D9" i="8"/>
  <c r="D8" i="8" s="1"/>
  <c r="D58" i="8" s="1"/>
  <c r="D62" i="8" s="1"/>
  <c r="C9" i="8"/>
  <c r="C8" i="8" s="1"/>
  <c r="C58" i="8" s="1"/>
  <c r="C62" i="8" s="1"/>
  <c r="B9" i="8"/>
  <c r="O8" i="8"/>
  <c r="O58" i="8" s="1"/>
  <c r="O62" i="8" s="1"/>
  <c r="K8" i="8"/>
  <c r="K58" i="8" s="1"/>
  <c r="K62" i="8" s="1"/>
  <c r="J8" i="8"/>
  <c r="J58" i="8" s="1"/>
  <c r="J62" i="8" s="1"/>
  <c r="I8" i="8"/>
  <c r="I58" i="8" s="1"/>
  <c r="I62" i="8" s="1"/>
  <c r="H8" i="8"/>
  <c r="H58" i="8" s="1"/>
  <c r="H62" i="8" s="1"/>
  <c r="G8" i="8"/>
  <c r="G58" i="8" s="1"/>
  <c r="G62" i="8" s="1"/>
  <c r="B8" i="8"/>
  <c r="B58" i="8" s="1"/>
  <c r="B62" i="8" s="1"/>
  <c r="O9" i="9"/>
  <c r="O8" i="9" s="1"/>
  <c r="O58" i="9" s="1"/>
  <c r="O62" i="9" s="1"/>
  <c r="N9" i="9"/>
  <c r="N8" i="9" s="1"/>
  <c r="N58" i="9" s="1"/>
  <c r="N62" i="9" s="1"/>
  <c r="M9" i="9"/>
  <c r="L9" i="9"/>
  <c r="K9" i="9"/>
  <c r="J9" i="9"/>
  <c r="I9" i="9"/>
  <c r="H9" i="9"/>
  <c r="H8" i="9" s="1"/>
  <c r="H58" i="9" s="1"/>
  <c r="H62" i="9" s="1"/>
  <c r="G9" i="9"/>
  <c r="G8" i="9" s="1"/>
  <c r="G58" i="9" s="1"/>
  <c r="G62" i="9" s="1"/>
  <c r="F9" i="9"/>
  <c r="F8" i="9" s="1"/>
  <c r="F58" i="9" s="1"/>
  <c r="F62" i="9" s="1"/>
  <c r="D9" i="9"/>
  <c r="C9" i="9"/>
  <c r="B9" i="9"/>
  <c r="M8" i="9"/>
  <c r="M58" i="9" s="1"/>
  <c r="M62" i="9" s="1"/>
  <c r="L8" i="9"/>
  <c r="L58" i="9" s="1"/>
  <c r="L62" i="9" s="1"/>
  <c r="K8" i="9"/>
  <c r="K58" i="9" s="1"/>
  <c r="K62" i="9" s="1"/>
  <c r="J8" i="9"/>
  <c r="J58" i="9" s="1"/>
  <c r="J62" i="9" s="1"/>
  <c r="I8" i="9"/>
  <c r="I58" i="9" s="1"/>
  <c r="I62" i="9" s="1"/>
  <c r="D8" i="9"/>
  <c r="D58" i="9" s="1"/>
  <c r="D62" i="9" s="1"/>
  <c r="C8" i="9"/>
  <c r="C58" i="9" s="1"/>
  <c r="C62" i="9" s="1"/>
  <c r="B8" i="9"/>
  <c r="B58" i="9" s="1"/>
  <c r="B62" i="9" s="1"/>
  <c r="O9" i="10"/>
  <c r="N9" i="10"/>
  <c r="M9" i="10"/>
  <c r="L9" i="10"/>
  <c r="K9" i="10"/>
  <c r="J9" i="10"/>
  <c r="J8" i="10" s="1"/>
  <c r="J58" i="10" s="1"/>
  <c r="J62" i="10" s="1"/>
  <c r="I9" i="10"/>
  <c r="I8" i="10" s="1"/>
  <c r="I58" i="10" s="1"/>
  <c r="I62" i="10" s="1"/>
  <c r="H9" i="10"/>
  <c r="H8" i="10" s="1"/>
  <c r="H58" i="10" s="1"/>
  <c r="H62" i="10" s="1"/>
  <c r="G9" i="10"/>
  <c r="F9" i="10"/>
  <c r="D9" i="10"/>
  <c r="C9" i="10"/>
  <c r="B9" i="10"/>
  <c r="O8" i="10"/>
  <c r="O58" i="10" s="1"/>
  <c r="O62" i="10" s="1"/>
  <c r="N8" i="10"/>
  <c r="N58" i="10" s="1"/>
  <c r="N62" i="10" s="1"/>
  <c r="M8" i="10"/>
  <c r="M58" i="10" s="1"/>
  <c r="M62" i="10" s="1"/>
  <c r="L8" i="10"/>
  <c r="L58" i="10" s="1"/>
  <c r="L62" i="10" s="1"/>
  <c r="K8" i="10"/>
  <c r="K58" i="10" s="1"/>
  <c r="K62" i="10" s="1"/>
  <c r="G8" i="10"/>
  <c r="G58" i="10" s="1"/>
  <c r="G62" i="10" s="1"/>
  <c r="F8" i="10"/>
  <c r="F58" i="10" s="1"/>
  <c r="F62" i="10" s="1"/>
  <c r="D8" i="10"/>
  <c r="D58" i="10" s="1"/>
  <c r="D62" i="10" s="1"/>
  <c r="C8" i="10"/>
  <c r="C58" i="10" s="1"/>
  <c r="C62" i="10" s="1"/>
  <c r="B8" i="10"/>
  <c r="B58" i="10" s="1"/>
  <c r="B62" i="10" s="1"/>
  <c r="O9" i="11"/>
  <c r="N9" i="11"/>
  <c r="M9" i="11"/>
  <c r="L9" i="11"/>
  <c r="L8" i="11" s="1"/>
  <c r="K9" i="11"/>
  <c r="K8" i="11" s="1"/>
  <c r="K58" i="11" s="1"/>
  <c r="K62" i="11" s="1"/>
  <c r="J9" i="11"/>
  <c r="J8" i="11" s="1"/>
  <c r="J58" i="11" s="1"/>
  <c r="J62" i="11" s="1"/>
  <c r="I9" i="11"/>
  <c r="H9" i="11"/>
  <c r="G9" i="11"/>
  <c r="F9" i="11"/>
  <c r="D9" i="11"/>
  <c r="C9" i="11"/>
  <c r="C8" i="11" s="1"/>
  <c r="B9" i="11"/>
  <c r="B8" i="11" s="1"/>
  <c r="B58" i="11" s="1"/>
  <c r="B62" i="11" s="1"/>
  <c r="O8" i="11"/>
  <c r="O58" i="11" s="1"/>
  <c r="O62" i="11" s="1"/>
  <c r="N8" i="11"/>
  <c r="N58" i="11" s="1"/>
  <c r="N62" i="11" s="1"/>
  <c r="M8" i="11"/>
  <c r="M58" i="11" s="1"/>
  <c r="M62" i="11" s="1"/>
  <c r="I8" i="11"/>
  <c r="I58" i="11" s="1"/>
  <c r="I62" i="11" s="1"/>
  <c r="H8" i="11"/>
  <c r="H58" i="11" s="1"/>
  <c r="H62" i="11" s="1"/>
  <c r="G8" i="11"/>
  <c r="G58" i="11" s="1"/>
  <c r="G62" i="11" s="1"/>
  <c r="F8" i="11"/>
  <c r="F58" i="11" s="1"/>
  <c r="F62" i="11" s="1"/>
  <c r="D8" i="11"/>
  <c r="D58" i="11" s="1"/>
  <c r="D62" i="11" s="1"/>
  <c r="O9" i="12"/>
  <c r="N9" i="12"/>
  <c r="N8" i="12" s="1"/>
  <c r="N58" i="12" s="1"/>
  <c r="N62" i="12" s="1"/>
  <c r="M9" i="12"/>
  <c r="M8" i="12" s="1"/>
  <c r="M58" i="12" s="1"/>
  <c r="M62" i="12" s="1"/>
  <c r="L9" i="12"/>
  <c r="L8" i="12" s="1"/>
  <c r="L58" i="12" s="1"/>
  <c r="L62" i="12" s="1"/>
  <c r="K9" i="12"/>
  <c r="J9" i="12"/>
  <c r="I9" i="12"/>
  <c r="H9" i="12"/>
  <c r="G9" i="12"/>
  <c r="F9" i="12"/>
  <c r="F8" i="12" s="1"/>
  <c r="F58" i="12" s="1"/>
  <c r="F62" i="12" s="1"/>
  <c r="D9" i="12"/>
  <c r="D8" i="12" s="1"/>
  <c r="D58" i="12" s="1"/>
  <c r="D62" i="12" s="1"/>
  <c r="C9" i="12"/>
  <c r="C8" i="12" s="1"/>
  <c r="C58" i="12" s="1"/>
  <c r="C62" i="12" s="1"/>
  <c r="B9" i="12"/>
  <c r="O8" i="12"/>
  <c r="O58" i="12" s="1"/>
  <c r="O62" i="12" s="1"/>
  <c r="K8" i="12"/>
  <c r="K58" i="12" s="1"/>
  <c r="K62" i="12" s="1"/>
  <c r="J8" i="12"/>
  <c r="J58" i="12" s="1"/>
  <c r="J62" i="12" s="1"/>
  <c r="I8" i="12"/>
  <c r="I58" i="12" s="1"/>
  <c r="I62" i="12" s="1"/>
  <c r="H8" i="12"/>
  <c r="H58" i="12" s="1"/>
  <c r="H62" i="12" s="1"/>
  <c r="G8" i="12"/>
  <c r="G58" i="12" s="1"/>
  <c r="G62" i="12" s="1"/>
  <c r="B8" i="12"/>
  <c r="B58" i="12" s="1"/>
  <c r="B62" i="12" s="1"/>
  <c r="O9" i="13"/>
  <c r="O8" i="13" s="1"/>
  <c r="O58" i="13" s="1"/>
  <c r="O62" i="13" s="1"/>
  <c r="N9" i="13"/>
  <c r="N8" i="13" s="1"/>
  <c r="N58" i="13" s="1"/>
  <c r="N62" i="13" s="1"/>
  <c r="M9" i="13"/>
  <c r="L9" i="13"/>
  <c r="K9" i="13"/>
  <c r="J9" i="13"/>
  <c r="I9" i="13"/>
  <c r="H9" i="13"/>
  <c r="H8" i="13" s="1"/>
  <c r="H58" i="13" s="1"/>
  <c r="H62" i="13" s="1"/>
  <c r="G9" i="13"/>
  <c r="G8" i="13" s="1"/>
  <c r="G58" i="13" s="1"/>
  <c r="G62" i="13" s="1"/>
  <c r="F9" i="13"/>
  <c r="F8" i="13" s="1"/>
  <c r="F58" i="13" s="1"/>
  <c r="F62" i="13" s="1"/>
  <c r="D9" i="13"/>
  <c r="C9" i="13"/>
  <c r="B9" i="13"/>
  <c r="M8" i="13"/>
  <c r="M58" i="13" s="1"/>
  <c r="M62" i="13" s="1"/>
  <c r="L8" i="13"/>
  <c r="L58" i="13" s="1"/>
  <c r="L62" i="13" s="1"/>
  <c r="K8" i="13"/>
  <c r="K58" i="13" s="1"/>
  <c r="K62" i="13" s="1"/>
  <c r="J8" i="13"/>
  <c r="J58" i="13" s="1"/>
  <c r="J62" i="13" s="1"/>
  <c r="I8" i="13"/>
  <c r="I58" i="13" s="1"/>
  <c r="I62" i="13" s="1"/>
  <c r="D8" i="13"/>
  <c r="D58" i="13" s="1"/>
  <c r="D62" i="13" s="1"/>
  <c r="C8" i="13"/>
  <c r="C58" i="13" s="1"/>
  <c r="C62" i="13" s="1"/>
  <c r="B8" i="13"/>
  <c r="B58" i="13" s="1"/>
  <c r="B62" i="13" s="1"/>
  <c r="O9" i="14"/>
  <c r="N9" i="14"/>
  <c r="M9" i="14"/>
  <c r="L9" i="14"/>
  <c r="K9" i="14"/>
  <c r="J9" i="14"/>
  <c r="J8" i="14" s="1"/>
  <c r="J58" i="14" s="1"/>
  <c r="J62" i="14" s="1"/>
  <c r="I9" i="14"/>
  <c r="I8" i="14" s="1"/>
  <c r="I58" i="14" s="1"/>
  <c r="I62" i="14" s="1"/>
  <c r="H9" i="14"/>
  <c r="H8" i="14" s="1"/>
  <c r="H58" i="14" s="1"/>
  <c r="H62" i="14" s="1"/>
  <c r="G9" i="14"/>
  <c r="F9" i="14"/>
  <c r="D9" i="14"/>
  <c r="C9" i="14"/>
  <c r="B9" i="14"/>
  <c r="O8" i="14"/>
  <c r="O58" i="14" s="1"/>
  <c r="O62" i="14" s="1"/>
  <c r="N8" i="14"/>
  <c r="N58" i="14" s="1"/>
  <c r="N62" i="14" s="1"/>
  <c r="M8" i="14"/>
  <c r="M58" i="14" s="1"/>
  <c r="M62" i="14" s="1"/>
  <c r="L8" i="14"/>
  <c r="L58" i="14" s="1"/>
  <c r="L62" i="14" s="1"/>
  <c r="K8" i="14"/>
  <c r="K58" i="14" s="1"/>
  <c r="K62" i="14" s="1"/>
  <c r="G8" i="14"/>
  <c r="G58" i="14" s="1"/>
  <c r="G62" i="14" s="1"/>
  <c r="F8" i="14"/>
  <c r="F58" i="14" s="1"/>
  <c r="F62" i="14" s="1"/>
  <c r="D8" i="14"/>
  <c r="D58" i="14" s="1"/>
  <c r="D62" i="14" s="1"/>
  <c r="C8" i="14"/>
  <c r="C58" i="14" s="1"/>
  <c r="C62" i="14" s="1"/>
  <c r="B8" i="14"/>
  <c r="B58" i="14" s="1"/>
  <c r="B62" i="14" s="1"/>
  <c r="O9" i="15"/>
  <c r="N9" i="15"/>
  <c r="M9" i="15"/>
  <c r="L9" i="15"/>
  <c r="L8" i="15" s="1"/>
  <c r="L58" i="15" s="1"/>
  <c r="L62" i="15" s="1"/>
  <c r="K9" i="15"/>
  <c r="K8" i="15" s="1"/>
  <c r="K58" i="15" s="1"/>
  <c r="K62" i="15" s="1"/>
  <c r="J9" i="15"/>
  <c r="J8" i="15" s="1"/>
  <c r="J58" i="15" s="1"/>
  <c r="J62" i="15" s="1"/>
  <c r="I9" i="15"/>
  <c r="H9" i="15"/>
  <c r="G9" i="15"/>
  <c r="F9" i="15"/>
  <c r="D9" i="15"/>
  <c r="C9" i="15"/>
  <c r="C8" i="15" s="1"/>
  <c r="C58" i="15" s="1"/>
  <c r="C62" i="15" s="1"/>
  <c r="B9" i="15"/>
  <c r="B8" i="15" s="1"/>
  <c r="B58" i="15" s="1"/>
  <c r="B62" i="15" s="1"/>
  <c r="O8" i="15"/>
  <c r="O58" i="15" s="1"/>
  <c r="O62" i="15" s="1"/>
  <c r="N8" i="15"/>
  <c r="N58" i="15" s="1"/>
  <c r="N62" i="15" s="1"/>
  <c r="M8" i="15"/>
  <c r="M58" i="15" s="1"/>
  <c r="M62" i="15" s="1"/>
  <c r="I8" i="15"/>
  <c r="I58" i="15" s="1"/>
  <c r="I62" i="15" s="1"/>
  <c r="H8" i="15"/>
  <c r="H58" i="15" s="1"/>
  <c r="H62" i="15" s="1"/>
  <c r="G8" i="15"/>
  <c r="G58" i="15" s="1"/>
  <c r="G62" i="15" s="1"/>
  <c r="F8" i="15"/>
  <c r="F58" i="15" s="1"/>
  <c r="F62" i="15" s="1"/>
  <c r="D8" i="15"/>
  <c r="D58" i="15" s="1"/>
  <c r="D62" i="15" s="1"/>
  <c r="O9" i="16"/>
  <c r="N9" i="16"/>
  <c r="N8" i="16" s="1"/>
  <c r="N58" i="16" s="1"/>
  <c r="N62" i="16" s="1"/>
  <c r="M9" i="16"/>
  <c r="M8" i="16" s="1"/>
  <c r="M58" i="16" s="1"/>
  <c r="M62" i="16" s="1"/>
  <c r="L9" i="16"/>
  <c r="L8" i="16" s="1"/>
  <c r="L58" i="16" s="1"/>
  <c r="L62" i="16" s="1"/>
  <c r="K9" i="16"/>
  <c r="J9" i="16"/>
  <c r="I9" i="16"/>
  <c r="H9" i="16"/>
  <c r="G9" i="16"/>
  <c r="F9" i="16"/>
  <c r="F8" i="16" s="1"/>
  <c r="F58" i="16" s="1"/>
  <c r="F62" i="16" s="1"/>
  <c r="D9" i="16"/>
  <c r="D8" i="16" s="1"/>
  <c r="D58" i="16" s="1"/>
  <c r="D62" i="16" s="1"/>
  <c r="C9" i="16"/>
  <c r="C8" i="16" s="1"/>
  <c r="C58" i="16" s="1"/>
  <c r="C62" i="16" s="1"/>
  <c r="B9" i="16"/>
  <c r="O8" i="16"/>
  <c r="O58" i="16" s="1"/>
  <c r="O62" i="16" s="1"/>
  <c r="K8" i="16"/>
  <c r="K58" i="16" s="1"/>
  <c r="K62" i="16" s="1"/>
  <c r="J8" i="16"/>
  <c r="J58" i="16" s="1"/>
  <c r="J62" i="16" s="1"/>
  <c r="I8" i="16"/>
  <c r="I58" i="16" s="1"/>
  <c r="I62" i="16" s="1"/>
  <c r="H8" i="16"/>
  <c r="H58" i="16" s="1"/>
  <c r="H62" i="16" s="1"/>
  <c r="G8" i="16"/>
  <c r="G58" i="16" s="1"/>
  <c r="G62" i="16" s="1"/>
  <c r="B8" i="16"/>
  <c r="B58" i="16" s="1"/>
  <c r="B62" i="16" s="1"/>
  <c r="O9" i="17"/>
  <c r="O8" i="17" s="1"/>
  <c r="O58" i="17" s="1"/>
  <c r="O62" i="17" s="1"/>
  <c r="N9" i="17"/>
  <c r="N8" i="17" s="1"/>
  <c r="N58" i="17" s="1"/>
  <c r="N62" i="17" s="1"/>
  <c r="M9" i="17"/>
  <c r="L9" i="17"/>
  <c r="L8" i="17" s="1"/>
  <c r="L58" i="17" s="1"/>
  <c r="L62" i="17" s="1"/>
  <c r="K9" i="17"/>
  <c r="J9" i="17"/>
  <c r="I9" i="17"/>
  <c r="H9" i="17"/>
  <c r="H8" i="17" s="1"/>
  <c r="H58" i="17" s="1"/>
  <c r="H62" i="17" s="1"/>
  <c r="G9" i="17"/>
  <c r="G8" i="17" s="1"/>
  <c r="G58" i="17" s="1"/>
  <c r="G62" i="17" s="1"/>
  <c r="F9" i="17"/>
  <c r="F8" i="17" s="1"/>
  <c r="F58" i="17" s="1"/>
  <c r="F62" i="17" s="1"/>
  <c r="D9" i="17"/>
  <c r="C9" i="17"/>
  <c r="C8" i="17" s="1"/>
  <c r="C58" i="17" s="1"/>
  <c r="C62" i="17" s="1"/>
  <c r="B9" i="17"/>
  <c r="M8" i="17"/>
  <c r="M58" i="17" s="1"/>
  <c r="M62" i="17" s="1"/>
  <c r="K8" i="17"/>
  <c r="K58" i="17" s="1"/>
  <c r="K62" i="17" s="1"/>
  <c r="J8" i="17"/>
  <c r="J58" i="17" s="1"/>
  <c r="J62" i="17" s="1"/>
  <c r="I8" i="17"/>
  <c r="I58" i="17" s="1"/>
  <c r="I62" i="17" s="1"/>
  <c r="D8" i="17"/>
  <c r="D58" i="17" s="1"/>
  <c r="D62" i="17" s="1"/>
  <c r="B8" i="17"/>
  <c r="B58" i="17" s="1"/>
  <c r="B62" i="17" s="1"/>
  <c r="O9" i="18"/>
  <c r="N9" i="18"/>
  <c r="N8" i="18" s="1"/>
  <c r="N58" i="18" s="1"/>
  <c r="N62" i="18" s="1"/>
  <c r="M9" i="18"/>
  <c r="L9" i="18"/>
  <c r="K9" i="18"/>
  <c r="J9" i="18"/>
  <c r="J8" i="18" s="1"/>
  <c r="J58" i="18" s="1"/>
  <c r="J62" i="18" s="1"/>
  <c r="I9" i="18"/>
  <c r="I8" i="18" s="1"/>
  <c r="I58" i="18" s="1"/>
  <c r="I62" i="18" s="1"/>
  <c r="H9" i="18"/>
  <c r="H8" i="18" s="1"/>
  <c r="H58" i="18" s="1"/>
  <c r="H62" i="18" s="1"/>
  <c r="G9" i="18"/>
  <c r="F9" i="18"/>
  <c r="F8" i="18" s="1"/>
  <c r="F58" i="18" s="1"/>
  <c r="F62" i="18" s="1"/>
  <c r="D9" i="18"/>
  <c r="C9" i="18"/>
  <c r="B9" i="18"/>
  <c r="O8" i="18"/>
  <c r="O58" i="18" s="1"/>
  <c r="O62" i="18" s="1"/>
  <c r="M8" i="18"/>
  <c r="M58" i="18" s="1"/>
  <c r="M62" i="18" s="1"/>
  <c r="L8" i="18"/>
  <c r="L58" i="18" s="1"/>
  <c r="L62" i="18" s="1"/>
  <c r="K8" i="18"/>
  <c r="K58" i="18" s="1"/>
  <c r="K62" i="18" s="1"/>
  <c r="G8" i="18"/>
  <c r="G58" i="18" s="1"/>
  <c r="G62" i="18" s="1"/>
  <c r="D8" i="18"/>
  <c r="D58" i="18" s="1"/>
  <c r="D62" i="18" s="1"/>
  <c r="C8" i="18"/>
  <c r="C58" i="18" s="1"/>
  <c r="C62" i="18" s="1"/>
  <c r="B8" i="18"/>
  <c r="B58" i="18" s="1"/>
  <c r="B62" i="18" s="1"/>
  <c r="O9" i="19"/>
  <c r="N9" i="19"/>
  <c r="M9" i="19"/>
  <c r="L9" i="19"/>
  <c r="L8" i="19" s="1"/>
  <c r="K9" i="19"/>
  <c r="K8" i="19" s="1"/>
  <c r="K58" i="19" s="1"/>
  <c r="K62" i="19" s="1"/>
  <c r="J9" i="19"/>
  <c r="J8" i="19" s="1"/>
  <c r="J58" i="19" s="1"/>
  <c r="J62" i="19" s="1"/>
  <c r="I9" i="19"/>
  <c r="H9" i="19"/>
  <c r="H8" i="19" s="1"/>
  <c r="H58" i="19" s="1"/>
  <c r="H62" i="19" s="1"/>
  <c r="G9" i="19"/>
  <c r="F9" i="19"/>
  <c r="D9" i="19"/>
  <c r="C9" i="19"/>
  <c r="C8" i="19" s="1"/>
  <c r="B9" i="19"/>
  <c r="B8" i="19" s="1"/>
  <c r="B58" i="19" s="1"/>
  <c r="B62" i="19" s="1"/>
  <c r="O8" i="19"/>
  <c r="O58" i="19" s="1"/>
  <c r="O62" i="19" s="1"/>
  <c r="N8" i="19"/>
  <c r="N58" i="19" s="1"/>
  <c r="N62" i="19" s="1"/>
  <c r="M8" i="19"/>
  <c r="M58" i="19" s="1"/>
  <c r="M62" i="19" s="1"/>
  <c r="I8" i="19"/>
  <c r="I58" i="19" s="1"/>
  <c r="I62" i="19" s="1"/>
  <c r="G8" i="19"/>
  <c r="G58" i="19" s="1"/>
  <c r="G62" i="19" s="1"/>
  <c r="F8" i="19"/>
  <c r="F58" i="19" s="1"/>
  <c r="F62" i="19" s="1"/>
  <c r="D8" i="19"/>
  <c r="D58" i="19" s="1"/>
  <c r="D62" i="19" s="1"/>
  <c r="O9" i="20"/>
  <c r="N9" i="20"/>
  <c r="N8" i="20" s="1"/>
  <c r="N58" i="20" s="1"/>
  <c r="N62" i="20" s="1"/>
  <c r="M9" i="20"/>
  <c r="M8" i="20" s="1"/>
  <c r="M58" i="20" s="1"/>
  <c r="M62" i="20" s="1"/>
  <c r="L9" i="20"/>
  <c r="L8" i="20" s="1"/>
  <c r="L58" i="20" s="1"/>
  <c r="L62" i="20" s="1"/>
  <c r="K9" i="20"/>
  <c r="K8" i="20" s="1"/>
  <c r="K58" i="20" s="1"/>
  <c r="K62" i="20" s="1"/>
  <c r="J9" i="20"/>
  <c r="J8" i="20" s="1"/>
  <c r="J58" i="20" s="1"/>
  <c r="J62" i="20" s="1"/>
  <c r="I9" i="20"/>
  <c r="H9" i="20"/>
  <c r="G9" i="20"/>
  <c r="F9" i="20"/>
  <c r="F8" i="20" s="1"/>
  <c r="F58" i="20" s="1"/>
  <c r="F62" i="20" s="1"/>
  <c r="D9" i="20"/>
  <c r="D8" i="20" s="1"/>
  <c r="D58" i="20" s="1"/>
  <c r="D62" i="20" s="1"/>
  <c r="C9" i="20"/>
  <c r="C8" i="20" s="1"/>
  <c r="C58" i="20" s="1"/>
  <c r="C62" i="20" s="1"/>
  <c r="B9" i="20"/>
  <c r="B8" i="20" s="1"/>
  <c r="B58" i="20" s="1"/>
  <c r="B62" i="20" s="1"/>
  <c r="O8" i="20"/>
  <c r="O58" i="20" s="1"/>
  <c r="O62" i="20" s="1"/>
  <c r="I8" i="20"/>
  <c r="I58" i="20" s="1"/>
  <c r="I62" i="20" s="1"/>
  <c r="H8" i="20"/>
  <c r="H58" i="20" s="1"/>
  <c r="H62" i="20" s="1"/>
  <c r="G8" i="20"/>
  <c r="G58" i="20" s="1"/>
  <c r="G62" i="20" s="1"/>
  <c r="O9" i="21"/>
  <c r="O8" i="21" s="1"/>
  <c r="O58" i="21" s="1"/>
  <c r="O62" i="21" s="1"/>
  <c r="N9" i="21"/>
  <c r="N8" i="21" s="1"/>
  <c r="N58" i="21" s="1"/>
  <c r="N62" i="21" s="1"/>
  <c r="M9" i="21"/>
  <c r="M8" i="21" s="1"/>
  <c r="M58" i="21" s="1"/>
  <c r="M62" i="21" s="1"/>
  <c r="L9" i="21"/>
  <c r="L8" i="21" s="1"/>
  <c r="L58" i="21" s="1"/>
  <c r="L62" i="21" s="1"/>
  <c r="K9" i="21"/>
  <c r="J9" i="21"/>
  <c r="I9" i="21"/>
  <c r="H9" i="21"/>
  <c r="H8" i="21" s="1"/>
  <c r="H58" i="21" s="1"/>
  <c r="H62" i="21" s="1"/>
  <c r="G9" i="21"/>
  <c r="G8" i="21" s="1"/>
  <c r="G58" i="21" s="1"/>
  <c r="G62" i="21" s="1"/>
  <c r="F9" i="21"/>
  <c r="F8" i="21" s="1"/>
  <c r="F58" i="21" s="1"/>
  <c r="F62" i="21" s="1"/>
  <c r="D9" i="21"/>
  <c r="D8" i="21" s="1"/>
  <c r="D58" i="21" s="1"/>
  <c r="D62" i="21" s="1"/>
  <c r="C9" i="21"/>
  <c r="C8" i="21" s="1"/>
  <c r="C58" i="21" s="1"/>
  <c r="C62" i="21" s="1"/>
  <c r="B9" i="21"/>
  <c r="K8" i="21"/>
  <c r="K58" i="21" s="1"/>
  <c r="K62" i="21" s="1"/>
  <c r="J8" i="21"/>
  <c r="J58" i="21" s="1"/>
  <c r="J62" i="21" s="1"/>
  <c r="I8" i="21"/>
  <c r="I58" i="21" s="1"/>
  <c r="I62" i="21" s="1"/>
  <c r="B8" i="21"/>
  <c r="B58" i="21" s="1"/>
  <c r="B62" i="21" s="1"/>
  <c r="O9" i="22"/>
  <c r="O8" i="22" s="1"/>
  <c r="O58" i="22" s="1"/>
  <c r="O62" i="22" s="1"/>
  <c r="N9" i="22"/>
  <c r="N8" i="22" s="1"/>
  <c r="N58" i="22" s="1"/>
  <c r="N62" i="22" s="1"/>
  <c r="M9" i="22"/>
  <c r="L9" i="22"/>
  <c r="K9" i="22"/>
  <c r="J9" i="22"/>
  <c r="J8" i="22" s="1"/>
  <c r="J58" i="22" s="1"/>
  <c r="J62" i="22" s="1"/>
  <c r="I9" i="22"/>
  <c r="H9" i="22"/>
  <c r="H8" i="22" s="1"/>
  <c r="H58" i="22" s="1"/>
  <c r="H62" i="22" s="1"/>
  <c r="G9" i="22"/>
  <c r="G8" i="22" s="1"/>
  <c r="G58" i="22" s="1"/>
  <c r="G62" i="22" s="1"/>
  <c r="F9" i="22"/>
  <c r="F8" i="22" s="1"/>
  <c r="F58" i="22" s="1"/>
  <c r="F62" i="22" s="1"/>
  <c r="D9" i="22"/>
  <c r="C9" i="22"/>
  <c r="B9" i="22"/>
  <c r="M8" i="22"/>
  <c r="M58" i="22" s="1"/>
  <c r="M62" i="22" s="1"/>
  <c r="L8" i="22"/>
  <c r="L58" i="22" s="1"/>
  <c r="L62" i="22" s="1"/>
  <c r="K8" i="22"/>
  <c r="K58" i="22" s="1"/>
  <c r="K62" i="22" s="1"/>
  <c r="I8" i="22"/>
  <c r="I58" i="22" s="1"/>
  <c r="I62" i="22" s="1"/>
  <c r="D8" i="22"/>
  <c r="D58" i="22" s="1"/>
  <c r="D62" i="22" s="1"/>
  <c r="C8" i="22"/>
  <c r="C58" i="22" s="1"/>
  <c r="C62" i="22" s="1"/>
  <c r="B8" i="22"/>
  <c r="B58" i="22" s="1"/>
  <c r="B62" i="22" s="1"/>
  <c r="O9" i="23"/>
  <c r="N9" i="23"/>
  <c r="M9" i="23"/>
  <c r="L9" i="23"/>
  <c r="L8" i="23" s="1"/>
  <c r="L58" i="23" s="1"/>
  <c r="L62" i="23" s="1"/>
  <c r="K9" i="23"/>
  <c r="J9" i="23"/>
  <c r="J8" i="23" s="1"/>
  <c r="J58" i="23" s="1"/>
  <c r="J62" i="23" s="1"/>
  <c r="I9" i="23"/>
  <c r="I8" i="23" s="1"/>
  <c r="I58" i="23" s="1"/>
  <c r="I62" i="23" s="1"/>
  <c r="H9" i="23"/>
  <c r="H8" i="23" s="1"/>
  <c r="H58" i="23" s="1"/>
  <c r="H62" i="23" s="1"/>
  <c r="G9" i="23"/>
  <c r="F9" i="23"/>
  <c r="D9" i="23"/>
  <c r="C9" i="23"/>
  <c r="C8" i="23" s="1"/>
  <c r="C58" i="23" s="1"/>
  <c r="C62" i="23" s="1"/>
  <c r="B9" i="23"/>
  <c r="O8" i="23"/>
  <c r="O58" i="23" s="1"/>
  <c r="O62" i="23" s="1"/>
  <c r="N8" i="23"/>
  <c r="N58" i="23" s="1"/>
  <c r="N62" i="23" s="1"/>
  <c r="M8" i="23"/>
  <c r="M58" i="23" s="1"/>
  <c r="M62" i="23" s="1"/>
  <c r="K8" i="23"/>
  <c r="K58" i="23" s="1"/>
  <c r="K62" i="23" s="1"/>
  <c r="G8" i="23"/>
  <c r="G58" i="23" s="1"/>
  <c r="G62" i="23" s="1"/>
  <c r="F8" i="23"/>
  <c r="F58" i="23" s="1"/>
  <c r="F62" i="23" s="1"/>
  <c r="D8" i="23"/>
  <c r="D58" i="23" s="1"/>
  <c r="D62" i="23" s="1"/>
  <c r="B8" i="23"/>
  <c r="B58" i="23" s="1"/>
  <c r="B62" i="23" s="1"/>
  <c r="O9" i="24"/>
  <c r="N9" i="24"/>
  <c r="N8" i="24" s="1"/>
  <c r="N58" i="24" s="1"/>
  <c r="N62" i="24" s="1"/>
  <c r="M9" i="24"/>
  <c r="L9" i="24"/>
  <c r="L8" i="24" s="1"/>
  <c r="L58" i="24" s="1"/>
  <c r="L62" i="24" s="1"/>
  <c r="K9" i="24"/>
  <c r="K8" i="24" s="1"/>
  <c r="K58" i="24" s="1"/>
  <c r="K62" i="24" s="1"/>
  <c r="J9" i="24"/>
  <c r="J8" i="24" s="1"/>
  <c r="J58" i="24" s="1"/>
  <c r="J62" i="24" s="1"/>
  <c r="I9" i="24"/>
  <c r="H9" i="24"/>
  <c r="G9" i="24"/>
  <c r="F9" i="24"/>
  <c r="F8" i="24" s="1"/>
  <c r="F58" i="24" s="1"/>
  <c r="F62" i="24" s="1"/>
  <c r="D9" i="24"/>
  <c r="C9" i="24"/>
  <c r="C8" i="24" s="1"/>
  <c r="C58" i="24" s="1"/>
  <c r="C62" i="24" s="1"/>
  <c r="B9" i="24"/>
  <c r="B8" i="24" s="1"/>
  <c r="B58" i="24" s="1"/>
  <c r="B62" i="24" s="1"/>
  <c r="O8" i="24"/>
  <c r="O58" i="24" s="1"/>
  <c r="O62" i="24" s="1"/>
  <c r="M8" i="24"/>
  <c r="M58" i="24" s="1"/>
  <c r="M62" i="24" s="1"/>
  <c r="I8" i="24"/>
  <c r="I58" i="24" s="1"/>
  <c r="I62" i="24" s="1"/>
  <c r="H8" i="24"/>
  <c r="H58" i="24" s="1"/>
  <c r="H62" i="24" s="1"/>
  <c r="G8" i="24"/>
  <c r="G58" i="24" s="1"/>
  <c r="G62" i="24" s="1"/>
  <c r="D8" i="24"/>
  <c r="D58" i="24" s="1"/>
  <c r="D62" i="24" s="1"/>
  <c r="O9" i="25"/>
  <c r="N9" i="25"/>
  <c r="N8" i="25" s="1"/>
  <c r="N58" i="25" s="1"/>
  <c r="N62" i="25" s="1"/>
  <c r="M9" i="25"/>
  <c r="M8" i="25" s="1"/>
  <c r="M58" i="25" s="1"/>
  <c r="M62" i="25" s="1"/>
  <c r="L9" i="25"/>
  <c r="L8" i="25" s="1"/>
  <c r="L58" i="25" s="1"/>
  <c r="L62" i="25" s="1"/>
  <c r="K9" i="25"/>
  <c r="J9" i="25"/>
  <c r="I9" i="25"/>
  <c r="H9" i="25"/>
  <c r="H8" i="25" s="1"/>
  <c r="H58" i="25" s="1"/>
  <c r="H62" i="25" s="1"/>
  <c r="G9" i="25"/>
  <c r="F9" i="25"/>
  <c r="F8" i="25" s="1"/>
  <c r="F58" i="25" s="1"/>
  <c r="F62" i="25" s="1"/>
  <c r="D9" i="25"/>
  <c r="D8" i="25" s="1"/>
  <c r="D58" i="25" s="1"/>
  <c r="D62" i="25" s="1"/>
  <c r="C9" i="25"/>
  <c r="C8" i="25" s="1"/>
  <c r="C58" i="25" s="1"/>
  <c r="C62" i="25" s="1"/>
  <c r="B9" i="25"/>
  <c r="O8" i="25"/>
  <c r="O58" i="25" s="1"/>
  <c r="O62" i="25" s="1"/>
  <c r="K8" i="25"/>
  <c r="K58" i="25" s="1"/>
  <c r="K62" i="25" s="1"/>
  <c r="J8" i="25"/>
  <c r="J58" i="25" s="1"/>
  <c r="J62" i="25" s="1"/>
  <c r="I8" i="25"/>
  <c r="I58" i="25" s="1"/>
  <c r="I62" i="25" s="1"/>
  <c r="G8" i="25"/>
  <c r="G58" i="25" s="1"/>
  <c r="G62" i="25" s="1"/>
  <c r="B8" i="25"/>
  <c r="B58" i="25" s="1"/>
  <c r="B62" i="25" s="1"/>
  <c r="O9" i="26"/>
  <c r="O8" i="26" s="1"/>
  <c r="O58" i="26" s="1"/>
  <c r="O62" i="26" s="1"/>
  <c r="N9" i="26"/>
  <c r="N8" i="26" s="1"/>
  <c r="N58" i="26" s="1"/>
  <c r="N62" i="26" s="1"/>
  <c r="M9" i="26"/>
  <c r="L9" i="26"/>
  <c r="K9" i="26"/>
  <c r="J9" i="26"/>
  <c r="J8" i="26" s="1"/>
  <c r="J58" i="26" s="1"/>
  <c r="J62" i="26" s="1"/>
  <c r="I9" i="26"/>
  <c r="H9" i="26"/>
  <c r="H8" i="26" s="1"/>
  <c r="H58" i="26" s="1"/>
  <c r="H62" i="26" s="1"/>
  <c r="G9" i="26"/>
  <c r="G8" i="26" s="1"/>
  <c r="G58" i="26" s="1"/>
  <c r="G62" i="26" s="1"/>
  <c r="F9" i="26"/>
  <c r="F8" i="26" s="1"/>
  <c r="F58" i="26" s="1"/>
  <c r="F62" i="26" s="1"/>
  <c r="D9" i="26"/>
  <c r="C9" i="26"/>
  <c r="B9" i="26"/>
  <c r="M8" i="26"/>
  <c r="M58" i="26" s="1"/>
  <c r="M62" i="26" s="1"/>
  <c r="L8" i="26"/>
  <c r="L58" i="26" s="1"/>
  <c r="L62" i="26" s="1"/>
  <c r="K8" i="26"/>
  <c r="K58" i="26" s="1"/>
  <c r="K62" i="26" s="1"/>
  <c r="I8" i="26"/>
  <c r="I58" i="26" s="1"/>
  <c r="I62" i="26" s="1"/>
  <c r="D8" i="26"/>
  <c r="D58" i="26" s="1"/>
  <c r="D62" i="26" s="1"/>
  <c r="C8" i="26"/>
  <c r="C58" i="26" s="1"/>
  <c r="C62" i="26" s="1"/>
  <c r="B8" i="26"/>
  <c r="B58" i="26" s="1"/>
  <c r="B62" i="26" s="1"/>
  <c r="O9" i="27"/>
  <c r="N9" i="27"/>
  <c r="M9" i="27"/>
  <c r="L9" i="27"/>
  <c r="K9" i="27"/>
  <c r="J9" i="27"/>
  <c r="J8" i="27" s="1"/>
  <c r="J58" i="27" s="1"/>
  <c r="J62" i="27" s="1"/>
  <c r="I9" i="27"/>
  <c r="I8" i="27" s="1"/>
  <c r="I58" i="27" s="1"/>
  <c r="I62" i="27" s="1"/>
  <c r="H9" i="27"/>
  <c r="H8" i="27" s="1"/>
  <c r="H58" i="27" s="1"/>
  <c r="H62" i="27" s="1"/>
  <c r="G9" i="27"/>
  <c r="F9" i="27"/>
  <c r="D9" i="27"/>
  <c r="C9" i="27"/>
  <c r="B9" i="27"/>
  <c r="O8" i="27"/>
  <c r="O58" i="27" s="1"/>
  <c r="O62" i="27" s="1"/>
  <c r="N8" i="27"/>
  <c r="N58" i="27" s="1"/>
  <c r="N62" i="27" s="1"/>
  <c r="M8" i="27"/>
  <c r="M58" i="27" s="1"/>
  <c r="M62" i="27" s="1"/>
  <c r="L8" i="27"/>
  <c r="K8" i="27"/>
  <c r="K58" i="27" s="1"/>
  <c r="K62" i="27" s="1"/>
  <c r="G8" i="27"/>
  <c r="G58" i="27" s="1"/>
  <c r="G62" i="27" s="1"/>
  <c r="F8" i="27"/>
  <c r="F58" i="27" s="1"/>
  <c r="F62" i="27" s="1"/>
  <c r="D8" i="27"/>
  <c r="D58" i="27" s="1"/>
  <c r="D62" i="27" s="1"/>
  <c r="C8" i="27"/>
  <c r="B8" i="27"/>
  <c r="B58" i="27" s="1"/>
  <c r="B62" i="27" s="1"/>
  <c r="O9" i="28"/>
  <c r="N9" i="28"/>
  <c r="M9" i="28"/>
  <c r="L9" i="28"/>
  <c r="L8" i="28" s="1"/>
  <c r="L58" i="28" s="1"/>
  <c r="L62" i="28" s="1"/>
  <c r="K9" i="28"/>
  <c r="K8" i="28" s="1"/>
  <c r="K58" i="28" s="1"/>
  <c r="K62" i="28" s="1"/>
  <c r="J9" i="28"/>
  <c r="J8" i="28" s="1"/>
  <c r="J58" i="28" s="1"/>
  <c r="J62" i="28" s="1"/>
  <c r="I9" i="28"/>
  <c r="H9" i="28"/>
  <c r="G9" i="28"/>
  <c r="F9" i="28"/>
  <c r="D9" i="28"/>
  <c r="C9" i="28"/>
  <c r="C8" i="28" s="1"/>
  <c r="C58" i="28" s="1"/>
  <c r="C62" i="28" s="1"/>
  <c r="B9" i="28"/>
  <c r="B8" i="28" s="1"/>
  <c r="B58" i="28" s="1"/>
  <c r="B62" i="28" s="1"/>
  <c r="O8" i="28"/>
  <c r="O58" i="28" s="1"/>
  <c r="O62" i="28" s="1"/>
  <c r="N8" i="28"/>
  <c r="N58" i="28" s="1"/>
  <c r="N62" i="28" s="1"/>
  <c r="M8" i="28"/>
  <c r="M58" i="28" s="1"/>
  <c r="M62" i="28" s="1"/>
  <c r="I8" i="28"/>
  <c r="I58" i="28" s="1"/>
  <c r="I62" i="28" s="1"/>
  <c r="H8" i="28"/>
  <c r="H58" i="28" s="1"/>
  <c r="H62" i="28" s="1"/>
  <c r="G8" i="28"/>
  <c r="G58" i="28" s="1"/>
  <c r="G62" i="28" s="1"/>
  <c r="F8" i="28"/>
  <c r="F58" i="28" s="1"/>
  <c r="F62" i="28" s="1"/>
  <c r="D8" i="28"/>
  <c r="D58" i="28" s="1"/>
  <c r="D62" i="28" s="1"/>
  <c r="O9" i="29"/>
  <c r="N9" i="29"/>
  <c r="N8" i="29" s="1"/>
  <c r="N58" i="29" s="1"/>
  <c r="N62" i="29" s="1"/>
  <c r="M9" i="29"/>
  <c r="M8" i="29" s="1"/>
  <c r="M58" i="29" s="1"/>
  <c r="M62" i="29" s="1"/>
  <c r="L9" i="29"/>
  <c r="L8" i="29" s="1"/>
  <c r="L58" i="29" s="1"/>
  <c r="L62" i="29" s="1"/>
  <c r="K9" i="29"/>
  <c r="J9" i="29"/>
  <c r="I9" i="29"/>
  <c r="H9" i="29"/>
  <c r="G9" i="29"/>
  <c r="F9" i="29"/>
  <c r="F8" i="29" s="1"/>
  <c r="F58" i="29" s="1"/>
  <c r="F62" i="29" s="1"/>
  <c r="D9" i="29"/>
  <c r="D8" i="29" s="1"/>
  <c r="D58" i="29" s="1"/>
  <c r="D62" i="29" s="1"/>
  <c r="C9" i="29"/>
  <c r="C8" i="29" s="1"/>
  <c r="C58" i="29" s="1"/>
  <c r="C62" i="29" s="1"/>
  <c r="B9" i="29"/>
  <c r="O8" i="29"/>
  <c r="O58" i="29" s="1"/>
  <c r="O62" i="29" s="1"/>
  <c r="K8" i="29"/>
  <c r="K58" i="29" s="1"/>
  <c r="K62" i="29" s="1"/>
  <c r="J8" i="29"/>
  <c r="J58" i="29" s="1"/>
  <c r="J62" i="29" s="1"/>
  <c r="I8" i="29"/>
  <c r="I58" i="29" s="1"/>
  <c r="I62" i="29" s="1"/>
  <c r="H8" i="29"/>
  <c r="H58" i="29" s="1"/>
  <c r="H62" i="29" s="1"/>
  <c r="G8" i="29"/>
  <c r="G58" i="29" s="1"/>
  <c r="G62" i="29" s="1"/>
  <c r="B8" i="29"/>
  <c r="B58" i="29" s="1"/>
  <c r="B62" i="29" s="1"/>
  <c r="O9" i="30"/>
  <c r="O8" i="30" s="1"/>
  <c r="O58" i="30" s="1"/>
  <c r="O62" i="30" s="1"/>
  <c r="N9" i="30"/>
  <c r="N8" i="30" s="1"/>
  <c r="N58" i="30" s="1"/>
  <c r="N62" i="30" s="1"/>
  <c r="M9" i="30"/>
  <c r="L9" i="30"/>
  <c r="K9" i="30"/>
  <c r="J9" i="30"/>
  <c r="I9" i="30"/>
  <c r="H9" i="30"/>
  <c r="H8" i="30" s="1"/>
  <c r="H58" i="30" s="1"/>
  <c r="H62" i="30" s="1"/>
  <c r="G9" i="30"/>
  <c r="G8" i="30" s="1"/>
  <c r="G58" i="30" s="1"/>
  <c r="G62" i="30" s="1"/>
  <c r="F9" i="30"/>
  <c r="F8" i="30" s="1"/>
  <c r="F58" i="30" s="1"/>
  <c r="F62" i="30" s="1"/>
  <c r="D9" i="30"/>
  <c r="C9" i="30"/>
  <c r="B9" i="30"/>
  <c r="M8" i="30"/>
  <c r="M58" i="30" s="1"/>
  <c r="M62" i="30" s="1"/>
  <c r="L8" i="30"/>
  <c r="L58" i="30" s="1"/>
  <c r="L62" i="30" s="1"/>
  <c r="K8" i="30"/>
  <c r="K58" i="30" s="1"/>
  <c r="K62" i="30" s="1"/>
  <c r="J8" i="30"/>
  <c r="J58" i="30" s="1"/>
  <c r="J62" i="30" s="1"/>
  <c r="I8" i="30"/>
  <c r="I58" i="30" s="1"/>
  <c r="I62" i="30" s="1"/>
  <c r="D8" i="30"/>
  <c r="D58" i="30" s="1"/>
  <c r="D62" i="30" s="1"/>
  <c r="C8" i="30"/>
  <c r="C58" i="30" s="1"/>
  <c r="C62" i="30" s="1"/>
  <c r="B8" i="30"/>
  <c r="B58" i="30" s="1"/>
  <c r="B62" i="30" s="1"/>
  <c r="O9" i="31"/>
  <c r="N9" i="31"/>
  <c r="M9" i="31"/>
  <c r="L9" i="31"/>
  <c r="K9" i="31"/>
  <c r="J9" i="31"/>
  <c r="J8" i="31" s="1"/>
  <c r="J58" i="31" s="1"/>
  <c r="J62" i="31" s="1"/>
  <c r="I9" i="31"/>
  <c r="I8" i="31" s="1"/>
  <c r="I58" i="31" s="1"/>
  <c r="I62" i="31" s="1"/>
  <c r="H9" i="31"/>
  <c r="H8" i="31" s="1"/>
  <c r="H58" i="31" s="1"/>
  <c r="H62" i="31" s="1"/>
  <c r="G9" i="31"/>
  <c r="F9" i="31"/>
  <c r="D9" i="31"/>
  <c r="C9" i="31"/>
  <c r="B9" i="31"/>
  <c r="O8" i="31"/>
  <c r="O58" i="31" s="1"/>
  <c r="O62" i="31" s="1"/>
  <c r="N8" i="31"/>
  <c r="N58" i="31" s="1"/>
  <c r="N62" i="31" s="1"/>
  <c r="M8" i="31"/>
  <c r="M58" i="31" s="1"/>
  <c r="M62" i="31" s="1"/>
  <c r="L8" i="31"/>
  <c r="L58" i="31" s="1"/>
  <c r="L62" i="31" s="1"/>
  <c r="K8" i="31"/>
  <c r="K58" i="31" s="1"/>
  <c r="K62" i="31" s="1"/>
  <c r="G8" i="31"/>
  <c r="G58" i="31" s="1"/>
  <c r="G62" i="31" s="1"/>
  <c r="F8" i="31"/>
  <c r="F58" i="31" s="1"/>
  <c r="F62" i="31" s="1"/>
  <c r="D8" i="31"/>
  <c r="D58" i="31" s="1"/>
  <c r="D62" i="31" s="1"/>
  <c r="C8" i="31"/>
  <c r="C58" i="31" s="1"/>
  <c r="C62" i="31" s="1"/>
  <c r="B8" i="31"/>
  <c r="B58" i="31" s="1"/>
  <c r="B62" i="31" s="1"/>
  <c r="O9" i="32"/>
  <c r="N9" i="32"/>
  <c r="M9" i="32"/>
  <c r="L9" i="32"/>
  <c r="L8" i="32" s="1"/>
  <c r="L58" i="32" s="1"/>
  <c r="L62" i="32" s="1"/>
  <c r="K9" i="32"/>
  <c r="K8" i="32" s="1"/>
  <c r="K58" i="32" s="1"/>
  <c r="K62" i="32" s="1"/>
  <c r="J9" i="32"/>
  <c r="J8" i="32" s="1"/>
  <c r="J58" i="32" s="1"/>
  <c r="J62" i="32" s="1"/>
  <c r="I9" i="32"/>
  <c r="H9" i="32"/>
  <c r="G9" i="32"/>
  <c r="F9" i="32"/>
  <c r="D9" i="32"/>
  <c r="C9" i="32"/>
  <c r="C8" i="32" s="1"/>
  <c r="C58" i="32" s="1"/>
  <c r="C62" i="32" s="1"/>
  <c r="B9" i="32"/>
  <c r="B8" i="32" s="1"/>
  <c r="B58" i="32" s="1"/>
  <c r="B62" i="32" s="1"/>
  <c r="O8" i="32"/>
  <c r="O58" i="32" s="1"/>
  <c r="O62" i="32" s="1"/>
  <c r="N8" i="32"/>
  <c r="N58" i="32" s="1"/>
  <c r="N62" i="32" s="1"/>
  <c r="M8" i="32"/>
  <c r="M58" i="32" s="1"/>
  <c r="M62" i="32" s="1"/>
  <c r="I8" i="32"/>
  <c r="I58" i="32" s="1"/>
  <c r="I62" i="32" s="1"/>
  <c r="H8" i="32"/>
  <c r="H58" i="32" s="1"/>
  <c r="H62" i="32" s="1"/>
  <c r="G8" i="32"/>
  <c r="G58" i="32" s="1"/>
  <c r="G62" i="32" s="1"/>
  <c r="F8" i="32"/>
  <c r="F58" i="32" s="1"/>
  <c r="F62" i="32" s="1"/>
  <c r="D8" i="32"/>
  <c r="O9" i="33"/>
  <c r="N9" i="33"/>
  <c r="N8" i="33" s="1"/>
  <c r="N58" i="33" s="1"/>
  <c r="N62" i="33" s="1"/>
  <c r="M9" i="33"/>
  <c r="M8" i="33" s="1"/>
  <c r="M58" i="33" s="1"/>
  <c r="M62" i="33" s="1"/>
  <c r="L9" i="33"/>
  <c r="L8" i="33" s="1"/>
  <c r="L58" i="33" s="1"/>
  <c r="L62" i="33" s="1"/>
  <c r="K9" i="33"/>
  <c r="J9" i="33"/>
  <c r="I9" i="33"/>
  <c r="H9" i="33"/>
  <c r="G9" i="33"/>
  <c r="F9" i="33"/>
  <c r="F8" i="33" s="1"/>
  <c r="F58" i="33" s="1"/>
  <c r="F62" i="33" s="1"/>
  <c r="D9" i="33"/>
  <c r="D8" i="33" s="1"/>
  <c r="D58" i="33" s="1"/>
  <c r="D62" i="33" s="1"/>
  <c r="C9" i="33"/>
  <c r="C8" i="33" s="1"/>
  <c r="C58" i="33" s="1"/>
  <c r="C62" i="33" s="1"/>
  <c r="B9" i="33"/>
  <c r="O8" i="33"/>
  <c r="O58" i="33" s="1"/>
  <c r="O62" i="33" s="1"/>
  <c r="K8" i="33"/>
  <c r="K58" i="33" s="1"/>
  <c r="K62" i="33" s="1"/>
  <c r="J8" i="33"/>
  <c r="J58" i="33" s="1"/>
  <c r="J62" i="33" s="1"/>
  <c r="I8" i="33"/>
  <c r="I58" i="33" s="1"/>
  <c r="I62" i="33" s="1"/>
  <c r="H8" i="33"/>
  <c r="H58" i="33" s="1"/>
  <c r="H62" i="33" s="1"/>
  <c r="G8" i="33"/>
  <c r="G58" i="33" s="1"/>
  <c r="G62" i="33" s="1"/>
  <c r="B8" i="33"/>
  <c r="B58" i="33" s="1"/>
  <c r="B62" i="33" s="1"/>
  <c r="O9" i="34"/>
  <c r="O8" i="34" s="1"/>
  <c r="O58" i="34" s="1"/>
  <c r="O62" i="34" s="1"/>
  <c r="N9" i="34"/>
  <c r="N8" i="34" s="1"/>
  <c r="N58" i="34" s="1"/>
  <c r="N62" i="34" s="1"/>
  <c r="M9" i="34"/>
  <c r="L9" i="34"/>
  <c r="K9" i="34"/>
  <c r="J9" i="34"/>
  <c r="I9" i="34"/>
  <c r="H9" i="34"/>
  <c r="H8" i="34" s="1"/>
  <c r="H58" i="34" s="1"/>
  <c r="H62" i="34" s="1"/>
  <c r="G9" i="34"/>
  <c r="G8" i="34" s="1"/>
  <c r="G58" i="34" s="1"/>
  <c r="G62" i="34" s="1"/>
  <c r="F9" i="34"/>
  <c r="F8" i="34" s="1"/>
  <c r="F58" i="34" s="1"/>
  <c r="F62" i="34" s="1"/>
  <c r="D9" i="34"/>
  <c r="C9" i="34"/>
  <c r="B9" i="34"/>
  <c r="M8" i="34"/>
  <c r="M58" i="34" s="1"/>
  <c r="M62" i="34" s="1"/>
  <c r="L8" i="34"/>
  <c r="L58" i="34" s="1"/>
  <c r="L62" i="34" s="1"/>
  <c r="K8" i="34"/>
  <c r="K58" i="34" s="1"/>
  <c r="K62" i="34" s="1"/>
  <c r="J8" i="34"/>
  <c r="J58" i="34" s="1"/>
  <c r="J62" i="34" s="1"/>
  <c r="I8" i="34"/>
  <c r="I58" i="34" s="1"/>
  <c r="I62" i="34" s="1"/>
  <c r="D8" i="34"/>
  <c r="D58" i="34" s="1"/>
  <c r="D62" i="34" s="1"/>
  <c r="C8" i="34"/>
  <c r="C58" i="34" s="1"/>
  <c r="C62" i="34" s="1"/>
  <c r="B8" i="34"/>
  <c r="B58" i="34" s="1"/>
  <c r="B62" i="34" s="1"/>
  <c r="O9" i="35"/>
  <c r="N9" i="35"/>
  <c r="M9" i="35"/>
  <c r="L9" i="35"/>
  <c r="K9" i="35"/>
  <c r="J9" i="35"/>
  <c r="J8" i="35" s="1"/>
  <c r="J58" i="35" s="1"/>
  <c r="J62" i="35" s="1"/>
  <c r="I9" i="35"/>
  <c r="I8" i="35" s="1"/>
  <c r="I58" i="35" s="1"/>
  <c r="I62" i="35" s="1"/>
  <c r="H9" i="35"/>
  <c r="H8" i="35" s="1"/>
  <c r="H58" i="35" s="1"/>
  <c r="H62" i="35" s="1"/>
  <c r="G9" i="35"/>
  <c r="F9" i="35"/>
  <c r="D9" i="35"/>
  <c r="C9" i="35"/>
  <c r="B9" i="35"/>
  <c r="O8" i="35"/>
  <c r="O58" i="35" s="1"/>
  <c r="O62" i="35" s="1"/>
  <c r="N8" i="35"/>
  <c r="N58" i="35" s="1"/>
  <c r="N62" i="35" s="1"/>
  <c r="M8" i="35"/>
  <c r="M58" i="35" s="1"/>
  <c r="M62" i="35" s="1"/>
  <c r="L8" i="35"/>
  <c r="K8" i="35"/>
  <c r="K58" i="35" s="1"/>
  <c r="K62" i="35" s="1"/>
  <c r="G8" i="35"/>
  <c r="G58" i="35" s="1"/>
  <c r="G62" i="35" s="1"/>
  <c r="F8" i="35"/>
  <c r="F58" i="35" s="1"/>
  <c r="F62" i="35" s="1"/>
  <c r="D8" i="35"/>
  <c r="D58" i="35" s="1"/>
  <c r="D62" i="35" s="1"/>
  <c r="C8" i="35"/>
  <c r="B8" i="35"/>
  <c r="B58" i="35" s="1"/>
  <c r="B62" i="35" s="1"/>
  <c r="O9" i="36"/>
  <c r="N9" i="36"/>
  <c r="M9" i="36"/>
  <c r="L9" i="36"/>
  <c r="L8" i="36" s="1"/>
  <c r="L58" i="36" s="1"/>
  <c r="L62" i="36" s="1"/>
  <c r="K9" i="36"/>
  <c r="K8" i="36" s="1"/>
  <c r="K58" i="36" s="1"/>
  <c r="K62" i="36" s="1"/>
  <c r="J9" i="36"/>
  <c r="J8" i="36" s="1"/>
  <c r="J58" i="36" s="1"/>
  <c r="J62" i="36" s="1"/>
  <c r="I9" i="36"/>
  <c r="H9" i="36"/>
  <c r="G9" i="36"/>
  <c r="F9" i="36"/>
  <c r="D9" i="36"/>
  <c r="C9" i="36"/>
  <c r="C8" i="36" s="1"/>
  <c r="C58" i="36" s="1"/>
  <c r="C62" i="36" s="1"/>
  <c r="B9" i="36"/>
  <c r="B8" i="36" s="1"/>
  <c r="B58" i="36" s="1"/>
  <c r="B62" i="36" s="1"/>
  <c r="O8" i="36"/>
  <c r="O58" i="36" s="1"/>
  <c r="O62" i="36" s="1"/>
  <c r="N8" i="36"/>
  <c r="N58" i="36" s="1"/>
  <c r="N62" i="36" s="1"/>
  <c r="M8" i="36"/>
  <c r="M58" i="36" s="1"/>
  <c r="M62" i="36" s="1"/>
  <c r="I8" i="36"/>
  <c r="I58" i="36" s="1"/>
  <c r="I62" i="36" s="1"/>
  <c r="H8" i="36"/>
  <c r="H58" i="36" s="1"/>
  <c r="H62" i="36" s="1"/>
  <c r="G8" i="36"/>
  <c r="G58" i="36" s="1"/>
  <c r="G62" i="36" s="1"/>
  <c r="F8" i="36"/>
  <c r="F58" i="36" s="1"/>
  <c r="F62" i="36" s="1"/>
  <c r="D8" i="36"/>
  <c r="D58" i="36" s="1"/>
  <c r="D62" i="36" s="1"/>
  <c r="O9" i="37"/>
  <c r="N9" i="37"/>
  <c r="N8" i="37" s="1"/>
  <c r="N58" i="37" s="1"/>
  <c r="N62" i="37" s="1"/>
  <c r="M9" i="37"/>
  <c r="M8" i="37" s="1"/>
  <c r="M58" i="37" s="1"/>
  <c r="M62" i="37" s="1"/>
  <c r="L9" i="37"/>
  <c r="L8" i="37" s="1"/>
  <c r="L58" i="37" s="1"/>
  <c r="L62" i="37" s="1"/>
  <c r="K9" i="37"/>
  <c r="J9" i="37"/>
  <c r="I9" i="37"/>
  <c r="H9" i="37"/>
  <c r="G9" i="37"/>
  <c r="F9" i="37"/>
  <c r="F8" i="37" s="1"/>
  <c r="F58" i="37" s="1"/>
  <c r="F62" i="37" s="1"/>
  <c r="D9" i="37"/>
  <c r="D8" i="37" s="1"/>
  <c r="D58" i="37" s="1"/>
  <c r="D62" i="37" s="1"/>
  <c r="C9" i="37"/>
  <c r="C8" i="37" s="1"/>
  <c r="C58" i="37" s="1"/>
  <c r="C62" i="37" s="1"/>
  <c r="B9" i="37"/>
  <c r="O8" i="37"/>
  <c r="O58" i="37" s="1"/>
  <c r="O62" i="37" s="1"/>
  <c r="K8" i="37"/>
  <c r="K58" i="37" s="1"/>
  <c r="K62" i="37" s="1"/>
  <c r="J8" i="37"/>
  <c r="J58" i="37" s="1"/>
  <c r="J62" i="37" s="1"/>
  <c r="I8" i="37"/>
  <c r="I58" i="37" s="1"/>
  <c r="I62" i="37" s="1"/>
  <c r="H8" i="37"/>
  <c r="H58" i="37" s="1"/>
  <c r="H62" i="37" s="1"/>
  <c r="G8" i="37"/>
  <c r="G58" i="37" s="1"/>
  <c r="G62" i="37" s="1"/>
  <c r="B8" i="37"/>
  <c r="B58" i="37" s="1"/>
  <c r="B62" i="37" s="1"/>
  <c r="O9" i="38"/>
  <c r="O8" i="38" s="1"/>
  <c r="O58" i="38" s="1"/>
  <c r="O62" i="38" s="1"/>
  <c r="N9" i="38"/>
  <c r="N8" i="38" s="1"/>
  <c r="N58" i="38" s="1"/>
  <c r="N62" i="38" s="1"/>
  <c r="M9" i="38"/>
  <c r="L9" i="38"/>
  <c r="K9" i="38"/>
  <c r="J9" i="38"/>
  <c r="I9" i="38"/>
  <c r="H9" i="38"/>
  <c r="H8" i="38" s="1"/>
  <c r="H58" i="38" s="1"/>
  <c r="H62" i="38" s="1"/>
  <c r="G9" i="38"/>
  <c r="G8" i="38" s="1"/>
  <c r="G58" i="38" s="1"/>
  <c r="G62" i="38" s="1"/>
  <c r="F9" i="38"/>
  <c r="F8" i="38" s="1"/>
  <c r="F58" i="38" s="1"/>
  <c r="F62" i="38" s="1"/>
  <c r="D9" i="38"/>
  <c r="C9" i="38"/>
  <c r="B9" i="38"/>
  <c r="M8" i="38"/>
  <c r="M58" i="38" s="1"/>
  <c r="M62" i="38" s="1"/>
  <c r="L8" i="38"/>
  <c r="L58" i="38" s="1"/>
  <c r="L62" i="38" s="1"/>
  <c r="K8" i="38"/>
  <c r="K58" i="38" s="1"/>
  <c r="K62" i="38" s="1"/>
  <c r="J8" i="38"/>
  <c r="J58" i="38" s="1"/>
  <c r="J62" i="38" s="1"/>
  <c r="I8" i="38"/>
  <c r="I58" i="38" s="1"/>
  <c r="I62" i="38" s="1"/>
  <c r="D8" i="38"/>
  <c r="D58" i="38" s="1"/>
  <c r="D62" i="38" s="1"/>
  <c r="C8" i="38"/>
  <c r="C58" i="38" s="1"/>
  <c r="C62" i="38" s="1"/>
  <c r="B8" i="38"/>
  <c r="B58" i="38" s="1"/>
  <c r="B62" i="38" s="1"/>
  <c r="O9" i="39"/>
  <c r="N9" i="39"/>
  <c r="M9" i="39"/>
  <c r="L9" i="39"/>
  <c r="K9" i="39"/>
  <c r="J9" i="39"/>
  <c r="J8" i="39" s="1"/>
  <c r="J58" i="39" s="1"/>
  <c r="J62" i="39" s="1"/>
  <c r="I9" i="39"/>
  <c r="I8" i="39" s="1"/>
  <c r="I58" i="39" s="1"/>
  <c r="I62" i="39" s="1"/>
  <c r="H9" i="39"/>
  <c r="H8" i="39" s="1"/>
  <c r="H58" i="39" s="1"/>
  <c r="H62" i="39" s="1"/>
  <c r="G9" i="39"/>
  <c r="F9" i="39"/>
  <c r="D9" i="39"/>
  <c r="C9" i="39"/>
  <c r="B9" i="39"/>
  <c r="O8" i="39"/>
  <c r="O58" i="39" s="1"/>
  <c r="O62" i="39" s="1"/>
  <c r="N8" i="39"/>
  <c r="N58" i="39" s="1"/>
  <c r="N62" i="39" s="1"/>
  <c r="M8" i="39"/>
  <c r="M58" i="39" s="1"/>
  <c r="M62" i="39" s="1"/>
  <c r="L8" i="39"/>
  <c r="L58" i="39" s="1"/>
  <c r="L62" i="39" s="1"/>
  <c r="K8" i="39"/>
  <c r="K58" i="39" s="1"/>
  <c r="K62" i="39" s="1"/>
  <c r="G8" i="39"/>
  <c r="G58" i="39" s="1"/>
  <c r="G62" i="39" s="1"/>
  <c r="F8" i="39"/>
  <c r="F58" i="39" s="1"/>
  <c r="F62" i="39" s="1"/>
  <c r="D8" i="39"/>
  <c r="D58" i="39" s="1"/>
  <c r="D62" i="39" s="1"/>
  <c r="C8" i="39"/>
  <c r="C58" i="39" s="1"/>
  <c r="C62" i="39" s="1"/>
  <c r="B8" i="39"/>
  <c r="B58" i="39" s="1"/>
  <c r="B62" i="39" s="1"/>
  <c r="O9" i="40"/>
  <c r="N9" i="40"/>
  <c r="M9" i="40"/>
  <c r="L9" i="40"/>
  <c r="L8" i="40" s="1"/>
  <c r="L58" i="40" s="1"/>
  <c r="L62" i="40" s="1"/>
  <c r="K9" i="40"/>
  <c r="K8" i="40" s="1"/>
  <c r="K58" i="40" s="1"/>
  <c r="K62" i="40" s="1"/>
  <c r="J9" i="40"/>
  <c r="J8" i="40" s="1"/>
  <c r="J58" i="40" s="1"/>
  <c r="J62" i="40" s="1"/>
  <c r="I9" i="40"/>
  <c r="H9" i="40"/>
  <c r="G9" i="40"/>
  <c r="F9" i="40"/>
  <c r="D9" i="40"/>
  <c r="C9" i="40"/>
  <c r="C8" i="40" s="1"/>
  <c r="C58" i="40" s="1"/>
  <c r="C62" i="40" s="1"/>
  <c r="B9" i="40"/>
  <c r="B8" i="40" s="1"/>
  <c r="B58" i="40" s="1"/>
  <c r="B62" i="40" s="1"/>
  <c r="O8" i="40"/>
  <c r="O58" i="40" s="1"/>
  <c r="O62" i="40" s="1"/>
  <c r="N8" i="40"/>
  <c r="N58" i="40" s="1"/>
  <c r="N62" i="40" s="1"/>
  <c r="M8" i="40"/>
  <c r="M58" i="40" s="1"/>
  <c r="M62" i="40" s="1"/>
  <c r="I8" i="40"/>
  <c r="I58" i="40" s="1"/>
  <c r="I62" i="40" s="1"/>
  <c r="H8" i="40"/>
  <c r="H58" i="40" s="1"/>
  <c r="H62" i="40" s="1"/>
  <c r="G8" i="40"/>
  <c r="G58" i="40" s="1"/>
  <c r="G62" i="40" s="1"/>
  <c r="F8" i="40"/>
  <c r="F58" i="40" s="1"/>
  <c r="F62" i="40" s="1"/>
  <c r="D8" i="40"/>
  <c r="D58" i="40" s="1"/>
  <c r="D62" i="40" s="1"/>
  <c r="O9" i="41"/>
  <c r="N9" i="41"/>
  <c r="N8" i="41" s="1"/>
  <c r="N58" i="41" s="1"/>
  <c r="N62" i="41" s="1"/>
  <c r="M9" i="41"/>
  <c r="M8" i="41" s="1"/>
  <c r="M58" i="41" s="1"/>
  <c r="M62" i="41" s="1"/>
  <c r="L9" i="41"/>
  <c r="L8" i="41" s="1"/>
  <c r="L58" i="41" s="1"/>
  <c r="L62" i="41" s="1"/>
  <c r="K9" i="41"/>
  <c r="J9" i="41"/>
  <c r="I9" i="41"/>
  <c r="H9" i="41"/>
  <c r="G9" i="41"/>
  <c r="F9" i="41"/>
  <c r="F8" i="41" s="1"/>
  <c r="F58" i="41" s="1"/>
  <c r="F62" i="41" s="1"/>
  <c r="D9" i="41"/>
  <c r="D8" i="41" s="1"/>
  <c r="D58" i="41" s="1"/>
  <c r="D62" i="41" s="1"/>
  <c r="C9" i="41"/>
  <c r="C8" i="41" s="1"/>
  <c r="C58" i="41" s="1"/>
  <c r="C62" i="41" s="1"/>
  <c r="B9" i="41"/>
  <c r="O8" i="41"/>
  <c r="O58" i="41" s="1"/>
  <c r="O62" i="41" s="1"/>
  <c r="K8" i="41"/>
  <c r="K58" i="41" s="1"/>
  <c r="K62" i="41" s="1"/>
  <c r="J8" i="41"/>
  <c r="J58" i="41" s="1"/>
  <c r="J62" i="41" s="1"/>
  <c r="I8" i="41"/>
  <c r="I58" i="41" s="1"/>
  <c r="I62" i="41" s="1"/>
  <c r="H8" i="41"/>
  <c r="H58" i="41" s="1"/>
  <c r="H62" i="41" s="1"/>
  <c r="G8" i="41"/>
  <c r="G58" i="41" s="1"/>
  <c r="G62" i="41" s="1"/>
  <c r="B8" i="41"/>
  <c r="B58" i="41" s="1"/>
  <c r="B62" i="41" s="1"/>
  <c r="O9" i="42"/>
  <c r="O8" i="42" s="1"/>
  <c r="O58" i="42" s="1"/>
  <c r="O62" i="42" s="1"/>
  <c r="N9" i="42"/>
  <c r="N8" i="42" s="1"/>
  <c r="N58" i="42" s="1"/>
  <c r="N62" i="42" s="1"/>
  <c r="M9" i="42"/>
  <c r="L9" i="42"/>
  <c r="K9" i="42"/>
  <c r="J9" i="42"/>
  <c r="I9" i="42"/>
  <c r="H9" i="42"/>
  <c r="H8" i="42" s="1"/>
  <c r="H58" i="42" s="1"/>
  <c r="H62" i="42" s="1"/>
  <c r="G9" i="42"/>
  <c r="G8" i="42" s="1"/>
  <c r="G58" i="42" s="1"/>
  <c r="G62" i="42" s="1"/>
  <c r="F9" i="42"/>
  <c r="F8" i="42" s="1"/>
  <c r="F58" i="42" s="1"/>
  <c r="F62" i="42" s="1"/>
  <c r="D9" i="42"/>
  <c r="C9" i="42"/>
  <c r="B9" i="42"/>
  <c r="M8" i="42"/>
  <c r="M58" i="42" s="1"/>
  <c r="M62" i="42" s="1"/>
  <c r="L8" i="42"/>
  <c r="L58" i="42" s="1"/>
  <c r="L62" i="42" s="1"/>
  <c r="K8" i="42"/>
  <c r="K58" i="42" s="1"/>
  <c r="K62" i="42" s="1"/>
  <c r="J8" i="42"/>
  <c r="J58" i="42" s="1"/>
  <c r="J62" i="42" s="1"/>
  <c r="I8" i="42"/>
  <c r="I58" i="42" s="1"/>
  <c r="I62" i="42" s="1"/>
  <c r="D8" i="42"/>
  <c r="D58" i="42" s="1"/>
  <c r="D62" i="42" s="1"/>
  <c r="C8" i="42"/>
  <c r="C58" i="42" s="1"/>
  <c r="C62" i="42" s="1"/>
  <c r="B8" i="42"/>
  <c r="B58" i="42" s="1"/>
  <c r="B62" i="42" s="1"/>
  <c r="O9" i="43"/>
  <c r="N9" i="43"/>
  <c r="M9" i="43"/>
  <c r="L9" i="43"/>
  <c r="K9" i="43"/>
  <c r="J9" i="43"/>
  <c r="J8" i="43" s="1"/>
  <c r="J58" i="43" s="1"/>
  <c r="J62" i="43" s="1"/>
  <c r="I9" i="43"/>
  <c r="I8" i="43" s="1"/>
  <c r="I58" i="43" s="1"/>
  <c r="I62" i="43" s="1"/>
  <c r="H9" i="43"/>
  <c r="H8" i="43" s="1"/>
  <c r="H58" i="43" s="1"/>
  <c r="H62" i="43" s="1"/>
  <c r="G9" i="43"/>
  <c r="F9" i="43"/>
  <c r="D9" i="43"/>
  <c r="C9" i="43"/>
  <c r="B9" i="43"/>
  <c r="O8" i="43"/>
  <c r="O58" i="43" s="1"/>
  <c r="O62" i="43" s="1"/>
  <c r="N8" i="43"/>
  <c r="N58" i="43" s="1"/>
  <c r="N62" i="43" s="1"/>
  <c r="M8" i="43"/>
  <c r="M58" i="43" s="1"/>
  <c r="M62" i="43" s="1"/>
  <c r="L8" i="43"/>
  <c r="K8" i="43"/>
  <c r="K58" i="43" s="1"/>
  <c r="K62" i="43" s="1"/>
  <c r="G8" i="43"/>
  <c r="G58" i="43" s="1"/>
  <c r="G62" i="43" s="1"/>
  <c r="F8" i="43"/>
  <c r="F58" i="43" s="1"/>
  <c r="F62" i="43" s="1"/>
  <c r="D8" i="43"/>
  <c r="D58" i="43" s="1"/>
  <c r="D62" i="43" s="1"/>
  <c r="C8" i="43"/>
  <c r="B8" i="43"/>
  <c r="B58" i="43" s="1"/>
  <c r="B62" i="43" s="1"/>
  <c r="O9" i="44"/>
  <c r="N9" i="44"/>
  <c r="M9" i="44"/>
  <c r="L9" i="44"/>
  <c r="L8" i="44" s="1"/>
  <c r="L58" i="44" s="1"/>
  <c r="L62" i="44" s="1"/>
  <c r="K9" i="44"/>
  <c r="K8" i="44" s="1"/>
  <c r="K58" i="44" s="1"/>
  <c r="K62" i="44" s="1"/>
  <c r="J9" i="44"/>
  <c r="J8" i="44" s="1"/>
  <c r="J58" i="44" s="1"/>
  <c r="J62" i="44" s="1"/>
  <c r="I9" i="44"/>
  <c r="H9" i="44"/>
  <c r="H8" i="44" s="1"/>
  <c r="H58" i="44" s="1"/>
  <c r="H62" i="44" s="1"/>
  <c r="G9" i="44"/>
  <c r="F9" i="44"/>
  <c r="D9" i="44"/>
  <c r="C9" i="44"/>
  <c r="C8" i="44" s="1"/>
  <c r="C58" i="44" s="1"/>
  <c r="C62" i="44" s="1"/>
  <c r="B9" i="44"/>
  <c r="B8" i="44" s="1"/>
  <c r="B58" i="44" s="1"/>
  <c r="B62" i="44" s="1"/>
  <c r="O8" i="44"/>
  <c r="O58" i="44" s="1"/>
  <c r="O62" i="44" s="1"/>
  <c r="N8" i="44"/>
  <c r="N58" i="44" s="1"/>
  <c r="N62" i="44" s="1"/>
  <c r="M8" i="44"/>
  <c r="M58" i="44" s="1"/>
  <c r="M62" i="44" s="1"/>
  <c r="I8" i="44"/>
  <c r="I58" i="44" s="1"/>
  <c r="I62" i="44" s="1"/>
  <c r="G8" i="44"/>
  <c r="G58" i="44" s="1"/>
  <c r="G62" i="44" s="1"/>
  <c r="F8" i="44"/>
  <c r="F58" i="44" s="1"/>
  <c r="F62" i="44" s="1"/>
  <c r="D8" i="44"/>
  <c r="D58" i="44" s="1"/>
  <c r="D62" i="44" s="1"/>
  <c r="O9" i="45"/>
  <c r="N9" i="45"/>
  <c r="N8" i="45" s="1"/>
  <c r="N58" i="45" s="1"/>
  <c r="N62" i="45" s="1"/>
  <c r="M9" i="45"/>
  <c r="M8" i="45" s="1"/>
  <c r="M58" i="45" s="1"/>
  <c r="M62" i="45" s="1"/>
  <c r="L9" i="45"/>
  <c r="L8" i="45" s="1"/>
  <c r="L58" i="45" s="1"/>
  <c r="L62" i="45" s="1"/>
  <c r="K9" i="45"/>
  <c r="J9" i="45"/>
  <c r="I9" i="45"/>
  <c r="H9" i="45"/>
  <c r="G9" i="45"/>
  <c r="F9" i="45"/>
  <c r="F8" i="45" s="1"/>
  <c r="F58" i="45" s="1"/>
  <c r="F62" i="45" s="1"/>
  <c r="D9" i="45"/>
  <c r="D8" i="45" s="1"/>
  <c r="D58" i="45" s="1"/>
  <c r="D62" i="45" s="1"/>
  <c r="C9" i="45"/>
  <c r="C8" i="45" s="1"/>
  <c r="C58" i="45" s="1"/>
  <c r="C62" i="45" s="1"/>
  <c r="B9" i="45"/>
  <c r="O8" i="45"/>
  <c r="O58" i="45" s="1"/>
  <c r="O62" i="45" s="1"/>
  <c r="K8" i="45"/>
  <c r="K58" i="45" s="1"/>
  <c r="K62" i="45" s="1"/>
  <c r="J8" i="45"/>
  <c r="J58" i="45" s="1"/>
  <c r="J62" i="45" s="1"/>
  <c r="I8" i="45"/>
  <c r="I58" i="45" s="1"/>
  <c r="I62" i="45" s="1"/>
  <c r="H8" i="45"/>
  <c r="H58" i="45" s="1"/>
  <c r="H62" i="45" s="1"/>
  <c r="G8" i="45"/>
  <c r="G58" i="45" s="1"/>
  <c r="G62" i="45" s="1"/>
  <c r="B8" i="45"/>
  <c r="B58" i="45" s="1"/>
  <c r="B62" i="45" s="1"/>
  <c r="O9" i="46"/>
  <c r="O8" i="46" s="1"/>
  <c r="O58" i="46" s="1"/>
  <c r="O62" i="46" s="1"/>
  <c r="N9" i="46"/>
  <c r="N8" i="46" s="1"/>
  <c r="N58" i="46" s="1"/>
  <c r="N62" i="46" s="1"/>
  <c r="M9" i="46"/>
  <c r="L9" i="46"/>
  <c r="K9" i="46"/>
  <c r="J9" i="46"/>
  <c r="I9" i="46"/>
  <c r="H9" i="46"/>
  <c r="H8" i="46" s="1"/>
  <c r="H58" i="46" s="1"/>
  <c r="H62" i="46" s="1"/>
  <c r="G9" i="46"/>
  <c r="G8" i="46" s="1"/>
  <c r="G58" i="46" s="1"/>
  <c r="G62" i="46" s="1"/>
  <c r="F9" i="46"/>
  <c r="F8" i="46" s="1"/>
  <c r="F58" i="46" s="1"/>
  <c r="F62" i="46" s="1"/>
  <c r="D9" i="46"/>
  <c r="C9" i="46"/>
  <c r="B9" i="46"/>
  <c r="M8" i="46"/>
  <c r="M58" i="46" s="1"/>
  <c r="M62" i="46" s="1"/>
  <c r="L8" i="46"/>
  <c r="L58" i="46" s="1"/>
  <c r="L62" i="46" s="1"/>
  <c r="K8" i="46"/>
  <c r="K58" i="46" s="1"/>
  <c r="K62" i="46" s="1"/>
  <c r="J8" i="46"/>
  <c r="J58" i="46" s="1"/>
  <c r="J62" i="46" s="1"/>
  <c r="I8" i="46"/>
  <c r="I58" i="46" s="1"/>
  <c r="I62" i="46" s="1"/>
  <c r="D8" i="46"/>
  <c r="D58" i="46" s="1"/>
  <c r="D62" i="46" s="1"/>
  <c r="C8" i="46"/>
  <c r="C58" i="46" s="1"/>
  <c r="C62" i="46" s="1"/>
  <c r="B8" i="46"/>
  <c r="B58" i="46" s="1"/>
  <c r="B62" i="46" s="1"/>
  <c r="O9" i="47"/>
  <c r="N9" i="47"/>
  <c r="N8" i="47" s="1"/>
  <c r="N58" i="47" s="1"/>
  <c r="N62" i="47" s="1"/>
  <c r="M9" i="47"/>
  <c r="L9" i="47"/>
  <c r="K9" i="47"/>
  <c r="J9" i="47"/>
  <c r="J8" i="47" s="1"/>
  <c r="J58" i="47" s="1"/>
  <c r="J62" i="47" s="1"/>
  <c r="I9" i="47"/>
  <c r="I8" i="47" s="1"/>
  <c r="I58" i="47" s="1"/>
  <c r="I62" i="47" s="1"/>
  <c r="H9" i="47"/>
  <c r="H8" i="47" s="1"/>
  <c r="H58" i="47" s="1"/>
  <c r="H62" i="47" s="1"/>
  <c r="G9" i="47"/>
  <c r="F9" i="47"/>
  <c r="F8" i="47" s="1"/>
  <c r="F58" i="47" s="1"/>
  <c r="F62" i="47" s="1"/>
  <c r="D9" i="47"/>
  <c r="C9" i="47"/>
  <c r="B9" i="47"/>
  <c r="O8" i="47"/>
  <c r="O58" i="47" s="1"/>
  <c r="O62" i="47" s="1"/>
  <c r="M8" i="47"/>
  <c r="M58" i="47" s="1"/>
  <c r="M62" i="47" s="1"/>
  <c r="L8" i="47"/>
  <c r="L58" i="47" s="1"/>
  <c r="L62" i="47" s="1"/>
  <c r="K8" i="47"/>
  <c r="K58" i="47" s="1"/>
  <c r="K62" i="47" s="1"/>
  <c r="G8" i="47"/>
  <c r="G58" i="47" s="1"/>
  <c r="G62" i="47" s="1"/>
  <c r="D8" i="47"/>
  <c r="D58" i="47" s="1"/>
  <c r="D62" i="47" s="1"/>
  <c r="C8" i="47"/>
  <c r="C58" i="47" s="1"/>
  <c r="C62" i="47" s="1"/>
  <c r="B8" i="47"/>
  <c r="B58" i="47" s="1"/>
  <c r="B62" i="47" s="1"/>
  <c r="O9" i="48"/>
  <c r="N9" i="48"/>
  <c r="M9" i="48"/>
  <c r="L9" i="48"/>
  <c r="K9" i="48"/>
  <c r="J9" i="48"/>
  <c r="I9" i="48"/>
  <c r="H9" i="48"/>
  <c r="H8" i="48" s="1"/>
  <c r="H58" i="48" s="1"/>
  <c r="H62" i="48" s="1"/>
  <c r="G9" i="48"/>
  <c r="F9" i="48"/>
  <c r="D9" i="48"/>
  <c r="C9" i="48"/>
  <c r="B9" i="48"/>
  <c r="O8" i="48"/>
  <c r="O58" i="48" s="1"/>
  <c r="O62" i="48" s="1"/>
  <c r="N8" i="48"/>
  <c r="N58" i="48" s="1"/>
  <c r="N62" i="48" s="1"/>
  <c r="M8" i="48"/>
  <c r="M58" i="48" s="1"/>
  <c r="M62" i="48" s="1"/>
  <c r="L8" i="48"/>
  <c r="L58" i="48" s="1"/>
  <c r="L62" i="48" s="1"/>
  <c r="K8" i="48"/>
  <c r="K58" i="48" s="1"/>
  <c r="K62" i="48" s="1"/>
  <c r="J8" i="48"/>
  <c r="J58" i="48" s="1"/>
  <c r="J62" i="48" s="1"/>
  <c r="I8" i="48"/>
  <c r="I58" i="48" s="1"/>
  <c r="I62" i="48" s="1"/>
  <c r="G8" i="48"/>
  <c r="G58" i="48" s="1"/>
  <c r="G62" i="48" s="1"/>
  <c r="F8" i="48"/>
  <c r="F58" i="48" s="1"/>
  <c r="F62" i="48" s="1"/>
  <c r="D8" i="48"/>
  <c r="D58" i="48" s="1"/>
  <c r="D62" i="48" s="1"/>
  <c r="C8" i="48"/>
  <c r="C58" i="48" s="1"/>
  <c r="C62" i="48" s="1"/>
  <c r="B8" i="48"/>
  <c r="B58" i="48" s="1"/>
  <c r="B62" i="48" s="1"/>
  <c r="O9" i="49"/>
  <c r="N9" i="49"/>
  <c r="M9" i="49"/>
  <c r="L9" i="49"/>
  <c r="K9" i="49"/>
  <c r="J9" i="49"/>
  <c r="I9" i="49"/>
  <c r="H9" i="49"/>
  <c r="G9" i="49"/>
  <c r="F9" i="49"/>
  <c r="D9" i="49"/>
  <c r="C9" i="49"/>
  <c r="B9" i="49"/>
  <c r="O8" i="49"/>
  <c r="O58" i="49" s="1"/>
  <c r="O62" i="49" s="1"/>
  <c r="N8" i="49"/>
  <c r="N58" i="49" s="1"/>
  <c r="N62" i="49" s="1"/>
  <c r="M8" i="49"/>
  <c r="M58" i="49" s="1"/>
  <c r="M62" i="49" s="1"/>
  <c r="L8" i="49"/>
  <c r="L58" i="49" s="1"/>
  <c r="L62" i="49" s="1"/>
  <c r="K8" i="49"/>
  <c r="K58" i="49" s="1"/>
  <c r="K62" i="49" s="1"/>
  <c r="J8" i="49"/>
  <c r="J58" i="49" s="1"/>
  <c r="J62" i="49" s="1"/>
  <c r="I8" i="49"/>
  <c r="I58" i="49" s="1"/>
  <c r="I62" i="49" s="1"/>
  <c r="H8" i="49"/>
  <c r="H58" i="49" s="1"/>
  <c r="H62" i="49" s="1"/>
  <c r="G8" i="49"/>
  <c r="G58" i="49" s="1"/>
  <c r="G62" i="49" s="1"/>
  <c r="F8" i="49"/>
  <c r="F58" i="49" s="1"/>
  <c r="F62" i="49" s="1"/>
  <c r="D8" i="49"/>
  <c r="D58" i="49" s="1"/>
  <c r="D62" i="49" s="1"/>
  <c r="C8" i="49"/>
  <c r="C58" i="49" s="1"/>
  <c r="C62" i="49" s="1"/>
  <c r="B8" i="49"/>
  <c r="B58" i="49" s="1"/>
  <c r="B62" i="49" s="1"/>
  <c r="O9" i="50"/>
  <c r="N9" i="50"/>
  <c r="M9" i="50"/>
  <c r="L9" i="50"/>
  <c r="K9" i="50"/>
  <c r="J9" i="50"/>
  <c r="I9" i="50"/>
  <c r="H9" i="50"/>
  <c r="G9" i="50"/>
  <c r="F9" i="50"/>
  <c r="D9" i="50"/>
  <c r="C9" i="50"/>
  <c r="B9" i="50"/>
  <c r="O8" i="50"/>
  <c r="O58" i="50" s="1"/>
  <c r="O62" i="50" s="1"/>
  <c r="N8" i="50"/>
  <c r="N58" i="50" s="1"/>
  <c r="N62" i="50" s="1"/>
  <c r="M8" i="50"/>
  <c r="M58" i="50" s="1"/>
  <c r="M62" i="50" s="1"/>
  <c r="L8" i="50"/>
  <c r="L58" i="50" s="1"/>
  <c r="L62" i="50" s="1"/>
  <c r="K8" i="50"/>
  <c r="K58" i="50" s="1"/>
  <c r="K62" i="50" s="1"/>
  <c r="J8" i="50"/>
  <c r="J58" i="50" s="1"/>
  <c r="J62" i="50" s="1"/>
  <c r="I8" i="50"/>
  <c r="I58" i="50" s="1"/>
  <c r="I62" i="50" s="1"/>
  <c r="H8" i="50"/>
  <c r="H58" i="50" s="1"/>
  <c r="H62" i="50" s="1"/>
  <c r="G8" i="50"/>
  <c r="G58" i="50" s="1"/>
  <c r="G62" i="50" s="1"/>
  <c r="F8" i="50"/>
  <c r="F58" i="50" s="1"/>
  <c r="F62" i="50" s="1"/>
  <c r="D8" i="50"/>
  <c r="D58" i="50" s="1"/>
  <c r="D62" i="50" s="1"/>
  <c r="C8" i="50"/>
  <c r="C58" i="50" s="1"/>
  <c r="C62" i="50" s="1"/>
  <c r="B8" i="50"/>
  <c r="B58" i="50" s="1"/>
  <c r="B62" i="50" s="1"/>
  <c r="O9" i="51"/>
  <c r="N9" i="51"/>
  <c r="M9" i="51"/>
  <c r="L9" i="51"/>
  <c r="K9" i="51"/>
  <c r="J9" i="51"/>
  <c r="I9" i="51"/>
  <c r="H9" i="51"/>
  <c r="G9" i="51"/>
  <c r="F9" i="51"/>
  <c r="D9" i="51"/>
  <c r="C9" i="51"/>
  <c r="B9" i="51"/>
  <c r="O8" i="51"/>
  <c r="O58" i="51" s="1"/>
  <c r="O62" i="51" s="1"/>
  <c r="N8" i="51"/>
  <c r="N58" i="51" s="1"/>
  <c r="N62" i="51" s="1"/>
  <c r="M8" i="51"/>
  <c r="M58" i="51" s="1"/>
  <c r="M62" i="51" s="1"/>
  <c r="L8" i="51"/>
  <c r="L58" i="51" s="1"/>
  <c r="L62" i="51" s="1"/>
  <c r="K8" i="51"/>
  <c r="K58" i="51" s="1"/>
  <c r="K62" i="51" s="1"/>
  <c r="J8" i="51"/>
  <c r="J58" i="51" s="1"/>
  <c r="J62" i="51" s="1"/>
  <c r="I8" i="51"/>
  <c r="I58" i="51" s="1"/>
  <c r="I62" i="51" s="1"/>
  <c r="H8" i="51"/>
  <c r="H58" i="51" s="1"/>
  <c r="H62" i="51" s="1"/>
  <c r="G8" i="51"/>
  <c r="G58" i="51" s="1"/>
  <c r="G62" i="51" s="1"/>
  <c r="F8" i="51"/>
  <c r="F58" i="51" s="1"/>
  <c r="F62" i="51" s="1"/>
  <c r="D8" i="51"/>
  <c r="D58" i="51" s="1"/>
  <c r="D62" i="51" s="1"/>
  <c r="C8" i="51"/>
  <c r="C58" i="51" s="1"/>
  <c r="C62" i="51" s="1"/>
  <c r="B8" i="51"/>
  <c r="B58" i="51" s="1"/>
  <c r="B62" i="51" s="1"/>
  <c r="O9" i="52"/>
  <c r="N9" i="52"/>
  <c r="M9" i="52"/>
  <c r="L9" i="52"/>
  <c r="K9" i="52"/>
  <c r="J9" i="52"/>
  <c r="I9" i="52"/>
  <c r="H9" i="52"/>
  <c r="G9" i="52"/>
  <c r="F9" i="52"/>
  <c r="D9" i="52"/>
  <c r="C9" i="52"/>
  <c r="B9" i="52"/>
  <c r="O8" i="52"/>
  <c r="O58" i="52" s="1"/>
  <c r="O62" i="52" s="1"/>
  <c r="N8" i="52"/>
  <c r="N58" i="52" s="1"/>
  <c r="N62" i="52" s="1"/>
  <c r="M8" i="52"/>
  <c r="M58" i="52" s="1"/>
  <c r="M62" i="52" s="1"/>
  <c r="L8" i="52"/>
  <c r="L58" i="52" s="1"/>
  <c r="L62" i="52" s="1"/>
  <c r="K8" i="52"/>
  <c r="K58" i="52" s="1"/>
  <c r="K62" i="52" s="1"/>
  <c r="J8" i="52"/>
  <c r="J58" i="52" s="1"/>
  <c r="J62" i="52" s="1"/>
  <c r="I8" i="52"/>
  <c r="I58" i="52" s="1"/>
  <c r="I62" i="52" s="1"/>
  <c r="H8" i="52"/>
  <c r="H58" i="52" s="1"/>
  <c r="H62" i="52" s="1"/>
  <c r="G8" i="52"/>
  <c r="G58" i="52" s="1"/>
  <c r="G62" i="52" s="1"/>
  <c r="F8" i="52"/>
  <c r="F58" i="52" s="1"/>
  <c r="F62" i="52" s="1"/>
  <c r="D8" i="52"/>
  <c r="D58" i="52" s="1"/>
  <c r="D62" i="52" s="1"/>
  <c r="C8" i="52"/>
  <c r="C58" i="52" s="1"/>
  <c r="C62" i="52" s="1"/>
  <c r="B8" i="52"/>
  <c r="B58" i="52" s="1"/>
  <c r="B62" i="52" s="1"/>
  <c r="O9" i="53"/>
  <c r="N9" i="53"/>
  <c r="M9" i="53"/>
  <c r="L9" i="53"/>
  <c r="K9" i="53"/>
  <c r="J9" i="53"/>
  <c r="I9" i="53"/>
  <c r="H9" i="53"/>
  <c r="G9" i="53"/>
  <c r="F9" i="53"/>
  <c r="D9" i="53"/>
  <c r="C9" i="53"/>
  <c r="B9" i="53"/>
  <c r="O8" i="53"/>
  <c r="O58" i="53" s="1"/>
  <c r="O62" i="53" s="1"/>
  <c r="N8" i="53"/>
  <c r="N58" i="53" s="1"/>
  <c r="N62" i="53" s="1"/>
  <c r="M8" i="53"/>
  <c r="M58" i="53" s="1"/>
  <c r="M62" i="53" s="1"/>
  <c r="L8" i="53"/>
  <c r="L58" i="53" s="1"/>
  <c r="L62" i="53" s="1"/>
  <c r="K8" i="53"/>
  <c r="K58" i="53" s="1"/>
  <c r="K62" i="53" s="1"/>
  <c r="J8" i="53"/>
  <c r="J58" i="53" s="1"/>
  <c r="J62" i="53" s="1"/>
  <c r="I8" i="53"/>
  <c r="I58" i="53" s="1"/>
  <c r="I62" i="53" s="1"/>
  <c r="H8" i="53"/>
  <c r="H58" i="53" s="1"/>
  <c r="H62" i="53" s="1"/>
  <c r="G8" i="53"/>
  <c r="G58" i="53" s="1"/>
  <c r="G62" i="53" s="1"/>
  <c r="F8" i="53"/>
  <c r="F58" i="53" s="1"/>
  <c r="F62" i="53" s="1"/>
  <c r="D8" i="53"/>
  <c r="D58" i="53" s="1"/>
  <c r="D62" i="53" s="1"/>
  <c r="C8" i="53"/>
  <c r="C58" i="53" s="1"/>
  <c r="C62" i="53" s="1"/>
  <c r="B8" i="53"/>
  <c r="B58" i="53" s="1"/>
  <c r="B62" i="53" s="1"/>
  <c r="O9" i="54"/>
  <c r="N9" i="54"/>
  <c r="M9" i="54"/>
  <c r="L9" i="54"/>
  <c r="K9" i="54"/>
  <c r="J9" i="54"/>
  <c r="I9" i="54"/>
  <c r="H9" i="54"/>
  <c r="G9" i="54"/>
  <c r="F9" i="54"/>
  <c r="D9" i="54"/>
  <c r="C9" i="54"/>
  <c r="B9" i="54"/>
  <c r="O8" i="54"/>
  <c r="O58" i="54" s="1"/>
  <c r="O62" i="54" s="1"/>
  <c r="N8" i="54"/>
  <c r="N58" i="54" s="1"/>
  <c r="N62" i="54" s="1"/>
  <c r="M8" i="54"/>
  <c r="M58" i="54" s="1"/>
  <c r="M62" i="54" s="1"/>
  <c r="L8" i="54"/>
  <c r="L58" i="54" s="1"/>
  <c r="L62" i="54" s="1"/>
  <c r="K8" i="54"/>
  <c r="K58" i="54" s="1"/>
  <c r="K62" i="54" s="1"/>
  <c r="J8" i="54"/>
  <c r="J58" i="54" s="1"/>
  <c r="J62" i="54" s="1"/>
  <c r="I8" i="54"/>
  <c r="I58" i="54" s="1"/>
  <c r="I62" i="54" s="1"/>
  <c r="H8" i="54"/>
  <c r="H58" i="54" s="1"/>
  <c r="H62" i="54" s="1"/>
  <c r="G8" i="54"/>
  <c r="G58" i="54" s="1"/>
  <c r="G62" i="54" s="1"/>
  <c r="F8" i="54"/>
  <c r="F58" i="54" s="1"/>
  <c r="F62" i="54" s="1"/>
  <c r="D8" i="54"/>
  <c r="D58" i="54" s="1"/>
  <c r="D62" i="54" s="1"/>
  <c r="C8" i="54"/>
  <c r="C58" i="54" s="1"/>
  <c r="C62" i="54" s="1"/>
  <c r="B8" i="54"/>
  <c r="B58" i="54" s="1"/>
  <c r="B62" i="54" s="1"/>
  <c r="O9" i="55"/>
  <c r="N9" i="55"/>
  <c r="M9" i="55"/>
  <c r="L9" i="55"/>
  <c r="K9" i="55"/>
  <c r="J9" i="55"/>
  <c r="I9" i="55"/>
  <c r="H9" i="55"/>
  <c r="G9" i="55"/>
  <c r="F9" i="55"/>
  <c r="D9" i="55"/>
  <c r="C9" i="55"/>
  <c r="B9" i="55"/>
  <c r="O8" i="55"/>
  <c r="O58" i="55" s="1"/>
  <c r="O62" i="55" s="1"/>
  <c r="N8" i="55"/>
  <c r="N58" i="55" s="1"/>
  <c r="N62" i="55" s="1"/>
  <c r="M8" i="55"/>
  <c r="M58" i="55" s="1"/>
  <c r="M62" i="55" s="1"/>
  <c r="L8" i="55"/>
  <c r="L58" i="55" s="1"/>
  <c r="L62" i="55" s="1"/>
  <c r="K8" i="55"/>
  <c r="K58" i="55" s="1"/>
  <c r="K62" i="55" s="1"/>
  <c r="J8" i="55"/>
  <c r="J58" i="55" s="1"/>
  <c r="J62" i="55" s="1"/>
  <c r="I8" i="55"/>
  <c r="I58" i="55" s="1"/>
  <c r="I62" i="55" s="1"/>
  <c r="H8" i="55"/>
  <c r="H58" i="55" s="1"/>
  <c r="H62" i="55" s="1"/>
  <c r="G8" i="55"/>
  <c r="G58" i="55" s="1"/>
  <c r="G62" i="55" s="1"/>
  <c r="F8" i="55"/>
  <c r="F58" i="55" s="1"/>
  <c r="F62" i="55" s="1"/>
  <c r="D8" i="55"/>
  <c r="D58" i="55" s="1"/>
  <c r="D62" i="55" s="1"/>
  <c r="C8" i="55"/>
  <c r="C58" i="55" s="1"/>
  <c r="C62" i="55" s="1"/>
  <c r="B8" i="55"/>
  <c r="B58" i="55" s="1"/>
  <c r="B62" i="55" s="1"/>
  <c r="O9" i="56"/>
  <c r="N9" i="56"/>
  <c r="M9" i="56"/>
  <c r="L9" i="56"/>
  <c r="K9" i="56"/>
  <c r="J9" i="56"/>
  <c r="I9" i="56"/>
  <c r="H9" i="56"/>
  <c r="G9" i="56"/>
  <c r="F9" i="56"/>
  <c r="D9" i="56"/>
  <c r="C9" i="56"/>
  <c r="B9" i="56"/>
  <c r="O8" i="56"/>
  <c r="O58" i="56" s="1"/>
  <c r="O62" i="56" s="1"/>
  <c r="N8" i="56"/>
  <c r="N58" i="56" s="1"/>
  <c r="N62" i="56" s="1"/>
  <c r="M8" i="56"/>
  <c r="M58" i="56" s="1"/>
  <c r="M62" i="56" s="1"/>
  <c r="L8" i="56"/>
  <c r="L58" i="56" s="1"/>
  <c r="L62" i="56" s="1"/>
  <c r="K8" i="56"/>
  <c r="K58" i="56" s="1"/>
  <c r="K62" i="56" s="1"/>
  <c r="J8" i="56"/>
  <c r="J58" i="56" s="1"/>
  <c r="J62" i="56" s="1"/>
  <c r="I8" i="56"/>
  <c r="I58" i="56" s="1"/>
  <c r="I62" i="56" s="1"/>
  <c r="H8" i="56"/>
  <c r="H58" i="56" s="1"/>
  <c r="H62" i="56" s="1"/>
  <c r="G8" i="56"/>
  <c r="G58" i="56" s="1"/>
  <c r="G62" i="56" s="1"/>
  <c r="F8" i="56"/>
  <c r="F58" i="56" s="1"/>
  <c r="F62" i="56" s="1"/>
  <c r="D8" i="56"/>
  <c r="D58" i="56" s="1"/>
  <c r="D62" i="56" s="1"/>
  <c r="C8" i="56"/>
  <c r="C58" i="56" s="1"/>
  <c r="C62" i="56" s="1"/>
  <c r="B8" i="56"/>
  <c r="B58" i="56" s="1"/>
  <c r="B62" i="56" s="1"/>
  <c r="O9" i="57"/>
  <c r="N9" i="57"/>
  <c r="M9" i="57"/>
  <c r="L9" i="57"/>
  <c r="K9" i="57"/>
  <c r="J9" i="57"/>
  <c r="I9" i="57"/>
  <c r="H9" i="57"/>
  <c r="G9" i="57"/>
  <c r="F9" i="57"/>
  <c r="D9" i="57"/>
  <c r="C9" i="57"/>
  <c r="B9" i="57"/>
  <c r="O8" i="57"/>
  <c r="O58" i="57" s="1"/>
  <c r="O62" i="57" s="1"/>
  <c r="N8" i="57"/>
  <c r="N58" i="57" s="1"/>
  <c r="N62" i="57" s="1"/>
  <c r="M8" i="57"/>
  <c r="M58" i="57" s="1"/>
  <c r="M62" i="57" s="1"/>
  <c r="L8" i="57"/>
  <c r="L58" i="57" s="1"/>
  <c r="L62" i="57" s="1"/>
  <c r="K8" i="57"/>
  <c r="K58" i="57" s="1"/>
  <c r="K62" i="57" s="1"/>
  <c r="J8" i="57"/>
  <c r="J58" i="57" s="1"/>
  <c r="J62" i="57" s="1"/>
  <c r="I8" i="57"/>
  <c r="I58" i="57" s="1"/>
  <c r="I62" i="57" s="1"/>
  <c r="H8" i="57"/>
  <c r="H58" i="57" s="1"/>
  <c r="H62" i="57" s="1"/>
  <c r="G8" i="57"/>
  <c r="G58" i="57" s="1"/>
  <c r="G62" i="57" s="1"/>
  <c r="F8" i="57"/>
  <c r="F58" i="57" s="1"/>
  <c r="F62" i="57" s="1"/>
  <c r="D8" i="57"/>
  <c r="D58" i="57" s="1"/>
  <c r="D62" i="57" s="1"/>
  <c r="C8" i="57"/>
  <c r="C58" i="57" s="1"/>
  <c r="C62" i="57" s="1"/>
  <c r="B8" i="57"/>
  <c r="B58" i="57" s="1"/>
  <c r="B62" i="57" s="1"/>
  <c r="O9" i="58"/>
  <c r="N9" i="58"/>
  <c r="M9" i="58"/>
  <c r="L9" i="58"/>
  <c r="K9" i="58"/>
  <c r="J9" i="58"/>
  <c r="I9" i="58"/>
  <c r="H9" i="58"/>
  <c r="G9" i="58"/>
  <c r="F9" i="58"/>
  <c r="D9" i="58"/>
  <c r="C9" i="58"/>
  <c r="B9" i="58"/>
  <c r="O8" i="58"/>
  <c r="O58" i="58" s="1"/>
  <c r="O62" i="58" s="1"/>
  <c r="N8" i="58"/>
  <c r="N58" i="58" s="1"/>
  <c r="N62" i="58" s="1"/>
  <c r="M8" i="58"/>
  <c r="M58" i="58" s="1"/>
  <c r="M62" i="58" s="1"/>
  <c r="L8" i="58"/>
  <c r="L58" i="58" s="1"/>
  <c r="L62" i="58" s="1"/>
  <c r="K8" i="58"/>
  <c r="K58" i="58" s="1"/>
  <c r="K62" i="58" s="1"/>
  <c r="J8" i="58"/>
  <c r="J58" i="58" s="1"/>
  <c r="J62" i="58" s="1"/>
  <c r="I8" i="58"/>
  <c r="I58" i="58" s="1"/>
  <c r="I62" i="58" s="1"/>
  <c r="H8" i="58"/>
  <c r="H58" i="58" s="1"/>
  <c r="H62" i="58" s="1"/>
  <c r="G8" i="58"/>
  <c r="G58" i="58" s="1"/>
  <c r="G62" i="58" s="1"/>
  <c r="F8" i="58"/>
  <c r="F58" i="58" s="1"/>
  <c r="F62" i="58" s="1"/>
  <c r="D8" i="58"/>
  <c r="D58" i="58" s="1"/>
  <c r="D62" i="58" s="1"/>
  <c r="C8" i="58"/>
  <c r="C58" i="58" s="1"/>
  <c r="C62" i="58" s="1"/>
  <c r="B8" i="58"/>
  <c r="B58" i="58" s="1"/>
  <c r="B62" i="58" s="1"/>
  <c r="O9" i="59"/>
  <c r="N9" i="59"/>
  <c r="M9" i="59"/>
  <c r="L9" i="59"/>
  <c r="K9" i="59"/>
  <c r="J9" i="59"/>
  <c r="I9" i="59"/>
  <c r="H9" i="59"/>
  <c r="G9" i="59"/>
  <c r="F9" i="59"/>
  <c r="D9" i="59"/>
  <c r="C9" i="59"/>
  <c r="B9" i="59"/>
  <c r="O8" i="59"/>
  <c r="O58" i="59" s="1"/>
  <c r="O62" i="59" s="1"/>
  <c r="N8" i="59"/>
  <c r="N58" i="59" s="1"/>
  <c r="N62" i="59" s="1"/>
  <c r="M8" i="59"/>
  <c r="M58" i="59" s="1"/>
  <c r="M62" i="59" s="1"/>
  <c r="L8" i="59"/>
  <c r="L58" i="59" s="1"/>
  <c r="L62" i="59" s="1"/>
  <c r="K8" i="59"/>
  <c r="K58" i="59" s="1"/>
  <c r="K62" i="59" s="1"/>
  <c r="J8" i="59"/>
  <c r="J58" i="59" s="1"/>
  <c r="J62" i="59" s="1"/>
  <c r="I8" i="59"/>
  <c r="I58" i="59" s="1"/>
  <c r="I62" i="59" s="1"/>
  <c r="H8" i="59"/>
  <c r="H58" i="59" s="1"/>
  <c r="H62" i="59" s="1"/>
  <c r="G8" i="59"/>
  <c r="G58" i="59" s="1"/>
  <c r="G62" i="59" s="1"/>
  <c r="F8" i="59"/>
  <c r="F58" i="59" s="1"/>
  <c r="F62" i="59" s="1"/>
  <c r="D8" i="59"/>
  <c r="D58" i="59" s="1"/>
  <c r="D62" i="59" s="1"/>
  <c r="C8" i="59"/>
  <c r="C58" i="59" s="1"/>
  <c r="C62" i="59" s="1"/>
  <c r="B8" i="59"/>
  <c r="B58" i="59" s="1"/>
  <c r="B62" i="59" s="1"/>
  <c r="O9" i="60"/>
  <c r="N9" i="60"/>
  <c r="M9" i="60"/>
  <c r="L9" i="60"/>
  <c r="K9" i="60"/>
  <c r="J9" i="60"/>
  <c r="I9" i="60"/>
  <c r="H9" i="60"/>
  <c r="G9" i="60"/>
  <c r="F9" i="60"/>
  <c r="D9" i="60"/>
  <c r="C9" i="60"/>
  <c r="B9" i="60"/>
  <c r="O8" i="60"/>
  <c r="O58" i="60" s="1"/>
  <c r="O62" i="60" s="1"/>
  <c r="N8" i="60"/>
  <c r="N58" i="60" s="1"/>
  <c r="N62" i="60" s="1"/>
  <c r="M8" i="60"/>
  <c r="M58" i="60" s="1"/>
  <c r="M62" i="60" s="1"/>
  <c r="L8" i="60"/>
  <c r="L58" i="60" s="1"/>
  <c r="L62" i="60" s="1"/>
  <c r="K8" i="60"/>
  <c r="K58" i="60" s="1"/>
  <c r="K62" i="60" s="1"/>
  <c r="J8" i="60"/>
  <c r="J58" i="60" s="1"/>
  <c r="J62" i="60" s="1"/>
  <c r="I8" i="60"/>
  <c r="I58" i="60" s="1"/>
  <c r="I62" i="60" s="1"/>
  <c r="H8" i="60"/>
  <c r="H58" i="60" s="1"/>
  <c r="H62" i="60" s="1"/>
  <c r="G8" i="60"/>
  <c r="G58" i="60" s="1"/>
  <c r="G62" i="60" s="1"/>
  <c r="F8" i="60"/>
  <c r="F58" i="60" s="1"/>
  <c r="F62" i="60" s="1"/>
  <c r="D8" i="60"/>
  <c r="D58" i="60" s="1"/>
  <c r="D62" i="60" s="1"/>
  <c r="C8" i="60"/>
  <c r="C58" i="60" s="1"/>
  <c r="C62" i="60" s="1"/>
  <c r="B8" i="60"/>
  <c r="B58" i="60" s="1"/>
  <c r="B62" i="60" s="1"/>
  <c r="O9" i="61"/>
  <c r="N9" i="61"/>
  <c r="M9" i="61"/>
  <c r="L9" i="61"/>
  <c r="K9" i="61"/>
  <c r="J9" i="61"/>
  <c r="I9" i="61"/>
  <c r="H9" i="61"/>
  <c r="G9" i="61"/>
  <c r="F9" i="61"/>
  <c r="D9" i="61"/>
  <c r="C9" i="61"/>
  <c r="B9" i="61"/>
  <c r="O8" i="61"/>
  <c r="O58" i="61" s="1"/>
  <c r="O62" i="61" s="1"/>
  <c r="N8" i="61"/>
  <c r="N58" i="61" s="1"/>
  <c r="N62" i="61" s="1"/>
  <c r="M8" i="61"/>
  <c r="M58" i="61" s="1"/>
  <c r="M62" i="61" s="1"/>
  <c r="L8" i="61"/>
  <c r="L58" i="61" s="1"/>
  <c r="L62" i="61" s="1"/>
  <c r="K8" i="61"/>
  <c r="K58" i="61" s="1"/>
  <c r="K62" i="61" s="1"/>
  <c r="J8" i="61"/>
  <c r="J58" i="61" s="1"/>
  <c r="J62" i="61" s="1"/>
  <c r="I8" i="61"/>
  <c r="I58" i="61" s="1"/>
  <c r="I62" i="61" s="1"/>
  <c r="H8" i="61"/>
  <c r="H58" i="61" s="1"/>
  <c r="H62" i="61" s="1"/>
  <c r="G8" i="61"/>
  <c r="G58" i="61" s="1"/>
  <c r="G62" i="61" s="1"/>
  <c r="F8" i="61"/>
  <c r="F58" i="61" s="1"/>
  <c r="F62" i="61" s="1"/>
  <c r="D8" i="61"/>
  <c r="D58" i="61" s="1"/>
  <c r="D62" i="61" s="1"/>
  <c r="C8" i="61"/>
  <c r="C58" i="61" s="1"/>
  <c r="C62" i="61" s="1"/>
  <c r="B8" i="61"/>
  <c r="B58" i="61" s="1"/>
  <c r="B62" i="61" s="1"/>
  <c r="O9" i="62"/>
  <c r="N9" i="62"/>
  <c r="M9" i="62"/>
  <c r="L9" i="62"/>
  <c r="K9" i="62"/>
  <c r="J9" i="62"/>
  <c r="I9" i="62"/>
  <c r="H9" i="62"/>
  <c r="G9" i="62"/>
  <c r="F9" i="62"/>
  <c r="D9" i="62"/>
  <c r="C9" i="62"/>
  <c r="B9" i="62"/>
  <c r="O8" i="62"/>
  <c r="O58" i="62" s="1"/>
  <c r="O62" i="62" s="1"/>
  <c r="N8" i="62"/>
  <c r="N58" i="62" s="1"/>
  <c r="N62" i="62" s="1"/>
  <c r="M8" i="62"/>
  <c r="M58" i="62" s="1"/>
  <c r="M62" i="62" s="1"/>
  <c r="L8" i="62"/>
  <c r="L58" i="62" s="1"/>
  <c r="L62" i="62" s="1"/>
  <c r="K8" i="62"/>
  <c r="K58" i="62" s="1"/>
  <c r="K62" i="62" s="1"/>
  <c r="J8" i="62"/>
  <c r="J58" i="62" s="1"/>
  <c r="J62" i="62" s="1"/>
  <c r="I8" i="62"/>
  <c r="I58" i="62" s="1"/>
  <c r="I62" i="62" s="1"/>
  <c r="H8" i="62"/>
  <c r="H58" i="62" s="1"/>
  <c r="H62" i="62" s="1"/>
  <c r="G8" i="62"/>
  <c r="G58" i="62" s="1"/>
  <c r="G62" i="62" s="1"/>
  <c r="F8" i="62"/>
  <c r="F58" i="62" s="1"/>
  <c r="F62" i="62" s="1"/>
  <c r="D8" i="62"/>
  <c r="D58" i="62" s="1"/>
  <c r="D62" i="62" s="1"/>
  <c r="C8" i="62"/>
  <c r="C58" i="62" s="1"/>
  <c r="C62" i="62" s="1"/>
  <c r="B8" i="62"/>
  <c r="B58" i="62" s="1"/>
  <c r="B62" i="62" s="1"/>
  <c r="O9" i="63"/>
  <c r="N9" i="63"/>
  <c r="M9" i="63"/>
  <c r="L9" i="63"/>
  <c r="K9" i="63"/>
  <c r="J9" i="63"/>
  <c r="I9" i="63"/>
  <c r="H9" i="63"/>
  <c r="G9" i="63"/>
  <c r="F9" i="63"/>
  <c r="D9" i="63"/>
  <c r="C9" i="63"/>
  <c r="B9" i="63"/>
  <c r="O8" i="63"/>
  <c r="O58" i="63" s="1"/>
  <c r="O62" i="63" s="1"/>
  <c r="N8" i="63"/>
  <c r="N58" i="63" s="1"/>
  <c r="N62" i="63" s="1"/>
  <c r="M8" i="63"/>
  <c r="M58" i="63" s="1"/>
  <c r="M62" i="63" s="1"/>
  <c r="L8" i="63"/>
  <c r="L58" i="63" s="1"/>
  <c r="L62" i="63" s="1"/>
  <c r="K8" i="63"/>
  <c r="K58" i="63" s="1"/>
  <c r="K62" i="63" s="1"/>
  <c r="J8" i="63"/>
  <c r="J58" i="63" s="1"/>
  <c r="J62" i="63" s="1"/>
  <c r="I8" i="63"/>
  <c r="I58" i="63" s="1"/>
  <c r="I62" i="63" s="1"/>
  <c r="H8" i="63"/>
  <c r="H58" i="63" s="1"/>
  <c r="H62" i="63" s="1"/>
  <c r="G8" i="63"/>
  <c r="G58" i="63" s="1"/>
  <c r="G62" i="63" s="1"/>
  <c r="F8" i="63"/>
  <c r="F58" i="63" s="1"/>
  <c r="F62" i="63" s="1"/>
  <c r="D8" i="63"/>
  <c r="D58" i="63" s="1"/>
  <c r="D62" i="63" s="1"/>
  <c r="C8" i="63"/>
  <c r="C58" i="63" s="1"/>
  <c r="C62" i="63" s="1"/>
  <c r="B8" i="63"/>
  <c r="B58" i="63" s="1"/>
  <c r="B62" i="63" s="1"/>
  <c r="O9" i="64"/>
  <c r="N9" i="64"/>
  <c r="M9" i="64"/>
  <c r="L9" i="64"/>
  <c r="K9" i="64"/>
  <c r="J9" i="64"/>
  <c r="I9" i="64"/>
  <c r="H9" i="64"/>
  <c r="G9" i="64"/>
  <c r="F9" i="64"/>
  <c r="D9" i="64"/>
  <c r="C9" i="64"/>
  <c r="B9" i="64"/>
  <c r="O8" i="64"/>
  <c r="O58" i="64" s="1"/>
  <c r="O62" i="64" s="1"/>
  <c r="N8" i="64"/>
  <c r="N58" i="64" s="1"/>
  <c r="N62" i="64" s="1"/>
  <c r="M8" i="64"/>
  <c r="M58" i="64" s="1"/>
  <c r="M62" i="64" s="1"/>
  <c r="L8" i="64"/>
  <c r="L58" i="64" s="1"/>
  <c r="L62" i="64" s="1"/>
  <c r="K8" i="64"/>
  <c r="K58" i="64" s="1"/>
  <c r="K62" i="64" s="1"/>
  <c r="J8" i="64"/>
  <c r="J58" i="64" s="1"/>
  <c r="J62" i="64" s="1"/>
  <c r="I8" i="64"/>
  <c r="I58" i="64" s="1"/>
  <c r="I62" i="64" s="1"/>
  <c r="H8" i="64"/>
  <c r="H58" i="64" s="1"/>
  <c r="H62" i="64" s="1"/>
  <c r="G8" i="64"/>
  <c r="G58" i="64" s="1"/>
  <c r="G62" i="64" s="1"/>
  <c r="F8" i="64"/>
  <c r="F58" i="64" s="1"/>
  <c r="F62" i="64" s="1"/>
  <c r="D8" i="64"/>
  <c r="D58" i="64" s="1"/>
  <c r="D62" i="64" s="1"/>
  <c r="C8" i="64"/>
  <c r="C58" i="64" s="1"/>
  <c r="C62" i="64" s="1"/>
  <c r="B8" i="64"/>
  <c r="B58" i="64" s="1"/>
  <c r="B62" i="64" s="1"/>
  <c r="O9" i="65"/>
  <c r="N9" i="65"/>
  <c r="M9" i="65"/>
  <c r="L9" i="65"/>
  <c r="K9" i="65"/>
  <c r="J9" i="65"/>
  <c r="I9" i="65"/>
  <c r="H9" i="65"/>
  <c r="G9" i="65"/>
  <c r="F9" i="65"/>
  <c r="D9" i="65"/>
  <c r="C9" i="65"/>
  <c r="B9" i="65"/>
  <c r="O8" i="65"/>
  <c r="O58" i="65" s="1"/>
  <c r="O62" i="65" s="1"/>
  <c r="N8" i="65"/>
  <c r="N58" i="65" s="1"/>
  <c r="N62" i="65" s="1"/>
  <c r="M8" i="65"/>
  <c r="M58" i="65" s="1"/>
  <c r="M62" i="65" s="1"/>
  <c r="L8" i="65"/>
  <c r="L58" i="65" s="1"/>
  <c r="L62" i="65" s="1"/>
  <c r="K8" i="65"/>
  <c r="K58" i="65" s="1"/>
  <c r="K62" i="65" s="1"/>
  <c r="J8" i="65"/>
  <c r="J58" i="65" s="1"/>
  <c r="J62" i="65" s="1"/>
  <c r="I8" i="65"/>
  <c r="I58" i="65" s="1"/>
  <c r="I62" i="65" s="1"/>
  <c r="H8" i="65"/>
  <c r="H58" i="65" s="1"/>
  <c r="H62" i="65" s="1"/>
  <c r="G8" i="65"/>
  <c r="G58" i="65" s="1"/>
  <c r="G62" i="65" s="1"/>
  <c r="F8" i="65"/>
  <c r="F58" i="65" s="1"/>
  <c r="F62" i="65" s="1"/>
  <c r="D8" i="65"/>
  <c r="D58" i="65" s="1"/>
  <c r="D62" i="65" s="1"/>
  <c r="C8" i="65"/>
  <c r="C58" i="65" s="1"/>
  <c r="C62" i="65" s="1"/>
  <c r="B8" i="65"/>
  <c r="B58" i="65" s="1"/>
  <c r="B62" i="65" s="1"/>
  <c r="O9" i="66"/>
  <c r="N9" i="66"/>
  <c r="M9" i="66"/>
  <c r="L9" i="66"/>
  <c r="K9" i="66"/>
  <c r="J9" i="66"/>
  <c r="I9" i="66"/>
  <c r="H9" i="66"/>
  <c r="G9" i="66"/>
  <c r="F9" i="66"/>
  <c r="D9" i="66"/>
  <c r="C9" i="66"/>
  <c r="B9" i="66"/>
  <c r="O8" i="66"/>
  <c r="O58" i="66" s="1"/>
  <c r="O62" i="66" s="1"/>
  <c r="N8" i="66"/>
  <c r="N58" i="66" s="1"/>
  <c r="N62" i="66" s="1"/>
  <c r="M8" i="66"/>
  <c r="M58" i="66" s="1"/>
  <c r="M62" i="66" s="1"/>
  <c r="L8" i="66"/>
  <c r="L58" i="66" s="1"/>
  <c r="L62" i="66" s="1"/>
  <c r="K8" i="66"/>
  <c r="K58" i="66" s="1"/>
  <c r="K62" i="66" s="1"/>
  <c r="J8" i="66"/>
  <c r="J58" i="66" s="1"/>
  <c r="J62" i="66" s="1"/>
  <c r="I8" i="66"/>
  <c r="I58" i="66" s="1"/>
  <c r="I62" i="66" s="1"/>
  <c r="H8" i="66"/>
  <c r="H58" i="66" s="1"/>
  <c r="H62" i="66" s="1"/>
  <c r="G8" i="66"/>
  <c r="G58" i="66" s="1"/>
  <c r="G62" i="66" s="1"/>
  <c r="F8" i="66"/>
  <c r="F58" i="66" s="1"/>
  <c r="F62" i="66" s="1"/>
  <c r="D8" i="66"/>
  <c r="D58" i="66" s="1"/>
  <c r="D62" i="66" s="1"/>
  <c r="C8" i="66"/>
  <c r="C58" i="66" s="1"/>
  <c r="C62" i="66" s="1"/>
  <c r="B8" i="66"/>
  <c r="B58" i="66" s="1"/>
  <c r="B62" i="66" s="1"/>
  <c r="O9" i="67"/>
  <c r="N9" i="67"/>
  <c r="M9" i="67"/>
  <c r="L9" i="67"/>
  <c r="K9" i="67"/>
  <c r="J9" i="67"/>
  <c r="I9" i="67"/>
  <c r="H9" i="67"/>
  <c r="G9" i="67"/>
  <c r="F9" i="67"/>
  <c r="D9" i="67"/>
  <c r="C9" i="67"/>
  <c r="B9" i="67"/>
  <c r="O8" i="67"/>
  <c r="O58" i="67" s="1"/>
  <c r="O62" i="67" s="1"/>
  <c r="N8" i="67"/>
  <c r="N58" i="67" s="1"/>
  <c r="N62" i="67" s="1"/>
  <c r="M8" i="67"/>
  <c r="M58" i="67" s="1"/>
  <c r="M62" i="67" s="1"/>
  <c r="L8" i="67"/>
  <c r="L58" i="67" s="1"/>
  <c r="L62" i="67" s="1"/>
  <c r="K8" i="67"/>
  <c r="K58" i="67" s="1"/>
  <c r="K62" i="67" s="1"/>
  <c r="J8" i="67"/>
  <c r="J58" i="67" s="1"/>
  <c r="J62" i="67" s="1"/>
  <c r="I8" i="67"/>
  <c r="I58" i="67" s="1"/>
  <c r="I62" i="67" s="1"/>
  <c r="H8" i="67"/>
  <c r="H58" i="67" s="1"/>
  <c r="H62" i="67" s="1"/>
  <c r="G8" i="67"/>
  <c r="G58" i="67" s="1"/>
  <c r="G62" i="67" s="1"/>
  <c r="F8" i="67"/>
  <c r="F58" i="67" s="1"/>
  <c r="F62" i="67" s="1"/>
  <c r="D8" i="67"/>
  <c r="D58" i="67" s="1"/>
  <c r="D62" i="67" s="1"/>
  <c r="C8" i="67"/>
  <c r="C58" i="67" s="1"/>
  <c r="C62" i="67" s="1"/>
  <c r="B8" i="67"/>
  <c r="B58" i="67" s="1"/>
  <c r="B62" i="67" s="1"/>
  <c r="O9" i="68"/>
  <c r="N9" i="68"/>
  <c r="M9" i="68"/>
  <c r="L9" i="68"/>
  <c r="K9" i="68"/>
  <c r="J9" i="68"/>
  <c r="I9" i="68"/>
  <c r="H9" i="68"/>
  <c r="G9" i="68"/>
  <c r="F9" i="68"/>
  <c r="D9" i="68"/>
  <c r="C9" i="68"/>
  <c r="B9" i="68"/>
  <c r="O8" i="68"/>
  <c r="O58" i="68" s="1"/>
  <c r="O62" i="68" s="1"/>
  <c r="N8" i="68"/>
  <c r="N58" i="68" s="1"/>
  <c r="N62" i="68" s="1"/>
  <c r="M8" i="68"/>
  <c r="M58" i="68" s="1"/>
  <c r="M62" i="68" s="1"/>
  <c r="L8" i="68"/>
  <c r="L58" i="68" s="1"/>
  <c r="L62" i="68" s="1"/>
  <c r="K8" i="68"/>
  <c r="K58" i="68" s="1"/>
  <c r="K62" i="68" s="1"/>
  <c r="J8" i="68"/>
  <c r="J58" i="68" s="1"/>
  <c r="J62" i="68" s="1"/>
  <c r="I8" i="68"/>
  <c r="I58" i="68" s="1"/>
  <c r="I62" i="68" s="1"/>
  <c r="H8" i="68"/>
  <c r="H58" i="68" s="1"/>
  <c r="H62" i="68" s="1"/>
  <c r="G8" i="68"/>
  <c r="G58" i="68" s="1"/>
  <c r="G62" i="68" s="1"/>
  <c r="F8" i="68"/>
  <c r="F58" i="68" s="1"/>
  <c r="F62" i="68" s="1"/>
  <c r="D8" i="68"/>
  <c r="D58" i="68" s="1"/>
  <c r="D62" i="68" s="1"/>
  <c r="C8" i="68"/>
  <c r="C58" i="68" s="1"/>
  <c r="C62" i="68" s="1"/>
  <c r="B8" i="68"/>
  <c r="B58" i="68" s="1"/>
  <c r="B62" i="68" s="1"/>
  <c r="O9" i="69"/>
  <c r="N9" i="69"/>
  <c r="M9" i="69"/>
  <c r="L9" i="69"/>
  <c r="K9" i="69"/>
  <c r="J9" i="69"/>
  <c r="I9" i="69"/>
  <c r="H9" i="69"/>
  <c r="G9" i="69"/>
  <c r="F9" i="69"/>
  <c r="D9" i="69"/>
  <c r="C9" i="69"/>
  <c r="B9" i="69"/>
  <c r="O8" i="69"/>
  <c r="O58" i="69" s="1"/>
  <c r="O62" i="69" s="1"/>
  <c r="N8" i="69"/>
  <c r="N58" i="69" s="1"/>
  <c r="N62" i="69" s="1"/>
  <c r="M8" i="69"/>
  <c r="M58" i="69" s="1"/>
  <c r="M62" i="69" s="1"/>
  <c r="L8" i="69"/>
  <c r="L58" i="69" s="1"/>
  <c r="L62" i="69" s="1"/>
  <c r="K8" i="69"/>
  <c r="K58" i="69" s="1"/>
  <c r="K62" i="69" s="1"/>
  <c r="J8" i="69"/>
  <c r="J58" i="69" s="1"/>
  <c r="J62" i="69" s="1"/>
  <c r="I8" i="69"/>
  <c r="I58" i="69" s="1"/>
  <c r="I62" i="69" s="1"/>
  <c r="H8" i="69"/>
  <c r="H58" i="69" s="1"/>
  <c r="H62" i="69" s="1"/>
  <c r="G8" i="69"/>
  <c r="G58" i="69" s="1"/>
  <c r="G62" i="69" s="1"/>
  <c r="F8" i="69"/>
  <c r="F58" i="69" s="1"/>
  <c r="F62" i="69" s="1"/>
  <c r="D8" i="69"/>
  <c r="D58" i="69" s="1"/>
  <c r="D62" i="69" s="1"/>
  <c r="C8" i="69"/>
  <c r="C58" i="69" s="1"/>
  <c r="C62" i="69" s="1"/>
  <c r="B8" i="69"/>
  <c r="B58" i="69" s="1"/>
  <c r="B62" i="69" s="1"/>
  <c r="O9" i="70"/>
  <c r="N9" i="70"/>
  <c r="M9" i="70"/>
  <c r="L9" i="70"/>
  <c r="K9" i="70"/>
  <c r="J9" i="70"/>
  <c r="I9" i="70"/>
  <c r="H9" i="70"/>
  <c r="G9" i="70"/>
  <c r="F9" i="70"/>
  <c r="D9" i="70"/>
  <c r="C9" i="70"/>
  <c r="B9" i="70"/>
  <c r="O8" i="70"/>
  <c r="O58" i="70" s="1"/>
  <c r="O62" i="70" s="1"/>
  <c r="N8" i="70"/>
  <c r="N58" i="70" s="1"/>
  <c r="N62" i="70" s="1"/>
  <c r="M8" i="70"/>
  <c r="M58" i="70" s="1"/>
  <c r="M62" i="70" s="1"/>
  <c r="L8" i="70"/>
  <c r="L58" i="70" s="1"/>
  <c r="L62" i="70" s="1"/>
  <c r="K8" i="70"/>
  <c r="K58" i="70" s="1"/>
  <c r="K62" i="70" s="1"/>
  <c r="J8" i="70"/>
  <c r="J58" i="70" s="1"/>
  <c r="J62" i="70" s="1"/>
  <c r="I8" i="70"/>
  <c r="I58" i="70" s="1"/>
  <c r="I62" i="70" s="1"/>
  <c r="H8" i="70"/>
  <c r="H58" i="70" s="1"/>
  <c r="H62" i="70" s="1"/>
  <c r="G8" i="70"/>
  <c r="G58" i="70" s="1"/>
  <c r="G62" i="70" s="1"/>
  <c r="F8" i="70"/>
  <c r="F58" i="70" s="1"/>
  <c r="F62" i="70" s="1"/>
  <c r="D8" i="70"/>
  <c r="D58" i="70" s="1"/>
  <c r="D62" i="70" s="1"/>
  <c r="C8" i="70"/>
  <c r="C58" i="70" s="1"/>
  <c r="C62" i="70" s="1"/>
  <c r="B8" i="70"/>
  <c r="B58" i="70" s="1"/>
  <c r="B62" i="70" s="1"/>
  <c r="O9" i="71"/>
  <c r="N9" i="71"/>
  <c r="M9" i="71"/>
  <c r="L9" i="71"/>
  <c r="K9" i="71"/>
  <c r="J9" i="71"/>
  <c r="I9" i="71"/>
  <c r="H9" i="71"/>
  <c r="G9" i="71"/>
  <c r="F9" i="71"/>
  <c r="D9" i="71"/>
  <c r="C9" i="71"/>
  <c r="B9" i="71"/>
  <c r="O8" i="71"/>
  <c r="O58" i="71" s="1"/>
  <c r="O62" i="71" s="1"/>
  <c r="N8" i="71"/>
  <c r="N58" i="71" s="1"/>
  <c r="N62" i="71" s="1"/>
  <c r="M8" i="71"/>
  <c r="M58" i="71" s="1"/>
  <c r="M62" i="71" s="1"/>
  <c r="L8" i="71"/>
  <c r="L58" i="71" s="1"/>
  <c r="L62" i="71" s="1"/>
  <c r="K8" i="71"/>
  <c r="K58" i="71" s="1"/>
  <c r="K62" i="71" s="1"/>
  <c r="J8" i="71"/>
  <c r="J58" i="71" s="1"/>
  <c r="J62" i="71" s="1"/>
  <c r="I8" i="71"/>
  <c r="I58" i="71" s="1"/>
  <c r="I62" i="71" s="1"/>
  <c r="H8" i="71"/>
  <c r="H58" i="71" s="1"/>
  <c r="H62" i="71" s="1"/>
  <c r="G8" i="71"/>
  <c r="G58" i="71" s="1"/>
  <c r="G62" i="71" s="1"/>
  <c r="F8" i="71"/>
  <c r="F58" i="71" s="1"/>
  <c r="F62" i="71" s="1"/>
  <c r="D8" i="71"/>
  <c r="D58" i="71" s="1"/>
  <c r="D62" i="71" s="1"/>
  <c r="C8" i="71"/>
  <c r="C58" i="71" s="1"/>
  <c r="C62" i="71" s="1"/>
  <c r="B8" i="71"/>
  <c r="B58" i="71" s="1"/>
  <c r="B62" i="71" s="1"/>
  <c r="O9" i="72"/>
  <c r="N9" i="72"/>
  <c r="M9" i="72"/>
  <c r="L9" i="72"/>
  <c r="K9" i="72"/>
  <c r="J9" i="72"/>
  <c r="I9" i="72"/>
  <c r="H9" i="72"/>
  <c r="G9" i="72"/>
  <c r="F9" i="72"/>
  <c r="D9" i="72"/>
  <c r="C9" i="72"/>
  <c r="B9" i="72"/>
  <c r="O8" i="72"/>
  <c r="O58" i="72" s="1"/>
  <c r="O62" i="72" s="1"/>
  <c r="N8" i="72"/>
  <c r="N58" i="72" s="1"/>
  <c r="N62" i="72" s="1"/>
  <c r="M8" i="72"/>
  <c r="M58" i="72" s="1"/>
  <c r="M62" i="72" s="1"/>
  <c r="L8" i="72"/>
  <c r="L58" i="72" s="1"/>
  <c r="L62" i="72" s="1"/>
  <c r="K8" i="72"/>
  <c r="K58" i="72" s="1"/>
  <c r="K62" i="72" s="1"/>
  <c r="J8" i="72"/>
  <c r="J58" i="72" s="1"/>
  <c r="J62" i="72" s="1"/>
  <c r="I8" i="72"/>
  <c r="I58" i="72" s="1"/>
  <c r="I62" i="72" s="1"/>
  <c r="H8" i="72"/>
  <c r="H58" i="72" s="1"/>
  <c r="H62" i="72" s="1"/>
  <c r="G8" i="72"/>
  <c r="G58" i="72" s="1"/>
  <c r="G62" i="72" s="1"/>
  <c r="F8" i="72"/>
  <c r="F58" i="72" s="1"/>
  <c r="F62" i="72" s="1"/>
  <c r="D8" i="72"/>
  <c r="D58" i="72" s="1"/>
  <c r="D62" i="72" s="1"/>
  <c r="C8" i="72"/>
  <c r="C58" i="72" s="1"/>
  <c r="C62" i="72" s="1"/>
  <c r="B8" i="72"/>
  <c r="B58" i="72" s="1"/>
  <c r="B62" i="72" s="1"/>
  <c r="O9" i="73"/>
  <c r="N9" i="73"/>
  <c r="M9" i="73"/>
  <c r="L9" i="73"/>
  <c r="L8" i="73" s="1"/>
  <c r="L58" i="73" s="1"/>
  <c r="L62" i="73" s="1"/>
  <c r="K9" i="73"/>
  <c r="J9" i="73"/>
  <c r="I9" i="73"/>
  <c r="H9" i="73"/>
  <c r="G9" i="73"/>
  <c r="F9" i="73"/>
  <c r="D9" i="73"/>
  <c r="C9" i="73"/>
  <c r="B9" i="73"/>
  <c r="O8" i="73"/>
  <c r="O58" i="73" s="1"/>
  <c r="O62" i="73" s="1"/>
  <c r="N8" i="73"/>
  <c r="N58" i="73" s="1"/>
  <c r="N62" i="73" s="1"/>
  <c r="M8" i="73"/>
  <c r="M58" i="73" s="1"/>
  <c r="M62" i="73" s="1"/>
  <c r="K8" i="73"/>
  <c r="K58" i="73" s="1"/>
  <c r="K62" i="73" s="1"/>
  <c r="J8" i="73"/>
  <c r="J58" i="73" s="1"/>
  <c r="J62" i="73" s="1"/>
  <c r="I8" i="73"/>
  <c r="I58" i="73" s="1"/>
  <c r="I62" i="73" s="1"/>
  <c r="H8" i="73"/>
  <c r="H58" i="73" s="1"/>
  <c r="H62" i="73" s="1"/>
  <c r="G8" i="73"/>
  <c r="G58" i="73" s="1"/>
  <c r="G62" i="73" s="1"/>
  <c r="F8" i="73"/>
  <c r="F58" i="73" s="1"/>
  <c r="F62" i="73" s="1"/>
  <c r="D8" i="73"/>
  <c r="D58" i="73" s="1"/>
  <c r="D62" i="73" s="1"/>
  <c r="C8" i="73"/>
  <c r="C58" i="73" s="1"/>
  <c r="C62" i="73" s="1"/>
  <c r="B8" i="73"/>
  <c r="B58" i="73" s="1"/>
  <c r="B62" i="73" s="1"/>
  <c r="O9" i="74"/>
  <c r="N9" i="74"/>
  <c r="M9" i="74"/>
  <c r="L9" i="74"/>
  <c r="K9" i="74"/>
  <c r="J9" i="74"/>
  <c r="I9" i="74"/>
  <c r="H9" i="74"/>
  <c r="G9" i="74"/>
  <c r="F9" i="74"/>
  <c r="D9" i="74"/>
  <c r="C9" i="74"/>
  <c r="B9" i="74"/>
  <c r="O8" i="74"/>
  <c r="O58" i="74" s="1"/>
  <c r="O62" i="74" s="1"/>
  <c r="N8" i="74"/>
  <c r="N58" i="74" s="1"/>
  <c r="N62" i="74" s="1"/>
  <c r="M8" i="74"/>
  <c r="M58" i="74" s="1"/>
  <c r="M62" i="74" s="1"/>
  <c r="L8" i="74"/>
  <c r="L58" i="74" s="1"/>
  <c r="L62" i="74" s="1"/>
  <c r="K8" i="74"/>
  <c r="K58" i="74" s="1"/>
  <c r="K62" i="74" s="1"/>
  <c r="J8" i="74"/>
  <c r="J58" i="74" s="1"/>
  <c r="J62" i="74" s="1"/>
  <c r="I8" i="74"/>
  <c r="I58" i="74" s="1"/>
  <c r="I62" i="74" s="1"/>
  <c r="H8" i="74"/>
  <c r="H58" i="74" s="1"/>
  <c r="H62" i="74" s="1"/>
  <c r="G8" i="74"/>
  <c r="G58" i="74" s="1"/>
  <c r="G62" i="74" s="1"/>
  <c r="F8" i="74"/>
  <c r="F58" i="74" s="1"/>
  <c r="F62" i="74" s="1"/>
  <c r="D8" i="74"/>
  <c r="D58" i="74" s="1"/>
  <c r="D62" i="74" s="1"/>
  <c r="C8" i="74"/>
  <c r="C58" i="74" s="1"/>
  <c r="C62" i="74" s="1"/>
  <c r="B8" i="74"/>
  <c r="B58" i="74" s="1"/>
  <c r="B62" i="74" s="1"/>
  <c r="O9" i="75"/>
  <c r="N9" i="75"/>
  <c r="M9" i="75"/>
  <c r="L9" i="75"/>
  <c r="K9" i="75"/>
  <c r="J9" i="75"/>
  <c r="I9" i="75"/>
  <c r="H9" i="75"/>
  <c r="G9" i="75"/>
  <c r="F9" i="75"/>
  <c r="D9" i="75"/>
  <c r="C9" i="75"/>
  <c r="B9" i="75"/>
  <c r="O8" i="75"/>
  <c r="O58" i="75" s="1"/>
  <c r="O62" i="75" s="1"/>
  <c r="N8" i="75"/>
  <c r="N58" i="75" s="1"/>
  <c r="N62" i="75" s="1"/>
  <c r="M8" i="75"/>
  <c r="M58" i="75" s="1"/>
  <c r="M62" i="75" s="1"/>
  <c r="L8" i="75"/>
  <c r="L58" i="75" s="1"/>
  <c r="L62" i="75" s="1"/>
  <c r="K8" i="75"/>
  <c r="K58" i="75" s="1"/>
  <c r="K62" i="75" s="1"/>
  <c r="J8" i="75"/>
  <c r="J58" i="75" s="1"/>
  <c r="J62" i="75" s="1"/>
  <c r="I8" i="75"/>
  <c r="I58" i="75" s="1"/>
  <c r="I62" i="75" s="1"/>
  <c r="H8" i="75"/>
  <c r="H58" i="75" s="1"/>
  <c r="H62" i="75" s="1"/>
  <c r="G8" i="75"/>
  <c r="G58" i="75" s="1"/>
  <c r="G62" i="75" s="1"/>
  <c r="F8" i="75"/>
  <c r="F58" i="75" s="1"/>
  <c r="F62" i="75" s="1"/>
  <c r="D8" i="75"/>
  <c r="D58" i="75" s="1"/>
  <c r="D62" i="75" s="1"/>
  <c r="C8" i="75"/>
  <c r="C58" i="75" s="1"/>
  <c r="C62" i="75" s="1"/>
  <c r="B8" i="75"/>
  <c r="B58" i="75" s="1"/>
  <c r="B62" i="75" s="1"/>
  <c r="O9" i="76"/>
  <c r="N9" i="76"/>
  <c r="M9" i="76"/>
  <c r="L9" i="76"/>
  <c r="K9" i="76"/>
  <c r="J9" i="76"/>
  <c r="I9" i="76"/>
  <c r="H9" i="76"/>
  <c r="G9" i="76"/>
  <c r="F9" i="76"/>
  <c r="D9" i="76"/>
  <c r="C9" i="76"/>
  <c r="B9" i="76"/>
  <c r="O8" i="76"/>
  <c r="O58" i="76" s="1"/>
  <c r="O62" i="76" s="1"/>
  <c r="N8" i="76"/>
  <c r="N58" i="76" s="1"/>
  <c r="N62" i="76" s="1"/>
  <c r="M8" i="76"/>
  <c r="M58" i="76" s="1"/>
  <c r="M62" i="76" s="1"/>
  <c r="L8" i="76"/>
  <c r="L58" i="76" s="1"/>
  <c r="L62" i="76" s="1"/>
  <c r="K8" i="76"/>
  <c r="K58" i="76" s="1"/>
  <c r="K62" i="76" s="1"/>
  <c r="J8" i="76"/>
  <c r="J58" i="76" s="1"/>
  <c r="J62" i="76" s="1"/>
  <c r="I8" i="76"/>
  <c r="I58" i="76" s="1"/>
  <c r="I62" i="76" s="1"/>
  <c r="H8" i="76"/>
  <c r="H58" i="76" s="1"/>
  <c r="H62" i="76" s="1"/>
  <c r="G8" i="76"/>
  <c r="G58" i="76" s="1"/>
  <c r="G62" i="76" s="1"/>
  <c r="F8" i="76"/>
  <c r="F58" i="76" s="1"/>
  <c r="F62" i="76" s="1"/>
  <c r="D8" i="76"/>
  <c r="D58" i="76" s="1"/>
  <c r="D62" i="76" s="1"/>
  <c r="C8" i="76"/>
  <c r="C58" i="76" s="1"/>
  <c r="C62" i="76" s="1"/>
  <c r="B8" i="76"/>
  <c r="B58" i="76" s="1"/>
  <c r="B62" i="76" s="1"/>
  <c r="O9" i="77"/>
  <c r="N9" i="77"/>
  <c r="M9" i="77"/>
  <c r="L9" i="77"/>
  <c r="K9" i="77"/>
  <c r="J9" i="77"/>
  <c r="I9" i="77"/>
  <c r="H9" i="77"/>
  <c r="G9" i="77"/>
  <c r="F9" i="77"/>
  <c r="D9" i="77"/>
  <c r="C9" i="77"/>
  <c r="B9" i="77"/>
  <c r="O8" i="77"/>
  <c r="O58" i="77" s="1"/>
  <c r="O62" i="77" s="1"/>
  <c r="N8" i="77"/>
  <c r="N58" i="77" s="1"/>
  <c r="N62" i="77" s="1"/>
  <c r="M8" i="77"/>
  <c r="M58" i="77" s="1"/>
  <c r="M62" i="77" s="1"/>
  <c r="L8" i="77"/>
  <c r="L58" i="77" s="1"/>
  <c r="L62" i="77" s="1"/>
  <c r="K8" i="77"/>
  <c r="K58" i="77" s="1"/>
  <c r="K62" i="77" s="1"/>
  <c r="J8" i="77"/>
  <c r="J58" i="77" s="1"/>
  <c r="J62" i="77" s="1"/>
  <c r="I8" i="77"/>
  <c r="I58" i="77" s="1"/>
  <c r="I62" i="77" s="1"/>
  <c r="H8" i="77"/>
  <c r="H58" i="77" s="1"/>
  <c r="H62" i="77" s="1"/>
  <c r="G8" i="77"/>
  <c r="G58" i="77" s="1"/>
  <c r="G62" i="77" s="1"/>
  <c r="F8" i="77"/>
  <c r="F58" i="77" s="1"/>
  <c r="F62" i="77" s="1"/>
  <c r="D8" i="77"/>
  <c r="D58" i="77" s="1"/>
  <c r="D62" i="77" s="1"/>
  <c r="C8" i="77"/>
  <c r="C58" i="77" s="1"/>
  <c r="C62" i="77" s="1"/>
  <c r="B8" i="77"/>
  <c r="B58" i="77" s="1"/>
  <c r="B62" i="77" s="1"/>
  <c r="O9" i="78"/>
  <c r="N9" i="78"/>
  <c r="M9" i="78"/>
  <c r="L9" i="78"/>
  <c r="K9" i="78"/>
  <c r="J9" i="78"/>
  <c r="I9" i="78"/>
  <c r="H9" i="78"/>
  <c r="G9" i="78"/>
  <c r="F9" i="78"/>
  <c r="D9" i="78"/>
  <c r="C9" i="78"/>
  <c r="B9" i="78"/>
  <c r="O8" i="78"/>
  <c r="O58" i="78" s="1"/>
  <c r="O62" i="78" s="1"/>
  <c r="N8" i="78"/>
  <c r="N58" i="78" s="1"/>
  <c r="N62" i="78" s="1"/>
  <c r="M8" i="78"/>
  <c r="M58" i="78" s="1"/>
  <c r="M62" i="78" s="1"/>
  <c r="L8" i="78"/>
  <c r="L58" i="78" s="1"/>
  <c r="L62" i="78" s="1"/>
  <c r="K8" i="78"/>
  <c r="K58" i="78" s="1"/>
  <c r="K62" i="78" s="1"/>
  <c r="J8" i="78"/>
  <c r="J58" i="78" s="1"/>
  <c r="J62" i="78" s="1"/>
  <c r="I8" i="78"/>
  <c r="I58" i="78" s="1"/>
  <c r="I62" i="78" s="1"/>
  <c r="H8" i="78"/>
  <c r="H58" i="78" s="1"/>
  <c r="H62" i="78" s="1"/>
  <c r="G8" i="78"/>
  <c r="G58" i="78" s="1"/>
  <c r="G62" i="78" s="1"/>
  <c r="F8" i="78"/>
  <c r="F58" i="78" s="1"/>
  <c r="F62" i="78" s="1"/>
  <c r="D8" i="78"/>
  <c r="D58" i="78" s="1"/>
  <c r="D62" i="78" s="1"/>
  <c r="C8" i="78"/>
  <c r="C58" i="78" s="1"/>
  <c r="C62" i="78" s="1"/>
  <c r="B8" i="78"/>
  <c r="B58" i="78" s="1"/>
  <c r="B62" i="78" s="1"/>
  <c r="O9" i="79"/>
  <c r="N9" i="79"/>
  <c r="M9" i="79"/>
  <c r="L9" i="79"/>
  <c r="K9" i="79"/>
  <c r="J9" i="79"/>
  <c r="I9" i="79"/>
  <c r="H9" i="79"/>
  <c r="G9" i="79"/>
  <c r="F9" i="79"/>
  <c r="D9" i="79"/>
  <c r="C9" i="79"/>
  <c r="B9" i="79"/>
  <c r="O8" i="79"/>
  <c r="O58" i="79" s="1"/>
  <c r="O62" i="79" s="1"/>
  <c r="N8" i="79"/>
  <c r="N58" i="79" s="1"/>
  <c r="N62" i="79" s="1"/>
  <c r="M8" i="79"/>
  <c r="M58" i="79" s="1"/>
  <c r="M62" i="79" s="1"/>
  <c r="L8" i="79"/>
  <c r="L58" i="79" s="1"/>
  <c r="L62" i="79" s="1"/>
  <c r="K8" i="79"/>
  <c r="K58" i="79" s="1"/>
  <c r="K62" i="79" s="1"/>
  <c r="J8" i="79"/>
  <c r="J58" i="79" s="1"/>
  <c r="J62" i="79" s="1"/>
  <c r="I8" i="79"/>
  <c r="I58" i="79" s="1"/>
  <c r="I62" i="79" s="1"/>
  <c r="H8" i="79"/>
  <c r="H58" i="79" s="1"/>
  <c r="H62" i="79" s="1"/>
  <c r="G8" i="79"/>
  <c r="G58" i="79" s="1"/>
  <c r="G62" i="79" s="1"/>
  <c r="F8" i="79"/>
  <c r="F58" i="79" s="1"/>
  <c r="F62" i="79" s="1"/>
  <c r="D8" i="79"/>
  <c r="D58" i="79" s="1"/>
  <c r="D62" i="79" s="1"/>
  <c r="C8" i="79"/>
  <c r="C58" i="79" s="1"/>
  <c r="C62" i="79" s="1"/>
  <c r="B8" i="79"/>
  <c r="B58" i="79" s="1"/>
  <c r="B62" i="79" s="1"/>
  <c r="O9" i="80"/>
  <c r="N9" i="80"/>
  <c r="M9" i="80"/>
  <c r="L9" i="80"/>
  <c r="K9" i="80"/>
  <c r="J9" i="80"/>
  <c r="I9" i="80"/>
  <c r="H9" i="80"/>
  <c r="G9" i="80"/>
  <c r="F9" i="80"/>
  <c r="D9" i="80"/>
  <c r="C9" i="80"/>
  <c r="B9" i="80"/>
  <c r="O8" i="80"/>
  <c r="O58" i="80" s="1"/>
  <c r="O62" i="80" s="1"/>
  <c r="N8" i="80"/>
  <c r="N58" i="80" s="1"/>
  <c r="N62" i="80" s="1"/>
  <c r="M8" i="80"/>
  <c r="M58" i="80" s="1"/>
  <c r="M62" i="80" s="1"/>
  <c r="L8" i="80"/>
  <c r="L58" i="80" s="1"/>
  <c r="L62" i="80" s="1"/>
  <c r="K8" i="80"/>
  <c r="K58" i="80" s="1"/>
  <c r="K62" i="80" s="1"/>
  <c r="J8" i="80"/>
  <c r="J58" i="80" s="1"/>
  <c r="J62" i="80" s="1"/>
  <c r="I8" i="80"/>
  <c r="I58" i="80" s="1"/>
  <c r="I62" i="80" s="1"/>
  <c r="H8" i="80"/>
  <c r="H58" i="80" s="1"/>
  <c r="H62" i="80" s="1"/>
  <c r="G8" i="80"/>
  <c r="G58" i="80" s="1"/>
  <c r="G62" i="80" s="1"/>
  <c r="F8" i="80"/>
  <c r="F58" i="80" s="1"/>
  <c r="F62" i="80" s="1"/>
  <c r="D8" i="80"/>
  <c r="D58" i="80" s="1"/>
  <c r="D62" i="80" s="1"/>
  <c r="C8" i="80"/>
  <c r="C58" i="80" s="1"/>
  <c r="C62" i="80" s="1"/>
  <c r="B8" i="80"/>
  <c r="B58" i="80" s="1"/>
  <c r="B62" i="80" s="1"/>
  <c r="O9" i="81"/>
  <c r="N9" i="81"/>
  <c r="M9" i="81"/>
  <c r="L9" i="81"/>
  <c r="K9" i="81"/>
  <c r="J9" i="81"/>
  <c r="I9" i="81"/>
  <c r="H9" i="81"/>
  <c r="G9" i="81"/>
  <c r="F9" i="81"/>
  <c r="D9" i="81"/>
  <c r="C9" i="81"/>
  <c r="B9" i="81"/>
  <c r="O8" i="81"/>
  <c r="O58" i="81" s="1"/>
  <c r="O62" i="81" s="1"/>
  <c r="N8" i="81"/>
  <c r="N58" i="81" s="1"/>
  <c r="N62" i="81" s="1"/>
  <c r="M8" i="81"/>
  <c r="M58" i="81" s="1"/>
  <c r="M62" i="81" s="1"/>
  <c r="L8" i="81"/>
  <c r="L58" i="81" s="1"/>
  <c r="L62" i="81" s="1"/>
  <c r="K8" i="81"/>
  <c r="K58" i="81" s="1"/>
  <c r="K62" i="81" s="1"/>
  <c r="J8" i="81"/>
  <c r="J58" i="81" s="1"/>
  <c r="J62" i="81" s="1"/>
  <c r="I8" i="81"/>
  <c r="I58" i="81" s="1"/>
  <c r="I62" i="81" s="1"/>
  <c r="H8" i="81"/>
  <c r="H58" i="81" s="1"/>
  <c r="H62" i="81" s="1"/>
  <c r="G8" i="81"/>
  <c r="G58" i="81" s="1"/>
  <c r="G62" i="81" s="1"/>
  <c r="F8" i="81"/>
  <c r="F58" i="81" s="1"/>
  <c r="F62" i="81" s="1"/>
  <c r="D8" i="81"/>
  <c r="D58" i="81" s="1"/>
  <c r="D62" i="81" s="1"/>
  <c r="C8" i="81"/>
  <c r="C58" i="81" s="1"/>
  <c r="C62" i="81" s="1"/>
  <c r="B8" i="81"/>
  <c r="B58" i="81" s="1"/>
  <c r="B62" i="81" s="1"/>
  <c r="O9" i="82"/>
  <c r="N9" i="82"/>
  <c r="M9" i="82"/>
  <c r="L9" i="82"/>
  <c r="K9" i="82"/>
  <c r="J9" i="82"/>
  <c r="I9" i="82"/>
  <c r="H9" i="82"/>
  <c r="G9" i="82"/>
  <c r="F9" i="82"/>
  <c r="D9" i="82"/>
  <c r="C9" i="82"/>
  <c r="B9" i="82"/>
  <c r="O8" i="82"/>
  <c r="O58" i="82" s="1"/>
  <c r="O62" i="82" s="1"/>
  <c r="N8" i="82"/>
  <c r="N58" i="82" s="1"/>
  <c r="N62" i="82" s="1"/>
  <c r="M8" i="82"/>
  <c r="M58" i="82" s="1"/>
  <c r="M62" i="82" s="1"/>
  <c r="L8" i="82"/>
  <c r="L58" i="82" s="1"/>
  <c r="L62" i="82" s="1"/>
  <c r="K8" i="82"/>
  <c r="K58" i="82" s="1"/>
  <c r="K62" i="82" s="1"/>
  <c r="J8" i="82"/>
  <c r="J58" i="82" s="1"/>
  <c r="J62" i="82" s="1"/>
  <c r="I8" i="82"/>
  <c r="I58" i="82" s="1"/>
  <c r="I62" i="82" s="1"/>
  <c r="H8" i="82"/>
  <c r="H58" i="82" s="1"/>
  <c r="H62" i="82" s="1"/>
  <c r="G8" i="82"/>
  <c r="G58" i="82" s="1"/>
  <c r="G62" i="82" s="1"/>
  <c r="F8" i="82"/>
  <c r="F58" i="82" s="1"/>
  <c r="F62" i="82" s="1"/>
  <c r="D8" i="82"/>
  <c r="D58" i="82" s="1"/>
  <c r="D62" i="82" s="1"/>
  <c r="C8" i="82"/>
  <c r="C58" i="82" s="1"/>
  <c r="C62" i="82" s="1"/>
  <c r="B8" i="82"/>
  <c r="B58" i="82" s="1"/>
  <c r="B62" i="82" s="1"/>
  <c r="O9" i="83"/>
  <c r="N9" i="83"/>
  <c r="M9" i="83"/>
  <c r="L9" i="83"/>
  <c r="K9" i="83"/>
  <c r="J9" i="83"/>
  <c r="I9" i="83"/>
  <c r="H9" i="83"/>
  <c r="G9" i="83"/>
  <c r="F9" i="83"/>
  <c r="D9" i="83"/>
  <c r="C9" i="83"/>
  <c r="B9" i="83"/>
  <c r="O8" i="83"/>
  <c r="O58" i="83" s="1"/>
  <c r="O62" i="83" s="1"/>
  <c r="N8" i="83"/>
  <c r="N58" i="83" s="1"/>
  <c r="N62" i="83" s="1"/>
  <c r="M8" i="83"/>
  <c r="M58" i="83" s="1"/>
  <c r="M62" i="83" s="1"/>
  <c r="L8" i="83"/>
  <c r="L58" i="83" s="1"/>
  <c r="L62" i="83" s="1"/>
  <c r="K8" i="83"/>
  <c r="K58" i="83" s="1"/>
  <c r="K62" i="83" s="1"/>
  <c r="J8" i="83"/>
  <c r="J58" i="83" s="1"/>
  <c r="J62" i="83" s="1"/>
  <c r="I8" i="83"/>
  <c r="I58" i="83" s="1"/>
  <c r="I62" i="83" s="1"/>
  <c r="H8" i="83"/>
  <c r="H58" i="83" s="1"/>
  <c r="H62" i="83" s="1"/>
  <c r="G8" i="83"/>
  <c r="G58" i="83" s="1"/>
  <c r="G62" i="83" s="1"/>
  <c r="F8" i="83"/>
  <c r="F58" i="83" s="1"/>
  <c r="F62" i="83" s="1"/>
  <c r="D8" i="83"/>
  <c r="D58" i="83" s="1"/>
  <c r="D62" i="83" s="1"/>
  <c r="C8" i="83"/>
  <c r="C58" i="83" s="1"/>
  <c r="C62" i="83" s="1"/>
  <c r="B8" i="83"/>
  <c r="B58" i="83" s="1"/>
  <c r="B62" i="83" s="1"/>
  <c r="O9" i="84"/>
  <c r="N9" i="84"/>
  <c r="M9" i="84"/>
  <c r="L9" i="84"/>
  <c r="K9" i="84"/>
  <c r="J9" i="84"/>
  <c r="I9" i="84"/>
  <c r="H9" i="84"/>
  <c r="G9" i="84"/>
  <c r="F9" i="84"/>
  <c r="D9" i="84"/>
  <c r="C9" i="84"/>
  <c r="B9" i="84"/>
  <c r="O8" i="84"/>
  <c r="O58" i="84" s="1"/>
  <c r="O62" i="84" s="1"/>
  <c r="N8" i="84"/>
  <c r="N58" i="84" s="1"/>
  <c r="N62" i="84" s="1"/>
  <c r="M8" i="84"/>
  <c r="M58" i="84" s="1"/>
  <c r="M62" i="84" s="1"/>
  <c r="L8" i="84"/>
  <c r="L58" i="84" s="1"/>
  <c r="L62" i="84" s="1"/>
  <c r="K8" i="84"/>
  <c r="K58" i="84" s="1"/>
  <c r="K62" i="84" s="1"/>
  <c r="J8" i="84"/>
  <c r="J58" i="84" s="1"/>
  <c r="J62" i="84" s="1"/>
  <c r="I8" i="84"/>
  <c r="I58" i="84" s="1"/>
  <c r="I62" i="84" s="1"/>
  <c r="H8" i="84"/>
  <c r="H58" i="84" s="1"/>
  <c r="H62" i="84" s="1"/>
  <c r="G8" i="84"/>
  <c r="G58" i="84" s="1"/>
  <c r="G62" i="84" s="1"/>
  <c r="F8" i="84"/>
  <c r="F58" i="84" s="1"/>
  <c r="F62" i="84" s="1"/>
  <c r="D8" i="84"/>
  <c r="D58" i="84" s="1"/>
  <c r="D62" i="84" s="1"/>
  <c r="C8" i="84"/>
  <c r="C58" i="84" s="1"/>
  <c r="C62" i="84" s="1"/>
  <c r="B8" i="84"/>
  <c r="B58" i="84" s="1"/>
  <c r="B62" i="84" s="1"/>
  <c r="O9" i="85"/>
  <c r="N9" i="85"/>
  <c r="M9" i="85"/>
  <c r="L9" i="85"/>
  <c r="K9" i="85"/>
  <c r="J9" i="85"/>
  <c r="I9" i="85"/>
  <c r="H9" i="85"/>
  <c r="G9" i="85"/>
  <c r="F9" i="85"/>
  <c r="D9" i="85"/>
  <c r="C9" i="85"/>
  <c r="B9" i="85"/>
  <c r="O8" i="85"/>
  <c r="O58" i="85" s="1"/>
  <c r="O62" i="85" s="1"/>
  <c r="N8" i="85"/>
  <c r="N58" i="85" s="1"/>
  <c r="N62" i="85" s="1"/>
  <c r="M8" i="85"/>
  <c r="M58" i="85" s="1"/>
  <c r="M62" i="85" s="1"/>
  <c r="L8" i="85"/>
  <c r="L58" i="85" s="1"/>
  <c r="L62" i="85" s="1"/>
  <c r="K8" i="85"/>
  <c r="K58" i="85" s="1"/>
  <c r="K62" i="85" s="1"/>
  <c r="J8" i="85"/>
  <c r="J58" i="85" s="1"/>
  <c r="J62" i="85" s="1"/>
  <c r="I8" i="85"/>
  <c r="I58" i="85" s="1"/>
  <c r="I62" i="85" s="1"/>
  <c r="H8" i="85"/>
  <c r="H58" i="85" s="1"/>
  <c r="H62" i="85" s="1"/>
  <c r="G8" i="85"/>
  <c r="G58" i="85" s="1"/>
  <c r="G62" i="85" s="1"/>
  <c r="F8" i="85"/>
  <c r="F58" i="85" s="1"/>
  <c r="F62" i="85" s="1"/>
  <c r="D8" i="85"/>
  <c r="D58" i="85" s="1"/>
  <c r="D62" i="85" s="1"/>
  <c r="C8" i="85"/>
  <c r="C58" i="85" s="1"/>
  <c r="C62" i="85" s="1"/>
  <c r="B8" i="85"/>
  <c r="B58" i="85" s="1"/>
  <c r="B62" i="85" s="1"/>
  <c r="O9" i="86"/>
  <c r="N9" i="86"/>
  <c r="M9" i="86"/>
  <c r="L9" i="86"/>
  <c r="K9" i="86"/>
  <c r="J9" i="86"/>
  <c r="I9" i="86"/>
  <c r="H9" i="86"/>
  <c r="G9" i="86"/>
  <c r="F9" i="86"/>
  <c r="D9" i="86"/>
  <c r="C9" i="86"/>
  <c r="B9" i="86"/>
  <c r="O8" i="86"/>
  <c r="O58" i="86" s="1"/>
  <c r="O62" i="86" s="1"/>
  <c r="N8" i="86"/>
  <c r="N58" i="86" s="1"/>
  <c r="N62" i="86" s="1"/>
  <c r="M8" i="86"/>
  <c r="M58" i="86" s="1"/>
  <c r="M62" i="86" s="1"/>
  <c r="L8" i="86"/>
  <c r="L58" i="86" s="1"/>
  <c r="L62" i="86" s="1"/>
  <c r="K8" i="86"/>
  <c r="K58" i="86" s="1"/>
  <c r="K62" i="86" s="1"/>
  <c r="J8" i="86"/>
  <c r="J58" i="86" s="1"/>
  <c r="J62" i="86" s="1"/>
  <c r="I8" i="86"/>
  <c r="I58" i="86" s="1"/>
  <c r="I62" i="86" s="1"/>
  <c r="H8" i="86"/>
  <c r="H58" i="86" s="1"/>
  <c r="H62" i="86" s="1"/>
  <c r="G8" i="86"/>
  <c r="G58" i="86" s="1"/>
  <c r="G62" i="86" s="1"/>
  <c r="F8" i="86"/>
  <c r="F58" i="86" s="1"/>
  <c r="F62" i="86" s="1"/>
  <c r="D8" i="86"/>
  <c r="D58" i="86" s="1"/>
  <c r="D62" i="86" s="1"/>
  <c r="C8" i="86"/>
  <c r="C58" i="86" s="1"/>
  <c r="C62" i="86" s="1"/>
  <c r="B8" i="86"/>
  <c r="B58" i="86" s="1"/>
  <c r="B62" i="86" s="1"/>
  <c r="O9" i="87"/>
  <c r="N9" i="87"/>
  <c r="M9" i="87"/>
  <c r="L9" i="87"/>
  <c r="K9" i="87"/>
  <c r="J9" i="87"/>
  <c r="I9" i="87"/>
  <c r="H9" i="87"/>
  <c r="G9" i="87"/>
  <c r="F9" i="87"/>
  <c r="D9" i="87"/>
  <c r="C9" i="87"/>
  <c r="B9" i="87"/>
  <c r="O8" i="87"/>
  <c r="O58" i="87" s="1"/>
  <c r="O62" i="87" s="1"/>
  <c r="N8" i="87"/>
  <c r="N58" i="87" s="1"/>
  <c r="N62" i="87" s="1"/>
  <c r="M8" i="87"/>
  <c r="M58" i="87" s="1"/>
  <c r="M62" i="87" s="1"/>
  <c r="L8" i="87"/>
  <c r="L58" i="87" s="1"/>
  <c r="L62" i="87" s="1"/>
  <c r="K8" i="87"/>
  <c r="K58" i="87" s="1"/>
  <c r="K62" i="87" s="1"/>
  <c r="J8" i="87"/>
  <c r="J58" i="87" s="1"/>
  <c r="J62" i="87" s="1"/>
  <c r="I8" i="87"/>
  <c r="I58" i="87" s="1"/>
  <c r="I62" i="87" s="1"/>
  <c r="H8" i="87"/>
  <c r="H58" i="87" s="1"/>
  <c r="H62" i="87" s="1"/>
  <c r="G8" i="87"/>
  <c r="G58" i="87" s="1"/>
  <c r="G62" i="87" s="1"/>
  <c r="F8" i="87"/>
  <c r="F58" i="87" s="1"/>
  <c r="F62" i="87" s="1"/>
  <c r="D8" i="87"/>
  <c r="D58" i="87" s="1"/>
  <c r="D62" i="87" s="1"/>
  <c r="C8" i="87"/>
  <c r="C58" i="87" s="1"/>
  <c r="C62" i="87" s="1"/>
  <c r="B8" i="87"/>
  <c r="B58" i="87" s="1"/>
  <c r="B62" i="87" s="1"/>
  <c r="O9" i="88"/>
  <c r="N9" i="88"/>
  <c r="M9" i="88"/>
  <c r="L9" i="88"/>
  <c r="K9" i="88"/>
  <c r="J9" i="88"/>
  <c r="I9" i="88"/>
  <c r="H9" i="88"/>
  <c r="G9" i="88"/>
  <c r="F9" i="88"/>
  <c r="D9" i="88"/>
  <c r="C9" i="88"/>
  <c r="B9" i="88"/>
  <c r="O8" i="88"/>
  <c r="O58" i="88" s="1"/>
  <c r="O62" i="88" s="1"/>
  <c r="N8" i="88"/>
  <c r="N58" i="88" s="1"/>
  <c r="N62" i="88" s="1"/>
  <c r="M8" i="88"/>
  <c r="M58" i="88" s="1"/>
  <c r="M62" i="88" s="1"/>
  <c r="L8" i="88"/>
  <c r="L58" i="88" s="1"/>
  <c r="L62" i="88" s="1"/>
  <c r="K8" i="88"/>
  <c r="K58" i="88" s="1"/>
  <c r="K62" i="88" s="1"/>
  <c r="J8" i="88"/>
  <c r="J58" i="88" s="1"/>
  <c r="J62" i="88" s="1"/>
  <c r="I8" i="88"/>
  <c r="I58" i="88" s="1"/>
  <c r="I62" i="88" s="1"/>
  <c r="H8" i="88"/>
  <c r="H58" i="88" s="1"/>
  <c r="H62" i="88" s="1"/>
  <c r="G8" i="88"/>
  <c r="G58" i="88" s="1"/>
  <c r="G62" i="88" s="1"/>
  <c r="F8" i="88"/>
  <c r="F58" i="88" s="1"/>
  <c r="F62" i="88" s="1"/>
  <c r="D8" i="88"/>
  <c r="D58" i="88" s="1"/>
  <c r="D62" i="88" s="1"/>
  <c r="C8" i="88"/>
  <c r="C58" i="88" s="1"/>
  <c r="C62" i="88" s="1"/>
  <c r="B8" i="88"/>
  <c r="B58" i="88" s="1"/>
  <c r="B62" i="88" s="1"/>
  <c r="O9" i="89"/>
  <c r="N9" i="89"/>
  <c r="M9" i="89"/>
  <c r="L9" i="89"/>
  <c r="K9" i="89"/>
  <c r="J9" i="89"/>
  <c r="I9" i="89"/>
  <c r="H9" i="89"/>
  <c r="G9" i="89"/>
  <c r="F9" i="89"/>
  <c r="D9" i="89"/>
  <c r="C9" i="89"/>
  <c r="B9" i="89"/>
  <c r="O8" i="89"/>
  <c r="O58" i="89" s="1"/>
  <c r="O62" i="89" s="1"/>
  <c r="N8" i="89"/>
  <c r="N58" i="89" s="1"/>
  <c r="N62" i="89" s="1"/>
  <c r="M8" i="89"/>
  <c r="M58" i="89" s="1"/>
  <c r="M62" i="89" s="1"/>
  <c r="L8" i="89"/>
  <c r="L58" i="89" s="1"/>
  <c r="L62" i="89" s="1"/>
  <c r="K8" i="89"/>
  <c r="K58" i="89" s="1"/>
  <c r="K62" i="89" s="1"/>
  <c r="J8" i="89"/>
  <c r="J58" i="89" s="1"/>
  <c r="J62" i="89" s="1"/>
  <c r="I8" i="89"/>
  <c r="I58" i="89" s="1"/>
  <c r="I62" i="89" s="1"/>
  <c r="H8" i="89"/>
  <c r="H58" i="89" s="1"/>
  <c r="H62" i="89" s="1"/>
  <c r="G8" i="89"/>
  <c r="G58" i="89" s="1"/>
  <c r="G62" i="89" s="1"/>
  <c r="F8" i="89"/>
  <c r="F58" i="89" s="1"/>
  <c r="F62" i="89" s="1"/>
  <c r="D8" i="89"/>
  <c r="D58" i="89" s="1"/>
  <c r="D62" i="89" s="1"/>
  <c r="C8" i="89"/>
  <c r="C58" i="89" s="1"/>
  <c r="C62" i="89" s="1"/>
  <c r="B8" i="89"/>
  <c r="B58" i="89" s="1"/>
  <c r="B62" i="89" s="1"/>
  <c r="O9" i="90"/>
  <c r="N9" i="90"/>
  <c r="M9" i="90"/>
  <c r="L9" i="90"/>
  <c r="K9" i="90"/>
  <c r="J9" i="90"/>
  <c r="I9" i="90"/>
  <c r="H9" i="90"/>
  <c r="G9" i="90"/>
  <c r="F9" i="90"/>
  <c r="D9" i="90"/>
  <c r="C9" i="90"/>
  <c r="B9" i="90"/>
  <c r="O8" i="90"/>
  <c r="O58" i="90" s="1"/>
  <c r="O62" i="90" s="1"/>
  <c r="N8" i="90"/>
  <c r="N58" i="90" s="1"/>
  <c r="N62" i="90" s="1"/>
  <c r="M8" i="90"/>
  <c r="M58" i="90" s="1"/>
  <c r="M62" i="90" s="1"/>
  <c r="L8" i="90"/>
  <c r="L58" i="90" s="1"/>
  <c r="L62" i="90" s="1"/>
  <c r="K8" i="90"/>
  <c r="K58" i="90" s="1"/>
  <c r="K62" i="90" s="1"/>
  <c r="J8" i="90"/>
  <c r="J58" i="90" s="1"/>
  <c r="J62" i="90" s="1"/>
  <c r="I8" i="90"/>
  <c r="I58" i="90" s="1"/>
  <c r="I62" i="90" s="1"/>
  <c r="H8" i="90"/>
  <c r="H58" i="90" s="1"/>
  <c r="H62" i="90" s="1"/>
  <c r="G8" i="90"/>
  <c r="G58" i="90" s="1"/>
  <c r="G62" i="90" s="1"/>
  <c r="F8" i="90"/>
  <c r="F58" i="90" s="1"/>
  <c r="F62" i="90" s="1"/>
  <c r="D8" i="90"/>
  <c r="D58" i="90" s="1"/>
  <c r="D62" i="90" s="1"/>
  <c r="C8" i="90"/>
  <c r="C58" i="90" s="1"/>
  <c r="C62" i="90" s="1"/>
  <c r="B8" i="90"/>
  <c r="B58" i="90" s="1"/>
  <c r="B62" i="90" s="1"/>
  <c r="O9" i="91"/>
  <c r="N9" i="91"/>
  <c r="M9" i="91"/>
  <c r="L9" i="91"/>
  <c r="K9" i="91"/>
  <c r="J9" i="91"/>
  <c r="I9" i="91"/>
  <c r="H9" i="91"/>
  <c r="G9" i="91"/>
  <c r="F9" i="91"/>
  <c r="D9" i="91"/>
  <c r="C9" i="91"/>
  <c r="B9" i="91"/>
  <c r="O8" i="91"/>
  <c r="O58" i="91" s="1"/>
  <c r="O62" i="91" s="1"/>
  <c r="N8" i="91"/>
  <c r="N58" i="91" s="1"/>
  <c r="N62" i="91" s="1"/>
  <c r="M8" i="91"/>
  <c r="M58" i="91" s="1"/>
  <c r="M62" i="91" s="1"/>
  <c r="L8" i="91"/>
  <c r="L58" i="91" s="1"/>
  <c r="L62" i="91" s="1"/>
  <c r="K8" i="91"/>
  <c r="K58" i="91" s="1"/>
  <c r="K62" i="91" s="1"/>
  <c r="J8" i="91"/>
  <c r="J58" i="91" s="1"/>
  <c r="J62" i="91" s="1"/>
  <c r="I8" i="91"/>
  <c r="I58" i="91" s="1"/>
  <c r="I62" i="91" s="1"/>
  <c r="H8" i="91"/>
  <c r="H58" i="91" s="1"/>
  <c r="H62" i="91" s="1"/>
  <c r="G8" i="91"/>
  <c r="G58" i="91" s="1"/>
  <c r="G62" i="91" s="1"/>
  <c r="F8" i="91"/>
  <c r="F58" i="91" s="1"/>
  <c r="F62" i="91" s="1"/>
  <c r="D8" i="91"/>
  <c r="D58" i="91" s="1"/>
  <c r="D62" i="91" s="1"/>
  <c r="C8" i="91"/>
  <c r="C58" i="91" s="1"/>
  <c r="C62" i="91" s="1"/>
  <c r="B8" i="91"/>
  <c r="B58" i="91" s="1"/>
  <c r="B62" i="91" s="1"/>
  <c r="O9" i="92"/>
  <c r="N9" i="92"/>
  <c r="M9" i="92"/>
  <c r="L9" i="92"/>
  <c r="K9" i="92"/>
  <c r="J9" i="92"/>
  <c r="I9" i="92"/>
  <c r="H9" i="92"/>
  <c r="G9" i="92"/>
  <c r="F9" i="92"/>
  <c r="D9" i="92"/>
  <c r="C9" i="92"/>
  <c r="B9" i="92"/>
  <c r="O8" i="92"/>
  <c r="O58" i="92" s="1"/>
  <c r="O62" i="92" s="1"/>
  <c r="N8" i="92"/>
  <c r="N58" i="92" s="1"/>
  <c r="N62" i="92" s="1"/>
  <c r="M8" i="92"/>
  <c r="M58" i="92" s="1"/>
  <c r="M62" i="92" s="1"/>
  <c r="L8" i="92"/>
  <c r="L58" i="92" s="1"/>
  <c r="L62" i="92" s="1"/>
  <c r="K8" i="92"/>
  <c r="K58" i="92" s="1"/>
  <c r="K62" i="92" s="1"/>
  <c r="J8" i="92"/>
  <c r="J58" i="92" s="1"/>
  <c r="J62" i="92" s="1"/>
  <c r="I8" i="92"/>
  <c r="I58" i="92" s="1"/>
  <c r="I62" i="92" s="1"/>
  <c r="H8" i="92"/>
  <c r="H58" i="92" s="1"/>
  <c r="H62" i="92" s="1"/>
  <c r="G8" i="92"/>
  <c r="G58" i="92" s="1"/>
  <c r="G62" i="92" s="1"/>
  <c r="F8" i="92"/>
  <c r="F58" i="92" s="1"/>
  <c r="F62" i="92" s="1"/>
  <c r="D8" i="92"/>
  <c r="D58" i="92" s="1"/>
  <c r="D62" i="92" s="1"/>
  <c r="C8" i="92"/>
  <c r="C58" i="92" s="1"/>
  <c r="C62" i="92" s="1"/>
  <c r="B8" i="92"/>
  <c r="B58" i="92" s="1"/>
  <c r="B62" i="92" s="1"/>
  <c r="O9" i="93"/>
  <c r="N9" i="93"/>
  <c r="M9" i="93"/>
  <c r="L9" i="93"/>
  <c r="K9" i="93"/>
  <c r="J9" i="93"/>
  <c r="I9" i="93"/>
  <c r="H9" i="93"/>
  <c r="G9" i="93"/>
  <c r="F9" i="93"/>
  <c r="D9" i="93"/>
  <c r="C9" i="93"/>
  <c r="B9" i="93"/>
  <c r="O8" i="93"/>
  <c r="O58" i="93" s="1"/>
  <c r="O62" i="93" s="1"/>
  <c r="N8" i="93"/>
  <c r="N58" i="93" s="1"/>
  <c r="N62" i="93" s="1"/>
  <c r="M8" i="93"/>
  <c r="M58" i="93" s="1"/>
  <c r="M62" i="93" s="1"/>
  <c r="L8" i="93"/>
  <c r="L58" i="93" s="1"/>
  <c r="L62" i="93" s="1"/>
  <c r="K8" i="93"/>
  <c r="K58" i="93" s="1"/>
  <c r="K62" i="93" s="1"/>
  <c r="J8" i="93"/>
  <c r="J58" i="93" s="1"/>
  <c r="J62" i="93" s="1"/>
  <c r="I8" i="93"/>
  <c r="I58" i="93" s="1"/>
  <c r="I62" i="93" s="1"/>
  <c r="H8" i="93"/>
  <c r="H58" i="93" s="1"/>
  <c r="H62" i="93" s="1"/>
  <c r="G8" i="93"/>
  <c r="G58" i="93" s="1"/>
  <c r="G62" i="93" s="1"/>
  <c r="F8" i="93"/>
  <c r="F58" i="93" s="1"/>
  <c r="F62" i="93" s="1"/>
  <c r="D8" i="93"/>
  <c r="D58" i="93" s="1"/>
  <c r="D62" i="93" s="1"/>
  <c r="C8" i="93"/>
  <c r="C58" i="93" s="1"/>
  <c r="C62" i="93" s="1"/>
  <c r="B8" i="93"/>
  <c r="B58" i="93" s="1"/>
  <c r="B62" i="93" s="1"/>
  <c r="O9" i="94"/>
  <c r="N9" i="94"/>
  <c r="M9" i="94"/>
  <c r="L9" i="94"/>
  <c r="K9" i="94"/>
  <c r="J9" i="94"/>
  <c r="I9" i="94"/>
  <c r="H9" i="94"/>
  <c r="G9" i="94"/>
  <c r="F9" i="94"/>
  <c r="D9" i="94"/>
  <c r="C9" i="94"/>
  <c r="B9" i="94"/>
  <c r="O8" i="94"/>
  <c r="O58" i="94" s="1"/>
  <c r="O62" i="94" s="1"/>
  <c r="N8" i="94"/>
  <c r="N58" i="94" s="1"/>
  <c r="N62" i="94" s="1"/>
  <c r="M8" i="94"/>
  <c r="M58" i="94" s="1"/>
  <c r="M62" i="94" s="1"/>
  <c r="L8" i="94"/>
  <c r="L58" i="94" s="1"/>
  <c r="L62" i="94" s="1"/>
  <c r="K8" i="94"/>
  <c r="K58" i="94" s="1"/>
  <c r="K62" i="94" s="1"/>
  <c r="J8" i="94"/>
  <c r="J58" i="94" s="1"/>
  <c r="J62" i="94" s="1"/>
  <c r="I8" i="94"/>
  <c r="I58" i="94" s="1"/>
  <c r="I62" i="94" s="1"/>
  <c r="H8" i="94"/>
  <c r="H58" i="94" s="1"/>
  <c r="H62" i="94" s="1"/>
  <c r="G8" i="94"/>
  <c r="G58" i="94" s="1"/>
  <c r="G62" i="94" s="1"/>
  <c r="F8" i="94"/>
  <c r="F58" i="94" s="1"/>
  <c r="F62" i="94" s="1"/>
  <c r="D8" i="94"/>
  <c r="D58" i="94" s="1"/>
  <c r="D62" i="94" s="1"/>
  <c r="C8" i="94"/>
  <c r="C58" i="94" s="1"/>
  <c r="C62" i="94" s="1"/>
  <c r="B8" i="94"/>
  <c r="B58" i="94" s="1"/>
  <c r="B62" i="94" s="1"/>
  <c r="O9" i="95"/>
  <c r="N9" i="95"/>
  <c r="M9" i="95"/>
  <c r="L9" i="95"/>
  <c r="K9" i="95"/>
  <c r="J9" i="95"/>
  <c r="I9" i="95"/>
  <c r="H9" i="95"/>
  <c r="G9" i="95"/>
  <c r="F9" i="95"/>
  <c r="D9" i="95"/>
  <c r="C9" i="95"/>
  <c r="B9" i="95"/>
  <c r="O8" i="95"/>
  <c r="O58" i="95" s="1"/>
  <c r="O62" i="95" s="1"/>
  <c r="N8" i="95"/>
  <c r="N58" i="95" s="1"/>
  <c r="N62" i="95" s="1"/>
  <c r="M8" i="95"/>
  <c r="M58" i="95" s="1"/>
  <c r="M62" i="95" s="1"/>
  <c r="L8" i="95"/>
  <c r="L58" i="95" s="1"/>
  <c r="L62" i="95" s="1"/>
  <c r="K8" i="95"/>
  <c r="K58" i="95" s="1"/>
  <c r="K62" i="95" s="1"/>
  <c r="J8" i="95"/>
  <c r="J58" i="95" s="1"/>
  <c r="J62" i="95" s="1"/>
  <c r="I8" i="95"/>
  <c r="I58" i="95" s="1"/>
  <c r="I62" i="95" s="1"/>
  <c r="H8" i="95"/>
  <c r="H58" i="95" s="1"/>
  <c r="H62" i="95" s="1"/>
  <c r="G8" i="95"/>
  <c r="G58" i="95" s="1"/>
  <c r="G62" i="95" s="1"/>
  <c r="F8" i="95"/>
  <c r="F58" i="95" s="1"/>
  <c r="F62" i="95" s="1"/>
  <c r="D8" i="95"/>
  <c r="D58" i="95" s="1"/>
  <c r="D62" i="95" s="1"/>
  <c r="C8" i="95"/>
  <c r="C58" i="95" s="1"/>
  <c r="C62" i="95" s="1"/>
  <c r="B8" i="95"/>
  <c r="B58" i="95" s="1"/>
  <c r="B62" i="95" s="1"/>
  <c r="O9" i="96"/>
  <c r="N9" i="96"/>
  <c r="M9" i="96"/>
  <c r="L9" i="96"/>
  <c r="K9" i="96"/>
  <c r="J9" i="96"/>
  <c r="I9" i="96"/>
  <c r="H9" i="96"/>
  <c r="G9" i="96"/>
  <c r="F9" i="96"/>
  <c r="D9" i="96"/>
  <c r="C9" i="96"/>
  <c r="B9" i="96"/>
  <c r="O8" i="96"/>
  <c r="O58" i="96" s="1"/>
  <c r="O62" i="96" s="1"/>
  <c r="N8" i="96"/>
  <c r="N58" i="96" s="1"/>
  <c r="N62" i="96" s="1"/>
  <c r="M8" i="96"/>
  <c r="M58" i="96" s="1"/>
  <c r="M62" i="96" s="1"/>
  <c r="L8" i="96"/>
  <c r="L58" i="96" s="1"/>
  <c r="L62" i="96" s="1"/>
  <c r="K8" i="96"/>
  <c r="K58" i="96" s="1"/>
  <c r="K62" i="96" s="1"/>
  <c r="J8" i="96"/>
  <c r="J58" i="96" s="1"/>
  <c r="J62" i="96" s="1"/>
  <c r="I8" i="96"/>
  <c r="I58" i="96" s="1"/>
  <c r="I62" i="96" s="1"/>
  <c r="H8" i="96"/>
  <c r="H58" i="96" s="1"/>
  <c r="H62" i="96" s="1"/>
  <c r="G8" i="96"/>
  <c r="G58" i="96" s="1"/>
  <c r="G62" i="96" s="1"/>
  <c r="F8" i="96"/>
  <c r="F58" i="96" s="1"/>
  <c r="F62" i="96" s="1"/>
  <c r="D8" i="96"/>
  <c r="D58" i="96" s="1"/>
  <c r="D62" i="96" s="1"/>
  <c r="C8" i="96"/>
  <c r="C58" i="96" s="1"/>
  <c r="C62" i="96" s="1"/>
  <c r="B8" i="96"/>
  <c r="B58" i="96" s="1"/>
  <c r="B62" i="96" s="1"/>
  <c r="O9" i="97"/>
  <c r="N9" i="97"/>
  <c r="M9" i="97"/>
  <c r="L9" i="97"/>
  <c r="K9" i="97"/>
  <c r="J9" i="97"/>
  <c r="I9" i="97"/>
  <c r="H9" i="97"/>
  <c r="G9" i="97"/>
  <c r="F9" i="97"/>
  <c r="D9" i="97"/>
  <c r="C9" i="97"/>
  <c r="B9" i="97"/>
  <c r="O8" i="97"/>
  <c r="O58" i="97" s="1"/>
  <c r="O62" i="97" s="1"/>
  <c r="N8" i="97"/>
  <c r="N58" i="97" s="1"/>
  <c r="N62" i="97" s="1"/>
  <c r="M8" i="97"/>
  <c r="M58" i="97" s="1"/>
  <c r="M62" i="97" s="1"/>
  <c r="L8" i="97"/>
  <c r="L58" i="97" s="1"/>
  <c r="L62" i="97" s="1"/>
  <c r="K8" i="97"/>
  <c r="K58" i="97" s="1"/>
  <c r="K62" i="97" s="1"/>
  <c r="J8" i="97"/>
  <c r="J58" i="97" s="1"/>
  <c r="J62" i="97" s="1"/>
  <c r="I8" i="97"/>
  <c r="I58" i="97" s="1"/>
  <c r="I62" i="97" s="1"/>
  <c r="H8" i="97"/>
  <c r="H58" i="97" s="1"/>
  <c r="H62" i="97" s="1"/>
  <c r="G8" i="97"/>
  <c r="G58" i="97" s="1"/>
  <c r="G62" i="97" s="1"/>
  <c r="F8" i="97"/>
  <c r="F58" i="97" s="1"/>
  <c r="F62" i="97" s="1"/>
  <c r="D8" i="97"/>
  <c r="D58" i="97" s="1"/>
  <c r="D62" i="97" s="1"/>
  <c r="C8" i="97"/>
  <c r="C58" i="97" s="1"/>
  <c r="C62" i="97" s="1"/>
  <c r="B8" i="97"/>
  <c r="B58" i="97" s="1"/>
  <c r="B62" i="97" s="1"/>
  <c r="O9" i="98"/>
  <c r="N9" i="98"/>
  <c r="M9" i="98"/>
  <c r="L9" i="98"/>
  <c r="K9" i="98"/>
  <c r="J9" i="98"/>
  <c r="I9" i="98"/>
  <c r="H9" i="98"/>
  <c r="G9" i="98"/>
  <c r="F9" i="98"/>
  <c r="D9" i="98"/>
  <c r="C9" i="98"/>
  <c r="B9" i="98"/>
  <c r="O8" i="98"/>
  <c r="O58" i="98" s="1"/>
  <c r="O62" i="98" s="1"/>
  <c r="N8" i="98"/>
  <c r="N58" i="98" s="1"/>
  <c r="N62" i="98" s="1"/>
  <c r="M8" i="98"/>
  <c r="M58" i="98" s="1"/>
  <c r="M62" i="98" s="1"/>
  <c r="L8" i="98"/>
  <c r="L58" i="98" s="1"/>
  <c r="L62" i="98" s="1"/>
  <c r="K8" i="98"/>
  <c r="K58" i="98" s="1"/>
  <c r="K62" i="98" s="1"/>
  <c r="J8" i="98"/>
  <c r="J58" i="98" s="1"/>
  <c r="J62" i="98" s="1"/>
  <c r="I8" i="98"/>
  <c r="I58" i="98" s="1"/>
  <c r="I62" i="98" s="1"/>
  <c r="H8" i="98"/>
  <c r="H58" i="98" s="1"/>
  <c r="H62" i="98" s="1"/>
  <c r="G8" i="98"/>
  <c r="G58" i="98" s="1"/>
  <c r="G62" i="98" s="1"/>
  <c r="F8" i="98"/>
  <c r="F58" i="98" s="1"/>
  <c r="F62" i="98" s="1"/>
  <c r="D8" i="98"/>
  <c r="D58" i="98" s="1"/>
  <c r="D62" i="98" s="1"/>
  <c r="C8" i="98"/>
  <c r="C58" i="98" s="1"/>
  <c r="C62" i="98" s="1"/>
  <c r="B8" i="98"/>
  <c r="B58" i="98" s="1"/>
  <c r="B62" i="98" s="1"/>
  <c r="O9" i="99"/>
  <c r="N9" i="99"/>
  <c r="M9" i="99"/>
  <c r="L9" i="99"/>
  <c r="K9" i="99"/>
  <c r="J9" i="99"/>
  <c r="I9" i="99"/>
  <c r="H9" i="99"/>
  <c r="G9" i="99"/>
  <c r="F9" i="99"/>
  <c r="D9" i="99"/>
  <c r="C9" i="99"/>
  <c r="B9" i="99"/>
  <c r="O8" i="99"/>
  <c r="O58" i="99" s="1"/>
  <c r="O62" i="99" s="1"/>
  <c r="N8" i="99"/>
  <c r="N58" i="99" s="1"/>
  <c r="N62" i="99" s="1"/>
  <c r="M8" i="99"/>
  <c r="M58" i="99" s="1"/>
  <c r="M62" i="99" s="1"/>
  <c r="L8" i="99"/>
  <c r="L58" i="99" s="1"/>
  <c r="L62" i="99" s="1"/>
  <c r="K8" i="99"/>
  <c r="K58" i="99" s="1"/>
  <c r="K62" i="99" s="1"/>
  <c r="J8" i="99"/>
  <c r="J58" i="99" s="1"/>
  <c r="J62" i="99" s="1"/>
  <c r="I8" i="99"/>
  <c r="I58" i="99" s="1"/>
  <c r="I62" i="99" s="1"/>
  <c r="H8" i="99"/>
  <c r="H58" i="99" s="1"/>
  <c r="H62" i="99" s="1"/>
  <c r="G8" i="99"/>
  <c r="G58" i="99" s="1"/>
  <c r="G62" i="99" s="1"/>
  <c r="F8" i="99"/>
  <c r="F58" i="99" s="1"/>
  <c r="F62" i="99" s="1"/>
  <c r="D8" i="99"/>
  <c r="D58" i="99" s="1"/>
  <c r="D62" i="99" s="1"/>
  <c r="C8" i="99"/>
  <c r="C58" i="99" s="1"/>
  <c r="C62" i="99" s="1"/>
  <c r="B8" i="99"/>
  <c r="B58" i="99" s="1"/>
  <c r="B62" i="99" s="1"/>
  <c r="O9" i="100"/>
  <c r="N9" i="100"/>
  <c r="M9" i="100"/>
  <c r="L9" i="100"/>
  <c r="K9" i="100"/>
  <c r="J9" i="100"/>
  <c r="I9" i="100"/>
  <c r="H9" i="100"/>
  <c r="G9" i="100"/>
  <c r="F9" i="100"/>
  <c r="D9" i="100"/>
  <c r="C9" i="100"/>
  <c r="B9" i="100"/>
  <c r="O8" i="100"/>
  <c r="O58" i="100" s="1"/>
  <c r="O62" i="100" s="1"/>
  <c r="N8" i="100"/>
  <c r="N58" i="100" s="1"/>
  <c r="N62" i="100" s="1"/>
  <c r="M8" i="100"/>
  <c r="M58" i="100" s="1"/>
  <c r="M62" i="100" s="1"/>
  <c r="L8" i="100"/>
  <c r="L58" i="100" s="1"/>
  <c r="L62" i="100" s="1"/>
  <c r="K8" i="100"/>
  <c r="K58" i="100" s="1"/>
  <c r="K62" i="100" s="1"/>
  <c r="J8" i="100"/>
  <c r="J58" i="100" s="1"/>
  <c r="J62" i="100" s="1"/>
  <c r="I8" i="100"/>
  <c r="I58" i="100" s="1"/>
  <c r="I62" i="100" s="1"/>
  <c r="H8" i="100"/>
  <c r="H58" i="100" s="1"/>
  <c r="H62" i="100" s="1"/>
  <c r="G8" i="100"/>
  <c r="G58" i="100" s="1"/>
  <c r="G62" i="100" s="1"/>
  <c r="F8" i="100"/>
  <c r="F58" i="100" s="1"/>
  <c r="F62" i="100" s="1"/>
  <c r="D8" i="100"/>
  <c r="D58" i="100" s="1"/>
  <c r="D62" i="100" s="1"/>
  <c r="C8" i="100"/>
  <c r="C58" i="100" s="1"/>
  <c r="C62" i="100" s="1"/>
  <c r="B8" i="100"/>
  <c r="B58" i="100" s="1"/>
  <c r="B62" i="100" s="1"/>
  <c r="O9" i="101"/>
  <c r="N9" i="101"/>
  <c r="M9" i="101"/>
  <c r="L9" i="101"/>
  <c r="K9" i="101"/>
  <c r="J9" i="101"/>
  <c r="I9" i="101"/>
  <c r="H9" i="101"/>
  <c r="G9" i="101"/>
  <c r="F9" i="101"/>
  <c r="D9" i="101"/>
  <c r="C9" i="101"/>
  <c r="B9" i="101"/>
  <c r="O8" i="101"/>
  <c r="O58" i="101" s="1"/>
  <c r="O62" i="101" s="1"/>
  <c r="N8" i="101"/>
  <c r="N58" i="101" s="1"/>
  <c r="N62" i="101" s="1"/>
  <c r="M8" i="101"/>
  <c r="M58" i="101" s="1"/>
  <c r="M62" i="101" s="1"/>
  <c r="L8" i="101"/>
  <c r="L58" i="101" s="1"/>
  <c r="L62" i="101" s="1"/>
  <c r="K8" i="101"/>
  <c r="K58" i="101" s="1"/>
  <c r="K62" i="101" s="1"/>
  <c r="J8" i="101"/>
  <c r="J58" i="101" s="1"/>
  <c r="J62" i="101" s="1"/>
  <c r="I8" i="101"/>
  <c r="I58" i="101" s="1"/>
  <c r="I62" i="101" s="1"/>
  <c r="H8" i="101"/>
  <c r="H58" i="101" s="1"/>
  <c r="H62" i="101" s="1"/>
  <c r="G8" i="101"/>
  <c r="G58" i="101" s="1"/>
  <c r="G62" i="101" s="1"/>
  <c r="F8" i="101"/>
  <c r="F58" i="101" s="1"/>
  <c r="F62" i="101" s="1"/>
  <c r="D8" i="101"/>
  <c r="D58" i="101" s="1"/>
  <c r="D62" i="101" s="1"/>
  <c r="C8" i="101"/>
  <c r="C58" i="101" s="1"/>
  <c r="C62" i="101" s="1"/>
  <c r="B8" i="101"/>
  <c r="B58" i="101" s="1"/>
  <c r="B62" i="101" s="1"/>
  <c r="O9" i="102"/>
  <c r="N9" i="102"/>
  <c r="M9" i="102"/>
  <c r="L9" i="102"/>
  <c r="K9" i="102"/>
  <c r="J9" i="102"/>
  <c r="I9" i="102"/>
  <c r="H9" i="102"/>
  <c r="G9" i="102"/>
  <c r="F9" i="102"/>
  <c r="D9" i="102"/>
  <c r="C9" i="102"/>
  <c r="B9" i="102"/>
  <c r="O8" i="102"/>
  <c r="O58" i="102" s="1"/>
  <c r="O62" i="102" s="1"/>
  <c r="N8" i="102"/>
  <c r="N58" i="102" s="1"/>
  <c r="N62" i="102" s="1"/>
  <c r="M8" i="102"/>
  <c r="M58" i="102" s="1"/>
  <c r="M62" i="102" s="1"/>
  <c r="L8" i="102"/>
  <c r="L58" i="102" s="1"/>
  <c r="L62" i="102" s="1"/>
  <c r="K8" i="102"/>
  <c r="K58" i="102" s="1"/>
  <c r="K62" i="102" s="1"/>
  <c r="J8" i="102"/>
  <c r="J58" i="102" s="1"/>
  <c r="J62" i="102" s="1"/>
  <c r="I8" i="102"/>
  <c r="I58" i="102" s="1"/>
  <c r="I62" i="102" s="1"/>
  <c r="H8" i="102"/>
  <c r="H58" i="102" s="1"/>
  <c r="H62" i="102" s="1"/>
  <c r="G8" i="102"/>
  <c r="G58" i="102" s="1"/>
  <c r="G62" i="102" s="1"/>
  <c r="F8" i="102"/>
  <c r="F58" i="102" s="1"/>
  <c r="F62" i="102" s="1"/>
  <c r="D8" i="102"/>
  <c r="D58" i="102" s="1"/>
  <c r="D62" i="102" s="1"/>
  <c r="C8" i="102"/>
  <c r="C58" i="102" s="1"/>
  <c r="C62" i="102" s="1"/>
  <c r="B8" i="102"/>
  <c r="B58" i="102" s="1"/>
  <c r="B62" i="102" s="1"/>
  <c r="O9" i="103"/>
  <c r="N9" i="103"/>
  <c r="M9" i="103"/>
  <c r="L9" i="103"/>
  <c r="K9" i="103"/>
  <c r="J9" i="103"/>
  <c r="I9" i="103"/>
  <c r="H9" i="103"/>
  <c r="G9" i="103"/>
  <c r="F9" i="103"/>
  <c r="D9" i="103"/>
  <c r="C9" i="103"/>
  <c r="B9" i="103"/>
  <c r="O8" i="103"/>
  <c r="O58" i="103" s="1"/>
  <c r="O62" i="103" s="1"/>
  <c r="N8" i="103"/>
  <c r="N58" i="103" s="1"/>
  <c r="N62" i="103" s="1"/>
  <c r="M8" i="103"/>
  <c r="M58" i="103" s="1"/>
  <c r="M62" i="103" s="1"/>
  <c r="L8" i="103"/>
  <c r="L58" i="103" s="1"/>
  <c r="L62" i="103" s="1"/>
  <c r="K8" i="103"/>
  <c r="K58" i="103" s="1"/>
  <c r="K62" i="103" s="1"/>
  <c r="J8" i="103"/>
  <c r="J58" i="103" s="1"/>
  <c r="J62" i="103" s="1"/>
  <c r="I8" i="103"/>
  <c r="I58" i="103" s="1"/>
  <c r="I62" i="103" s="1"/>
  <c r="H8" i="103"/>
  <c r="H58" i="103" s="1"/>
  <c r="H62" i="103" s="1"/>
  <c r="G8" i="103"/>
  <c r="G58" i="103" s="1"/>
  <c r="G62" i="103" s="1"/>
  <c r="F8" i="103"/>
  <c r="F58" i="103" s="1"/>
  <c r="F62" i="103" s="1"/>
  <c r="D8" i="103"/>
  <c r="D58" i="103" s="1"/>
  <c r="D62" i="103" s="1"/>
  <c r="C8" i="103"/>
  <c r="C58" i="103" s="1"/>
  <c r="C62" i="103" s="1"/>
  <c r="B8" i="103"/>
  <c r="B58" i="103" s="1"/>
  <c r="B62" i="103" s="1"/>
  <c r="O9" i="104"/>
  <c r="N9" i="104"/>
  <c r="M9" i="104"/>
  <c r="L9" i="104"/>
  <c r="K9" i="104"/>
  <c r="J9" i="104"/>
  <c r="I9" i="104"/>
  <c r="H9" i="104"/>
  <c r="G9" i="104"/>
  <c r="F9" i="104"/>
  <c r="D9" i="104"/>
  <c r="C9" i="104"/>
  <c r="B9" i="104"/>
  <c r="O8" i="104"/>
  <c r="O58" i="104" s="1"/>
  <c r="O62" i="104" s="1"/>
  <c r="N8" i="104"/>
  <c r="N58" i="104" s="1"/>
  <c r="N62" i="104" s="1"/>
  <c r="M8" i="104"/>
  <c r="M58" i="104" s="1"/>
  <c r="M62" i="104" s="1"/>
  <c r="L8" i="104"/>
  <c r="L58" i="104" s="1"/>
  <c r="L62" i="104" s="1"/>
  <c r="K8" i="104"/>
  <c r="K58" i="104" s="1"/>
  <c r="K62" i="104" s="1"/>
  <c r="J8" i="104"/>
  <c r="J58" i="104" s="1"/>
  <c r="J62" i="104" s="1"/>
  <c r="I8" i="104"/>
  <c r="I58" i="104" s="1"/>
  <c r="I62" i="104" s="1"/>
  <c r="H8" i="104"/>
  <c r="H58" i="104" s="1"/>
  <c r="H62" i="104" s="1"/>
  <c r="G8" i="104"/>
  <c r="G58" i="104" s="1"/>
  <c r="G62" i="104" s="1"/>
  <c r="F8" i="104"/>
  <c r="F58" i="104" s="1"/>
  <c r="F62" i="104" s="1"/>
  <c r="D8" i="104"/>
  <c r="D58" i="104" s="1"/>
  <c r="D62" i="104" s="1"/>
  <c r="C8" i="104"/>
  <c r="C58" i="104" s="1"/>
  <c r="C62" i="104" s="1"/>
  <c r="B8" i="104"/>
  <c r="B58" i="104" s="1"/>
  <c r="B62" i="104" s="1"/>
  <c r="O9" i="105"/>
  <c r="N9" i="105"/>
  <c r="M9" i="105"/>
  <c r="L9" i="105"/>
  <c r="K9" i="105"/>
  <c r="J9" i="105"/>
  <c r="I9" i="105"/>
  <c r="H9" i="105"/>
  <c r="G9" i="105"/>
  <c r="F9" i="105"/>
  <c r="D9" i="105"/>
  <c r="C9" i="105"/>
  <c r="B9" i="105"/>
  <c r="O8" i="105"/>
  <c r="O58" i="105" s="1"/>
  <c r="O62" i="105" s="1"/>
  <c r="N8" i="105"/>
  <c r="N58" i="105" s="1"/>
  <c r="N62" i="105" s="1"/>
  <c r="M8" i="105"/>
  <c r="M58" i="105" s="1"/>
  <c r="M62" i="105" s="1"/>
  <c r="L8" i="105"/>
  <c r="L58" i="105" s="1"/>
  <c r="L62" i="105" s="1"/>
  <c r="K8" i="105"/>
  <c r="K58" i="105" s="1"/>
  <c r="K62" i="105" s="1"/>
  <c r="J8" i="105"/>
  <c r="J58" i="105" s="1"/>
  <c r="J62" i="105" s="1"/>
  <c r="I8" i="105"/>
  <c r="I58" i="105" s="1"/>
  <c r="I62" i="105" s="1"/>
  <c r="H8" i="105"/>
  <c r="H58" i="105" s="1"/>
  <c r="H62" i="105" s="1"/>
  <c r="G8" i="105"/>
  <c r="G58" i="105" s="1"/>
  <c r="G62" i="105" s="1"/>
  <c r="F8" i="105"/>
  <c r="F58" i="105" s="1"/>
  <c r="F62" i="105" s="1"/>
  <c r="D8" i="105"/>
  <c r="D58" i="105" s="1"/>
  <c r="D62" i="105" s="1"/>
  <c r="C8" i="105"/>
  <c r="C58" i="105" s="1"/>
  <c r="C62" i="105" s="1"/>
  <c r="B8" i="105"/>
  <c r="B58" i="105" s="1"/>
  <c r="B62" i="105" s="1"/>
  <c r="O9" i="106"/>
  <c r="N9" i="106"/>
  <c r="M9" i="106"/>
  <c r="L9" i="106"/>
  <c r="K9" i="106"/>
  <c r="J9" i="106"/>
  <c r="I9" i="106"/>
  <c r="H9" i="106"/>
  <c r="G9" i="106"/>
  <c r="F9" i="106"/>
  <c r="D9" i="106"/>
  <c r="C9" i="106"/>
  <c r="B9" i="106"/>
  <c r="O8" i="106"/>
  <c r="O58" i="106" s="1"/>
  <c r="O62" i="106" s="1"/>
  <c r="N8" i="106"/>
  <c r="N58" i="106" s="1"/>
  <c r="N62" i="106" s="1"/>
  <c r="M8" i="106"/>
  <c r="M58" i="106" s="1"/>
  <c r="M62" i="106" s="1"/>
  <c r="L8" i="106"/>
  <c r="L58" i="106" s="1"/>
  <c r="L62" i="106" s="1"/>
  <c r="K8" i="106"/>
  <c r="K58" i="106" s="1"/>
  <c r="K62" i="106" s="1"/>
  <c r="J8" i="106"/>
  <c r="J58" i="106" s="1"/>
  <c r="J62" i="106" s="1"/>
  <c r="I8" i="106"/>
  <c r="I58" i="106" s="1"/>
  <c r="I62" i="106" s="1"/>
  <c r="H8" i="106"/>
  <c r="H58" i="106" s="1"/>
  <c r="H62" i="106" s="1"/>
  <c r="G8" i="106"/>
  <c r="G58" i="106" s="1"/>
  <c r="G62" i="106" s="1"/>
  <c r="F8" i="106"/>
  <c r="F58" i="106" s="1"/>
  <c r="F62" i="106" s="1"/>
  <c r="D8" i="106"/>
  <c r="D58" i="106" s="1"/>
  <c r="D62" i="106" s="1"/>
  <c r="C8" i="106"/>
  <c r="C58" i="106" s="1"/>
  <c r="C62" i="106" s="1"/>
  <c r="B8" i="106"/>
  <c r="B58" i="106" s="1"/>
  <c r="B62" i="106" s="1"/>
  <c r="O9" i="107"/>
  <c r="N9" i="107"/>
  <c r="M9" i="107"/>
  <c r="L9" i="107"/>
  <c r="K9" i="107"/>
  <c r="J9" i="107"/>
  <c r="I9" i="107"/>
  <c r="H9" i="107"/>
  <c r="G9" i="107"/>
  <c r="F9" i="107"/>
  <c r="D9" i="107"/>
  <c r="C9" i="107"/>
  <c r="B9" i="107"/>
  <c r="O8" i="107"/>
  <c r="O58" i="107" s="1"/>
  <c r="O62" i="107" s="1"/>
  <c r="N8" i="107"/>
  <c r="N58" i="107" s="1"/>
  <c r="N62" i="107" s="1"/>
  <c r="M8" i="107"/>
  <c r="M58" i="107" s="1"/>
  <c r="M62" i="107" s="1"/>
  <c r="L8" i="107"/>
  <c r="L58" i="107" s="1"/>
  <c r="L62" i="107" s="1"/>
  <c r="K8" i="107"/>
  <c r="K58" i="107" s="1"/>
  <c r="K62" i="107" s="1"/>
  <c r="J8" i="107"/>
  <c r="J58" i="107" s="1"/>
  <c r="J62" i="107" s="1"/>
  <c r="I8" i="107"/>
  <c r="I58" i="107" s="1"/>
  <c r="I62" i="107" s="1"/>
  <c r="H8" i="107"/>
  <c r="H58" i="107" s="1"/>
  <c r="H62" i="107" s="1"/>
  <c r="G8" i="107"/>
  <c r="G58" i="107" s="1"/>
  <c r="G62" i="107" s="1"/>
  <c r="F8" i="107"/>
  <c r="F58" i="107" s="1"/>
  <c r="F62" i="107" s="1"/>
  <c r="D8" i="107"/>
  <c r="D58" i="107" s="1"/>
  <c r="D62" i="107" s="1"/>
  <c r="C8" i="107"/>
  <c r="C58" i="107" s="1"/>
  <c r="C62" i="107" s="1"/>
  <c r="B8" i="107"/>
  <c r="B58" i="107" s="1"/>
  <c r="B62" i="107" s="1"/>
  <c r="O9" i="108"/>
  <c r="N9" i="108"/>
  <c r="M9" i="108"/>
  <c r="L9" i="108"/>
  <c r="K9" i="108"/>
  <c r="J9" i="108"/>
  <c r="I9" i="108"/>
  <c r="H9" i="108"/>
  <c r="G9" i="108"/>
  <c r="F9" i="108"/>
  <c r="D9" i="108"/>
  <c r="C9" i="108"/>
  <c r="B9" i="108"/>
  <c r="O8" i="108"/>
  <c r="O58" i="108" s="1"/>
  <c r="O62" i="108" s="1"/>
  <c r="N8" i="108"/>
  <c r="N58" i="108" s="1"/>
  <c r="N62" i="108" s="1"/>
  <c r="M8" i="108"/>
  <c r="M58" i="108" s="1"/>
  <c r="M62" i="108" s="1"/>
  <c r="L8" i="108"/>
  <c r="L58" i="108" s="1"/>
  <c r="L62" i="108" s="1"/>
  <c r="K8" i="108"/>
  <c r="K58" i="108" s="1"/>
  <c r="K62" i="108" s="1"/>
  <c r="J8" i="108"/>
  <c r="J58" i="108" s="1"/>
  <c r="J62" i="108" s="1"/>
  <c r="I8" i="108"/>
  <c r="I58" i="108" s="1"/>
  <c r="I62" i="108" s="1"/>
  <c r="H8" i="108"/>
  <c r="H58" i="108" s="1"/>
  <c r="H62" i="108" s="1"/>
  <c r="G8" i="108"/>
  <c r="G58" i="108" s="1"/>
  <c r="G62" i="108" s="1"/>
  <c r="F8" i="108"/>
  <c r="F58" i="108" s="1"/>
  <c r="F62" i="108" s="1"/>
  <c r="D8" i="108"/>
  <c r="D58" i="108" s="1"/>
  <c r="D62" i="108" s="1"/>
  <c r="C8" i="108"/>
  <c r="C58" i="108" s="1"/>
  <c r="C62" i="108" s="1"/>
  <c r="B8" i="108"/>
  <c r="B58" i="108" s="1"/>
  <c r="B62" i="108" s="1"/>
  <c r="O9" i="109"/>
  <c r="N9" i="109"/>
  <c r="M9" i="109"/>
  <c r="L9" i="109"/>
  <c r="K9" i="109"/>
  <c r="J9" i="109"/>
  <c r="I9" i="109"/>
  <c r="H9" i="109"/>
  <c r="G9" i="109"/>
  <c r="F9" i="109"/>
  <c r="D9" i="109"/>
  <c r="C9" i="109"/>
  <c r="B9" i="109"/>
  <c r="O8" i="109"/>
  <c r="O58" i="109" s="1"/>
  <c r="O62" i="109" s="1"/>
  <c r="N8" i="109"/>
  <c r="N58" i="109" s="1"/>
  <c r="N62" i="109" s="1"/>
  <c r="M8" i="109"/>
  <c r="M58" i="109" s="1"/>
  <c r="M62" i="109" s="1"/>
  <c r="L8" i="109"/>
  <c r="L58" i="109" s="1"/>
  <c r="L62" i="109" s="1"/>
  <c r="K8" i="109"/>
  <c r="K58" i="109" s="1"/>
  <c r="K62" i="109" s="1"/>
  <c r="J8" i="109"/>
  <c r="J58" i="109" s="1"/>
  <c r="J62" i="109" s="1"/>
  <c r="I8" i="109"/>
  <c r="I58" i="109" s="1"/>
  <c r="I62" i="109" s="1"/>
  <c r="H8" i="109"/>
  <c r="H58" i="109" s="1"/>
  <c r="H62" i="109" s="1"/>
  <c r="G8" i="109"/>
  <c r="G58" i="109" s="1"/>
  <c r="G62" i="109" s="1"/>
  <c r="F8" i="109"/>
  <c r="F58" i="109" s="1"/>
  <c r="F62" i="109" s="1"/>
  <c r="D8" i="109"/>
  <c r="D58" i="109" s="1"/>
  <c r="D62" i="109" s="1"/>
  <c r="C8" i="109"/>
  <c r="C58" i="109" s="1"/>
  <c r="C62" i="109" s="1"/>
  <c r="B8" i="109"/>
  <c r="B58" i="109" s="1"/>
  <c r="B62" i="109" s="1"/>
  <c r="O9" i="110"/>
  <c r="N9" i="110"/>
  <c r="M9" i="110"/>
  <c r="L9" i="110"/>
  <c r="K9" i="110"/>
  <c r="J9" i="110"/>
  <c r="I9" i="110"/>
  <c r="H9" i="110"/>
  <c r="G9" i="110"/>
  <c r="F9" i="110"/>
  <c r="D9" i="110"/>
  <c r="C9" i="110"/>
  <c r="B9" i="110"/>
  <c r="O8" i="110"/>
  <c r="O58" i="110" s="1"/>
  <c r="O62" i="110" s="1"/>
  <c r="N8" i="110"/>
  <c r="N58" i="110" s="1"/>
  <c r="N62" i="110" s="1"/>
  <c r="M8" i="110"/>
  <c r="M58" i="110" s="1"/>
  <c r="M62" i="110" s="1"/>
  <c r="L8" i="110"/>
  <c r="L58" i="110" s="1"/>
  <c r="L62" i="110" s="1"/>
  <c r="K8" i="110"/>
  <c r="K58" i="110" s="1"/>
  <c r="K62" i="110" s="1"/>
  <c r="J8" i="110"/>
  <c r="J58" i="110" s="1"/>
  <c r="J62" i="110" s="1"/>
  <c r="I8" i="110"/>
  <c r="I58" i="110" s="1"/>
  <c r="I62" i="110" s="1"/>
  <c r="H8" i="110"/>
  <c r="H58" i="110" s="1"/>
  <c r="H62" i="110" s="1"/>
  <c r="G8" i="110"/>
  <c r="G58" i="110" s="1"/>
  <c r="G62" i="110" s="1"/>
  <c r="F8" i="110"/>
  <c r="F58" i="110" s="1"/>
  <c r="F62" i="110" s="1"/>
  <c r="D8" i="110"/>
  <c r="D58" i="110" s="1"/>
  <c r="D62" i="110" s="1"/>
  <c r="C8" i="110"/>
  <c r="C58" i="110" s="1"/>
  <c r="C62" i="110" s="1"/>
  <c r="B8" i="110"/>
  <c r="B58" i="110" s="1"/>
  <c r="B62" i="110" s="1"/>
  <c r="O9" i="111"/>
  <c r="N9" i="111"/>
  <c r="M9" i="111"/>
  <c r="L9" i="111"/>
  <c r="K9" i="111"/>
  <c r="J9" i="111"/>
  <c r="I9" i="111"/>
  <c r="H9" i="111"/>
  <c r="G9" i="111"/>
  <c r="F9" i="111"/>
  <c r="D9" i="111"/>
  <c r="C9" i="111"/>
  <c r="B9" i="111"/>
  <c r="O8" i="111"/>
  <c r="O58" i="111" s="1"/>
  <c r="O62" i="111" s="1"/>
  <c r="N8" i="111"/>
  <c r="N58" i="111" s="1"/>
  <c r="N62" i="111" s="1"/>
  <c r="M8" i="111"/>
  <c r="M58" i="111" s="1"/>
  <c r="M62" i="111" s="1"/>
  <c r="L8" i="111"/>
  <c r="L58" i="111" s="1"/>
  <c r="L62" i="111" s="1"/>
  <c r="K8" i="111"/>
  <c r="K58" i="111" s="1"/>
  <c r="K62" i="111" s="1"/>
  <c r="J8" i="111"/>
  <c r="J58" i="111" s="1"/>
  <c r="J62" i="111" s="1"/>
  <c r="I8" i="111"/>
  <c r="I58" i="111" s="1"/>
  <c r="I62" i="111" s="1"/>
  <c r="H8" i="111"/>
  <c r="H58" i="111" s="1"/>
  <c r="H62" i="111" s="1"/>
  <c r="G8" i="111"/>
  <c r="G58" i="111" s="1"/>
  <c r="G62" i="111" s="1"/>
  <c r="F8" i="111"/>
  <c r="F58" i="111" s="1"/>
  <c r="F62" i="111" s="1"/>
  <c r="D8" i="111"/>
  <c r="D58" i="111" s="1"/>
  <c r="D62" i="111" s="1"/>
  <c r="C8" i="111"/>
  <c r="C58" i="111" s="1"/>
  <c r="C62" i="111" s="1"/>
  <c r="B8" i="111"/>
  <c r="B58" i="111" s="1"/>
  <c r="B62" i="111" s="1"/>
  <c r="O9" i="112"/>
  <c r="N9" i="112"/>
  <c r="M9" i="112"/>
  <c r="L9" i="112"/>
  <c r="K9" i="112"/>
  <c r="J9" i="112"/>
  <c r="I9" i="112"/>
  <c r="H9" i="112"/>
  <c r="G9" i="112"/>
  <c r="F9" i="112"/>
  <c r="D9" i="112"/>
  <c r="C9" i="112"/>
  <c r="B9" i="112"/>
  <c r="O8" i="112"/>
  <c r="O58" i="112" s="1"/>
  <c r="O62" i="112" s="1"/>
  <c r="N8" i="112"/>
  <c r="N58" i="112" s="1"/>
  <c r="N62" i="112" s="1"/>
  <c r="M8" i="112"/>
  <c r="M58" i="112" s="1"/>
  <c r="M62" i="112" s="1"/>
  <c r="L8" i="112"/>
  <c r="L58" i="112" s="1"/>
  <c r="L62" i="112" s="1"/>
  <c r="K8" i="112"/>
  <c r="K58" i="112" s="1"/>
  <c r="K62" i="112" s="1"/>
  <c r="J8" i="112"/>
  <c r="J58" i="112" s="1"/>
  <c r="J62" i="112" s="1"/>
  <c r="I8" i="112"/>
  <c r="I58" i="112" s="1"/>
  <c r="I62" i="112" s="1"/>
  <c r="H8" i="112"/>
  <c r="H58" i="112" s="1"/>
  <c r="H62" i="112" s="1"/>
  <c r="G8" i="112"/>
  <c r="G58" i="112" s="1"/>
  <c r="G62" i="112" s="1"/>
  <c r="F8" i="112"/>
  <c r="F58" i="112" s="1"/>
  <c r="F62" i="112" s="1"/>
  <c r="D8" i="112"/>
  <c r="D58" i="112" s="1"/>
  <c r="D62" i="112" s="1"/>
  <c r="C8" i="112"/>
  <c r="C58" i="112" s="1"/>
  <c r="C62" i="112" s="1"/>
  <c r="B8" i="112"/>
  <c r="B58" i="112" s="1"/>
  <c r="B62" i="112" s="1"/>
  <c r="O9" i="113"/>
  <c r="N9" i="113"/>
  <c r="M9" i="113"/>
  <c r="L9" i="113"/>
  <c r="K9" i="113"/>
  <c r="J9" i="113"/>
  <c r="I9" i="113"/>
  <c r="H9" i="113"/>
  <c r="G9" i="113"/>
  <c r="F9" i="113"/>
  <c r="D9" i="113"/>
  <c r="C9" i="113"/>
  <c r="B9" i="113"/>
  <c r="O8" i="113"/>
  <c r="O58" i="113" s="1"/>
  <c r="O62" i="113" s="1"/>
  <c r="N8" i="113"/>
  <c r="N58" i="113" s="1"/>
  <c r="N62" i="113" s="1"/>
  <c r="M8" i="113"/>
  <c r="M58" i="113" s="1"/>
  <c r="M62" i="113" s="1"/>
  <c r="L8" i="113"/>
  <c r="L58" i="113" s="1"/>
  <c r="L62" i="113" s="1"/>
  <c r="K8" i="113"/>
  <c r="K58" i="113" s="1"/>
  <c r="K62" i="113" s="1"/>
  <c r="J8" i="113"/>
  <c r="J58" i="113" s="1"/>
  <c r="J62" i="113" s="1"/>
  <c r="I8" i="113"/>
  <c r="I58" i="113" s="1"/>
  <c r="I62" i="113" s="1"/>
  <c r="H8" i="113"/>
  <c r="H58" i="113" s="1"/>
  <c r="H62" i="113" s="1"/>
  <c r="G8" i="113"/>
  <c r="G58" i="113" s="1"/>
  <c r="G62" i="113" s="1"/>
  <c r="F8" i="113"/>
  <c r="F58" i="113" s="1"/>
  <c r="F62" i="113" s="1"/>
  <c r="D8" i="113"/>
  <c r="D58" i="113" s="1"/>
  <c r="D62" i="113" s="1"/>
  <c r="C8" i="113"/>
  <c r="C58" i="113" s="1"/>
  <c r="C62" i="113" s="1"/>
  <c r="B8" i="113"/>
  <c r="B58" i="113" s="1"/>
  <c r="B62" i="113" s="1"/>
  <c r="O9" i="114"/>
  <c r="N9" i="114"/>
  <c r="M9" i="114"/>
  <c r="L9" i="114"/>
  <c r="K9" i="114"/>
  <c r="J9" i="114"/>
  <c r="I9" i="114"/>
  <c r="H9" i="114"/>
  <c r="G9" i="114"/>
  <c r="F9" i="114"/>
  <c r="D9" i="114"/>
  <c r="C9" i="114"/>
  <c r="B9" i="114"/>
  <c r="O8" i="114"/>
  <c r="O58" i="114" s="1"/>
  <c r="O62" i="114" s="1"/>
  <c r="N8" i="114"/>
  <c r="N58" i="114" s="1"/>
  <c r="N62" i="114" s="1"/>
  <c r="M8" i="114"/>
  <c r="M58" i="114" s="1"/>
  <c r="M62" i="114" s="1"/>
  <c r="L8" i="114"/>
  <c r="L58" i="114" s="1"/>
  <c r="L62" i="114" s="1"/>
  <c r="K8" i="114"/>
  <c r="K58" i="114" s="1"/>
  <c r="K62" i="114" s="1"/>
  <c r="J8" i="114"/>
  <c r="J58" i="114" s="1"/>
  <c r="J62" i="114" s="1"/>
  <c r="I8" i="114"/>
  <c r="I58" i="114" s="1"/>
  <c r="I62" i="114" s="1"/>
  <c r="H8" i="114"/>
  <c r="H58" i="114" s="1"/>
  <c r="H62" i="114" s="1"/>
  <c r="G8" i="114"/>
  <c r="G58" i="114" s="1"/>
  <c r="G62" i="114" s="1"/>
  <c r="F8" i="114"/>
  <c r="F58" i="114" s="1"/>
  <c r="F62" i="114" s="1"/>
  <c r="D8" i="114"/>
  <c r="D58" i="114" s="1"/>
  <c r="D62" i="114" s="1"/>
  <c r="C8" i="114"/>
  <c r="C58" i="114" s="1"/>
  <c r="C62" i="114" s="1"/>
  <c r="B8" i="114"/>
  <c r="B58" i="114" s="1"/>
  <c r="B62" i="114" s="1"/>
  <c r="O9" i="115"/>
  <c r="N9" i="115"/>
  <c r="M9" i="115"/>
  <c r="L9" i="115"/>
  <c r="K9" i="115"/>
  <c r="J9" i="115"/>
  <c r="I9" i="115"/>
  <c r="H9" i="115"/>
  <c r="G9" i="115"/>
  <c r="F9" i="115"/>
  <c r="D9" i="115"/>
  <c r="C9" i="115"/>
  <c r="B9" i="115"/>
  <c r="O8" i="115"/>
  <c r="O58" i="115" s="1"/>
  <c r="O62" i="115" s="1"/>
  <c r="N8" i="115"/>
  <c r="N58" i="115" s="1"/>
  <c r="N62" i="115" s="1"/>
  <c r="M8" i="115"/>
  <c r="M58" i="115" s="1"/>
  <c r="M62" i="115" s="1"/>
  <c r="L8" i="115"/>
  <c r="L58" i="115" s="1"/>
  <c r="L62" i="115" s="1"/>
  <c r="K8" i="115"/>
  <c r="K58" i="115" s="1"/>
  <c r="K62" i="115" s="1"/>
  <c r="J8" i="115"/>
  <c r="J58" i="115" s="1"/>
  <c r="J62" i="115" s="1"/>
  <c r="I8" i="115"/>
  <c r="I58" i="115" s="1"/>
  <c r="I62" i="115" s="1"/>
  <c r="H8" i="115"/>
  <c r="H58" i="115" s="1"/>
  <c r="H62" i="115" s="1"/>
  <c r="G8" i="115"/>
  <c r="G58" i="115" s="1"/>
  <c r="G62" i="115" s="1"/>
  <c r="F8" i="115"/>
  <c r="F58" i="115" s="1"/>
  <c r="F62" i="115" s="1"/>
  <c r="D8" i="115"/>
  <c r="D58" i="115" s="1"/>
  <c r="D62" i="115" s="1"/>
  <c r="C8" i="115"/>
  <c r="C58" i="115" s="1"/>
  <c r="C62" i="115" s="1"/>
  <c r="B8" i="115"/>
  <c r="B58" i="115" s="1"/>
  <c r="B62" i="115" s="1"/>
  <c r="O9" i="116"/>
  <c r="N9" i="116"/>
  <c r="M9" i="116"/>
  <c r="L9" i="116"/>
  <c r="K9" i="116"/>
  <c r="J9" i="116"/>
  <c r="I9" i="116"/>
  <c r="H9" i="116"/>
  <c r="G9" i="116"/>
  <c r="F9" i="116"/>
  <c r="D9" i="116"/>
  <c r="C9" i="116"/>
  <c r="B9" i="116"/>
  <c r="O8" i="116"/>
  <c r="O58" i="116" s="1"/>
  <c r="O62" i="116" s="1"/>
  <c r="N8" i="116"/>
  <c r="N58" i="116" s="1"/>
  <c r="N62" i="116" s="1"/>
  <c r="M8" i="116"/>
  <c r="M58" i="116" s="1"/>
  <c r="M62" i="116" s="1"/>
  <c r="L8" i="116"/>
  <c r="L58" i="116" s="1"/>
  <c r="L62" i="116" s="1"/>
  <c r="K8" i="116"/>
  <c r="K58" i="116" s="1"/>
  <c r="K62" i="116" s="1"/>
  <c r="J8" i="116"/>
  <c r="J58" i="116" s="1"/>
  <c r="J62" i="116" s="1"/>
  <c r="I8" i="116"/>
  <c r="I58" i="116" s="1"/>
  <c r="I62" i="116" s="1"/>
  <c r="H8" i="116"/>
  <c r="H58" i="116" s="1"/>
  <c r="H62" i="116" s="1"/>
  <c r="G8" i="116"/>
  <c r="G58" i="116" s="1"/>
  <c r="G62" i="116" s="1"/>
  <c r="F8" i="116"/>
  <c r="F58" i="116" s="1"/>
  <c r="F62" i="116" s="1"/>
  <c r="D8" i="116"/>
  <c r="D58" i="116" s="1"/>
  <c r="D62" i="116" s="1"/>
  <c r="C8" i="116"/>
  <c r="C58" i="116" s="1"/>
  <c r="C62" i="116" s="1"/>
  <c r="B8" i="116"/>
  <c r="B58" i="116" s="1"/>
  <c r="B62" i="116" s="1"/>
  <c r="O9" i="117"/>
  <c r="N9" i="117"/>
  <c r="M9" i="117"/>
  <c r="L9" i="117"/>
  <c r="K9" i="117"/>
  <c r="J9" i="117"/>
  <c r="I9" i="117"/>
  <c r="H9" i="117"/>
  <c r="G9" i="117"/>
  <c r="F9" i="117"/>
  <c r="D9" i="117"/>
  <c r="C9" i="117"/>
  <c r="B9" i="117"/>
  <c r="O8" i="117"/>
  <c r="O58" i="117" s="1"/>
  <c r="O62" i="117" s="1"/>
  <c r="N8" i="117"/>
  <c r="N58" i="117" s="1"/>
  <c r="N62" i="117" s="1"/>
  <c r="M8" i="117"/>
  <c r="M58" i="117" s="1"/>
  <c r="M62" i="117" s="1"/>
  <c r="L8" i="117"/>
  <c r="L58" i="117" s="1"/>
  <c r="L62" i="117" s="1"/>
  <c r="K8" i="117"/>
  <c r="K58" i="117" s="1"/>
  <c r="K62" i="117" s="1"/>
  <c r="J8" i="117"/>
  <c r="J58" i="117" s="1"/>
  <c r="J62" i="117" s="1"/>
  <c r="I8" i="117"/>
  <c r="I58" i="117" s="1"/>
  <c r="I62" i="117" s="1"/>
  <c r="H8" i="117"/>
  <c r="H58" i="117" s="1"/>
  <c r="H62" i="117" s="1"/>
  <c r="G8" i="117"/>
  <c r="G58" i="117" s="1"/>
  <c r="G62" i="117" s="1"/>
  <c r="F8" i="117"/>
  <c r="F58" i="117" s="1"/>
  <c r="F62" i="117" s="1"/>
  <c r="D8" i="117"/>
  <c r="D58" i="117" s="1"/>
  <c r="D62" i="117" s="1"/>
  <c r="C8" i="117"/>
  <c r="C58" i="117" s="1"/>
  <c r="C62" i="117" s="1"/>
  <c r="B8" i="117"/>
  <c r="B58" i="117" s="1"/>
  <c r="B62" i="117" s="1"/>
  <c r="O9" i="118"/>
  <c r="N9" i="118"/>
  <c r="M9" i="118"/>
  <c r="L9" i="118"/>
  <c r="K9" i="118"/>
  <c r="J9" i="118"/>
  <c r="I9" i="118"/>
  <c r="H9" i="118"/>
  <c r="G9" i="118"/>
  <c r="F9" i="118"/>
  <c r="D9" i="118"/>
  <c r="C9" i="118"/>
  <c r="B9" i="118"/>
  <c r="O8" i="118"/>
  <c r="O58" i="118" s="1"/>
  <c r="O62" i="118" s="1"/>
  <c r="N8" i="118"/>
  <c r="N58" i="118" s="1"/>
  <c r="N62" i="118" s="1"/>
  <c r="M8" i="118"/>
  <c r="M58" i="118" s="1"/>
  <c r="M62" i="118" s="1"/>
  <c r="L8" i="118"/>
  <c r="L58" i="118" s="1"/>
  <c r="L62" i="118" s="1"/>
  <c r="K8" i="118"/>
  <c r="K58" i="118" s="1"/>
  <c r="K62" i="118" s="1"/>
  <c r="J8" i="118"/>
  <c r="J58" i="118" s="1"/>
  <c r="J62" i="118" s="1"/>
  <c r="I8" i="118"/>
  <c r="I58" i="118" s="1"/>
  <c r="I62" i="118" s="1"/>
  <c r="H8" i="118"/>
  <c r="H58" i="118" s="1"/>
  <c r="H62" i="118" s="1"/>
  <c r="G8" i="118"/>
  <c r="G58" i="118" s="1"/>
  <c r="G62" i="118" s="1"/>
  <c r="F8" i="118"/>
  <c r="F58" i="118" s="1"/>
  <c r="F62" i="118" s="1"/>
  <c r="D8" i="118"/>
  <c r="D58" i="118" s="1"/>
  <c r="D62" i="118" s="1"/>
  <c r="C8" i="118"/>
  <c r="C58" i="118" s="1"/>
  <c r="C62" i="118" s="1"/>
  <c r="B8" i="118"/>
  <c r="B58" i="118" s="1"/>
  <c r="B62" i="118" s="1"/>
  <c r="O9" i="119"/>
  <c r="N9" i="119"/>
  <c r="M9" i="119"/>
  <c r="L9" i="119"/>
  <c r="K9" i="119"/>
  <c r="J9" i="119"/>
  <c r="I9" i="119"/>
  <c r="H9" i="119"/>
  <c r="G9" i="119"/>
  <c r="F9" i="119"/>
  <c r="D9" i="119"/>
  <c r="C9" i="119"/>
  <c r="B9" i="119"/>
  <c r="O8" i="119"/>
  <c r="O58" i="119" s="1"/>
  <c r="O62" i="119" s="1"/>
  <c r="N8" i="119"/>
  <c r="N58" i="119" s="1"/>
  <c r="N62" i="119" s="1"/>
  <c r="M8" i="119"/>
  <c r="M58" i="119" s="1"/>
  <c r="M62" i="119" s="1"/>
  <c r="L8" i="119"/>
  <c r="L58" i="119" s="1"/>
  <c r="L62" i="119" s="1"/>
  <c r="K8" i="119"/>
  <c r="K58" i="119" s="1"/>
  <c r="K62" i="119" s="1"/>
  <c r="J8" i="119"/>
  <c r="J58" i="119" s="1"/>
  <c r="J62" i="119" s="1"/>
  <c r="I8" i="119"/>
  <c r="I58" i="119" s="1"/>
  <c r="I62" i="119" s="1"/>
  <c r="H8" i="119"/>
  <c r="H58" i="119" s="1"/>
  <c r="H62" i="119" s="1"/>
  <c r="G8" i="119"/>
  <c r="G58" i="119" s="1"/>
  <c r="G62" i="119" s="1"/>
  <c r="F8" i="119"/>
  <c r="F58" i="119" s="1"/>
  <c r="F62" i="119" s="1"/>
  <c r="D8" i="119"/>
  <c r="D58" i="119" s="1"/>
  <c r="D62" i="119" s="1"/>
  <c r="C8" i="119"/>
  <c r="C58" i="119" s="1"/>
  <c r="C62" i="119" s="1"/>
  <c r="B8" i="119"/>
  <c r="B58" i="119" s="1"/>
  <c r="B62" i="119" s="1"/>
  <c r="O9" i="120"/>
  <c r="N9" i="120"/>
  <c r="M9" i="120"/>
  <c r="L9" i="120"/>
  <c r="K9" i="120"/>
  <c r="J9" i="120"/>
  <c r="I9" i="120"/>
  <c r="H9" i="120"/>
  <c r="G9" i="120"/>
  <c r="F9" i="120"/>
  <c r="D9" i="120"/>
  <c r="C9" i="120"/>
  <c r="B9" i="120"/>
  <c r="O8" i="120"/>
  <c r="O58" i="120" s="1"/>
  <c r="O62" i="120" s="1"/>
  <c r="N8" i="120"/>
  <c r="N58" i="120" s="1"/>
  <c r="N62" i="120" s="1"/>
  <c r="M8" i="120"/>
  <c r="M58" i="120" s="1"/>
  <c r="M62" i="120" s="1"/>
  <c r="L8" i="120"/>
  <c r="L58" i="120" s="1"/>
  <c r="L62" i="120" s="1"/>
  <c r="K8" i="120"/>
  <c r="K58" i="120" s="1"/>
  <c r="K62" i="120" s="1"/>
  <c r="J8" i="120"/>
  <c r="J58" i="120" s="1"/>
  <c r="J62" i="120" s="1"/>
  <c r="I8" i="120"/>
  <c r="I58" i="120" s="1"/>
  <c r="I62" i="120" s="1"/>
  <c r="H8" i="120"/>
  <c r="H58" i="120" s="1"/>
  <c r="H62" i="120" s="1"/>
  <c r="G8" i="120"/>
  <c r="G58" i="120" s="1"/>
  <c r="G62" i="120" s="1"/>
  <c r="F8" i="120"/>
  <c r="F58" i="120" s="1"/>
  <c r="F62" i="120" s="1"/>
  <c r="D8" i="120"/>
  <c r="D58" i="120" s="1"/>
  <c r="D62" i="120" s="1"/>
  <c r="C8" i="120"/>
  <c r="C58" i="120" s="1"/>
  <c r="C62" i="120" s="1"/>
  <c r="B8" i="120"/>
  <c r="B58" i="120" s="1"/>
  <c r="B62" i="120" s="1"/>
  <c r="O9" i="121"/>
  <c r="N9" i="121"/>
  <c r="M9" i="121"/>
  <c r="L9" i="121"/>
  <c r="K9" i="121"/>
  <c r="J9" i="121"/>
  <c r="I9" i="121"/>
  <c r="H9" i="121"/>
  <c r="G9" i="121"/>
  <c r="F9" i="121"/>
  <c r="D9" i="121"/>
  <c r="C9" i="121"/>
  <c r="B9" i="121"/>
  <c r="O8" i="121"/>
  <c r="O58" i="121" s="1"/>
  <c r="O62" i="121" s="1"/>
  <c r="N8" i="121"/>
  <c r="N58" i="121" s="1"/>
  <c r="N62" i="121" s="1"/>
  <c r="M8" i="121"/>
  <c r="M58" i="121" s="1"/>
  <c r="M62" i="121" s="1"/>
  <c r="L8" i="121"/>
  <c r="L58" i="121" s="1"/>
  <c r="L62" i="121" s="1"/>
  <c r="K8" i="121"/>
  <c r="K58" i="121" s="1"/>
  <c r="K62" i="121" s="1"/>
  <c r="J8" i="121"/>
  <c r="J58" i="121" s="1"/>
  <c r="J62" i="121" s="1"/>
  <c r="I8" i="121"/>
  <c r="I58" i="121" s="1"/>
  <c r="I62" i="121" s="1"/>
  <c r="H8" i="121"/>
  <c r="H58" i="121" s="1"/>
  <c r="H62" i="121" s="1"/>
  <c r="G8" i="121"/>
  <c r="G58" i="121" s="1"/>
  <c r="G62" i="121" s="1"/>
  <c r="F8" i="121"/>
  <c r="F58" i="121" s="1"/>
  <c r="F62" i="121" s="1"/>
  <c r="D8" i="121"/>
  <c r="D58" i="121" s="1"/>
  <c r="D62" i="121" s="1"/>
  <c r="C8" i="121"/>
  <c r="C58" i="121" s="1"/>
  <c r="C62" i="121" s="1"/>
  <c r="B8" i="121"/>
  <c r="B58" i="121" s="1"/>
  <c r="B62" i="121" s="1"/>
  <c r="O9" i="122"/>
  <c r="N9" i="122"/>
  <c r="M9" i="122"/>
  <c r="L9" i="122"/>
  <c r="K9" i="122"/>
  <c r="J9" i="122"/>
  <c r="I9" i="122"/>
  <c r="H9" i="122"/>
  <c r="G9" i="122"/>
  <c r="F9" i="122"/>
  <c r="D9" i="122"/>
  <c r="C9" i="122"/>
  <c r="B9" i="122"/>
  <c r="O8" i="122"/>
  <c r="O58" i="122" s="1"/>
  <c r="O62" i="122" s="1"/>
  <c r="N8" i="122"/>
  <c r="N58" i="122" s="1"/>
  <c r="N62" i="122" s="1"/>
  <c r="M8" i="122"/>
  <c r="M58" i="122" s="1"/>
  <c r="M62" i="122" s="1"/>
  <c r="L8" i="122"/>
  <c r="L58" i="122" s="1"/>
  <c r="L62" i="122" s="1"/>
  <c r="K8" i="122"/>
  <c r="K58" i="122" s="1"/>
  <c r="K62" i="122" s="1"/>
  <c r="J8" i="122"/>
  <c r="J58" i="122" s="1"/>
  <c r="J62" i="122" s="1"/>
  <c r="I8" i="122"/>
  <c r="I58" i="122" s="1"/>
  <c r="I62" i="122" s="1"/>
  <c r="H8" i="122"/>
  <c r="H58" i="122" s="1"/>
  <c r="H62" i="122" s="1"/>
  <c r="G8" i="122"/>
  <c r="G58" i="122" s="1"/>
  <c r="G62" i="122" s="1"/>
  <c r="F8" i="122"/>
  <c r="F58" i="122" s="1"/>
  <c r="F62" i="122" s="1"/>
  <c r="D8" i="122"/>
  <c r="D58" i="122" s="1"/>
  <c r="D62" i="122" s="1"/>
  <c r="C8" i="122"/>
  <c r="C58" i="122" s="1"/>
  <c r="C62" i="122" s="1"/>
  <c r="B8" i="122"/>
  <c r="B58" i="122" s="1"/>
  <c r="B62" i="122" s="1"/>
  <c r="O9" i="123"/>
  <c r="N9" i="123"/>
  <c r="M9" i="123"/>
  <c r="L9" i="123"/>
  <c r="K9" i="123"/>
  <c r="J9" i="123"/>
  <c r="I9" i="123"/>
  <c r="H9" i="123"/>
  <c r="G9" i="123"/>
  <c r="F9" i="123"/>
  <c r="D9" i="123"/>
  <c r="C9" i="123"/>
  <c r="B9" i="123"/>
  <c r="O8" i="123"/>
  <c r="O58" i="123" s="1"/>
  <c r="O62" i="123" s="1"/>
  <c r="N8" i="123"/>
  <c r="N58" i="123" s="1"/>
  <c r="N62" i="123" s="1"/>
  <c r="M8" i="123"/>
  <c r="M58" i="123" s="1"/>
  <c r="M62" i="123" s="1"/>
  <c r="L8" i="123"/>
  <c r="L58" i="123" s="1"/>
  <c r="L62" i="123" s="1"/>
  <c r="K8" i="123"/>
  <c r="K58" i="123" s="1"/>
  <c r="K62" i="123" s="1"/>
  <c r="J8" i="123"/>
  <c r="J58" i="123" s="1"/>
  <c r="J62" i="123" s="1"/>
  <c r="I8" i="123"/>
  <c r="I58" i="123" s="1"/>
  <c r="I62" i="123" s="1"/>
  <c r="H8" i="123"/>
  <c r="H58" i="123" s="1"/>
  <c r="H62" i="123" s="1"/>
  <c r="G8" i="123"/>
  <c r="G58" i="123" s="1"/>
  <c r="G62" i="123" s="1"/>
  <c r="F8" i="123"/>
  <c r="F58" i="123" s="1"/>
  <c r="F62" i="123" s="1"/>
  <c r="D8" i="123"/>
  <c r="D58" i="123" s="1"/>
  <c r="D62" i="123" s="1"/>
  <c r="C8" i="123"/>
  <c r="C58" i="123" s="1"/>
  <c r="C62" i="123" s="1"/>
  <c r="B8" i="123"/>
  <c r="B58" i="123" s="1"/>
  <c r="B62" i="123" s="1"/>
  <c r="O9" i="124"/>
  <c r="N9" i="124"/>
  <c r="M9" i="124"/>
  <c r="L9" i="124"/>
  <c r="K9" i="124"/>
  <c r="J9" i="124"/>
  <c r="I9" i="124"/>
  <c r="H9" i="124"/>
  <c r="G9" i="124"/>
  <c r="F9" i="124"/>
  <c r="D9" i="124"/>
  <c r="C9" i="124"/>
  <c r="B9" i="124"/>
  <c r="O8" i="124"/>
  <c r="O58" i="124" s="1"/>
  <c r="O62" i="124" s="1"/>
  <c r="N8" i="124"/>
  <c r="N58" i="124" s="1"/>
  <c r="N62" i="124" s="1"/>
  <c r="M8" i="124"/>
  <c r="M58" i="124" s="1"/>
  <c r="M62" i="124" s="1"/>
  <c r="L8" i="124"/>
  <c r="L58" i="124" s="1"/>
  <c r="L62" i="124" s="1"/>
  <c r="K8" i="124"/>
  <c r="K58" i="124" s="1"/>
  <c r="K62" i="124" s="1"/>
  <c r="J8" i="124"/>
  <c r="J58" i="124" s="1"/>
  <c r="J62" i="124" s="1"/>
  <c r="I8" i="124"/>
  <c r="I58" i="124" s="1"/>
  <c r="I62" i="124" s="1"/>
  <c r="H8" i="124"/>
  <c r="H58" i="124" s="1"/>
  <c r="H62" i="124" s="1"/>
  <c r="G8" i="124"/>
  <c r="G58" i="124" s="1"/>
  <c r="G62" i="124" s="1"/>
  <c r="F8" i="124"/>
  <c r="F58" i="124" s="1"/>
  <c r="F62" i="124" s="1"/>
  <c r="D8" i="124"/>
  <c r="D58" i="124" s="1"/>
  <c r="D62" i="124" s="1"/>
  <c r="C8" i="124"/>
  <c r="C58" i="124" s="1"/>
  <c r="C62" i="124" s="1"/>
  <c r="B8" i="124"/>
  <c r="B58" i="124" s="1"/>
  <c r="B62" i="124" s="1"/>
  <c r="O9" i="125"/>
  <c r="N9" i="125"/>
  <c r="M9" i="125"/>
  <c r="L9" i="125"/>
  <c r="K9" i="125"/>
  <c r="J9" i="125"/>
  <c r="I9" i="125"/>
  <c r="H9" i="125"/>
  <c r="G9" i="125"/>
  <c r="F9" i="125"/>
  <c r="D9" i="125"/>
  <c r="C9" i="125"/>
  <c r="B9" i="125"/>
  <c r="O8" i="125"/>
  <c r="O58" i="125" s="1"/>
  <c r="O62" i="125" s="1"/>
  <c r="N8" i="125"/>
  <c r="N58" i="125" s="1"/>
  <c r="N62" i="125" s="1"/>
  <c r="M8" i="125"/>
  <c r="M58" i="125" s="1"/>
  <c r="M62" i="125" s="1"/>
  <c r="L8" i="125"/>
  <c r="L58" i="125" s="1"/>
  <c r="L62" i="125" s="1"/>
  <c r="K8" i="125"/>
  <c r="K58" i="125" s="1"/>
  <c r="K62" i="125" s="1"/>
  <c r="J8" i="125"/>
  <c r="J58" i="125" s="1"/>
  <c r="J62" i="125" s="1"/>
  <c r="I8" i="125"/>
  <c r="I58" i="125" s="1"/>
  <c r="I62" i="125" s="1"/>
  <c r="H8" i="125"/>
  <c r="H58" i="125" s="1"/>
  <c r="H62" i="125" s="1"/>
  <c r="G8" i="125"/>
  <c r="G58" i="125" s="1"/>
  <c r="G62" i="125" s="1"/>
  <c r="F8" i="125"/>
  <c r="F58" i="125" s="1"/>
  <c r="F62" i="125" s="1"/>
  <c r="D8" i="125"/>
  <c r="D58" i="125" s="1"/>
  <c r="D62" i="125" s="1"/>
  <c r="C8" i="125"/>
  <c r="C58" i="125" s="1"/>
  <c r="C62" i="125" s="1"/>
  <c r="B8" i="125"/>
  <c r="B58" i="125" s="1"/>
  <c r="B62" i="125" s="1"/>
  <c r="O9" i="126"/>
  <c r="N9" i="126"/>
  <c r="M9" i="126"/>
  <c r="L9" i="126"/>
  <c r="K9" i="126"/>
  <c r="J9" i="126"/>
  <c r="I9" i="126"/>
  <c r="H9" i="126"/>
  <c r="G9" i="126"/>
  <c r="F9" i="126"/>
  <c r="D9" i="126"/>
  <c r="C9" i="126"/>
  <c r="B9" i="126"/>
  <c r="O8" i="126"/>
  <c r="O58" i="126" s="1"/>
  <c r="O62" i="126" s="1"/>
  <c r="N8" i="126"/>
  <c r="N58" i="126" s="1"/>
  <c r="N62" i="126" s="1"/>
  <c r="M8" i="126"/>
  <c r="M58" i="126" s="1"/>
  <c r="M62" i="126" s="1"/>
  <c r="L8" i="126"/>
  <c r="L58" i="126" s="1"/>
  <c r="L62" i="126" s="1"/>
  <c r="K8" i="126"/>
  <c r="K58" i="126" s="1"/>
  <c r="K62" i="126" s="1"/>
  <c r="J8" i="126"/>
  <c r="J58" i="126" s="1"/>
  <c r="J62" i="126" s="1"/>
  <c r="I8" i="126"/>
  <c r="I58" i="126" s="1"/>
  <c r="I62" i="126" s="1"/>
  <c r="H8" i="126"/>
  <c r="H58" i="126" s="1"/>
  <c r="H62" i="126" s="1"/>
  <c r="G8" i="126"/>
  <c r="G58" i="126" s="1"/>
  <c r="G62" i="126" s="1"/>
  <c r="F8" i="126"/>
  <c r="F58" i="126" s="1"/>
  <c r="F62" i="126" s="1"/>
  <c r="D8" i="126"/>
  <c r="D58" i="126" s="1"/>
  <c r="D62" i="126" s="1"/>
  <c r="C8" i="126"/>
  <c r="C58" i="126" s="1"/>
  <c r="C62" i="126" s="1"/>
  <c r="B8" i="126"/>
  <c r="B58" i="126" s="1"/>
  <c r="B62" i="126" s="1"/>
  <c r="O9" i="127"/>
  <c r="N9" i="127"/>
  <c r="M9" i="127"/>
  <c r="L9" i="127"/>
  <c r="K9" i="127"/>
  <c r="J9" i="127"/>
  <c r="I9" i="127"/>
  <c r="H9" i="127"/>
  <c r="G9" i="127"/>
  <c r="F9" i="127"/>
  <c r="D9" i="127"/>
  <c r="C9" i="127"/>
  <c r="B9" i="127"/>
  <c r="O8" i="127"/>
  <c r="O58" i="127" s="1"/>
  <c r="O62" i="127" s="1"/>
  <c r="N8" i="127"/>
  <c r="N58" i="127" s="1"/>
  <c r="N62" i="127" s="1"/>
  <c r="M8" i="127"/>
  <c r="M58" i="127" s="1"/>
  <c r="M62" i="127" s="1"/>
  <c r="L8" i="127"/>
  <c r="L58" i="127" s="1"/>
  <c r="L62" i="127" s="1"/>
  <c r="K8" i="127"/>
  <c r="K58" i="127" s="1"/>
  <c r="K62" i="127" s="1"/>
  <c r="J8" i="127"/>
  <c r="J58" i="127" s="1"/>
  <c r="J62" i="127" s="1"/>
  <c r="I8" i="127"/>
  <c r="I58" i="127" s="1"/>
  <c r="I62" i="127" s="1"/>
  <c r="H8" i="127"/>
  <c r="H58" i="127" s="1"/>
  <c r="H62" i="127" s="1"/>
  <c r="G8" i="127"/>
  <c r="G58" i="127" s="1"/>
  <c r="G62" i="127" s="1"/>
  <c r="F8" i="127"/>
  <c r="F58" i="127" s="1"/>
  <c r="F62" i="127" s="1"/>
  <c r="D8" i="127"/>
  <c r="D58" i="127" s="1"/>
  <c r="D62" i="127" s="1"/>
  <c r="C8" i="127"/>
  <c r="C58" i="127" s="1"/>
  <c r="C62" i="127" s="1"/>
  <c r="B8" i="127"/>
  <c r="B58" i="127" s="1"/>
  <c r="B62" i="127" s="1"/>
  <c r="O9" i="128"/>
  <c r="N9" i="128"/>
  <c r="M9" i="128"/>
  <c r="L9" i="128"/>
  <c r="K9" i="128"/>
  <c r="J9" i="128"/>
  <c r="I9" i="128"/>
  <c r="H9" i="128"/>
  <c r="G9" i="128"/>
  <c r="F9" i="128"/>
  <c r="D9" i="128"/>
  <c r="C9" i="128"/>
  <c r="B9" i="128"/>
  <c r="O8" i="128"/>
  <c r="O58" i="128" s="1"/>
  <c r="O62" i="128" s="1"/>
  <c r="N8" i="128"/>
  <c r="N58" i="128" s="1"/>
  <c r="N62" i="128" s="1"/>
  <c r="M8" i="128"/>
  <c r="M58" i="128" s="1"/>
  <c r="M62" i="128" s="1"/>
  <c r="L8" i="128"/>
  <c r="L58" i="128" s="1"/>
  <c r="L62" i="128" s="1"/>
  <c r="K8" i="128"/>
  <c r="K58" i="128" s="1"/>
  <c r="K62" i="128" s="1"/>
  <c r="J8" i="128"/>
  <c r="J58" i="128" s="1"/>
  <c r="J62" i="128" s="1"/>
  <c r="I8" i="128"/>
  <c r="I58" i="128" s="1"/>
  <c r="I62" i="128" s="1"/>
  <c r="H8" i="128"/>
  <c r="H58" i="128" s="1"/>
  <c r="H62" i="128" s="1"/>
  <c r="G8" i="128"/>
  <c r="G58" i="128" s="1"/>
  <c r="G62" i="128" s="1"/>
  <c r="F8" i="128"/>
  <c r="F58" i="128" s="1"/>
  <c r="F62" i="128" s="1"/>
  <c r="D8" i="128"/>
  <c r="D58" i="128" s="1"/>
  <c r="D62" i="128" s="1"/>
  <c r="C8" i="128"/>
  <c r="C58" i="128" s="1"/>
  <c r="C62" i="128" s="1"/>
  <c r="B8" i="128"/>
  <c r="B58" i="128" s="1"/>
  <c r="B62" i="128" s="1"/>
  <c r="O9" i="129"/>
  <c r="N9" i="129"/>
  <c r="M9" i="129"/>
  <c r="L9" i="129"/>
  <c r="K9" i="129"/>
  <c r="J9" i="129"/>
  <c r="I9" i="129"/>
  <c r="H9" i="129"/>
  <c r="G9" i="129"/>
  <c r="F9" i="129"/>
  <c r="D9" i="129"/>
  <c r="C9" i="129"/>
  <c r="B9" i="129"/>
  <c r="O8" i="129"/>
  <c r="O58" i="129" s="1"/>
  <c r="O62" i="129" s="1"/>
  <c r="N8" i="129"/>
  <c r="N58" i="129" s="1"/>
  <c r="N62" i="129" s="1"/>
  <c r="M8" i="129"/>
  <c r="M58" i="129" s="1"/>
  <c r="M62" i="129" s="1"/>
  <c r="L8" i="129"/>
  <c r="L58" i="129" s="1"/>
  <c r="L62" i="129" s="1"/>
  <c r="K8" i="129"/>
  <c r="K58" i="129" s="1"/>
  <c r="K62" i="129" s="1"/>
  <c r="J8" i="129"/>
  <c r="J58" i="129" s="1"/>
  <c r="J62" i="129" s="1"/>
  <c r="I8" i="129"/>
  <c r="I58" i="129" s="1"/>
  <c r="I62" i="129" s="1"/>
  <c r="H8" i="129"/>
  <c r="H58" i="129" s="1"/>
  <c r="H62" i="129" s="1"/>
  <c r="G8" i="129"/>
  <c r="G58" i="129" s="1"/>
  <c r="G62" i="129" s="1"/>
  <c r="F8" i="129"/>
  <c r="F58" i="129" s="1"/>
  <c r="F62" i="129" s="1"/>
  <c r="D8" i="129"/>
  <c r="D58" i="129" s="1"/>
  <c r="D62" i="129" s="1"/>
  <c r="C8" i="129"/>
  <c r="C58" i="129" s="1"/>
  <c r="C62" i="129" s="1"/>
  <c r="B8" i="129"/>
  <c r="B58" i="129" s="1"/>
  <c r="B62" i="129" s="1"/>
  <c r="O9" i="130"/>
  <c r="N9" i="130"/>
  <c r="M9" i="130"/>
  <c r="L9" i="130"/>
  <c r="K9" i="130"/>
  <c r="J9" i="130"/>
  <c r="I9" i="130"/>
  <c r="H9" i="130"/>
  <c r="G9" i="130"/>
  <c r="F9" i="130"/>
  <c r="D9" i="130"/>
  <c r="C9" i="130"/>
  <c r="B9" i="130"/>
  <c r="O8" i="130"/>
  <c r="O58" i="130" s="1"/>
  <c r="O62" i="130" s="1"/>
  <c r="N8" i="130"/>
  <c r="N58" i="130" s="1"/>
  <c r="N62" i="130" s="1"/>
  <c r="M8" i="130"/>
  <c r="M58" i="130" s="1"/>
  <c r="M62" i="130" s="1"/>
  <c r="L8" i="130"/>
  <c r="L58" i="130" s="1"/>
  <c r="L62" i="130" s="1"/>
  <c r="K8" i="130"/>
  <c r="K58" i="130" s="1"/>
  <c r="K62" i="130" s="1"/>
  <c r="J8" i="130"/>
  <c r="J58" i="130" s="1"/>
  <c r="J62" i="130" s="1"/>
  <c r="I8" i="130"/>
  <c r="I58" i="130" s="1"/>
  <c r="I62" i="130" s="1"/>
  <c r="H8" i="130"/>
  <c r="H58" i="130" s="1"/>
  <c r="H62" i="130" s="1"/>
  <c r="G8" i="130"/>
  <c r="G58" i="130" s="1"/>
  <c r="G62" i="130" s="1"/>
  <c r="F8" i="130"/>
  <c r="F58" i="130" s="1"/>
  <c r="F62" i="130" s="1"/>
  <c r="D8" i="130"/>
  <c r="D58" i="130" s="1"/>
  <c r="D62" i="130" s="1"/>
  <c r="C8" i="130"/>
  <c r="C58" i="130" s="1"/>
  <c r="C62" i="130" s="1"/>
  <c r="B8" i="130"/>
  <c r="B58" i="130" s="1"/>
  <c r="B62" i="130" s="1"/>
  <c r="O9" i="131"/>
  <c r="N9" i="131"/>
  <c r="M9" i="131"/>
  <c r="L9" i="131"/>
  <c r="K9" i="131"/>
  <c r="J9" i="131"/>
  <c r="I9" i="131"/>
  <c r="H9" i="131"/>
  <c r="G9" i="131"/>
  <c r="F9" i="131"/>
  <c r="D9" i="131"/>
  <c r="C9" i="131"/>
  <c r="B9" i="131"/>
  <c r="O8" i="131"/>
  <c r="O58" i="131" s="1"/>
  <c r="O62" i="131" s="1"/>
  <c r="N8" i="131"/>
  <c r="N58" i="131" s="1"/>
  <c r="N62" i="131" s="1"/>
  <c r="M8" i="131"/>
  <c r="M58" i="131" s="1"/>
  <c r="M62" i="131" s="1"/>
  <c r="L8" i="131"/>
  <c r="L58" i="131" s="1"/>
  <c r="L62" i="131" s="1"/>
  <c r="K8" i="131"/>
  <c r="K58" i="131" s="1"/>
  <c r="K62" i="131" s="1"/>
  <c r="J8" i="131"/>
  <c r="J58" i="131" s="1"/>
  <c r="J62" i="131" s="1"/>
  <c r="I8" i="131"/>
  <c r="I58" i="131" s="1"/>
  <c r="I62" i="131" s="1"/>
  <c r="H8" i="131"/>
  <c r="H58" i="131" s="1"/>
  <c r="H62" i="131" s="1"/>
  <c r="G8" i="131"/>
  <c r="G58" i="131" s="1"/>
  <c r="G62" i="131" s="1"/>
  <c r="F8" i="131"/>
  <c r="F58" i="131" s="1"/>
  <c r="F62" i="131" s="1"/>
  <c r="D8" i="131"/>
  <c r="D58" i="131" s="1"/>
  <c r="D62" i="131" s="1"/>
  <c r="C8" i="131"/>
  <c r="C58" i="131" s="1"/>
  <c r="C62" i="131" s="1"/>
  <c r="B8" i="131"/>
  <c r="B58" i="131" s="1"/>
  <c r="B62" i="131" s="1"/>
  <c r="O9" i="132"/>
  <c r="N9" i="132"/>
  <c r="M9" i="132"/>
  <c r="L9" i="132"/>
  <c r="K9" i="132"/>
  <c r="J9" i="132"/>
  <c r="I9" i="132"/>
  <c r="H9" i="132"/>
  <c r="G9" i="132"/>
  <c r="F9" i="132"/>
  <c r="D9" i="132"/>
  <c r="C9" i="132"/>
  <c r="B9" i="132"/>
  <c r="O8" i="132"/>
  <c r="O58" i="132" s="1"/>
  <c r="O62" i="132" s="1"/>
  <c r="N8" i="132"/>
  <c r="N58" i="132" s="1"/>
  <c r="N62" i="132" s="1"/>
  <c r="M8" i="132"/>
  <c r="M58" i="132" s="1"/>
  <c r="M62" i="132" s="1"/>
  <c r="L8" i="132"/>
  <c r="L58" i="132" s="1"/>
  <c r="L62" i="132" s="1"/>
  <c r="K8" i="132"/>
  <c r="K58" i="132" s="1"/>
  <c r="K62" i="132" s="1"/>
  <c r="J8" i="132"/>
  <c r="J58" i="132" s="1"/>
  <c r="J62" i="132" s="1"/>
  <c r="I8" i="132"/>
  <c r="I58" i="132" s="1"/>
  <c r="I62" i="132" s="1"/>
  <c r="H8" i="132"/>
  <c r="H58" i="132" s="1"/>
  <c r="H62" i="132" s="1"/>
  <c r="G8" i="132"/>
  <c r="G58" i="132" s="1"/>
  <c r="G62" i="132" s="1"/>
  <c r="F8" i="132"/>
  <c r="F58" i="132" s="1"/>
  <c r="F62" i="132" s="1"/>
  <c r="D8" i="132"/>
  <c r="D58" i="132" s="1"/>
  <c r="D62" i="132" s="1"/>
  <c r="C8" i="132"/>
  <c r="C58" i="132" s="1"/>
  <c r="C62" i="132" s="1"/>
  <c r="B8" i="132"/>
  <c r="B58" i="132" s="1"/>
  <c r="B62" i="132" s="1"/>
  <c r="O9" i="133"/>
  <c r="N9" i="133"/>
  <c r="M9" i="133"/>
  <c r="L9" i="133"/>
  <c r="K9" i="133"/>
  <c r="J9" i="133"/>
  <c r="I9" i="133"/>
  <c r="H9" i="133"/>
  <c r="G9" i="133"/>
  <c r="F9" i="133"/>
  <c r="D9" i="133"/>
  <c r="C9" i="133"/>
  <c r="B9" i="133"/>
  <c r="O8" i="133"/>
  <c r="O58" i="133" s="1"/>
  <c r="O62" i="133" s="1"/>
  <c r="N8" i="133"/>
  <c r="N58" i="133" s="1"/>
  <c r="N62" i="133" s="1"/>
  <c r="M8" i="133"/>
  <c r="M58" i="133" s="1"/>
  <c r="M62" i="133" s="1"/>
  <c r="L8" i="133"/>
  <c r="L58" i="133" s="1"/>
  <c r="L62" i="133" s="1"/>
  <c r="K8" i="133"/>
  <c r="K58" i="133" s="1"/>
  <c r="K62" i="133" s="1"/>
  <c r="J8" i="133"/>
  <c r="J58" i="133" s="1"/>
  <c r="J62" i="133" s="1"/>
  <c r="I8" i="133"/>
  <c r="I58" i="133" s="1"/>
  <c r="I62" i="133" s="1"/>
  <c r="H8" i="133"/>
  <c r="H58" i="133" s="1"/>
  <c r="H62" i="133" s="1"/>
  <c r="G8" i="133"/>
  <c r="G58" i="133" s="1"/>
  <c r="G62" i="133" s="1"/>
  <c r="F8" i="133"/>
  <c r="F58" i="133" s="1"/>
  <c r="F62" i="133" s="1"/>
  <c r="D8" i="133"/>
  <c r="D58" i="133" s="1"/>
  <c r="D62" i="133" s="1"/>
  <c r="C8" i="133"/>
  <c r="C58" i="133" s="1"/>
  <c r="C62" i="133" s="1"/>
  <c r="B8" i="133"/>
  <c r="B58" i="133" s="1"/>
  <c r="B62" i="133" s="1"/>
  <c r="O9" i="134"/>
  <c r="N9" i="134"/>
  <c r="M9" i="134"/>
  <c r="L9" i="134"/>
  <c r="K9" i="134"/>
  <c r="J9" i="134"/>
  <c r="I9" i="134"/>
  <c r="H9" i="134"/>
  <c r="G9" i="134"/>
  <c r="F9" i="134"/>
  <c r="D9" i="134"/>
  <c r="C9" i="134"/>
  <c r="B9" i="134"/>
  <c r="O8" i="134"/>
  <c r="O58" i="134" s="1"/>
  <c r="O62" i="134" s="1"/>
  <c r="N8" i="134"/>
  <c r="N58" i="134" s="1"/>
  <c r="N62" i="134" s="1"/>
  <c r="M8" i="134"/>
  <c r="M58" i="134" s="1"/>
  <c r="M62" i="134" s="1"/>
  <c r="L8" i="134"/>
  <c r="L58" i="134" s="1"/>
  <c r="L62" i="134" s="1"/>
  <c r="K8" i="134"/>
  <c r="K58" i="134" s="1"/>
  <c r="K62" i="134" s="1"/>
  <c r="J8" i="134"/>
  <c r="J58" i="134" s="1"/>
  <c r="J62" i="134" s="1"/>
  <c r="I8" i="134"/>
  <c r="I58" i="134" s="1"/>
  <c r="I62" i="134" s="1"/>
  <c r="H8" i="134"/>
  <c r="H58" i="134" s="1"/>
  <c r="H62" i="134" s="1"/>
  <c r="G8" i="134"/>
  <c r="G58" i="134" s="1"/>
  <c r="G62" i="134" s="1"/>
  <c r="F8" i="134"/>
  <c r="F58" i="134" s="1"/>
  <c r="F62" i="134" s="1"/>
  <c r="D8" i="134"/>
  <c r="D58" i="134" s="1"/>
  <c r="D62" i="134" s="1"/>
  <c r="C8" i="134"/>
  <c r="C58" i="134" s="1"/>
  <c r="C62" i="134" s="1"/>
  <c r="B8" i="134"/>
  <c r="B58" i="134" s="1"/>
  <c r="B62" i="134" s="1"/>
  <c r="O9" i="135"/>
  <c r="N9" i="135"/>
  <c r="M9" i="135"/>
  <c r="L9" i="135"/>
  <c r="K9" i="135"/>
  <c r="J9" i="135"/>
  <c r="I9" i="135"/>
  <c r="H9" i="135"/>
  <c r="G9" i="135"/>
  <c r="F9" i="135"/>
  <c r="D9" i="135"/>
  <c r="C9" i="135"/>
  <c r="B9" i="135"/>
  <c r="O8" i="135"/>
  <c r="O58" i="135" s="1"/>
  <c r="O62" i="135" s="1"/>
  <c r="N8" i="135"/>
  <c r="N58" i="135" s="1"/>
  <c r="N62" i="135" s="1"/>
  <c r="M8" i="135"/>
  <c r="M58" i="135" s="1"/>
  <c r="M62" i="135" s="1"/>
  <c r="L8" i="135"/>
  <c r="L58" i="135" s="1"/>
  <c r="L62" i="135" s="1"/>
  <c r="K8" i="135"/>
  <c r="K58" i="135" s="1"/>
  <c r="K62" i="135" s="1"/>
  <c r="J8" i="135"/>
  <c r="J58" i="135" s="1"/>
  <c r="J62" i="135" s="1"/>
  <c r="I8" i="135"/>
  <c r="I58" i="135" s="1"/>
  <c r="I62" i="135" s="1"/>
  <c r="H8" i="135"/>
  <c r="H58" i="135" s="1"/>
  <c r="H62" i="135" s="1"/>
  <c r="G8" i="135"/>
  <c r="G58" i="135" s="1"/>
  <c r="G62" i="135" s="1"/>
  <c r="F8" i="135"/>
  <c r="F58" i="135" s="1"/>
  <c r="F62" i="135" s="1"/>
  <c r="D8" i="135"/>
  <c r="D58" i="135" s="1"/>
  <c r="D62" i="135" s="1"/>
  <c r="C8" i="135"/>
  <c r="C58" i="135" s="1"/>
  <c r="C62" i="135" s="1"/>
  <c r="B8" i="135"/>
  <c r="B58" i="135" s="1"/>
  <c r="B62" i="135" s="1"/>
  <c r="O9" i="136"/>
  <c r="N9" i="136"/>
  <c r="M9" i="136"/>
  <c r="L9" i="136"/>
  <c r="K9" i="136"/>
  <c r="J9" i="136"/>
  <c r="I9" i="136"/>
  <c r="H9" i="136"/>
  <c r="G9" i="136"/>
  <c r="F9" i="136"/>
  <c r="D9" i="136"/>
  <c r="C9" i="136"/>
  <c r="B9" i="136"/>
  <c r="O8" i="136"/>
  <c r="O58" i="136" s="1"/>
  <c r="O62" i="136" s="1"/>
  <c r="N8" i="136"/>
  <c r="N58" i="136" s="1"/>
  <c r="N62" i="136" s="1"/>
  <c r="M8" i="136"/>
  <c r="M58" i="136" s="1"/>
  <c r="M62" i="136" s="1"/>
  <c r="L8" i="136"/>
  <c r="L58" i="136" s="1"/>
  <c r="L62" i="136" s="1"/>
  <c r="K8" i="136"/>
  <c r="K58" i="136" s="1"/>
  <c r="K62" i="136" s="1"/>
  <c r="J8" i="136"/>
  <c r="J58" i="136" s="1"/>
  <c r="J62" i="136" s="1"/>
  <c r="I8" i="136"/>
  <c r="I58" i="136" s="1"/>
  <c r="I62" i="136" s="1"/>
  <c r="H8" i="136"/>
  <c r="H58" i="136" s="1"/>
  <c r="H62" i="136" s="1"/>
  <c r="G8" i="136"/>
  <c r="G58" i="136" s="1"/>
  <c r="G62" i="136" s="1"/>
  <c r="F8" i="136"/>
  <c r="F58" i="136" s="1"/>
  <c r="F62" i="136" s="1"/>
  <c r="D8" i="136"/>
  <c r="D58" i="136" s="1"/>
  <c r="D62" i="136" s="1"/>
  <c r="C8" i="136"/>
  <c r="C58" i="136" s="1"/>
  <c r="C62" i="136" s="1"/>
  <c r="B8" i="136"/>
  <c r="B58" i="136" s="1"/>
  <c r="B62" i="136" s="1"/>
  <c r="O9" i="137"/>
  <c r="N9" i="137"/>
  <c r="M9" i="137"/>
  <c r="L9" i="137"/>
  <c r="K9" i="137"/>
  <c r="J9" i="137"/>
  <c r="I9" i="137"/>
  <c r="H9" i="137"/>
  <c r="G9" i="137"/>
  <c r="F9" i="137"/>
  <c r="D9" i="137"/>
  <c r="C9" i="137"/>
  <c r="B9" i="137"/>
  <c r="O8" i="137"/>
  <c r="O58" i="137" s="1"/>
  <c r="O62" i="137" s="1"/>
  <c r="N8" i="137"/>
  <c r="N58" i="137" s="1"/>
  <c r="N62" i="137" s="1"/>
  <c r="M8" i="137"/>
  <c r="M58" i="137" s="1"/>
  <c r="M62" i="137" s="1"/>
  <c r="L8" i="137"/>
  <c r="L58" i="137" s="1"/>
  <c r="L62" i="137" s="1"/>
  <c r="K8" i="137"/>
  <c r="K58" i="137" s="1"/>
  <c r="K62" i="137" s="1"/>
  <c r="J8" i="137"/>
  <c r="J58" i="137" s="1"/>
  <c r="J62" i="137" s="1"/>
  <c r="I8" i="137"/>
  <c r="I58" i="137" s="1"/>
  <c r="I62" i="137" s="1"/>
  <c r="H8" i="137"/>
  <c r="H58" i="137" s="1"/>
  <c r="H62" i="137" s="1"/>
  <c r="G8" i="137"/>
  <c r="G58" i="137" s="1"/>
  <c r="G62" i="137" s="1"/>
  <c r="F8" i="137"/>
  <c r="F58" i="137" s="1"/>
  <c r="F62" i="137" s="1"/>
  <c r="D8" i="137"/>
  <c r="D58" i="137" s="1"/>
  <c r="D62" i="137" s="1"/>
  <c r="C8" i="137"/>
  <c r="C58" i="137" s="1"/>
  <c r="C62" i="137" s="1"/>
  <c r="B8" i="137"/>
  <c r="B58" i="137" s="1"/>
  <c r="B62" i="137" s="1"/>
  <c r="O9" i="138"/>
  <c r="N9" i="138"/>
  <c r="M9" i="138"/>
  <c r="L9" i="138"/>
  <c r="K9" i="138"/>
  <c r="J9" i="138"/>
  <c r="I9" i="138"/>
  <c r="H9" i="138"/>
  <c r="G9" i="138"/>
  <c r="F9" i="138"/>
  <c r="D9" i="138"/>
  <c r="C9" i="138"/>
  <c r="B9" i="138"/>
  <c r="O8" i="138"/>
  <c r="O58" i="138" s="1"/>
  <c r="O62" i="138" s="1"/>
  <c r="N8" i="138"/>
  <c r="N58" i="138" s="1"/>
  <c r="N62" i="138" s="1"/>
  <c r="M8" i="138"/>
  <c r="M58" i="138" s="1"/>
  <c r="M62" i="138" s="1"/>
  <c r="L8" i="138"/>
  <c r="L58" i="138" s="1"/>
  <c r="L62" i="138" s="1"/>
  <c r="K8" i="138"/>
  <c r="K58" i="138" s="1"/>
  <c r="K62" i="138" s="1"/>
  <c r="J8" i="138"/>
  <c r="J58" i="138" s="1"/>
  <c r="J62" i="138" s="1"/>
  <c r="I8" i="138"/>
  <c r="I58" i="138" s="1"/>
  <c r="I62" i="138" s="1"/>
  <c r="H8" i="138"/>
  <c r="H58" i="138" s="1"/>
  <c r="H62" i="138" s="1"/>
  <c r="G8" i="138"/>
  <c r="G58" i="138" s="1"/>
  <c r="G62" i="138" s="1"/>
  <c r="F8" i="138"/>
  <c r="F58" i="138" s="1"/>
  <c r="F62" i="138" s="1"/>
  <c r="D8" i="138"/>
  <c r="D58" i="138" s="1"/>
  <c r="D62" i="138" s="1"/>
  <c r="C8" i="138"/>
  <c r="C58" i="138" s="1"/>
  <c r="C62" i="138" s="1"/>
  <c r="B8" i="138"/>
  <c r="B58" i="138" s="1"/>
  <c r="B62" i="138" s="1"/>
  <c r="O9" i="139"/>
  <c r="N9" i="139"/>
  <c r="M9" i="139"/>
  <c r="L9" i="139"/>
  <c r="K9" i="139"/>
  <c r="J9" i="139"/>
  <c r="I9" i="139"/>
  <c r="H9" i="139"/>
  <c r="G9" i="139"/>
  <c r="F9" i="139"/>
  <c r="D9" i="139"/>
  <c r="C9" i="139"/>
  <c r="B9" i="139"/>
  <c r="O8" i="139"/>
  <c r="O58" i="139" s="1"/>
  <c r="O62" i="139" s="1"/>
  <c r="N8" i="139"/>
  <c r="N58" i="139" s="1"/>
  <c r="N62" i="139" s="1"/>
  <c r="M8" i="139"/>
  <c r="M58" i="139" s="1"/>
  <c r="M62" i="139" s="1"/>
  <c r="L8" i="139"/>
  <c r="L58" i="139" s="1"/>
  <c r="L62" i="139" s="1"/>
  <c r="K8" i="139"/>
  <c r="K58" i="139" s="1"/>
  <c r="K62" i="139" s="1"/>
  <c r="J8" i="139"/>
  <c r="J58" i="139" s="1"/>
  <c r="J62" i="139" s="1"/>
  <c r="I8" i="139"/>
  <c r="I58" i="139" s="1"/>
  <c r="I62" i="139" s="1"/>
  <c r="H8" i="139"/>
  <c r="H58" i="139" s="1"/>
  <c r="H62" i="139" s="1"/>
  <c r="G8" i="139"/>
  <c r="G58" i="139" s="1"/>
  <c r="G62" i="139" s="1"/>
  <c r="F8" i="139"/>
  <c r="F58" i="139" s="1"/>
  <c r="F62" i="139" s="1"/>
  <c r="D8" i="139"/>
  <c r="D58" i="139" s="1"/>
  <c r="D62" i="139" s="1"/>
  <c r="C8" i="139"/>
  <c r="C58" i="139" s="1"/>
  <c r="C62" i="139" s="1"/>
  <c r="B8" i="139"/>
  <c r="B58" i="139" s="1"/>
  <c r="B62" i="139" s="1"/>
  <c r="O9" i="140"/>
  <c r="N9" i="140"/>
  <c r="M9" i="140"/>
  <c r="L9" i="140"/>
  <c r="K9" i="140"/>
  <c r="J9" i="140"/>
  <c r="I9" i="140"/>
  <c r="H9" i="140"/>
  <c r="G9" i="140"/>
  <c r="F9" i="140"/>
  <c r="D9" i="140"/>
  <c r="C9" i="140"/>
  <c r="B9" i="140"/>
  <c r="O8" i="140"/>
  <c r="O58" i="140" s="1"/>
  <c r="O62" i="140" s="1"/>
  <c r="N8" i="140"/>
  <c r="N58" i="140" s="1"/>
  <c r="N62" i="140" s="1"/>
  <c r="M8" i="140"/>
  <c r="M58" i="140" s="1"/>
  <c r="M62" i="140" s="1"/>
  <c r="L8" i="140"/>
  <c r="L58" i="140" s="1"/>
  <c r="L62" i="140" s="1"/>
  <c r="K8" i="140"/>
  <c r="K58" i="140" s="1"/>
  <c r="K62" i="140" s="1"/>
  <c r="J8" i="140"/>
  <c r="J58" i="140" s="1"/>
  <c r="J62" i="140" s="1"/>
  <c r="I8" i="140"/>
  <c r="I58" i="140" s="1"/>
  <c r="I62" i="140" s="1"/>
  <c r="H8" i="140"/>
  <c r="H58" i="140" s="1"/>
  <c r="H62" i="140" s="1"/>
  <c r="G8" i="140"/>
  <c r="G58" i="140" s="1"/>
  <c r="G62" i="140" s="1"/>
  <c r="F8" i="140"/>
  <c r="F58" i="140" s="1"/>
  <c r="F62" i="140" s="1"/>
  <c r="D8" i="140"/>
  <c r="D58" i="140" s="1"/>
  <c r="D62" i="140" s="1"/>
  <c r="C8" i="140"/>
  <c r="C58" i="140" s="1"/>
  <c r="C62" i="140" s="1"/>
  <c r="B8" i="140"/>
  <c r="B58" i="140" s="1"/>
  <c r="B62" i="140" s="1"/>
  <c r="O9" i="141"/>
  <c r="N9" i="141"/>
  <c r="M9" i="141"/>
  <c r="L9" i="141"/>
  <c r="K9" i="141"/>
  <c r="J9" i="141"/>
  <c r="I9" i="141"/>
  <c r="H9" i="141"/>
  <c r="G9" i="141"/>
  <c r="F9" i="141"/>
  <c r="D9" i="141"/>
  <c r="C9" i="141"/>
  <c r="B9" i="141"/>
  <c r="O8" i="141"/>
  <c r="O58" i="141" s="1"/>
  <c r="O62" i="141" s="1"/>
  <c r="N8" i="141"/>
  <c r="N58" i="141" s="1"/>
  <c r="N62" i="141" s="1"/>
  <c r="M8" i="141"/>
  <c r="M58" i="141" s="1"/>
  <c r="M62" i="141" s="1"/>
  <c r="L8" i="141"/>
  <c r="L58" i="141" s="1"/>
  <c r="L62" i="141" s="1"/>
  <c r="K8" i="141"/>
  <c r="K58" i="141" s="1"/>
  <c r="K62" i="141" s="1"/>
  <c r="J8" i="141"/>
  <c r="J58" i="141" s="1"/>
  <c r="J62" i="141" s="1"/>
  <c r="I8" i="141"/>
  <c r="I58" i="141" s="1"/>
  <c r="I62" i="141" s="1"/>
  <c r="H8" i="141"/>
  <c r="H58" i="141" s="1"/>
  <c r="H62" i="141" s="1"/>
  <c r="G8" i="141"/>
  <c r="G58" i="141" s="1"/>
  <c r="G62" i="141" s="1"/>
  <c r="F8" i="141"/>
  <c r="F58" i="141" s="1"/>
  <c r="F62" i="141" s="1"/>
  <c r="D8" i="141"/>
  <c r="D58" i="141" s="1"/>
  <c r="D62" i="141" s="1"/>
  <c r="C8" i="141"/>
  <c r="C58" i="141" s="1"/>
  <c r="C62" i="141" s="1"/>
  <c r="B8" i="141"/>
  <c r="B58" i="141" s="1"/>
  <c r="B62" i="141" s="1"/>
  <c r="O9" i="142"/>
  <c r="N9" i="142"/>
  <c r="M9" i="142"/>
  <c r="L9" i="142"/>
  <c r="K9" i="142"/>
  <c r="J9" i="142"/>
  <c r="I9" i="142"/>
  <c r="H9" i="142"/>
  <c r="G9" i="142"/>
  <c r="F9" i="142"/>
  <c r="D9" i="142"/>
  <c r="C9" i="142"/>
  <c r="B9" i="142"/>
  <c r="O8" i="142"/>
  <c r="O58" i="142" s="1"/>
  <c r="O62" i="142" s="1"/>
  <c r="N8" i="142"/>
  <c r="N58" i="142" s="1"/>
  <c r="N62" i="142" s="1"/>
  <c r="M8" i="142"/>
  <c r="M58" i="142" s="1"/>
  <c r="M62" i="142" s="1"/>
  <c r="L8" i="142"/>
  <c r="L58" i="142" s="1"/>
  <c r="L62" i="142" s="1"/>
  <c r="K8" i="142"/>
  <c r="K58" i="142" s="1"/>
  <c r="K62" i="142" s="1"/>
  <c r="J8" i="142"/>
  <c r="J58" i="142" s="1"/>
  <c r="J62" i="142" s="1"/>
  <c r="I8" i="142"/>
  <c r="I58" i="142" s="1"/>
  <c r="I62" i="142" s="1"/>
  <c r="H8" i="142"/>
  <c r="H58" i="142" s="1"/>
  <c r="H62" i="142" s="1"/>
  <c r="G8" i="142"/>
  <c r="G58" i="142" s="1"/>
  <c r="G62" i="142" s="1"/>
  <c r="F8" i="142"/>
  <c r="F58" i="142" s="1"/>
  <c r="F62" i="142" s="1"/>
  <c r="D8" i="142"/>
  <c r="D58" i="142" s="1"/>
  <c r="D62" i="142" s="1"/>
  <c r="C8" i="142"/>
  <c r="C58" i="142" s="1"/>
  <c r="C62" i="142" s="1"/>
  <c r="B8" i="142"/>
  <c r="B58" i="142" s="1"/>
  <c r="B62" i="142" s="1"/>
  <c r="O9" i="143"/>
  <c r="N9" i="143"/>
  <c r="M9" i="143"/>
  <c r="L9" i="143"/>
  <c r="K9" i="143"/>
  <c r="J9" i="143"/>
  <c r="I9" i="143"/>
  <c r="H9" i="143"/>
  <c r="G9" i="143"/>
  <c r="F9" i="143"/>
  <c r="D9" i="143"/>
  <c r="C9" i="143"/>
  <c r="B9" i="143"/>
  <c r="O8" i="143"/>
  <c r="O58" i="143" s="1"/>
  <c r="O62" i="143" s="1"/>
  <c r="N8" i="143"/>
  <c r="N58" i="143" s="1"/>
  <c r="N62" i="143" s="1"/>
  <c r="M8" i="143"/>
  <c r="M58" i="143" s="1"/>
  <c r="M62" i="143" s="1"/>
  <c r="L8" i="143"/>
  <c r="L58" i="143" s="1"/>
  <c r="L62" i="143" s="1"/>
  <c r="K8" i="143"/>
  <c r="K58" i="143" s="1"/>
  <c r="K62" i="143" s="1"/>
  <c r="J8" i="143"/>
  <c r="J58" i="143" s="1"/>
  <c r="J62" i="143" s="1"/>
  <c r="I8" i="143"/>
  <c r="I58" i="143" s="1"/>
  <c r="I62" i="143" s="1"/>
  <c r="H8" i="143"/>
  <c r="H58" i="143" s="1"/>
  <c r="H62" i="143" s="1"/>
  <c r="G8" i="143"/>
  <c r="G58" i="143" s="1"/>
  <c r="G62" i="143" s="1"/>
  <c r="F8" i="143"/>
  <c r="F58" i="143" s="1"/>
  <c r="F62" i="143" s="1"/>
  <c r="D8" i="143"/>
  <c r="D58" i="143" s="1"/>
  <c r="D62" i="143" s="1"/>
  <c r="C8" i="143"/>
  <c r="C58" i="143" s="1"/>
  <c r="C62" i="143" s="1"/>
  <c r="B8" i="143"/>
  <c r="B58" i="143" s="1"/>
  <c r="B62" i="143" s="1"/>
  <c r="O9" i="144"/>
  <c r="N9" i="144"/>
  <c r="M9" i="144"/>
  <c r="L9" i="144"/>
  <c r="K9" i="144"/>
  <c r="J9" i="144"/>
  <c r="I9" i="144"/>
  <c r="H9" i="144"/>
  <c r="G9" i="144"/>
  <c r="F9" i="144"/>
  <c r="D9" i="144"/>
  <c r="C9" i="144"/>
  <c r="B9" i="144"/>
  <c r="O8" i="144"/>
  <c r="O58" i="144" s="1"/>
  <c r="O62" i="144" s="1"/>
  <c r="N8" i="144"/>
  <c r="N58" i="144" s="1"/>
  <c r="N62" i="144" s="1"/>
  <c r="M8" i="144"/>
  <c r="M58" i="144" s="1"/>
  <c r="M62" i="144" s="1"/>
  <c r="L8" i="144"/>
  <c r="L58" i="144" s="1"/>
  <c r="L62" i="144" s="1"/>
  <c r="K8" i="144"/>
  <c r="K58" i="144" s="1"/>
  <c r="K62" i="144" s="1"/>
  <c r="J8" i="144"/>
  <c r="J58" i="144" s="1"/>
  <c r="J62" i="144" s="1"/>
  <c r="I8" i="144"/>
  <c r="I58" i="144" s="1"/>
  <c r="I62" i="144" s="1"/>
  <c r="H8" i="144"/>
  <c r="H58" i="144" s="1"/>
  <c r="H62" i="144" s="1"/>
  <c r="G8" i="144"/>
  <c r="G58" i="144" s="1"/>
  <c r="G62" i="144" s="1"/>
  <c r="F8" i="144"/>
  <c r="F58" i="144" s="1"/>
  <c r="F62" i="144" s="1"/>
  <c r="D8" i="144"/>
  <c r="D58" i="144" s="1"/>
  <c r="D62" i="144" s="1"/>
  <c r="C8" i="144"/>
  <c r="C58" i="144" s="1"/>
  <c r="C62" i="144" s="1"/>
  <c r="B8" i="144"/>
  <c r="B58" i="144" s="1"/>
  <c r="B62" i="144" s="1"/>
  <c r="O9" i="145"/>
  <c r="N9" i="145"/>
  <c r="M9" i="145"/>
  <c r="L9" i="145"/>
  <c r="K9" i="145"/>
  <c r="J9" i="145"/>
  <c r="I9" i="145"/>
  <c r="H9" i="145"/>
  <c r="G9" i="145"/>
  <c r="F9" i="145"/>
  <c r="D9" i="145"/>
  <c r="C9" i="145"/>
  <c r="B9" i="145"/>
  <c r="O8" i="145"/>
  <c r="O58" i="145" s="1"/>
  <c r="O62" i="145" s="1"/>
  <c r="N8" i="145"/>
  <c r="N58" i="145" s="1"/>
  <c r="N62" i="145" s="1"/>
  <c r="M8" i="145"/>
  <c r="M58" i="145" s="1"/>
  <c r="M62" i="145" s="1"/>
  <c r="L8" i="145"/>
  <c r="L58" i="145" s="1"/>
  <c r="L62" i="145" s="1"/>
  <c r="K8" i="145"/>
  <c r="K58" i="145" s="1"/>
  <c r="K62" i="145" s="1"/>
  <c r="J8" i="145"/>
  <c r="J58" i="145" s="1"/>
  <c r="J62" i="145" s="1"/>
  <c r="I8" i="145"/>
  <c r="I58" i="145" s="1"/>
  <c r="I62" i="145" s="1"/>
  <c r="H8" i="145"/>
  <c r="H58" i="145" s="1"/>
  <c r="H62" i="145" s="1"/>
  <c r="G8" i="145"/>
  <c r="G58" i="145" s="1"/>
  <c r="G62" i="145" s="1"/>
  <c r="F8" i="145"/>
  <c r="F58" i="145" s="1"/>
  <c r="F62" i="145" s="1"/>
  <c r="D8" i="145"/>
  <c r="D58" i="145" s="1"/>
  <c r="D62" i="145" s="1"/>
  <c r="C8" i="145"/>
  <c r="C58" i="145" s="1"/>
  <c r="C62" i="145" s="1"/>
  <c r="B8" i="145"/>
  <c r="B58" i="145" s="1"/>
  <c r="B62" i="145" s="1"/>
  <c r="O9" i="146"/>
  <c r="N9" i="146"/>
  <c r="M9" i="146"/>
  <c r="L9" i="146"/>
  <c r="K9" i="146"/>
  <c r="J9" i="146"/>
  <c r="I9" i="146"/>
  <c r="H9" i="146"/>
  <c r="G9" i="146"/>
  <c r="F9" i="146"/>
  <c r="D9" i="146"/>
  <c r="C9" i="146"/>
  <c r="B9" i="146"/>
  <c r="O8" i="146"/>
  <c r="O58" i="146" s="1"/>
  <c r="O62" i="146" s="1"/>
  <c r="N8" i="146"/>
  <c r="N58" i="146" s="1"/>
  <c r="N62" i="146" s="1"/>
  <c r="M8" i="146"/>
  <c r="M58" i="146" s="1"/>
  <c r="M62" i="146" s="1"/>
  <c r="L8" i="146"/>
  <c r="L58" i="146" s="1"/>
  <c r="L62" i="146" s="1"/>
  <c r="K8" i="146"/>
  <c r="K58" i="146" s="1"/>
  <c r="K62" i="146" s="1"/>
  <c r="J8" i="146"/>
  <c r="J58" i="146" s="1"/>
  <c r="J62" i="146" s="1"/>
  <c r="I8" i="146"/>
  <c r="I58" i="146" s="1"/>
  <c r="I62" i="146" s="1"/>
  <c r="H8" i="146"/>
  <c r="H58" i="146" s="1"/>
  <c r="H62" i="146" s="1"/>
  <c r="G8" i="146"/>
  <c r="G58" i="146" s="1"/>
  <c r="G62" i="146" s="1"/>
  <c r="F8" i="146"/>
  <c r="F58" i="146" s="1"/>
  <c r="F62" i="146" s="1"/>
  <c r="D8" i="146"/>
  <c r="D58" i="146" s="1"/>
  <c r="D62" i="146" s="1"/>
  <c r="C8" i="146"/>
  <c r="C58" i="146" s="1"/>
  <c r="C62" i="146" s="1"/>
  <c r="B8" i="146"/>
  <c r="B58" i="146" s="1"/>
  <c r="B62" i="146" s="1"/>
  <c r="O9" i="147"/>
  <c r="N9" i="147"/>
  <c r="M9" i="147"/>
  <c r="L9" i="147"/>
  <c r="K9" i="147"/>
  <c r="J9" i="147"/>
  <c r="I9" i="147"/>
  <c r="H9" i="147"/>
  <c r="G9" i="147"/>
  <c r="F9" i="147"/>
  <c r="D9" i="147"/>
  <c r="C9" i="147"/>
  <c r="B9" i="147"/>
  <c r="O8" i="147"/>
  <c r="O58" i="147" s="1"/>
  <c r="O62" i="147" s="1"/>
  <c r="N8" i="147"/>
  <c r="N58" i="147" s="1"/>
  <c r="N62" i="147" s="1"/>
  <c r="M8" i="147"/>
  <c r="M58" i="147" s="1"/>
  <c r="M62" i="147" s="1"/>
  <c r="L8" i="147"/>
  <c r="L58" i="147" s="1"/>
  <c r="L62" i="147" s="1"/>
  <c r="K8" i="147"/>
  <c r="K58" i="147" s="1"/>
  <c r="K62" i="147" s="1"/>
  <c r="J8" i="147"/>
  <c r="J58" i="147" s="1"/>
  <c r="J62" i="147" s="1"/>
  <c r="I8" i="147"/>
  <c r="I58" i="147" s="1"/>
  <c r="I62" i="147" s="1"/>
  <c r="H8" i="147"/>
  <c r="H58" i="147" s="1"/>
  <c r="H62" i="147" s="1"/>
  <c r="G8" i="147"/>
  <c r="G58" i="147" s="1"/>
  <c r="G62" i="147" s="1"/>
  <c r="F8" i="147"/>
  <c r="F58" i="147" s="1"/>
  <c r="F62" i="147" s="1"/>
  <c r="D8" i="147"/>
  <c r="D58" i="147" s="1"/>
  <c r="D62" i="147" s="1"/>
  <c r="C8" i="147"/>
  <c r="C58" i="147" s="1"/>
  <c r="C62" i="147" s="1"/>
  <c r="B8" i="147"/>
  <c r="B58" i="147" s="1"/>
  <c r="B62" i="147" s="1"/>
  <c r="O9" i="148"/>
  <c r="N9" i="148"/>
  <c r="M9" i="148"/>
  <c r="L9" i="148"/>
  <c r="K9" i="148"/>
  <c r="J9" i="148"/>
  <c r="I9" i="148"/>
  <c r="H9" i="148"/>
  <c r="G9" i="148"/>
  <c r="F9" i="148"/>
  <c r="D9" i="148"/>
  <c r="C9" i="148"/>
  <c r="B9" i="148"/>
  <c r="O8" i="148"/>
  <c r="O58" i="148" s="1"/>
  <c r="O62" i="148" s="1"/>
  <c r="N8" i="148"/>
  <c r="N58" i="148" s="1"/>
  <c r="N62" i="148" s="1"/>
  <c r="M8" i="148"/>
  <c r="M58" i="148" s="1"/>
  <c r="M62" i="148" s="1"/>
  <c r="L8" i="148"/>
  <c r="L58" i="148" s="1"/>
  <c r="L62" i="148" s="1"/>
  <c r="K8" i="148"/>
  <c r="K58" i="148" s="1"/>
  <c r="K62" i="148" s="1"/>
  <c r="J8" i="148"/>
  <c r="J58" i="148" s="1"/>
  <c r="J62" i="148" s="1"/>
  <c r="I8" i="148"/>
  <c r="I58" i="148" s="1"/>
  <c r="I62" i="148" s="1"/>
  <c r="H8" i="148"/>
  <c r="H58" i="148" s="1"/>
  <c r="H62" i="148" s="1"/>
  <c r="G8" i="148"/>
  <c r="G58" i="148" s="1"/>
  <c r="G62" i="148" s="1"/>
  <c r="F8" i="148"/>
  <c r="F58" i="148" s="1"/>
  <c r="F62" i="148" s="1"/>
  <c r="D8" i="148"/>
  <c r="D58" i="148" s="1"/>
  <c r="D62" i="148" s="1"/>
  <c r="C8" i="148"/>
  <c r="C58" i="148" s="1"/>
  <c r="C62" i="148" s="1"/>
  <c r="B8" i="148"/>
  <c r="B58" i="148" s="1"/>
  <c r="B62" i="148" s="1"/>
  <c r="O9" i="149"/>
  <c r="N9" i="149"/>
  <c r="M9" i="149"/>
  <c r="L9" i="149"/>
  <c r="K9" i="149"/>
  <c r="J9" i="149"/>
  <c r="I9" i="149"/>
  <c r="H9" i="149"/>
  <c r="G9" i="149"/>
  <c r="F9" i="149"/>
  <c r="D9" i="149"/>
  <c r="C9" i="149"/>
  <c r="B9" i="149"/>
  <c r="O8" i="149"/>
  <c r="O58" i="149" s="1"/>
  <c r="O62" i="149" s="1"/>
  <c r="N8" i="149"/>
  <c r="N58" i="149" s="1"/>
  <c r="N62" i="149" s="1"/>
  <c r="M8" i="149"/>
  <c r="M58" i="149" s="1"/>
  <c r="M62" i="149" s="1"/>
  <c r="L8" i="149"/>
  <c r="L58" i="149" s="1"/>
  <c r="L62" i="149" s="1"/>
  <c r="K8" i="149"/>
  <c r="K58" i="149" s="1"/>
  <c r="K62" i="149" s="1"/>
  <c r="J8" i="149"/>
  <c r="J58" i="149" s="1"/>
  <c r="J62" i="149" s="1"/>
  <c r="I8" i="149"/>
  <c r="I58" i="149" s="1"/>
  <c r="I62" i="149" s="1"/>
  <c r="H8" i="149"/>
  <c r="H58" i="149" s="1"/>
  <c r="H62" i="149" s="1"/>
  <c r="G8" i="149"/>
  <c r="G58" i="149" s="1"/>
  <c r="G62" i="149" s="1"/>
  <c r="F8" i="149"/>
  <c r="F58" i="149" s="1"/>
  <c r="F62" i="149" s="1"/>
  <c r="D8" i="149"/>
  <c r="D58" i="149" s="1"/>
  <c r="D62" i="149" s="1"/>
  <c r="C8" i="149"/>
  <c r="C58" i="149" s="1"/>
  <c r="C62" i="149" s="1"/>
  <c r="B8" i="149"/>
  <c r="B58" i="149" s="1"/>
  <c r="B62" i="149" s="1"/>
  <c r="O9" i="150"/>
  <c r="N9" i="150"/>
  <c r="M9" i="150"/>
  <c r="L9" i="150"/>
  <c r="K9" i="150"/>
  <c r="J9" i="150"/>
  <c r="I9" i="150"/>
  <c r="H9" i="150"/>
  <c r="G9" i="150"/>
  <c r="F9" i="150"/>
  <c r="D9" i="150"/>
  <c r="C9" i="150"/>
  <c r="B9" i="150"/>
  <c r="O8" i="150"/>
  <c r="O58" i="150" s="1"/>
  <c r="O62" i="150" s="1"/>
  <c r="N8" i="150"/>
  <c r="N58" i="150" s="1"/>
  <c r="N62" i="150" s="1"/>
  <c r="M8" i="150"/>
  <c r="M58" i="150" s="1"/>
  <c r="M62" i="150" s="1"/>
  <c r="L8" i="150"/>
  <c r="L58" i="150" s="1"/>
  <c r="L62" i="150" s="1"/>
  <c r="K8" i="150"/>
  <c r="K58" i="150" s="1"/>
  <c r="K62" i="150" s="1"/>
  <c r="J8" i="150"/>
  <c r="J58" i="150" s="1"/>
  <c r="J62" i="150" s="1"/>
  <c r="I8" i="150"/>
  <c r="I58" i="150" s="1"/>
  <c r="I62" i="150" s="1"/>
  <c r="H8" i="150"/>
  <c r="H58" i="150" s="1"/>
  <c r="H62" i="150" s="1"/>
  <c r="G8" i="150"/>
  <c r="G58" i="150" s="1"/>
  <c r="G62" i="150" s="1"/>
  <c r="F8" i="150"/>
  <c r="F58" i="150" s="1"/>
  <c r="F62" i="150" s="1"/>
  <c r="D8" i="150"/>
  <c r="D58" i="150" s="1"/>
  <c r="D62" i="150" s="1"/>
  <c r="C8" i="150"/>
  <c r="C58" i="150" s="1"/>
  <c r="C62" i="150" s="1"/>
  <c r="B8" i="150"/>
  <c r="B58" i="150" s="1"/>
  <c r="B62" i="150" s="1"/>
  <c r="O9" i="151"/>
  <c r="N9" i="151"/>
  <c r="M9" i="151"/>
  <c r="L9" i="151"/>
  <c r="K9" i="151"/>
  <c r="J9" i="151"/>
  <c r="I9" i="151"/>
  <c r="H9" i="151"/>
  <c r="G9" i="151"/>
  <c r="F9" i="151"/>
  <c r="D9" i="151"/>
  <c r="C9" i="151"/>
  <c r="B9" i="151"/>
  <c r="O8" i="151"/>
  <c r="O58" i="151" s="1"/>
  <c r="O62" i="151" s="1"/>
  <c r="N8" i="151"/>
  <c r="N58" i="151" s="1"/>
  <c r="N62" i="151" s="1"/>
  <c r="M8" i="151"/>
  <c r="M58" i="151" s="1"/>
  <c r="M62" i="151" s="1"/>
  <c r="L8" i="151"/>
  <c r="L58" i="151" s="1"/>
  <c r="L62" i="151" s="1"/>
  <c r="K8" i="151"/>
  <c r="K58" i="151" s="1"/>
  <c r="K62" i="151" s="1"/>
  <c r="J8" i="151"/>
  <c r="J58" i="151" s="1"/>
  <c r="J62" i="151" s="1"/>
  <c r="I8" i="151"/>
  <c r="I58" i="151" s="1"/>
  <c r="I62" i="151" s="1"/>
  <c r="H8" i="151"/>
  <c r="H58" i="151" s="1"/>
  <c r="H62" i="151" s="1"/>
  <c r="G8" i="151"/>
  <c r="G58" i="151" s="1"/>
  <c r="G62" i="151" s="1"/>
  <c r="F8" i="151"/>
  <c r="F58" i="151" s="1"/>
  <c r="F62" i="151" s="1"/>
  <c r="D8" i="151"/>
  <c r="D58" i="151" s="1"/>
  <c r="D62" i="151" s="1"/>
  <c r="C8" i="151"/>
  <c r="C58" i="151" s="1"/>
  <c r="C62" i="151" s="1"/>
  <c r="B8" i="151"/>
  <c r="B58" i="151" s="1"/>
  <c r="B62" i="151" s="1"/>
  <c r="O9" i="152"/>
  <c r="N9" i="152"/>
  <c r="M9" i="152"/>
  <c r="L9" i="152"/>
  <c r="K9" i="152"/>
  <c r="J9" i="152"/>
  <c r="I9" i="152"/>
  <c r="H9" i="152"/>
  <c r="G9" i="152"/>
  <c r="F9" i="152"/>
  <c r="D9" i="152"/>
  <c r="C9" i="152"/>
  <c r="B9" i="152"/>
  <c r="O8" i="152"/>
  <c r="O58" i="152" s="1"/>
  <c r="O62" i="152" s="1"/>
  <c r="N8" i="152"/>
  <c r="N58" i="152" s="1"/>
  <c r="N62" i="152" s="1"/>
  <c r="M8" i="152"/>
  <c r="M58" i="152" s="1"/>
  <c r="M62" i="152" s="1"/>
  <c r="L8" i="152"/>
  <c r="L58" i="152" s="1"/>
  <c r="L62" i="152" s="1"/>
  <c r="K8" i="152"/>
  <c r="K58" i="152" s="1"/>
  <c r="K62" i="152" s="1"/>
  <c r="J8" i="152"/>
  <c r="J58" i="152" s="1"/>
  <c r="J62" i="152" s="1"/>
  <c r="I8" i="152"/>
  <c r="I58" i="152" s="1"/>
  <c r="I62" i="152" s="1"/>
  <c r="H8" i="152"/>
  <c r="H58" i="152" s="1"/>
  <c r="H62" i="152" s="1"/>
  <c r="G8" i="152"/>
  <c r="G58" i="152" s="1"/>
  <c r="G62" i="152" s="1"/>
  <c r="F8" i="152"/>
  <c r="F58" i="152" s="1"/>
  <c r="F62" i="152" s="1"/>
  <c r="D8" i="152"/>
  <c r="D58" i="152" s="1"/>
  <c r="D62" i="152" s="1"/>
  <c r="C8" i="152"/>
  <c r="C58" i="152" s="1"/>
  <c r="C62" i="152" s="1"/>
  <c r="B8" i="152"/>
  <c r="B58" i="152" s="1"/>
  <c r="B62" i="152" s="1"/>
  <c r="O9" i="153"/>
  <c r="N9" i="153"/>
  <c r="M9" i="153"/>
  <c r="L9" i="153"/>
  <c r="K9" i="153"/>
  <c r="J9" i="153"/>
  <c r="I9" i="153"/>
  <c r="H9" i="153"/>
  <c r="G9" i="153"/>
  <c r="F9" i="153"/>
  <c r="D9" i="153"/>
  <c r="C9" i="153"/>
  <c r="B9" i="153"/>
  <c r="O8" i="153"/>
  <c r="O58" i="153" s="1"/>
  <c r="O62" i="153" s="1"/>
  <c r="N8" i="153"/>
  <c r="N58" i="153" s="1"/>
  <c r="N62" i="153" s="1"/>
  <c r="M8" i="153"/>
  <c r="M58" i="153" s="1"/>
  <c r="M62" i="153" s="1"/>
  <c r="L8" i="153"/>
  <c r="L58" i="153" s="1"/>
  <c r="L62" i="153" s="1"/>
  <c r="K8" i="153"/>
  <c r="K58" i="153" s="1"/>
  <c r="K62" i="153" s="1"/>
  <c r="J8" i="153"/>
  <c r="J58" i="153" s="1"/>
  <c r="J62" i="153" s="1"/>
  <c r="I8" i="153"/>
  <c r="I58" i="153" s="1"/>
  <c r="I62" i="153" s="1"/>
  <c r="H8" i="153"/>
  <c r="H58" i="153" s="1"/>
  <c r="H62" i="153" s="1"/>
  <c r="G8" i="153"/>
  <c r="G58" i="153" s="1"/>
  <c r="G62" i="153" s="1"/>
  <c r="F8" i="153"/>
  <c r="F58" i="153" s="1"/>
  <c r="F62" i="153" s="1"/>
  <c r="D8" i="153"/>
  <c r="D58" i="153" s="1"/>
  <c r="D62" i="153" s="1"/>
  <c r="C8" i="153"/>
  <c r="C58" i="153" s="1"/>
  <c r="C62" i="153" s="1"/>
  <c r="B8" i="153"/>
  <c r="B58" i="153" s="1"/>
  <c r="B62" i="153" s="1"/>
  <c r="O9" i="154"/>
  <c r="N9" i="154"/>
  <c r="M9" i="154"/>
  <c r="L9" i="154"/>
  <c r="K9" i="154"/>
  <c r="J9" i="154"/>
  <c r="I9" i="154"/>
  <c r="H9" i="154"/>
  <c r="G9" i="154"/>
  <c r="F9" i="154"/>
  <c r="D9" i="154"/>
  <c r="C9" i="154"/>
  <c r="B9" i="154"/>
  <c r="O8" i="154"/>
  <c r="O58" i="154" s="1"/>
  <c r="O62" i="154" s="1"/>
  <c r="N8" i="154"/>
  <c r="N58" i="154" s="1"/>
  <c r="N62" i="154" s="1"/>
  <c r="M8" i="154"/>
  <c r="M58" i="154" s="1"/>
  <c r="M62" i="154" s="1"/>
  <c r="L8" i="154"/>
  <c r="L58" i="154" s="1"/>
  <c r="L62" i="154" s="1"/>
  <c r="K8" i="154"/>
  <c r="K58" i="154" s="1"/>
  <c r="K62" i="154" s="1"/>
  <c r="J8" i="154"/>
  <c r="J58" i="154" s="1"/>
  <c r="J62" i="154" s="1"/>
  <c r="I8" i="154"/>
  <c r="I58" i="154" s="1"/>
  <c r="I62" i="154" s="1"/>
  <c r="H8" i="154"/>
  <c r="H58" i="154" s="1"/>
  <c r="H62" i="154" s="1"/>
  <c r="G8" i="154"/>
  <c r="G58" i="154" s="1"/>
  <c r="G62" i="154" s="1"/>
  <c r="F8" i="154"/>
  <c r="F58" i="154" s="1"/>
  <c r="F62" i="154" s="1"/>
  <c r="D8" i="154"/>
  <c r="D58" i="154" s="1"/>
  <c r="D62" i="154" s="1"/>
  <c r="C8" i="154"/>
  <c r="C58" i="154" s="1"/>
  <c r="C62" i="154" s="1"/>
  <c r="B8" i="154"/>
  <c r="B58" i="154" s="1"/>
  <c r="B62" i="154" s="1"/>
  <c r="O9" i="155"/>
  <c r="N9" i="155"/>
  <c r="M9" i="155"/>
  <c r="L9" i="155"/>
  <c r="K9" i="155"/>
  <c r="J9" i="155"/>
  <c r="I9" i="155"/>
  <c r="H9" i="155"/>
  <c r="G9" i="155"/>
  <c r="F9" i="155"/>
  <c r="D9" i="155"/>
  <c r="C9" i="155"/>
  <c r="B9" i="155"/>
  <c r="O8" i="155"/>
  <c r="O58" i="155" s="1"/>
  <c r="O62" i="155" s="1"/>
  <c r="N8" i="155"/>
  <c r="N58" i="155" s="1"/>
  <c r="N62" i="155" s="1"/>
  <c r="M8" i="155"/>
  <c r="M58" i="155" s="1"/>
  <c r="M62" i="155" s="1"/>
  <c r="L8" i="155"/>
  <c r="L58" i="155" s="1"/>
  <c r="L62" i="155" s="1"/>
  <c r="K8" i="155"/>
  <c r="K58" i="155" s="1"/>
  <c r="K62" i="155" s="1"/>
  <c r="J8" i="155"/>
  <c r="J58" i="155" s="1"/>
  <c r="J62" i="155" s="1"/>
  <c r="I8" i="155"/>
  <c r="I58" i="155" s="1"/>
  <c r="I62" i="155" s="1"/>
  <c r="H8" i="155"/>
  <c r="H58" i="155" s="1"/>
  <c r="H62" i="155" s="1"/>
  <c r="G8" i="155"/>
  <c r="G58" i="155" s="1"/>
  <c r="G62" i="155" s="1"/>
  <c r="F8" i="155"/>
  <c r="F58" i="155" s="1"/>
  <c r="F62" i="155" s="1"/>
  <c r="D8" i="155"/>
  <c r="D58" i="155" s="1"/>
  <c r="D62" i="155" s="1"/>
  <c r="C8" i="155"/>
  <c r="C58" i="155" s="1"/>
  <c r="C62" i="155" s="1"/>
  <c r="B8" i="155"/>
  <c r="B58" i="155" s="1"/>
  <c r="B62" i="155" s="1"/>
  <c r="O9" i="156"/>
  <c r="N9" i="156"/>
  <c r="M9" i="156"/>
  <c r="L9" i="156"/>
  <c r="K9" i="156"/>
  <c r="J9" i="156"/>
  <c r="I9" i="156"/>
  <c r="H9" i="156"/>
  <c r="G9" i="156"/>
  <c r="F9" i="156"/>
  <c r="D9" i="156"/>
  <c r="C9" i="156"/>
  <c r="B9" i="156"/>
  <c r="O8" i="156"/>
  <c r="O58" i="156" s="1"/>
  <c r="O62" i="156" s="1"/>
  <c r="N8" i="156"/>
  <c r="N58" i="156" s="1"/>
  <c r="N62" i="156" s="1"/>
  <c r="M8" i="156"/>
  <c r="M58" i="156" s="1"/>
  <c r="M62" i="156" s="1"/>
  <c r="L8" i="156"/>
  <c r="L58" i="156" s="1"/>
  <c r="L62" i="156" s="1"/>
  <c r="K8" i="156"/>
  <c r="K58" i="156" s="1"/>
  <c r="K62" i="156" s="1"/>
  <c r="J8" i="156"/>
  <c r="J58" i="156" s="1"/>
  <c r="J62" i="156" s="1"/>
  <c r="I8" i="156"/>
  <c r="I58" i="156" s="1"/>
  <c r="I62" i="156" s="1"/>
  <c r="H8" i="156"/>
  <c r="H58" i="156" s="1"/>
  <c r="H62" i="156" s="1"/>
  <c r="G8" i="156"/>
  <c r="G58" i="156" s="1"/>
  <c r="G62" i="156" s="1"/>
  <c r="F8" i="156"/>
  <c r="F58" i="156" s="1"/>
  <c r="F62" i="156" s="1"/>
  <c r="D8" i="156"/>
  <c r="D58" i="156" s="1"/>
  <c r="D62" i="156" s="1"/>
  <c r="C8" i="156"/>
  <c r="C58" i="156" s="1"/>
  <c r="C62" i="156" s="1"/>
  <c r="B8" i="156"/>
  <c r="B58" i="156" s="1"/>
  <c r="B62" i="156" s="1"/>
  <c r="O9" i="157"/>
  <c r="N9" i="157"/>
  <c r="M9" i="157"/>
  <c r="L9" i="157"/>
  <c r="K9" i="157"/>
  <c r="J9" i="157"/>
  <c r="I9" i="157"/>
  <c r="H9" i="157"/>
  <c r="G9" i="157"/>
  <c r="F9" i="157"/>
  <c r="D9" i="157"/>
  <c r="C9" i="157"/>
  <c r="B9" i="157"/>
  <c r="O8" i="157"/>
  <c r="O58" i="157" s="1"/>
  <c r="O62" i="157" s="1"/>
  <c r="N8" i="157"/>
  <c r="N58" i="157" s="1"/>
  <c r="N62" i="157" s="1"/>
  <c r="M8" i="157"/>
  <c r="M58" i="157" s="1"/>
  <c r="M62" i="157" s="1"/>
  <c r="L8" i="157"/>
  <c r="L58" i="157" s="1"/>
  <c r="L62" i="157" s="1"/>
  <c r="K8" i="157"/>
  <c r="K58" i="157" s="1"/>
  <c r="K62" i="157" s="1"/>
  <c r="J8" i="157"/>
  <c r="J58" i="157" s="1"/>
  <c r="J62" i="157" s="1"/>
  <c r="I8" i="157"/>
  <c r="I58" i="157" s="1"/>
  <c r="I62" i="157" s="1"/>
  <c r="H8" i="157"/>
  <c r="H58" i="157" s="1"/>
  <c r="H62" i="157" s="1"/>
  <c r="G8" i="157"/>
  <c r="G58" i="157" s="1"/>
  <c r="G62" i="157" s="1"/>
  <c r="F8" i="157"/>
  <c r="F58" i="157" s="1"/>
  <c r="F62" i="157" s="1"/>
  <c r="D8" i="157"/>
  <c r="D58" i="157" s="1"/>
  <c r="D62" i="157" s="1"/>
  <c r="C8" i="157"/>
  <c r="C58" i="157" s="1"/>
  <c r="C62" i="157" s="1"/>
  <c r="B8" i="157"/>
  <c r="B58" i="157" s="1"/>
  <c r="B62" i="157" s="1"/>
  <c r="O9" i="158"/>
  <c r="N9" i="158"/>
  <c r="M9" i="158"/>
  <c r="L9" i="158"/>
  <c r="K9" i="158"/>
  <c r="J9" i="158"/>
  <c r="I9" i="158"/>
  <c r="H9" i="158"/>
  <c r="G9" i="158"/>
  <c r="F9" i="158"/>
  <c r="D9" i="158"/>
  <c r="C9" i="158"/>
  <c r="B9" i="158"/>
  <c r="O8" i="158"/>
  <c r="O58" i="158" s="1"/>
  <c r="O62" i="158" s="1"/>
  <c r="N8" i="158"/>
  <c r="N58" i="158" s="1"/>
  <c r="N62" i="158" s="1"/>
  <c r="M8" i="158"/>
  <c r="M58" i="158" s="1"/>
  <c r="M62" i="158" s="1"/>
  <c r="L8" i="158"/>
  <c r="L58" i="158" s="1"/>
  <c r="L62" i="158" s="1"/>
  <c r="K8" i="158"/>
  <c r="K58" i="158" s="1"/>
  <c r="K62" i="158" s="1"/>
  <c r="J8" i="158"/>
  <c r="J58" i="158" s="1"/>
  <c r="J62" i="158" s="1"/>
  <c r="I8" i="158"/>
  <c r="I58" i="158" s="1"/>
  <c r="I62" i="158" s="1"/>
  <c r="H8" i="158"/>
  <c r="H58" i="158" s="1"/>
  <c r="H62" i="158" s="1"/>
  <c r="G8" i="158"/>
  <c r="G58" i="158" s="1"/>
  <c r="G62" i="158" s="1"/>
  <c r="F8" i="158"/>
  <c r="F58" i="158" s="1"/>
  <c r="F62" i="158" s="1"/>
  <c r="D8" i="158"/>
  <c r="D58" i="158" s="1"/>
  <c r="D62" i="158" s="1"/>
  <c r="C8" i="158"/>
  <c r="C58" i="158" s="1"/>
  <c r="C62" i="158" s="1"/>
  <c r="B8" i="158"/>
  <c r="B58" i="158" s="1"/>
  <c r="B62" i="158" s="1"/>
  <c r="O9" i="159"/>
  <c r="N9" i="159"/>
  <c r="M9" i="159"/>
  <c r="L9" i="159"/>
  <c r="K9" i="159"/>
  <c r="J9" i="159"/>
  <c r="I9" i="159"/>
  <c r="H9" i="159"/>
  <c r="G9" i="159"/>
  <c r="F9" i="159"/>
  <c r="D9" i="159"/>
  <c r="C9" i="159"/>
  <c r="B9" i="159"/>
  <c r="O8" i="159"/>
  <c r="O58" i="159" s="1"/>
  <c r="O62" i="159" s="1"/>
  <c r="N8" i="159"/>
  <c r="N58" i="159" s="1"/>
  <c r="N62" i="159" s="1"/>
  <c r="M8" i="159"/>
  <c r="M58" i="159" s="1"/>
  <c r="M62" i="159" s="1"/>
  <c r="L8" i="159"/>
  <c r="L58" i="159" s="1"/>
  <c r="L62" i="159" s="1"/>
  <c r="K8" i="159"/>
  <c r="K58" i="159" s="1"/>
  <c r="K62" i="159" s="1"/>
  <c r="J8" i="159"/>
  <c r="J58" i="159" s="1"/>
  <c r="J62" i="159" s="1"/>
  <c r="I8" i="159"/>
  <c r="I58" i="159" s="1"/>
  <c r="I62" i="159" s="1"/>
  <c r="H8" i="159"/>
  <c r="H58" i="159" s="1"/>
  <c r="H62" i="159" s="1"/>
  <c r="G8" i="159"/>
  <c r="G58" i="159" s="1"/>
  <c r="G62" i="159" s="1"/>
  <c r="F8" i="159"/>
  <c r="F58" i="159" s="1"/>
  <c r="F62" i="159" s="1"/>
  <c r="D8" i="159"/>
  <c r="D58" i="159" s="1"/>
  <c r="D62" i="159" s="1"/>
  <c r="C8" i="159"/>
  <c r="C58" i="159" s="1"/>
  <c r="C62" i="159" s="1"/>
  <c r="B8" i="159"/>
  <c r="B58" i="159" s="1"/>
  <c r="B62" i="159" s="1"/>
  <c r="O9" i="160"/>
  <c r="N9" i="160"/>
  <c r="M9" i="160"/>
  <c r="L9" i="160"/>
  <c r="K9" i="160"/>
  <c r="J9" i="160"/>
  <c r="I9" i="160"/>
  <c r="H9" i="160"/>
  <c r="G9" i="160"/>
  <c r="F9" i="160"/>
  <c r="D9" i="160"/>
  <c r="C9" i="160"/>
  <c r="B9" i="160"/>
  <c r="O8" i="160"/>
  <c r="O58" i="160" s="1"/>
  <c r="O62" i="160" s="1"/>
  <c r="N8" i="160"/>
  <c r="N58" i="160" s="1"/>
  <c r="N62" i="160" s="1"/>
  <c r="M8" i="160"/>
  <c r="M58" i="160" s="1"/>
  <c r="M62" i="160" s="1"/>
  <c r="L8" i="160"/>
  <c r="L58" i="160" s="1"/>
  <c r="L62" i="160" s="1"/>
  <c r="K8" i="160"/>
  <c r="K58" i="160" s="1"/>
  <c r="K62" i="160" s="1"/>
  <c r="J8" i="160"/>
  <c r="J58" i="160" s="1"/>
  <c r="J62" i="160" s="1"/>
  <c r="I8" i="160"/>
  <c r="I58" i="160" s="1"/>
  <c r="I62" i="160" s="1"/>
  <c r="H8" i="160"/>
  <c r="H58" i="160" s="1"/>
  <c r="H62" i="160" s="1"/>
  <c r="G8" i="160"/>
  <c r="G58" i="160" s="1"/>
  <c r="G62" i="160" s="1"/>
  <c r="F8" i="160"/>
  <c r="F58" i="160" s="1"/>
  <c r="F62" i="160" s="1"/>
  <c r="D8" i="160"/>
  <c r="D58" i="160" s="1"/>
  <c r="D62" i="160" s="1"/>
  <c r="C8" i="160"/>
  <c r="C58" i="160" s="1"/>
  <c r="C62" i="160" s="1"/>
  <c r="B8" i="160"/>
  <c r="B58" i="160" s="1"/>
  <c r="B62" i="160" s="1"/>
  <c r="O9" i="161"/>
  <c r="N9" i="161"/>
  <c r="M9" i="161"/>
  <c r="L9" i="161"/>
  <c r="K9" i="161"/>
  <c r="J9" i="161"/>
  <c r="I9" i="161"/>
  <c r="H9" i="161"/>
  <c r="G9" i="161"/>
  <c r="F9" i="161"/>
  <c r="D9" i="161"/>
  <c r="C9" i="161"/>
  <c r="B9" i="161"/>
  <c r="O8" i="161"/>
  <c r="O58" i="161" s="1"/>
  <c r="O62" i="161" s="1"/>
  <c r="N8" i="161"/>
  <c r="N58" i="161" s="1"/>
  <c r="N62" i="161" s="1"/>
  <c r="M8" i="161"/>
  <c r="M58" i="161" s="1"/>
  <c r="M62" i="161" s="1"/>
  <c r="L8" i="161"/>
  <c r="L58" i="161" s="1"/>
  <c r="L62" i="161" s="1"/>
  <c r="K8" i="161"/>
  <c r="K58" i="161" s="1"/>
  <c r="K62" i="161" s="1"/>
  <c r="J8" i="161"/>
  <c r="J58" i="161" s="1"/>
  <c r="J62" i="161" s="1"/>
  <c r="I8" i="161"/>
  <c r="I58" i="161" s="1"/>
  <c r="I62" i="161" s="1"/>
  <c r="H8" i="161"/>
  <c r="H58" i="161" s="1"/>
  <c r="H62" i="161" s="1"/>
  <c r="G8" i="161"/>
  <c r="G58" i="161" s="1"/>
  <c r="G62" i="161" s="1"/>
  <c r="F8" i="161"/>
  <c r="F58" i="161" s="1"/>
  <c r="F62" i="161" s="1"/>
  <c r="D8" i="161"/>
  <c r="D58" i="161" s="1"/>
  <c r="D62" i="161" s="1"/>
  <c r="C8" i="161"/>
  <c r="C58" i="161" s="1"/>
  <c r="C62" i="161" s="1"/>
  <c r="B8" i="161"/>
  <c r="B58" i="161" s="1"/>
  <c r="B62" i="161" s="1"/>
  <c r="O9" i="162"/>
  <c r="N9" i="162"/>
  <c r="M9" i="162"/>
  <c r="L9" i="162"/>
  <c r="K9" i="162"/>
  <c r="J9" i="162"/>
  <c r="I9" i="162"/>
  <c r="H9" i="162"/>
  <c r="G9" i="162"/>
  <c r="F9" i="162"/>
  <c r="D9" i="162"/>
  <c r="C9" i="162"/>
  <c r="B9" i="162"/>
  <c r="O8" i="162"/>
  <c r="O58" i="162" s="1"/>
  <c r="O62" i="162" s="1"/>
  <c r="N8" i="162"/>
  <c r="N58" i="162" s="1"/>
  <c r="N62" i="162" s="1"/>
  <c r="M8" i="162"/>
  <c r="M58" i="162" s="1"/>
  <c r="M62" i="162" s="1"/>
  <c r="L8" i="162"/>
  <c r="L58" i="162" s="1"/>
  <c r="L62" i="162" s="1"/>
  <c r="K8" i="162"/>
  <c r="K58" i="162" s="1"/>
  <c r="K62" i="162" s="1"/>
  <c r="J8" i="162"/>
  <c r="J58" i="162" s="1"/>
  <c r="J62" i="162" s="1"/>
  <c r="I8" i="162"/>
  <c r="I58" i="162" s="1"/>
  <c r="I62" i="162" s="1"/>
  <c r="H8" i="162"/>
  <c r="H58" i="162" s="1"/>
  <c r="H62" i="162" s="1"/>
  <c r="G8" i="162"/>
  <c r="G58" i="162" s="1"/>
  <c r="G62" i="162" s="1"/>
  <c r="F8" i="162"/>
  <c r="F58" i="162" s="1"/>
  <c r="F62" i="162" s="1"/>
  <c r="D8" i="162"/>
  <c r="D58" i="162" s="1"/>
  <c r="D62" i="162" s="1"/>
  <c r="C8" i="162"/>
  <c r="C58" i="162" s="1"/>
  <c r="C62" i="162" s="1"/>
  <c r="B8" i="162"/>
  <c r="B58" i="162" s="1"/>
  <c r="B62" i="162" s="1"/>
  <c r="O9" i="163"/>
  <c r="N9" i="163"/>
  <c r="M9" i="163"/>
  <c r="L9" i="163"/>
  <c r="K9" i="163"/>
  <c r="J9" i="163"/>
  <c r="I9" i="163"/>
  <c r="H9" i="163"/>
  <c r="G9" i="163"/>
  <c r="F9" i="163"/>
  <c r="D9" i="163"/>
  <c r="C9" i="163"/>
  <c r="B9" i="163"/>
  <c r="O8" i="163"/>
  <c r="O58" i="163" s="1"/>
  <c r="O62" i="163" s="1"/>
  <c r="N8" i="163"/>
  <c r="N58" i="163" s="1"/>
  <c r="N62" i="163" s="1"/>
  <c r="M8" i="163"/>
  <c r="M58" i="163" s="1"/>
  <c r="M62" i="163" s="1"/>
  <c r="L8" i="163"/>
  <c r="L58" i="163" s="1"/>
  <c r="L62" i="163" s="1"/>
  <c r="K8" i="163"/>
  <c r="K58" i="163" s="1"/>
  <c r="K62" i="163" s="1"/>
  <c r="J8" i="163"/>
  <c r="J58" i="163" s="1"/>
  <c r="J62" i="163" s="1"/>
  <c r="I8" i="163"/>
  <c r="I58" i="163" s="1"/>
  <c r="I62" i="163" s="1"/>
  <c r="H8" i="163"/>
  <c r="H58" i="163" s="1"/>
  <c r="H62" i="163" s="1"/>
  <c r="G8" i="163"/>
  <c r="G58" i="163" s="1"/>
  <c r="G62" i="163" s="1"/>
  <c r="F8" i="163"/>
  <c r="F58" i="163" s="1"/>
  <c r="F62" i="163" s="1"/>
  <c r="D8" i="163"/>
  <c r="D58" i="163" s="1"/>
  <c r="D62" i="163" s="1"/>
  <c r="C8" i="163"/>
  <c r="C58" i="163" s="1"/>
  <c r="C62" i="163" s="1"/>
  <c r="B8" i="163"/>
  <c r="B58" i="163" s="1"/>
  <c r="B62" i="163" s="1"/>
  <c r="O9" i="164"/>
  <c r="N9" i="164"/>
  <c r="M9" i="164"/>
  <c r="L9" i="164"/>
  <c r="K9" i="164"/>
  <c r="J9" i="164"/>
  <c r="I9" i="164"/>
  <c r="H9" i="164"/>
  <c r="G9" i="164"/>
  <c r="F9" i="164"/>
  <c r="D9" i="164"/>
  <c r="C9" i="164"/>
  <c r="B9" i="164"/>
  <c r="O8" i="164"/>
  <c r="O58" i="164" s="1"/>
  <c r="O62" i="164" s="1"/>
  <c r="N8" i="164"/>
  <c r="N58" i="164" s="1"/>
  <c r="N62" i="164" s="1"/>
  <c r="M8" i="164"/>
  <c r="M58" i="164" s="1"/>
  <c r="M62" i="164" s="1"/>
  <c r="L8" i="164"/>
  <c r="L58" i="164" s="1"/>
  <c r="L62" i="164" s="1"/>
  <c r="K8" i="164"/>
  <c r="K58" i="164" s="1"/>
  <c r="K62" i="164" s="1"/>
  <c r="J8" i="164"/>
  <c r="J58" i="164" s="1"/>
  <c r="J62" i="164" s="1"/>
  <c r="I8" i="164"/>
  <c r="I58" i="164" s="1"/>
  <c r="I62" i="164" s="1"/>
  <c r="H8" i="164"/>
  <c r="H58" i="164" s="1"/>
  <c r="H62" i="164" s="1"/>
  <c r="G8" i="164"/>
  <c r="G58" i="164" s="1"/>
  <c r="G62" i="164" s="1"/>
  <c r="F8" i="164"/>
  <c r="F58" i="164" s="1"/>
  <c r="F62" i="164" s="1"/>
  <c r="D8" i="164"/>
  <c r="D58" i="164" s="1"/>
  <c r="D62" i="164" s="1"/>
  <c r="C8" i="164"/>
  <c r="C58" i="164" s="1"/>
  <c r="C62" i="164" s="1"/>
  <c r="B8" i="164"/>
  <c r="B58" i="164" s="1"/>
  <c r="B62" i="164" s="1"/>
  <c r="O9" i="165"/>
  <c r="N9" i="165"/>
  <c r="M9" i="165"/>
  <c r="L9" i="165"/>
  <c r="K9" i="165"/>
  <c r="J9" i="165"/>
  <c r="I9" i="165"/>
  <c r="H9" i="165"/>
  <c r="G9" i="165"/>
  <c r="F9" i="165"/>
  <c r="D9" i="165"/>
  <c r="C9" i="165"/>
  <c r="B9" i="165"/>
  <c r="O8" i="165"/>
  <c r="O58" i="165" s="1"/>
  <c r="O62" i="165" s="1"/>
  <c r="N8" i="165"/>
  <c r="N58" i="165" s="1"/>
  <c r="N62" i="165" s="1"/>
  <c r="M8" i="165"/>
  <c r="M58" i="165" s="1"/>
  <c r="M62" i="165" s="1"/>
  <c r="L8" i="165"/>
  <c r="L58" i="165" s="1"/>
  <c r="L62" i="165" s="1"/>
  <c r="K8" i="165"/>
  <c r="K58" i="165" s="1"/>
  <c r="K62" i="165" s="1"/>
  <c r="J8" i="165"/>
  <c r="J58" i="165" s="1"/>
  <c r="J62" i="165" s="1"/>
  <c r="I8" i="165"/>
  <c r="I58" i="165" s="1"/>
  <c r="I62" i="165" s="1"/>
  <c r="H8" i="165"/>
  <c r="H58" i="165" s="1"/>
  <c r="H62" i="165" s="1"/>
  <c r="G8" i="165"/>
  <c r="G58" i="165" s="1"/>
  <c r="G62" i="165" s="1"/>
  <c r="F8" i="165"/>
  <c r="F58" i="165" s="1"/>
  <c r="F62" i="165" s="1"/>
  <c r="D8" i="165"/>
  <c r="D58" i="165" s="1"/>
  <c r="D62" i="165" s="1"/>
  <c r="C8" i="165"/>
  <c r="C58" i="165" s="1"/>
  <c r="C62" i="165" s="1"/>
  <c r="B8" i="165"/>
  <c r="B58" i="165" s="1"/>
  <c r="B62" i="165" s="1"/>
  <c r="O9" i="166"/>
  <c r="N9" i="166"/>
  <c r="M9" i="166"/>
  <c r="L9" i="166"/>
  <c r="K9" i="166"/>
  <c r="J9" i="166"/>
  <c r="I9" i="166"/>
  <c r="H9" i="166"/>
  <c r="G9" i="166"/>
  <c r="F9" i="166"/>
  <c r="D9" i="166"/>
  <c r="C9" i="166"/>
  <c r="B9" i="166"/>
  <c r="O8" i="166"/>
  <c r="O58" i="166" s="1"/>
  <c r="O62" i="166" s="1"/>
  <c r="N8" i="166"/>
  <c r="N58" i="166" s="1"/>
  <c r="N62" i="166" s="1"/>
  <c r="M8" i="166"/>
  <c r="M58" i="166" s="1"/>
  <c r="M62" i="166" s="1"/>
  <c r="L8" i="166"/>
  <c r="L58" i="166" s="1"/>
  <c r="L62" i="166" s="1"/>
  <c r="K8" i="166"/>
  <c r="K58" i="166" s="1"/>
  <c r="K62" i="166" s="1"/>
  <c r="J8" i="166"/>
  <c r="J58" i="166" s="1"/>
  <c r="J62" i="166" s="1"/>
  <c r="I8" i="166"/>
  <c r="I58" i="166" s="1"/>
  <c r="I62" i="166" s="1"/>
  <c r="H8" i="166"/>
  <c r="H58" i="166" s="1"/>
  <c r="H62" i="166" s="1"/>
  <c r="G8" i="166"/>
  <c r="G58" i="166" s="1"/>
  <c r="G62" i="166" s="1"/>
  <c r="F8" i="166"/>
  <c r="F58" i="166" s="1"/>
  <c r="F62" i="166" s="1"/>
  <c r="D8" i="166"/>
  <c r="D58" i="166" s="1"/>
  <c r="D62" i="166" s="1"/>
  <c r="C8" i="166"/>
  <c r="C58" i="166" s="1"/>
  <c r="C62" i="166" s="1"/>
  <c r="B8" i="166"/>
  <c r="B58" i="166" s="1"/>
  <c r="B62" i="166" s="1"/>
  <c r="O9" i="167"/>
  <c r="N9" i="167"/>
  <c r="M9" i="167"/>
  <c r="L9" i="167"/>
  <c r="K9" i="167"/>
  <c r="J9" i="167"/>
  <c r="I9" i="167"/>
  <c r="H9" i="167"/>
  <c r="G9" i="167"/>
  <c r="F9" i="167"/>
  <c r="D9" i="167"/>
  <c r="C9" i="167"/>
  <c r="B9" i="167"/>
  <c r="O8" i="167"/>
  <c r="O58" i="167" s="1"/>
  <c r="O62" i="167" s="1"/>
  <c r="N8" i="167"/>
  <c r="N58" i="167" s="1"/>
  <c r="N62" i="167" s="1"/>
  <c r="M8" i="167"/>
  <c r="M58" i="167" s="1"/>
  <c r="M62" i="167" s="1"/>
  <c r="L8" i="167"/>
  <c r="L58" i="167" s="1"/>
  <c r="L62" i="167" s="1"/>
  <c r="K8" i="167"/>
  <c r="K58" i="167" s="1"/>
  <c r="K62" i="167" s="1"/>
  <c r="J8" i="167"/>
  <c r="J58" i="167" s="1"/>
  <c r="J62" i="167" s="1"/>
  <c r="I8" i="167"/>
  <c r="I58" i="167" s="1"/>
  <c r="I62" i="167" s="1"/>
  <c r="H8" i="167"/>
  <c r="H58" i="167" s="1"/>
  <c r="H62" i="167" s="1"/>
  <c r="G8" i="167"/>
  <c r="G58" i="167" s="1"/>
  <c r="G62" i="167" s="1"/>
  <c r="F8" i="167"/>
  <c r="F58" i="167" s="1"/>
  <c r="F62" i="167" s="1"/>
  <c r="D8" i="167"/>
  <c r="D58" i="167" s="1"/>
  <c r="D62" i="167" s="1"/>
  <c r="C8" i="167"/>
  <c r="C58" i="167" s="1"/>
  <c r="C62" i="167" s="1"/>
  <c r="B8" i="167"/>
  <c r="B58" i="167" s="1"/>
  <c r="B62" i="167" s="1"/>
  <c r="O9" i="168"/>
  <c r="N9" i="168"/>
  <c r="M9" i="168"/>
  <c r="L9" i="168"/>
  <c r="K9" i="168"/>
  <c r="J9" i="168"/>
  <c r="I9" i="168"/>
  <c r="H9" i="168"/>
  <c r="G9" i="168"/>
  <c r="F9" i="168"/>
  <c r="D9" i="168"/>
  <c r="C9" i="168"/>
  <c r="B9" i="168"/>
  <c r="O8" i="168"/>
  <c r="O58" i="168" s="1"/>
  <c r="O62" i="168" s="1"/>
  <c r="N8" i="168"/>
  <c r="N58" i="168" s="1"/>
  <c r="N62" i="168" s="1"/>
  <c r="M8" i="168"/>
  <c r="M58" i="168" s="1"/>
  <c r="M62" i="168" s="1"/>
  <c r="L8" i="168"/>
  <c r="L58" i="168" s="1"/>
  <c r="L62" i="168" s="1"/>
  <c r="K8" i="168"/>
  <c r="K58" i="168" s="1"/>
  <c r="K62" i="168" s="1"/>
  <c r="J8" i="168"/>
  <c r="J58" i="168" s="1"/>
  <c r="J62" i="168" s="1"/>
  <c r="I8" i="168"/>
  <c r="I58" i="168" s="1"/>
  <c r="I62" i="168" s="1"/>
  <c r="H8" i="168"/>
  <c r="H58" i="168" s="1"/>
  <c r="H62" i="168" s="1"/>
  <c r="G8" i="168"/>
  <c r="G58" i="168" s="1"/>
  <c r="G62" i="168" s="1"/>
  <c r="F8" i="168"/>
  <c r="F58" i="168" s="1"/>
  <c r="F62" i="168" s="1"/>
  <c r="D8" i="168"/>
  <c r="D58" i="168" s="1"/>
  <c r="D62" i="168" s="1"/>
  <c r="C8" i="168"/>
  <c r="C58" i="168" s="1"/>
  <c r="C62" i="168" s="1"/>
  <c r="B8" i="168"/>
  <c r="B58" i="168" s="1"/>
  <c r="B62" i="168" s="1"/>
  <c r="O9" i="169"/>
  <c r="N9" i="169"/>
  <c r="M9" i="169"/>
  <c r="L9" i="169"/>
  <c r="K9" i="169"/>
  <c r="J9" i="169"/>
  <c r="I9" i="169"/>
  <c r="H9" i="169"/>
  <c r="G9" i="169"/>
  <c r="F9" i="169"/>
  <c r="D9" i="169"/>
  <c r="C9" i="169"/>
  <c r="B9" i="169"/>
  <c r="O8" i="169"/>
  <c r="O58" i="169" s="1"/>
  <c r="O62" i="169" s="1"/>
  <c r="N8" i="169"/>
  <c r="N58" i="169" s="1"/>
  <c r="N62" i="169" s="1"/>
  <c r="M8" i="169"/>
  <c r="M58" i="169" s="1"/>
  <c r="M62" i="169" s="1"/>
  <c r="L8" i="169"/>
  <c r="L58" i="169" s="1"/>
  <c r="L62" i="169" s="1"/>
  <c r="K8" i="169"/>
  <c r="K58" i="169" s="1"/>
  <c r="K62" i="169" s="1"/>
  <c r="J8" i="169"/>
  <c r="J58" i="169" s="1"/>
  <c r="J62" i="169" s="1"/>
  <c r="I8" i="169"/>
  <c r="I58" i="169" s="1"/>
  <c r="I62" i="169" s="1"/>
  <c r="H8" i="169"/>
  <c r="H58" i="169" s="1"/>
  <c r="H62" i="169" s="1"/>
  <c r="G8" i="169"/>
  <c r="G58" i="169" s="1"/>
  <c r="G62" i="169" s="1"/>
  <c r="F8" i="169"/>
  <c r="F58" i="169" s="1"/>
  <c r="F62" i="169" s="1"/>
  <c r="D8" i="169"/>
  <c r="D58" i="169" s="1"/>
  <c r="D62" i="169" s="1"/>
  <c r="C8" i="169"/>
  <c r="C58" i="169" s="1"/>
  <c r="C62" i="169" s="1"/>
  <c r="B8" i="169"/>
  <c r="B58" i="169" s="1"/>
  <c r="B62" i="169" s="1"/>
  <c r="O9" i="170"/>
  <c r="N9" i="170"/>
  <c r="M9" i="170"/>
  <c r="L9" i="170"/>
  <c r="K9" i="170"/>
  <c r="J9" i="170"/>
  <c r="I9" i="170"/>
  <c r="H9" i="170"/>
  <c r="G9" i="170"/>
  <c r="F9" i="170"/>
  <c r="D9" i="170"/>
  <c r="C9" i="170"/>
  <c r="B9" i="170"/>
  <c r="O8" i="170"/>
  <c r="O58" i="170" s="1"/>
  <c r="O62" i="170" s="1"/>
  <c r="N8" i="170"/>
  <c r="N58" i="170" s="1"/>
  <c r="N62" i="170" s="1"/>
  <c r="M8" i="170"/>
  <c r="M58" i="170" s="1"/>
  <c r="M62" i="170" s="1"/>
  <c r="L8" i="170"/>
  <c r="L58" i="170" s="1"/>
  <c r="L62" i="170" s="1"/>
  <c r="K8" i="170"/>
  <c r="K58" i="170" s="1"/>
  <c r="K62" i="170" s="1"/>
  <c r="J8" i="170"/>
  <c r="J58" i="170" s="1"/>
  <c r="J62" i="170" s="1"/>
  <c r="I8" i="170"/>
  <c r="I58" i="170" s="1"/>
  <c r="I62" i="170" s="1"/>
  <c r="H8" i="170"/>
  <c r="H58" i="170" s="1"/>
  <c r="H62" i="170" s="1"/>
  <c r="G8" i="170"/>
  <c r="G58" i="170" s="1"/>
  <c r="G62" i="170" s="1"/>
  <c r="F8" i="170"/>
  <c r="F58" i="170" s="1"/>
  <c r="F62" i="170" s="1"/>
  <c r="D8" i="170"/>
  <c r="D58" i="170" s="1"/>
  <c r="D62" i="170" s="1"/>
  <c r="C8" i="170"/>
  <c r="C58" i="170" s="1"/>
  <c r="C62" i="170" s="1"/>
  <c r="B8" i="170"/>
  <c r="B58" i="170" s="1"/>
  <c r="B62" i="170" s="1"/>
  <c r="O9" i="171"/>
  <c r="N9" i="171"/>
  <c r="M9" i="171"/>
  <c r="L9" i="171"/>
  <c r="K9" i="171"/>
  <c r="J9" i="171"/>
  <c r="I9" i="171"/>
  <c r="H9" i="171"/>
  <c r="G9" i="171"/>
  <c r="F9" i="171"/>
  <c r="D9" i="171"/>
  <c r="C9" i="171"/>
  <c r="B9" i="171"/>
  <c r="O8" i="171"/>
  <c r="O58" i="171" s="1"/>
  <c r="O62" i="171" s="1"/>
  <c r="N8" i="171"/>
  <c r="N58" i="171" s="1"/>
  <c r="N62" i="171" s="1"/>
  <c r="M8" i="171"/>
  <c r="M58" i="171" s="1"/>
  <c r="M62" i="171" s="1"/>
  <c r="L8" i="171"/>
  <c r="L58" i="171" s="1"/>
  <c r="L62" i="171" s="1"/>
  <c r="K8" i="171"/>
  <c r="K58" i="171" s="1"/>
  <c r="K62" i="171" s="1"/>
  <c r="J8" i="171"/>
  <c r="J58" i="171" s="1"/>
  <c r="J62" i="171" s="1"/>
  <c r="I8" i="171"/>
  <c r="I58" i="171" s="1"/>
  <c r="I62" i="171" s="1"/>
  <c r="H8" i="171"/>
  <c r="H58" i="171" s="1"/>
  <c r="H62" i="171" s="1"/>
  <c r="G8" i="171"/>
  <c r="G58" i="171" s="1"/>
  <c r="G62" i="171" s="1"/>
  <c r="F8" i="171"/>
  <c r="F58" i="171" s="1"/>
  <c r="F62" i="171" s="1"/>
  <c r="D8" i="171"/>
  <c r="D58" i="171" s="1"/>
  <c r="D62" i="171" s="1"/>
  <c r="C8" i="171"/>
  <c r="C58" i="171" s="1"/>
  <c r="C62" i="171" s="1"/>
  <c r="B8" i="171"/>
  <c r="B58" i="171" s="1"/>
  <c r="B62" i="171" s="1"/>
  <c r="O9" i="172"/>
  <c r="N9" i="172"/>
  <c r="M9" i="172"/>
  <c r="L9" i="172"/>
  <c r="K9" i="172"/>
  <c r="J9" i="172"/>
  <c r="I9" i="172"/>
  <c r="H9" i="172"/>
  <c r="G9" i="172"/>
  <c r="F9" i="172"/>
  <c r="D9" i="172"/>
  <c r="C9" i="172"/>
  <c r="B9" i="172"/>
  <c r="O8" i="172"/>
  <c r="O58" i="172" s="1"/>
  <c r="O62" i="172" s="1"/>
  <c r="N8" i="172"/>
  <c r="N58" i="172" s="1"/>
  <c r="N62" i="172" s="1"/>
  <c r="M8" i="172"/>
  <c r="M58" i="172" s="1"/>
  <c r="M62" i="172" s="1"/>
  <c r="L8" i="172"/>
  <c r="L58" i="172" s="1"/>
  <c r="L62" i="172" s="1"/>
  <c r="K8" i="172"/>
  <c r="K58" i="172" s="1"/>
  <c r="K62" i="172" s="1"/>
  <c r="J8" i="172"/>
  <c r="J58" i="172" s="1"/>
  <c r="J62" i="172" s="1"/>
  <c r="I8" i="172"/>
  <c r="I58" i="172" s="1"/>
  <c r="I62" i="172" s="1"/>
  <c r="H8" i="172"/>
  <c r="H58" i="172" s="1"/>
  <c r="H62" i="172" s="1"/>
  <c r="G8" i="172"/>
  <c r="G58" i="172" s="1"/>
  <c r="G62" i="172" s="1"/>
  <c r="F8" i="172"/>
  <c r="F58" i="172" s="1"/>
  <c r="F62" i="172" s="1"/>
  <c r="D8" i="172"/>
  <c r="D58" i="172" s="1"/>
  <c r="D62" i="172" s="1"/>
  <c r="C8" i="172"/>
  <c r="C58" i="172" s="1"/>
  <c r="C62" i="172" s="1"/>
  <c r="B8" i="172"/>
  <c r="B58" i="172" s="1"/>
  <c r="B62" i="172" s="1"/>
  <c r="O9" i="173"/>
  <c r="N9" i="173"/>
  <c r="M9" i="173"/>
  <c r="L9" i="173"/>
  <c r="K9" i="173"/>
  <c r="J9" i="173"/>
  <c r="I9" i="173"/>
  <c r="H9" i="173"/>
  <c r="G9" i="173"/>
  <c r="F9" i="173"/>
  <c r="D9" i="173"/>
  <c r="C9" i="173"/>
  <c r="B9" i="173"/>
  <c r="O8" i="173"/>
  <c r="O58" i="173" s="1"/>
  <c r="O62" i="173" s="1"/>
  <c r="N8" i="173"/>
  <c r="N58" i="173" s="1"/>
  <c r="N62" i="173" s="1"/>
  <c r="M8" i="173"/>
  <c r="M58" i="173" s="1"/>
  <c r="M62" i="173" s="1"/>
  <c r="L8" i="173"/>
  <c r="L58" i="173" s="1"/>
  <c r="L62" i="173" s="1"/>
  <c r="K8" i="173"/>
  <c r="K58" i="173" s="1"/>
  <c r="K62" i="173" s="1"/>
  <c r="J8" i="173"/>
  <c r="J58" i="173" s="1"/>
  <c r="J62" i="173" s="1"/>
  <c r="I8" i="173"/>
  <c r="I58" i="173" s="1"/>
  <c r="I62" i="173" s="1"/>
  <c r="H8" i="173"/>
  <c r="H58" i="173" s="1"/>
  <c r="H62" i="173" s="1"/>
  <c r="G8" i="173"/>
  <c r="G58" i="173" s="1"/>
  <c r="G62" i="173" s="1"/>
  <c r="F8" i="173"/>
  <c r="F58" i="173" s="1"/>
  <c r="F62" i="173" s="1"/>
  <c r="D8" i="173"/>
  <c r="D58" i="173" s="1"/>
  <c r="D62" i="173" s="1"/>
  <c r="C8" i="173"/>
  <c r="C58" i="173" s="1"/>
  <c r="C62" i="173" s="1"/>
  <c r="B8" i="173"/>
  <c r="B58" i="173" s="1"/>
  <c r="B62" i="173" s="1"/>
  <c r="O9" i="174"/>
  <c r="N9" i="174"/>
  <c r="M9" i="174"/>
  <c r="L9" i="174"/>
  <c r="K9" i="174"/>
  <c r="J9" i="174"/>
  <c r="I9" i="174"/>
  <c r="H9" i="174"/>
  <c r="G9" i="174"/>
  <c r="F9" i="174"/>
  <c r="D9" i="174"/>
  <c r="C9" i="174"/>
  <c r="B9" i="174"/>
  <c r="O8" i="174"/>
  <c r="O58" i="174" s="1"/>
  <c r="O62" i="174" s="1"/>
  <c r="N8" i="174"/>
  <c r="N58" i="174" s="1"/>
  <c r="N62" i="174" s="1"/>
  <c r="M8" i="174"/>
  <c r="M58" i="174" s="1"/>
  <c r="M62" i="174" s="1"/>
  <c r="L8" i="174"/>
  <c r="L58" i="174" s="1"/>
  <c r="L62" i="174" s="1"/>
  <c r="K8" i="174"/>
  <c r="K58" i="174" s="1"/>
  <c r="K62" i="174" s="1"/>
  <c r="J8" i="174"/>
  <c r="J58" i="174" s="1"/>
  <c r="J62" i="174" s="1"/>
  <c r="I8" i="174"/>
  <c r="I58" i="174" s="1"/>
  <c r="I62" i="174" s="1"/>
  <c r="H8" i="174"/>
  <c r="H58" i="174" s="1"/>
  <c r="H62" i="174" s="1"/>
  <c r="G8" i="174"/>
  <c r="G58" i="174" s="1"/>
  <c r="G62" i="174" s="1"/>
  <c r="F8" i="174"/>
  <c r="F58" i="174" s="1"/>
  <c r="F62" i="174" s="1"/>
  <c r="D8" i="174"/>
  <c r="D58" i="174" s="1"/>
  <c r="D62" i="174" s="1"/>
  <c r="C8" i="174"/>
  <c r="C58" i="174" s="1"/>
  <c r="C62" i="174" s="1"/>
  <c r="B8" i="174"/>
  <c r="B58" i="174" s="1"/>
  <c r="B62" i="174" s="1"/>
  <c r="O9" i="175"/>
  <c r="N9" i="175"/>
  <c r="M9" i="175"/>
  <c r="L9" i="175"/>
  <c r="K9" i="175"/>
  <c r="J9" i="175"/>
  <c r="I9" i="175"/>
  <c r="H9" i="175"/>
  <c r="G9" i="175"/>
  <c r="F9" i="175"/>
  <c r="D9" i="175"/>
  <c r="C9" i="175"/>
  <c r="B9" i="175"/>
  <c r="O8" i="175"/>
  <c r="O58" i="175" s="1"/>
  <c r="O62" i="175" s="1"/>
  <c r="N8" i="175"/>
  <c r="N58" i="175" s="1"/>
  <c r="N62" i="175" s="1"/>
  <c r="M8" i="175"/>
  <c r="M58" i="175" s="1"/>
  <c r="M62" i="175" s="1"/>
  <c r="L8" i="175"/>
  <c r="L58" i="175" s="1"/>
  <c r="L62" i="175" s="1"/>
  <c r="K8" i="175"/>
  <c r="K58" i="175" s="1"/>
  <c r="K62" i="175" s="1"/>
  <c r="J8" i="175"/>
  <c r="J58" i="175" s="1"/>
  <c r="J62" i="175" s="1"/>
  <c r="I8" i="175"/>
  <c r="I58" i="175" s="1"/>
  <c r="I62" i="175" s="1"/>
  <c r="H8" i="175"/>
  <c r="H58" i="175" s="1"/>
  <c r="H62" i="175" s="1"/>
  <c r="G8" i="175"/>
  <c r="G58" i="175" s="1"/>
  <c r="G62" i="175" s="1"/>
  <c r="F8" i="175"/>
  <c r="F58" i="175" s="1"/>
  <c r="F62" i="175" s="1"/>
  <c r="D8" i="175"/>
  <c r="D58" i="175" s="1"/>
  <c r="D62" i="175" s="1"/>
  <c r="C8" i="175"/>
  <c r="C58" i="175" s="1"/>
  <c r="C62" i="175" s="1"/>
  <c r="B8" i="175"/>
  <c r="B58" i="175" s="1"/>
  <c r="B62" i="175" s="1"/>
  <c r="O9" i="176"/>
  <c r="N9" i="176"/>
  <c r="M9" i="176"/>
  <c r="L9" i="176"/>
  <c r="K9" i="176"/>
  <c r="J9" i="176"/>
  <c r="I9" i="176"/>
  <c r="H9" i="176"/>
  <c r="G9" i="176"/>
  <c r="F9" i="176"/>
  <c r="D9" i="176"/>
  <c r="C9" i="176"/>
  <c r="B9" i="176"/>
  <c r="O8" i="176"/>
  <c r="O58" i="176" s="1"/>
  <c r="O62" i="176" s="1"/>
  <c r="N8" i="176"/>
  <c r="N58" i="176" s="1"/>
  <c r="N62" i="176" s="1"/>
  <c r="M8" i="176"/>
  <c r="M58" i="176" s="1"/>
  <c r="M62" i="176" s="1"/>
  <c r="L8" i="176"/>
  <c r="L58" i="176" s="1"/>
  <c r="L62" i="176" s="1"/>
  <c r="K8" i="176"/>
  <c r="K58" i="176" s="1"/>
  <c r="K62" i="176" s="1"/>
  <c r="J8" i="176"/>
  <c r="J58" i="176" s="1"/>
  <c r="J62" i="176" s="1"/>
  <c r="I8" i="176"/>
  <c r="I58" i="176" s="1"/>
  <c r="I62" i="176" s="1"/>
  <c r="H8" i="176"/>
  <c r="H58" i="176" s="1"/>
  <c r="H62" i="176" s="1"/>
  <c r="G8" i="176"/>
  <c r="G58" i="176" s="1"/>
  <c r="G62" i="176" s="1"/>
  <c r="F8" i="176"/>
  <c r="F58" i="176" s="1"/>
  <c r="F62" i="176" s="1"/>
  <c r="D8" i="176"/>
  <c r="D58" i="176" s="1"/>
  <c r="D62" i="176" s="1"/>
  <c r="C8" i="176"/>
  <c r="C58" i="176" s="1"/>
  <c r="C62" i="176" s="1"/>
  <c r="B8" i="176"/>
  <c r="B58" i="176" s="1"/>
  <c r="B62" i="176" s="1"/>
  <c r="O9" i="177"/>
  <c r="N9" i="177"/>
  <c r="M9" i="177"/>
  <c r="L9" i="177"/>
  <c r="K9" i="177"/>
  <c r="J9" i="177"/>
  <c r="I9" i="177"/>
  <c r="H9" i="177"/>
  <c r="G9" i="177"/>
  <c r="F9" i="177"/>
  <c r="D9" i="177"/>
  <c r="C9" i="177"/>
  <c r="B9" i="177"/>
  <c r="O8" i="177"/>
  <c r="O58" i="177" s="1"/>
  <c r="O62" i="177" s="1"/>
  <c r="N8" i="177"/>
  <c r="N58" i="177" s="1"/>
  <c r="N62" i="177" s="1"/>
  <c r="M8" i="177"/>
  <c r="M58" i="177" s="1"/>
  <c r="M62" i="177" s="1"/>
  <c r="L8" i="177"/>
  <c r="L58" i="177" s="1"/>
  <c r="L62" i="177" s="1"/>
  <c r="K8" i="177"/>
  <c r="K58" i="177" s="1"/>
  <c r="K62" i="177" s="1"/>
  <c r="J8" i="177"/>
  <c r="J58" i="177" s="1"/>
  <c r="J62" i="177" s="1"/>
  <c r="I8" i="177"/>
  <c r="I58" i="177" s="1"/>
  <c r="I62" i="177" s="1"/>
  <c r="H8" i="177"/>
  <c r="H58" i="177" s="1"/>
  <c r="H62" i="177" s="1"/>
  <c r="G8" i="177"/>
  <c r="G58" i="177" s="1"/>
  <c r="G62" i="177" s="1"/>
  <c r="F8" i="177"/>
  <c r="F58" i="177" s="1"/>
  <c r="F62" i="177" s="1"/>
  <c r="D8" i="177"/>
  <c r="D58" i="177" s="1"/>
  <c r="D62" i="177" s="1"/>
  <c r="C8" i="177"/>
  <c r="C58" i="177" s="1"/>
  <c r="C62" i="177" s="1"/>
  <c r="B8" i="177"/>
  <c r="B58" i="177" s="1"/>
  <c r="B62" i="177" s="1"/>
  <c r="O9" i="178"/>
  <c r="N9" i="178"/>
  <c r="M9" i="178"/>
  <c r="L9" i="178"/>
  <c r="K9" i="178"/>
  <c r="J9" i="178"/>
  <c r="I9" i="178"/>
  <c r="H9" i="178"/>
  <c r="G9" i="178"/>
  <c r="F9" i="178"/>
  <c r="D9" i="178"/>
  <c r="C9" i="178"/>
  <c r="B9" i="178"/>
  <c r="O8" i="178"/>
  <c r="O58" i="178" s="1"/>
  <c r="O62" i="178" s="1"/>
  <c r="N8" i="178"/>
  <c r="N58" i="178" s="1"/>
  <c r="N62" i="178" s="1"/>
  <c r="M8" i="178"/>
  <c r="M58" i="178" s="1"/>
  <c r="M62" i="178" s="1"/>
  <c r="L8" i="178"/>
  <c r="L58" i="178" s="1"/>
  <c r="L62" i="178" s="1"/>
  <c r="K8" i="178"/>
  <c r="K58" i="178" s="1"/>
  <c r="K62" i="178" s="1"/>
  <c r="J8" i="178"/>
  <c r="J58" i="178" s="1"/>
  <c r="J62" i="178" s="1"/>
  <c r="I8" i="178"/>
  <c r="I58" i="178" s="1"/>
  <c r="I62" i="178" s="1"/>
  <c r="H8" i="178"/>
  <c r="H58" i="178" s="1"/>
  <c r="H62" i="178" s="1"/>
  <c r="G8" i="178"/>
  <c r="G58" i="178" s="1"/>
  <c r="G62" i="178" s="1"/>
  <c r="F8" i="178"/>
  <c r="F58" i="178" s="1"/>
  <c r="F62" i="178" s="1"/>
  <c r="D8" i="178"/>
  <c r="D58" i="178" s="1"/>
  <c r="D62" i="178" s="1"/>
  <c r="C8" i="178"/>
  <c r="C58" i="178" s="1"/>
  <c r="C62" i="178" s="1"/>
  <c r="B8" i="178"/>
  <c r="B58" i="178" s="1"/>
  <c r="B62" i="178" s="1"/>
  <c r="O9" i="179"/>
  <c r="N9" i="179"/>
  <c r="M9" i="179"/>
  <c r="L9" i="179"/>
  <c r="K9" i="179"/>
  <c r="J9" i="179"/>
  <c r="I9" i="179"/>
  <c r="H9" i="179"/>
  <c r="G9" i="179"/>
  <c r="F9" i="179"/>
  <c r="D9" i="179"/>
  <c r="C9" i="179"/>
  <c r="B9" i="179"/>
  <c r="O8" i="179"/>
  <c r="O58" i="179" s="1"/>
  <c r="O62" i="179" s="1"/>
  <c r="N8" i="179"/>
  <c r="N58" i="179" s="1"/>
  <c r="N62" i="179" s="1"/>
  <c r="M8" i="179"/>
  <c r="M58" i="179" s="1"/>
  <c r="M62" i="179" s="1"/>
  <c r="L8" i="179"/>
  <c r="L58" i="179" s="1"/>
  <c r="L62" i="179" s="1"/>
  <c r="K8" i="179"/>
  <c r="K58" i="179" s="1"/>
  <c r="K62" i="179" s="1"/>
  <c r="J8" i="179"/>
  <c r="J58" i="179" s="1"/>
  <c r="J62" i="179" s="1"/>
  <c r="I8" i="179"/>
  <c r="I58" i="179" s="1"/>
  <c r="I62" i="179" s="1"/>
  <c r="H8" i="179"/>
  <c r="H58" i="179" s="1"/>
  <c r="H62" i="179" s="1"/>
  <c r="G8" i="179"/>
  <c r="G58" i="179" s="1"/>
  <c r="G62" i="179" s="1"/>
  <c r="F8" i="179"/>
  <c r="F58" i="179" s="1"/>
  <c r="F62" i="179" s="1"/>
  <c r="D8" i="179"/>
  <c r="D58" i="179" s="1"/>
  <c r="D62" i="179" s="1"/>
  <c r="C8" i="179"/>
  <c r="C58" i="179" s="1"/>
  <c r="C62" i="179" s="1"/>
  <c r="B8" i="179"/>
  <c r="B58" i="179" s="1"/>
  <c r="B62" i="179" s="1"/>
  <c r="O9" i="180"/>
  <c r="N9" i="180"/>
  <c r="M9" i="180"/>
  <c r="L9" i="180"/>
  <c r="K9" i="180"/>
  <c r="J9" i="180"/>
  <c r="I9" i="180"/>
  <c r="H9" i="180"/>
  <c r="G9" i="180"/>
  <c r="F9" i="180"/>
  <c r="D9" i="180"/>
  <c r="C9" i="180"/>
  <c r="B9" i="180"/>
  <c r="O8" i="180"/>
  <c r="O58" i="180" s="1"/>
  <c r="O62" i="180" s="1"/>
  <c r="N8" i="180"/>
  <c r="N58" i="180" s="1"/>
  <c r="N62" i="180" s="1"/>
  <c r="M8" i="180"/>
  <c r="M58" i="180" s="1"/>
  <c r="M62" i="180" s="1"/>
  <c r="L8" i="180"/>
  <c r="L58" i="180" s="1"/>
  <c r="L62" i="180" s="1"/>
  <c r="K8" i="180"/>
  <c r="K58" i="180" s="1"/>
  <c r="K62" i="180" s="1"/>
  <c r="J8" i="180"/>
  <c r="J58" i="180" s="1"/>
  <c r="J62" i="180" s="1"/>
  <c r="I8" i="180"/>
  <c r="I58" i="180" s="1"/>
  <c r="I62" i="180" s="1"/>
  <c r="H8" i="180"/>
  <c r="H58" i="180" s="1"/>
  <c r="H62" i="180" s="1"/>
  <c r="G8" i="180"/>
  <c r="G58" i="180" s="1"/>
  <c r="G62" i="180" s="1"/>
  <c r="F8" i="180"/>
  <c r="F58" i="180" s="1"/>
  <c r="F62" i="180" s="1"/>
  <c r="D8" i="180"/>
  <c r="D58" i="180" s="1"/>
  <c r="D62" i="180" s="1"/>
  <c r="C8" i="180"/>
  <c r="C58" i="180" s="1"/>
  <c r="C62" i="180" s="1"/>
  <c r="B8" i="180"/>
  <c r="B58" i="180" s="1"/>
  <c r="B62" i="180" s="1"/>
  <c r="O9" i="181"/>
  <c r="N9" i="181"/>
  <c r="M9" i="181"/>
  <c r="L9" i="181"/>
  <c r="K9" i="181"/>
  <c r="J9" i="181"/>
  <c r="I9" i="181"/>
  <c r="H9" i="181"/>
  <c r="G9" i="181"/>
  <c r="F9" i="181"/>
  <c r="D9" i="181"/>
  <c r="C9" i="181"/>
  <c r="B9" i="181"/>
  <c r="O8" i="181"/>
  <c r="O58" i="181" s="1"/>
  <c r="O62" i="181" s="1"/>
  <c r="N8" i="181"/>
  <c r="N58" i="181" s="1"/>
  <c r="N62" i="181" s="1"/>
  <c r="M8" i="181"/>
  <c r="M58" i="181" s="1"/>
  <c r="M62" i="181" s="1"/>
  <c r="L8" i="181"/>
  <c r="L58" i="181" s="1"/>
  <c r="L62" i="181" s="1"/>
  <c r="K8" i="181"/>
  <c r="K58" i="181" s="1"/>
  <c r="K62" i="181" s="1"/>
  <c r="J8" i="181"/>
  <c r="J58" i="181" s="1"/>
  <c r="J62" i="181" s="1"/>
  <c r="I8" i="181"/>
  <c r="I58" i="181" s="1"/>
  <c r="I62" i="181" s="1"/>
  <c r="H8" i="181"/>
  <c r="H58" i="181" s="1"/>
  <c r="H62" i="181" s="1"/>
  <c r="G8" i="181"/>
  <c r="G58" i="181" s="1"/>
  <c r="G62" i="181" s="1"/>
  <c r="F8" i="181"/>
  <c r="F58" i="181" s="1"/>
  <c r="F62" i="181" s="1"/>
  <c r="D8" i="181"/>
  <c r="D58" i="181" s="1"/>
  <c r="D62" i="181" s="1"/>
  <c r="C8" i="181"/>
  <c r="C58" i="181" s="1"/>
  <c r="C62" i="181" s="1"/>
  <c r="B8" i="181"/>
  <c r="B58" i="181" s="1"/>
  <c r="B62" i="181" s="1"/>
  <c r="O9" i="182"/>
  <c r="N9" i="182"/>
  <c r="M9" i="182"/>
  <c r="L9" i="182"/>
  <c r="K9" i="182"/>
  <c r="J9" i="182"/>
  <c r="I9" i="182"/>
  <c r="H9" i="182"/>
  <c r="G9" i="182"/>
  <c r="F9" i="182"/>
  <c r="D9" i="182"/>
  <c r="C9" i="182"/>
  <c r="B9" i="182"/>
  <c r="O8" i="182"/>
  <c r="O58" i="182" s="1"/>
  <c r="O62" i="182" s="1"/>
  <c r="N8" i="182"/>
  <c r="N58" i="182" s="1"/>
  <c r="N62" i="182" s="1"/>
  <c r="M8" i="182"/>
  <c r="M58" i="182" s="1"/>
  <c r="M62" i="182" s="1"/>
  <c r="L8" i="182"/>
  <c r="L58" i="182" s="1"/>
  <c r="L62" i="182" s="1"/>
  <c r="K8" i="182"/>
  <c r="K58" i="182" s="1"/>
  <c r="K62" i="182" s="1"/>
  <c r="J8" i="182"/>
  <c r="J58" i="182" s="1"/>
  <c r="J62" i="182" s="1"/>
  <c r="I8" i="182"/>
  <c r="I58" i="182" s="1"/>
  <c r="I62" i="182" s="1"/>
  <c r="H8" i="182"/>
  <c r="H58" i="182" s="1"/>
  <c r="H62" i="182" s="1"/>
  <c r="G8" i="182"/>
  <c r="G58" i="182" s="1"/>
  <c r="G62" i="182" s="1"/>
  <c r="F8" i="182"/>
  <c r="F58" i="182" s="1"/>
  <c r="F62" i="182" s="1"/>
  <c r="D8" i="182"/>
  <c r="D58" i="182" s="1"/>
  <c r="D62" i="182" s="1"/>
  <c r="C8" i="182"/>
  <c r="C58" i="182" s="1"/>
  <c r="C62" i="182" s="1"/>
  <c r="B8" i="182"/>
  <c r="B58" i="182" s="1"/>
  <c r="B62" i="182" s="1"/>
  <c r="O9" i="183"/>
  <c r="N9" i="183"/>
  <c r="M9" i="183"/>
  <c r="L9" i="183"/>
  <c r="K9" i="183"/>
  <c r="J9" i="183"/>
  <c r="I9" i="183"/>
  <c r="H9" i="183"/>
  <c r="G9" i="183"/>
  <c r="F9" i="183"/>
  <c r="D9" i="183"/>
  <c r="C9" i="183"/>
  <c r="B9" i="183"/>
  <c r="O8" i="183"/>
  <c r="O58" i="183" s="1"/>
  <c r="O62" i="183" s="1"/>
  <c r="N8" i="183"/>
  <c r="N58" i="183" s="1"/>
  <c r="N62" i="183" s="1"/>
  <c r="M8" i="183"/>
  <c r="M58" i="183" s="1"/>
  <c r="M62" i="183" s="1"/>
  <c r="L8" i="183"/>
  <c r="L58" i="183" s="1"/>
  <c r="L62" i="183" s="1"/>
  <c r="K8" i="183"/>
  <c r="K58" i="183" s="1"/>
  <c r="K62" i="183" s="1"/>
  <c r="J8" i="183"/>
  <c r="J58" i="183" s="1"/>
  <c r="J62" i="183" s="1"/>
  <c r="I8" i="183"/>
  <c r="I58" i="183" s="1"/>
  <c r="I62" i="183" s="1"/>
  <c r="H8" i="183"/>
  <c r="H58" i="183" s="1"/>
  <c r="H62" i="183" s="1"/>
  <c r="G8" i="183"/>
  <c r="G58" i="183" s="1"/>
  <c r="G62" i="183" s="1"/>
  <c r="F8" i="183"/>
  <c r="F58" i="183" s="1"/>
  <c r="F62" i="183" s="1"/>
  <c r="D8" i="183"/>
  <c r="D58" i="183" s="1"/>
  <c r="D62" i="183" s="1"/>
  <c r="C8" i="183"/>
  <c r="C58" i="183" s="1"/>
  <c r="C62" i="183" s="1"/>
  <c r="B8" i="183"/>
  <c r="B58" i="183" s="1"/>
  <c r="B62" i="183" s="1"/>
  <c r="O9" i="184"/>
  <c r="N9" i="184"/>
  <c r="M9" i="184"/>
  <c r="L9" i="184"/>
  <c r="K9" i="184"/>
  <c r="J9" i="184"/>
  <c r="I9" i="184"/>
  <c r="H9" i="184"/>
  <c r="G9" i="184"/>
  <c r="F9" i="184"/>
  <c r="D9" i="184"/>
  <c r="C9" i="184"/>
  <c r="B9" i="184"/>
  <c r="O8" i="184"/>
  <c r="O58" i="184" s="1"/>
  <c r="O62" i="184" s="1"/>
  <c r="N8" i="184"/>
  <c r="N58" i="184" s="1"/>
  <c r="N62" i="184" s="1"/>
  <c r="M8" i="184"/>
  <c r="M58" i="184" s="1"/>
  <c r="M62" i="184" s="1"/>
  <c r="L8" i="184"/>
  <c r="L58" i="184" s="1"/>
  <c r="L62" i="184" s="1"/>
  <c r="K8" i="184"/>
  <c r="K58" i="184" s="1"/>
  <c r="K62" i="184" s="1"/>
  <c r="J8" i="184"/>
  <c r="J58" i="184" s="1"/>
  <c r="J62" i="184" s="1"/>
  <c r="I8" i="184"/>
  <c r="I58" i="184" s="1"/>
  <c r="I62" i="184" s="1"/>
  <c r="H8" i="184"/>
  <c r="H58" i="184" s="1"/>
  <c r="H62" i="184" s="1"/>
  <c r="G8" i="184"/>
  <c r="G58" i="184" s="1"/>
  <c r="G62" i="184" s="1"/>
  <c r="F8" i="184"/>
  <c r="F58" i="184" s="1"/>
  <c r="F62" i="184" s="1"/>
  <c r="D8" i="184"/>
  <c r="D58" i="184" s="1"/>
  <c r="D62" i="184" s="1"/>
  <c r="C8" i="184"/>
  <c r="C58" i="184" s="1"/>
  <c r="C62" i="184" s="1"/>
  <c r="B8" i="184"/>
  <c r="B58" i="184" s="1"/>
  <c r="B62" i="184" s="1"/>
  <c r="O9" i="185"/>
  <c r="N9" i="185"/>
  <c r="M9" i="185"/>
  <c r="L9" i="185"/>
  <c r="K9" i="185"/>
  <c r="J9" i="185"/>
  <c r="I9" i="185"/>
  <c r="H9" i="185"/>
  <c r="G9" i="185"/>
  <c r="F9" i="185"/>
  <c r="D9" i="185"/>
  <c r="C9" i="185"/>
  <c r="B9" i="185"/>
  <c r="O8" i="185"/>
  <c r="O58" i="185" s="1"/>
  <c r="O62" i="185" s="1"/>
  <c r="N8" i="185"/>
  <c r="N58" i="185" s="1"/>
  <c r="N62" i="185" s="1"/>
  <c r="M8" i="185"/>
  <c r="M58" i="185" s="1"/>
  <c r="M62" i="185" s="1"/>
  <c r="L8" i="185"/>
  <c r="L58" i="185" s="1"/>
  <c r="L62" i="185" s="1"/>
  <c r="K8" i="185"/>
  <c r="K58" i="185" s="1"/>
  <c r="K62" i="185" s="1"/>
  <c r="J8" i="185"/>
  <c r="J58" i="185" s="1"/>
  <c r="J62" i="185" s="1"/>
  <c r="I8" i="185"/>
  <c r="I58" i="185" s="1"/>
  <c r="I62" i="185" s="1"/>
  <c r="H8" i="185"/>
  <c r="H58" i="185" s="1"/>
  <c r="H62" i="185" s="1"/>
  <c r="G8" i="185"/>
  <c r="G58" i="185" s="1"/>
  <c r="G62" i="185" s="1"/>
  <c r="F8" i="185"/>
  <c r="F58" i="185" s="1"/>
  <c r="F62" i="185" s="1"/>
  <c r="D8" i="185"/>
  <c r="D58" i="185" s="1"/>
  <c r="D62" i="185" s="1"/>
  <c r="C8" i="185"/>
  <c r="C58" i="185" s="1"/>
  <c r="C62" i="185" s="1"/>
  <c r="B8" i="185"/>
  <c r="B58" i="185" s="1"/>
  <c r="B62" i="185" s="1"/>
  <c r="O9" i="186"/>
  <c r="N9" i="186"/>
  <c r="M9" i="186"/>
  <c r="L9" i="186"/>
  <c r="K9" i="186"/>
  <c r="J9" i="186"/>
  <c r="I9" i="186"/>
  <c r="H9" i="186"/>
  <c r="G9" i="186"/>
  <c r="F9" i="186"/>
  <c r="D9" i="186"/>
  <c r="C9" i="186"/>
  <c r="B9" i="186"/>
  <c r="O8" i="186"/>
  <c r="O58" i="186" s="1"/>
  <c r="O62" i="186" s="1"/>
  <c r="N8" i="186"/>
  <c r="N58" i="186" s="1"/>
  <c r="N62" i="186" s="1"/>
  <c r="M8" i="186"/>
  <c r="M58" i="186" s="1"/>
  <c r="M62" i="186" s="1"/>
  <c r="L8" i="186"/>
  <c r="L58" i="186" s="1"/>
  <c r="L62" i="186" s="1"/>
  <c r="K8" i="186"/>
  <c r="K58" i="186" s="1"/>
  <c r="K62" i="186" s="1"/>
  <c r="J8" i="186"/>
  <c r="J58" i="186" s="1"/>
  <c r="J62" i="186" s="1"/>
  <c r="I8" i="186"/>
  <c r="I58" i="186" s="1"/>
  <c r="I62" i="186" s="1"/>
  <c r="H8" i="186"/>
  <c r="H58" i="186" s="1"/>
  <c r="H62" i="186" s="1"/>
  <c r="G8" i="186"/>
  <c r="G58" i="186" s="1"/>
  <c r="G62" i="186" s="1"/>
  <c r="F8" i="186"/>
  <c r="F58" i="186" s="1"/>
  <c r="F62" i="186" s="1"/>
  <c r="D8" i="186"/>
  <c r="D58" i="186" s="1"/>
  <c r="D62" i="186" s="1"/>
  <c r="C8" i="186"/>
  <c r="C58" i="186" s="1"/>
  <c r="C62" i="186" s="1"/>
  <c r="B8" i="186"/>
  <c r="B58" i="186" s="1"/>
  <c r="B62" i="186" s="1"/>
  <c r="O9" i="187"/>
  <c r="N9" i="187"/>
  <c r="M9" i="187"/>
  <c r="L9" i="187"/>
  <c r="K9" i="187"/>
  <c r="J9" i="187"/>
  <c r="I9" i="187"/>
  <c r="H9" i="187"/>
  <c r="G9" i="187"/>
  <c r="F9" i="187"/>
  <c r="D9" i="187"/>
  <c r="C9" i="187"/>
  <c r="B9" i="187"/>
  <c r="O8" i="187"/>
  <c r="O58" i="187" s="1"/>
  <c r="O62" i="187" s="1"/>
  <c r="N8" i="187"/>
  <c r="N58" i="187" s="1"/>
  <c r="N62" i="187" s="1"/>
  <c r="M8" i="187"/>
  <c r="M58" i="187" s="1"/>
  <c r="M62" i="187" s="1"/>
  <c r="L8" i="187"/>
  <c r="L58" i="187" s="1"/>
  <c r="L62" i="187" s="1"/>
  <c r="K8" i="187"/>
  <c r="K58" i="187" s="1"/>
  <c r="K62" i="187" s="1"/>
  <c r="J8" i="187"/>
  <c r="J58" i="187" s="1"/>
  <c r="J62" i="187" s="1"/>
  <c r="I8" i="187"/>
  <c r="I58" i="187" s="1"/>
  <c r="I62" i="187" s="1"/>
  <c r="H8" i="187"/>
  <c r="H58" i="187" s="1"/>
  <c r="H62" i="187" s="1"/>
  <c r="G8" i="187"/>
  <c r="G58" i="187" s="1"/>
  <c r="G62" i="187" s="1"/>
  <c r="F8" i="187"/>
  <c r="F58" i="187" s="1"/>
  <c r="F62" i="187" s="1"/>
  <c r="D8" i="187"/>
  <c r="D58" i="187" s="1"/>
  <c r="D62" i="187" s="1"/>
  <c r="C8" i="187"/>
  <c r="C58" i="187" s="1"/>
  <c r="C62" i="187" s="1"/>
  <c r="B8" i="187"/>
  <c r="B58" i="187" s="1"/>
  <c r="B62" i="187" s="1"/>
  <c r="O9" i="188"/>
  <c r="N9" i="188"/>
  <c r="M9" i="188"/>
  <c r="L9" i="188"/>
  <c r="K9" i="188"/>
  <c r="J9" i="188"/>
  <c r="I9" i="188"/>
  <c r="H9" i="188"/>
  <c r="G9" i="188"/>
  <c r="F9" i="188"/>
  <c r="D9" i="188"/>
  <c r="C9" i="188"/>
  <c r="B9" i="188"/>
  <c r="O8" i="188"/>
  <c r="O58" i="188" s="1"/>
  <c r="O62" i="188" s="1"/>
  <c r="N8" i="188"/>
  <c r="N58" i="188" s="1"/>
  <c r="N62" i="188" s="1"/>
  <c r="M8" i="188"/>
  <c r="M58" i="188" s="1"/>
  <c r="M62" i="188" s="1"/>
  <c r="L8" i="188"/>
  <c r="L58" i="188" s="1"/>
  <c r="L62" i="188" s="1"/>
  <c r="K8" i="188"/>
  <c r="K58" i="188" s="1"/>
  <c r="K62" i="188" s="1"/>
  <c r="J8" i="188"/>
  <c r="J58" i="188" s="1"/>
  <c r="J62" i="188" s="1"/>
  <c r="I8" i="188"/>
  <c r="I58" i="188" s="1"/>
  <c r="I62" i="188" s="1"/>
  <c r="H8" i="188"/>
  <c r="H58" i="188" s="1"/>
  <c r="H62" i="188" s="1"/>
  <c r="G8" i="188"/>
  <c r="G58" i="188" s="1"/>
  <c r="G62" i="188" s="1"/>
  <c r="F8" i="188"/>
  <c r="F58" i="188" s="1"/>
  <c r="F62" i="188" s="1"/>
  <c r="D8" i="188"/>
  <c r="D58" i="188" s="1"/>
  <c r="D62" i="188" s="1"/>
  <c r="C8" i="188"/>
  <c r="C58" i="188" s="1"/>
  <c r="C62" i="188" s="1"/>
  <c r="B8" i="188"/>
  <c r="B58" i="188" s="1"/>
  <c r="B62" i="188" s="1"/>
  <c r="O9" i="189"/>
  <c r="N9" i="189"/>
  <c r="M9" i="189"/>
  <c r="L9" i="189"/>
  <c r="K9" i="189"/>
  <c r="J9" i="189"/>
  <c r="I9" i="189"/>
  <c r="H9" i="189"/>
  <c r="G9" i="189"/>
  <c r="F9" i="189"/>
  <c r="D9" i="189"/>
  <c r="C9" i="189"/>
  <c r="B9" i="189"/>
  <c r="O8" i="189"/>
  <c r="O58" i="189" s="1"/>
  <c r="O62" i="189" s="1"/>
  <c r="N8" i="189"/>
  <c r="N58" i="189" s="1"/>
  <c r="N62" i="189" s="1"/>
  <c r="M8" i="189"/>
  <c r="M58" i="189" s="1"/>
  <c r="M62" i="189" s="1"/>
  <c r="L8" i="189"/>
  <c r="L58" i="189" s="1"/>
  <c r="L62" i="189" s="1"/>
  <c r="K8" i="189"/>
  <c r="K58" i="189" s="1"/>
  <c r="K62" i="189" s="1"/>
  <c r="J8" i="189"/>
  <c r="J58" i="189" s="1"/>
  <c r="J62" i="189" s="1"/>
  <c r="I8" i="189"/>
  <c r="I58" i="189" s="1"/>
  <c r="I62" i="189" s="1"/>
  <c r="H8" i="189"/>
  <c r="H58" i="189" s="1"/>
  <c r="H62" i="189" s="1"/>
  <c r="G8" i="189"/>
  <c r="G58" i="189" s="1"/>
  <c r="G62" i="189" s="1"/>
  <c r="F8" i="189"/>
  <c r="F58" i="189" s="1"/>
  <c r="F62" i="189" s="1"/>
  <c r="D8" i="189"/>
  <c r="D58" i="189" s="1"/>
  <c r="D62" i="189" s="1"/>
  <c r="C8" i="189"/>
  <c r="C58" i="189" s="1"/>
  <c r="C62" i="189" s="1"/>
  <c r="B8" i="189"/>
  <c r="B58" i="189" s="1"/>
  <c r="B62" i="189" s="1"/>
  <c r="O9" i="190"/>
  <c r="N9" i="190"/>
  <c r="M9" i="190"/>
  <c r="L9" i="190"/>
  <c r="K9" i="190"/>
  <c r="J9" i="190"/>
  <c r="I9" i="190"/>
  <c r="H9" i="190"/>
  <c r="G9" i="190"/>
  <c r="F9" i="190"/>
  <c r="D9" i="190"/>
  <c r="C9" i="190"/>
  <c r="B9" i="190"/>
  <c r="O8" i="190"/>
  <c r="O58" i="190" s="1"/>
  <c r="O62" i="190" s="1"/>
  <c r="N8" i="190"/>
  <c r="N58" i="190" s="1"/>
  <c r="N62" i="190" s="1"/>
  <c r="M8" i="190"/>
  <c r="M58" i="190" s="1"/>
  <c r="M62" i="190" s="1"/>
  <c r="L8" i="190"/>
  <c r="L58" i="190" s="1"/>
  <c r="L62" i="190" s="1"/>
  <c r="K8" i="190"/>
  <c r="K58" i="190" s="1"/>
  <c r="K62" i="190" s="1"/>
  <c r="J8" i="190"/>
  <c r="J58" i="190" s="1"/>
  <c r="J62" i="190" s="1"/>
  <c r="I8" i="190"/>
  <c r="I58" i="190" s="1"/>
  <c r="I62" i="190" s="1"/>
  <c r="H8" i="190"/>
  <c r="H58" i="190" s="1"/>
  <c r="H62" i="190" s="1"/>
  <c r="G8" i="190"/>
  <c r="G58" i="190" s="1"/>
  <c r="G62" i="190" s="1"/>
  <c r="F8" i="190"/>
  <c r="F58" i="190" s="1"/>
  <c r="F62" i="190" s="1"/>
  <c r="D8" i="190"/>
  <c r="D58" i="190" s="1"/>
  <c r="D62" i="190" s="1"/>
  <c r="C8" i="190"/>
  <c r="C58" i="190" s="1"/>
  <c r="C62" i="190" s="1"/>
  <c r="B8" i="190"/>
  <c r="B58" i="190" s="1"/>
  <c r="B62" i="190" s="1"/>
  <c r="O9" i="191"/>
  <c r="N9" i="191"/>
  <c r="M9" i="191"/>
  <c r="L9" i="191"/>
  <c r="K9" i="191"/>
  <c r="J9" i="191"/>
  <c r="I9" i="191"/>
  <c r="H9" i="191"/>
  <c r="G9" i="191"/>
  <c r="F9" i="191"/>
  <c r="D9" i="191"/>
  <c r="C9" i="191"/>
  <c r="B9" i="191"/>
  <c r="O8" i="191"/>
  <c r="O58" i="191" s="1"/>
  <c r="O62" i="191" s="1"/>
  <c r="N8" i="191"/>
  <c r="N58" i="191" s="1"/>
  <c r="N62" i="191" s="1"/>
  <c r="M8" i="191"/>
  <c r="M58" i="191" s="1"/>
  <c r="M62" i="191" s="1"/>
  <c r="L8" i="191"/>
  <c r="L58" i="191" s="1"/>
  <c r="L62" i="191" s="1"/>
  <c r="K8" i="191"/>
  <c r="K58" i="191" s="1"/>
  <c r="K62" i="191" s="1"/>
  <c r="J8" i="191"/>
  <c r="J58" i="191" s="1"/>
  <c r="J62" i="191" s="1"/>
  <c r="I8" i="191"/>
  <c r="I58" i="191" s="1"/>
  <c r="I62" i="191" s="1"/>
  <c r="H8" i="191"/>
  <c r="H58" i="191" s="1"/>
  <c r="H62" i="191" s="1"/>
  <c r="G8" i="191"/>
  <c r="G58" i="191" s="1"/>
  <c r="G62" i="191" s="1"/>
  <c r="F8" i="191"/>
  <c r="F58" i="191" s="1"/>
  <c r="F62" i="191" s="1"/>
  <c r="D8" i="191"/>
  <c r="D58" i="191" s="1"/>
  <c r="D62" i="191" s="1"/>
  <c r="C8" i="191"/>
  <c r="C58" i="191" s="1"/>
  <c r="C62" i="191" s="1"/>
  <c r="B8" i="191"/>
  <c r="B58" i="191" s="1"/>
  <c r="B62" i="191" s="1"/>
  <c r="O9" i="192"/>
  <c r="N9" i="192"/>
  <c r="M9" i="192"/>
  <c r="L9" i="192"/>
  <c r="K9" i="192"/>
  <c r="J9" i="192"/>
  <c r="I9" i="192"/>
  <c r="H9" i="192"/>
  <c r="G9" i="192"/>
  <c r="F9" i="192"/>
  <c r="D9" i="192"/>
  <c r="C9" i="192"/>
  <c r="B9" i="192"/>
  <c r="O8" i="192"/>
  <c r="O58" i="192" s="1"/>
  <c r="O62" i="192" s="1"/>
  <c r="N8" i="192"/>
  <c r="N58" i="192" s="1"/>
  <c r="N62" i="192" s="1"/>
  <c r="M8" i="192"/>
  <c r="M58" i="192" s="1"/>
  <c r="M62" i="192" s="1"/>
  <c r="L8" i="192"/>
  <c r="L58" i="192" s="1"/>
  <c r="L62" i="192" s="1"/>
  <c r="K8" i="192"/>
  <c r="K58" i="192" s="1"/>
  <c r="K62" i="192" s="1"/>
  <c r="J8" i="192"/>
  <c r="J58" i="192" s="1"/>
  <c r="J62" i="192" s="1"/>
  <c r="I8" i="192"/>
  <c r="I58" i="192" s="1"/>
  <c r="I62" i="192" s="1"/>
  <c r="H8" i="192"/>
  <c r="H58" i="192" s="1"/>
  <c r="H62" i="192" s="1"/>
  <c r="G8" i="192"/>
  <c r="G58" i="192" s="1"/>
  <c r="G62" i="192" s="1"/>
  <c r="F8" i="192"/>
  <c r="F58" i="192" s="1"/>
  <c r="F62" i="192" s="1"/>
  <c r="D8" i="192"/>
  <c r="D58" i="192" s="1"/>
  <c r="D62" i="192" s="1"/>
  <c r="C8" i="192"/>
  <c r="C58" i="192" s="1"/>
  <c r="C62" i="192" s="1"/>
  <c r="B8" i="192"/>
  <c r="B58" i="192" s="1"/>
  <c r="B62" i="192" s="1"/>
  <c r="O9" i="193"/>
  <c r="N9" i="193"/>
  <c r="M9" i="193"/>
  <c r="L9" i="193"/>
  <c r="K9" i="193"/>
  <c r="J9" i="193"/>
  <c r="I9" i="193"/>
  <c r="H9" i="193"/>
  <c r="G9" i="193"/>
  <c r="F9" i="193"/>
  <c r="D9" i="193"/>
  <c r="C9" i="193"/>
  <c r="B9" i="193"/>
  <c r="O8" i="193"/>
  <c r="O58" i="193" s="1"/>
  <c r="O62" i="193" s="1"/>
  <c r="N8" i="193"/>
  <c r="N58" i="193" s="1"/>
  <c r="N62" i="193" s="1"/>
  <c r="M8" i="193"/>
  <c r="M58" i="193" s="1"/>
  <c r="M62" i="193" s="1"/>
  <c r="L8" i="193"/>
  <c r="L58" i="193" s="1"/>
  <c r="L62" i="193" s="1"/>
  <c r="K8" i="193"/>
  <c r="K58" i="193" s="1"/>
  <c r="K62" i="193" s="1"/>
  <c r="J8" i="193"/>
  <c r="J58" i="193" s="1"/>
  <c r="J62" i="193" s="1"/>
  <c r="I8" i="193"/>
  <c r="I58" i="193" s="1"/>
  <c r="I62" i="193" s="1"/>
  <c r="H8" i="193"/>
  <c r="H58" i="193" s="1"/>
  <c r="H62" i="193" s="1"/>
  <c r="G8" i="193"/>
  <c r="G58" i="193" s="1"/>
  <c r="G62" i="193" s="1"/>
  <c r="F8" i="193"/>
  <c r="F58" i="193" s="1"/>
  <c r="F62" i="193" s="1"/>
  <c r="D8" i="193"/>
  <c r="D58" i="193" s="1"/>
  <c r="D62" i="193" s="1"/>
  <c r="C8" i="193"/>
  <c r="C58" i="193" s="1"/>
  <c r="C62" i="193" s="1"/>
  <c r="B8" i="193"/>
  <c r="B58" i="193" s="1"/>
  <c r="B62" i="193" s="1"/>
  <c r="O9" i="194"/>
  <c r="N9" i="194"/>
  <c r="M9" i="194"/>
  <c r="L9" i="194"/>
  <c r="K9" i="194"/>
  <c r="J9" i="194"/>
  <c r="I9" i="194"/>
  <c r="H9" i="194"/>
  <c r="G9" i="194"/>
  <c r="F9" i="194"/>
  <c r="D9" i="194"/>
  <c r="C9" i="194"/>
  <c r="B9" i="194"/>
  <c r="O8" i="194"/>
  <c r="O58" i="194" s="1"/>
  <c r="O62" i="194" s="1"/>
  <c r="N8" i="194"/>
  <c r="N58" i="194" s="1"/>
  <c r="N62" i="194" s="1"/>
  <c r="M8" i="194"/>
  <c r="M58" i="194" s="1"/>
  <c r="M62" i="194" s="1"/>
  <c r="L8" i="194"/>
  <c r="L58" i="194" s="1"/>
  <c r="L62" i="194" s="1"/>
  <c r="K8" i="194"/>
  <c r="K58" i="194" s="1"/>
  <c r="K62" i="194" s="1"/>
  <c r="J8" i="194"/>
  <c r="J58" i="194" s="1"/>
  <c r="J62" i="194" s="1"/>
  <c r="I8" i="194"/>
  <c r="I58" i="194" s="1"/>
  <c r="I62" i="194" s="1"/>
  <c r="H8" i="194"/>
  <c r="H58" i="194" s="1"/>
  <c r="H62" i="194" s="1"/>
  <c r="G8" i="194"/>
  <c r="G58" i="194" s="1"/>
  <c r="G62" i="194" s="1"/>
  <c r="F8" i="194"/>
  <c r="F58" i="194" s="1"/>
  <c r="F62" i="194" s="1"/>
  <c r="D8" i="194"/>
  <c r="D58" i="194" s="1"/>
  <c r="D62" i="194" s="1"/>
  <c r="C8" i="194"/>
  <c r="C58" i="194" s="1"/>
  <c r="C62" i="194" s="1"/>
  <c r="B8" i="194"/>
  <c r="B58" i="194" s="1"/>
  <c r="B62" i="194" s="1"/>
  <c r="O9" i="195"/>
  <c r="N9" i="195"/>
  <c r="M9" i="195"/>
  <c r="L9" i="195"/>
  <c r="K9" i="195"/>
  <c r="J9" i="195"/>
  <c r="I9" i="195"/>
  <c r="H9" i="195"/>
  <c r="G9" i="195"/>
  <c r="F9" i="195"/>
  <c r="D9" i="195"/>
  <c r="C9" i="195"/>
  <c r="B9" i="195"/>
  <c r="O8" i="195"/>
  <c r="O58" i="195" s="1"/>
  <c r="O62" i="195" s="1"/>
  <c r="N8" i="195"/>
  <c r="N58" i="195" s="1"/>
  <c r="N62" i="195" s="1"/>
  <c r="M8" i="195"/>
  <c r="M58" i="195" s="1"/>
  <c r="M62" i="195" s="1"/>
  <c r="L8" i="195"/>
  <c r="L58" i="195" s="1"/>
  <c r="L62" i="195" s="1"/>
  <c r="K8" i="195"/>
  <c r="K58" i="195" s="1"/>
  <c r="K62" i="195" s="1"/>
  <c r="J8" i="195"/>
  <c r="J58" i="195" s="1"/>
  <c r="J62" i="195" s="1"/>
  <c r="I8" i="195"/>
  <c r="I58" i="195" s="1"/>
  <c r="I62" i="195" s="1"/>
  <c r="H8" i="195"/>
  <c r="H58" i="195" s="1"/>
  <c r="H62" i="195" s="1"/>
  <c r="G8" i="195"/>
  <c r="G58" i="195" s="1"/>
  <c r="G62" i="195" s="1"/>
  <c r="F8" i="195"/>
  <c r="F58" i="195" s="1"/>
  <c r="F62" i="195" s="1"/>
  <c r="D8" i="195"/>
  <c r="D58" i="195" s="1"/>
  <c r="D62" i="195" s="1"/>
  <c r="C8" i="195"/>
  <c r="C58" i="195" s="1"/>
  <c r="C62" i="195" s="1"/>
  <c r="B8" i="195"/>
  <c r="B58" i="195" s="1"/>
  <c r="B62" i="195" s="1"/>
  <c r="O9" i="196"/>
  <c r="N9" i="196"/>
  <c r="M9" i="196"/>
  <c r="L9" i="196"/>
  <c r="K9" i="196"/>
  <c r="J9" i="196"/>
  <c r="I9" i="196"/>
  <c r="H9" i="196"/>
  <c r="G9" i="196"/>
  <c r="F9" i="196"/>
  <c r="D9" i="196"/>
  <c r="C9" i="196"/>
  <c r="B9" i="196"/>
  <c r="O8" i="196"/>
  <c r="O58" i="196" s="1"/>
  <c r="O62" i="196" s="1"/>
  <c r="N8" i="196"/>
  <c r="N58" i="196" s="1"/>
  <c r="N62" i="196" s="1"/>
  <c r="M8" i="196"/>
  <c r="M58" i="196" s="1"/>
  <c r="M62" i="196" s="1"/>
  <c r="L8" i="196"/>
  <c r="L58" i="196" s="1"/>
  <c r="L62" i="196" s="1"/>
  <c r="K8" i="196"/>
  <c r="K58" i="196" s="1"/>
  <c r="K62" i="196" s="1"/>
  <c r="J8" i="196"/>
  <c r="J58" i="196" s="1"/>
  <c r="J62" i="196" s="1"/>
  <c r="I8" i="196"/>
  <c r="I58" i="196" s="1"/>
  <c r="I62" i="196" s="1"/>
  <c r="H8" i="196"/>
  <c r="H58" i="196" s="1"/>
  <c r="H62" i="196" s="1"/>
  <c r="G8" i="196"/>
  <c r="G58" i="196" s="1"/>
  <c r="G62" i="196" s="1"/>
  <c r="F8" i="196"/>
  <c r="F58" i="196" s="1"/>
  <c r="F62" i="196" s="1"/>
  <c r="D8" i="196"/>
  <c r="D58" i="196" s="1"/>
  <c r="D62" i="196" s="1"/>
  <c r="C8" i="196"/>
  <c r="C58" i="196" s="1"/>
  <c r="C62" i="196" s="1"/>
  <c r="B8" i="196"/>
  <c r="B58" i="196" s="1"/>
  <c r="B62" i="196" s="1"/>
  <c r="O9" i="197"/>
  <c r="N9" i="197"/>
  <c r="M9" i="197"/>
  <c r="L9" i="197"/>
  <c r="K9" i="197"/>
  <c r="J9" i="197"/>
  <c r="I9" i="197"/>
  <c r="H9" i="197"/>
  <c r="G9" i="197"/>
  <c r="F9" i="197"/>
  <c r="D9" i="197"/>
  <c r="C9" i="197"/>
  <c r="B9" i="197"/>
  <c r="O8" i="197"/>
  <c r="O58" i="197" s="1"/>
  <c r="O62" i="197" s="1"/>
  <c r="N8" i="197"/>
  <c r="N58" i="197" s="1"/>
  <c r="N62" i="197" s="1"/>
  <c r="M8" i="197"/>
  <c r="M58" i="197" s="1"/>
  <c r="M62" i="197" s="1"/>
  <c r="L8" i="197"/>
  <c r="L58" i="197" s="1"/>
  <c r="L62" i="197" s="1"/>
  <c r="K8" i="197"/>
  <c r="K58" i="197" s="1"/>
  <c r="K62" i="197" s="1"/>
  <c r="J8" i="197"/>
  <c r="J58" i="197" s="1"/>
  <c r="J62" i="197" s="1"/>
  <c r="I8" i="197"/>
  <c r="I58" i="197" s="1"/>
  <c r="I62" i="197" s="1"/>
  <c r="H8" i="197"/>
  <c r="H58" i="197" s="1"/>
  <c r="H62" i="197" s="1"/>
  <c r="G8" i="197"/>
  <c r="G58" i="197" s="1"/>
  <c r="G62" i="197" s="1"/>
  <c r="F8" i="197"/>
  <c r="F58" i="197" s="1"/>
  <c r="F62" i="197" s="1"/>
  <c r="D8" i="197"/>
  <c r="D58" i="197" s="1"/>
  <c r="D62" i="197" s="1"/>
  <c r="C8" i="197"/>
  <c r="C58" i="197" s="1"/>
  <c r="C62" i="197" s="1"/>
  <c r="B8" i="197"/>
  <c r="B58" i="197" s="1"/>
  <c r="B62" i="197" s="1"/>
  <c r="O9" i="198"/>
  <c r="N9" i="198"/>
  <c r="M9" i="198"/>
  <c r="L9" i="198"/>
  <c r="K9" i="198"/>
  <c r="J9" i="198"/>
  <c r="I9" i="198"/>
  <c r="H9" i="198"/>
  <c r="G9" i="198"/>
  <c r="F9" i="198"/>
  <c r="D9" i="198"/>
  <c r="C9" i="198"/>
  <c r="B9" i="198"/>
  <c r="O8" i="198"/>
  <c r="O58" i="198" s="1"/>
  <c r="O62" i="198" s="1"/>
  <c r="N8" i="198"/>
  <c r="N58" i="198" s="1"/>
  <c r="N62" i="198" s="1"/>
  <c r="M8" i="198"/>
  <c r="M58" i="198" s="1"/>
  <c r="M62" i="198" s="1"/>
  <c r="L8" i="198"/>
  <c r="L58" i="198" s="1"/>
  <c r="L62" i="198" s="1"/>
  <c r="K8" i="198"/>
  <c r="K58" i="198" s="1"/>
  <c r="K62" i="198" s="1"/>
  <c r="J8" i="198"/>
  <c r="J58" i="198" s="1"/>
  <c r="J62" i="198" s="1"/>
  <c r="I8" i="198"/>
  <c r="I58" i="198" s="1"/>
  <c r="I62" i="198" s="1"/>
  <c r="H8" i="198"/>
  <c r="H58" i="198" s="1"/>
  <c r="H62" i="198" s="1"/>
  <c r="G8" i="198"/>
  <c r="G58" i="198" s="1"/>
  <c r="G62" i="198" s="1"/>
  <c r="F8" i="198"/>
  <c r="F58" i="198" s="1"/>
  <c r="F62" i="198" s="1"/>
  <c r="D8" i="198"/>
  <c r="D58" i="198" s="1"/>
  <c r="D62" i="198" s="1"/>
  <c r="C8" i="198"/>
  <c r="C58" i="198" s="1"/>
  <c r="C62" i="198" s="1"/>
  <c r="B8" i="198"/>
  <c r="B58" i="198" s="1"/>
  <c r="B62" i="198" s="1"/>
  <c r="O9" i="199"/>
  <c r="N9" i="199"/>
  <c r="M9" i="199"/>
  <c r="L9" i="199"/>
  <c r="K9" i="199"/>
  <c r="J9" i="199"/>
  <c r="I9" i="199"/>
  <c r="H9" i="199"/>
  <c r="G9" i="199"/>
  <c r="F9" i="199"/>
  <c r="D9" i="199"/>
  <c r="C9" i="199"/>
  <c r="B9" i="199"/>
  <c r="O8" i="199"/>
  <c r="O58" i="199" s="1"/>
  <c r="O62" i="199" s="1"/>
  <c r="N8" i="199"/>
  <c r="N58" i="199" s="1"/>
  <c r="N62" i="199" s="1"/>
  <c r="M8" i="199"/>
  <c r="M58" i="199" s="1"/>
  <c r="M62" i="199" s="1"/>
  <c r="L8" i="199"/>
  <c r="L58" i="199" s="1"/>
  <c r="L62" i="199" s="1"/>
  <c r="K8" i="199"/>
  <c r="K58" i="199" s="1"/>
  <c r="K62" i="199" s="1"/>
  <c r="J8" i="199"/>
  <c r="J58" i="199" s="1"/>
  <c r="J62" i="199" s="1"/>
  <c r="I8" i="199"/>
  <c r="I58" i="199" s="1"/>
  <c r="I62" i="199" s="1"/>
  <c r="H8" i="199"/>
  <c r="H58" i="199" s="1"/>
  <c r="H62" i="199" s="1"/>
  <c r="G8" i="199"/>
  <c r="G58" i="199" s="1"/>
  <c r="G62" i="199" s="1"/>
  <c r="F8" i="199"/>
  <c r="F58" i="199" s="1"/>
  <c r="F62" i="199" s="1"/>
  <c r="D8" i="199"/>
  <c r="D58" i="199" s="1"/>
  <c r="D62" i="199" s="1"/>
  <c r="C8" i="199"/>
  <c r="C58" i="199" s="1"/>
  <c r="C62" i="199" s="1"/>
  <c r="B8" i="199"/>
  <c r="B58" i="199" s="1"/>
  <c r="B62" i="199" s="1"/>
  <c r="O9" i="200"/>
  <c r="N9" i="200"/>
  <c r="M9" i="200"/>
  <c r="L9" i="200"/>
  <c r="K9" i="200"/>
  <c r="J9" i="200"/>
  <c r="I9" i="200"/>
  <c r="H9" i="200"/>
  <c r="G9" i="200"/>
  <c r="F9" i="200"/>
  <c r="D9" i="200"/>
  <c r="C9" i="200"/>
  <c r="B9" i="200"/>
  <c r="O8" i="200"/>
  <c r="O58" i="200" s="1"/>
  <c r="O62" i="200" s="1"/>
  <c r="N8" i="200"/>
  <c r="N58" i="200" s="1"/>
  <c r="N62" i="200" s="1"/>
  <c r="M8" i="200"/>
  <c r="M58" i="200" s="1"/>
  <c r="M62" i="200" s="1"/>
  <c r="L8" i="200"/>
  <c r="L58" i="200" s="1"/>
  <c r="L62" i="200" s="1"/>
  <c r="K8" i="200"/>
  <c r="K58" i="200" s="1"/>
  <c r="K62" i="200" s="1"/>
  <c r="J8" i="200"/>
  <c r="J58" i="200" s="1"/>
  <c r="J62" i="200" s="1"/>
  <c r="I8" i="200"/>
  <c r="I58" i="200" s="1"/>
  <c r="I62" i="200" s="1"/>
  <c r="H8" i="200"/>
  <c r="H58" i="200" s="1"/>
  <c r="H62" i="200" s="1"/>
  <c r="G8" i="200"/>
  <c r="G58" i="200" s="1"/>
  <c r="G62" i="200" s="1"/>
  <c r="F8" i="200"/>
  <c r="F58" i="200" s="1"/>
  <c r="F62" i="200" s="1"/>
  <c r="D8" i="200"/>
  <c r="D58" i="200" s="1"/>
  <c r="D62" i="200" s="1"/>
  <c r="C8" i="200"/>
  <c r="C58" i="200" s="1"/>
  <c r="C62" i="200" s="1"/>
  <c r="B8" i="200"/>
  <c r="B58" i="200" s="1"/>
  <c r="B62" i="200" s="1"/>
  <c r="O9" i="201"/>
  <c r="N9" i="201"/>
  <c r="M9" i="201"/>
  <c r="L9" i="201"/>
  <c r="K9" i="201"/>
  <c r="J9" i="201"/>
  <c r="I9" i="201"/>
  <c r="H9" i="201"/>
  <c r="G9" i="201"/>
  <c r="F9" i="201"/>
  <c r="D9" i="201"/>
  <c r="C9" i="201"/>
  <c r="B9" i="201"/>
  <c r="O8" i="201"/>
  <c r="O58" i="201" s="1"/>
  <c r="O62" i="201" s="1"/>
  <c r="N8" i="201"/>
  <c r="N58" i="201" s="1"/>
  <c r="N62" i="201" s="1"/>
  <c r="M8" i="201"/>
  <c r="M58" i="201" s="1"/>
  <c r="M62" i="201" s="1"/>
  <c r="L8" i="201"/>
  <c r="L58" i="201" s="1"/>
  <c r="L62" i="201" s="1"/>
  <c r="K8" i="201"/>
  <c r="K58" i="201" s="1"/>
  <c r="K62" i="201" s="1"/>
  <c r="J8" i="201"/>
  <c r="J58" i="201" s="1"/>
  <c r="J62" i="201" s="1"/>
  <c r="I8" i="201"/>
  <c r="I58" i="201" s="1"/>
  <c r="I62" i="201" s="1"/>
  <c r="H8" i="201"/>
  <c r="H58" i="201" s="1"/>
  <c r="H62" i="201" s="1"/>
  <c r="G8" i="201"/>
  <c r="G58" i="201" s="1"/>
  <c r="G62" i="201" s="1"/>
  <c r="F8" i="201"/>
  <c r="F58" i="201" s="1"/>
  <c r="F62" i="201" s="1"/>
  <c r="D8" i="201"/>
  <c r="D58" i="201" s="1"/>
  <c r="D62" i="201" s="1"/>
  <c r="C8" i="201"/>
  <c r="C58" i="201" s="1"/>
  <c r="C62" i="201" s="1"/>
  <c r="B8" i="201"/>
  <c r="B58" i="201" s="1"/>
  <c r="B62" i="201" s="1"/>
  <c r="O9" i="202"/>
  <c r="N9" i="202"/>
  <c r="M9" i="202"/>
  <c r="L9" i="202"/>
  <c r="K9" i="202"/>
  <c r="J9" i="202"/>
  <c r="I9" i="202"/>
  <c r="H9" i="202"/>
  <c r="G9" i="202"/>
  <c r="F9" i="202"/>
  <c r="D9" i="202"/>
  <c r="C9" i="202"/>
  <c r="B9" i="202"/>
  <c r="O8" i="202"/>
  <c r="O58" i="202" s="1"/>
  <c r="O62" i="202" s="1"/>
  <c r="N8" i="202"/>
  <c r="N58" i="202" s="1"/>
  <c r="N62" i="202" s="1"/>
  <c r="M8" i="202"/>
  <c r="M58" i="202" s="1"/>
  <c r="M62" i="202" s="1"/>
  <c r="L8" i="202"/>
  <c r="L58" i="202" s="1"/>
  <c r="L62" i="202" s="1"/>
  <c r="K8" i="202"/>
  <c r="K58" i="202" s="1"/>
  <c r="K62" i="202" s="1"/>
  <c r="J8" i="202"/>
  <c r="J58" i="202" s="1"/>
  <c r="J62" i="202" s="1"/>
  <c r="I8" i="202"/>
  <c r="I58" i="202" s="1"/>
  <c r="I62" i="202" s="1"/>
  <c r="H8" i="202"/>
  <c r="H58" i="202" s="1"/>
  <c r="H62" i="202" s="1"/>
  <c r="G8" i="202"/>
  <c r="G58" i="202" s="1"/>
  <c r="G62" i="202" s="1"/>
  <c r="F8" i="202"/>
  <c r="F58" i="202" s="1"/>
  <c r="F62" i="202" s="1"/>
  <c r="D8" i="202"/>
  <c r="D58" i="202" s="1"/>
  <c r="D62" i="202" s="1"/>
  <c r="C8" i="202"/>
  <c r="C58" i="202" s="1"/>
  <c r="C62" i="202" s="1"/>
  <c r="B8" i="202"/>
  <c r="B58" i="202" s="1"/>
  <c r="B62" i="202" s="1"/>
  <c r="O9" i="203"/>
  <c r="N9" i="203"/>
  <c r="M9" i="203"/>
  <c r="L9" i="203"/>
  <c r="K9" i="203"/>
  <c r="J9" i="203"/>
  <c r="I9" i="203"/>
  <c r="H9" i="203"/>
  <c r="G9" i="203"/>
  <c r="F9" i="203"/>
  <c r="D9" i="203"/>
  <c r="C9" i="203"/>
  <c r="B9" i="203"/>
  <c r="B8" i="203" s="1"/>
  <c r="B58" i="203" s="1"/>
  <c r="B62" i="203" s="1"/>
  <c r="O8" i="203"/>
  <c r="O58" i="203" s="1"/>
  <c r="O62" i="203" s="1"/>
  <c r="N8" i="203"/>
  <c r="N58" i="203" s="1"/>
  <c r="N62" i="203" s="1"/>
  <c r="M8" i="203"/>
  <c r="M58" i="203" s="1"/>
  <c r="M62" i="203" s="1"/>
  <c r="L8" i="203"/>
  <c r="L58" i="203" s="1"/>
  <c r="L62" i="203" s="1"/>
  <c r="K8" i="203"/>
  <c r="K58" i="203" s="1"/>
  <c r="K62" i="203" s="1"/>
  <c r="J8" i="203"/>
  <c r="J58" i="203" s="1"/>
  <c r="J62" i="203" s="1"/>
  <c r="I8" i="203"/>
  <c r="I58" i="203" s="1"/>
  <c r="I62" i="203" s="1"/>
  <c r="H8" i="203"/>
  <c r="H58" i="203" s="1"/>
  <c r="H62" i="203" s="1"/>
  <c r="G8" i="203"/>
  <c r="G58" i="203" s="1"/>
  <c r="G62" i="203" s="1"/>
  <c r="F8" i="203"/>
  <c r="F58" i="203" s="1"/>
  <c r="F62" i="203" s="1"/>
  <c r="D8" i="203"/>
  <c r="D58" i="203" s="1"/>
  <c r="D62" i="203" s="1"/>
  <c r="O9" i="204"/>
  <c r="N9" i="204"/>
  <c r="N8" i="204" s="1"/>
  <c r="N58" i="204" s="1"/>
  <c r="N62" i="204" s="1"/>
  <c r="M9" i="204"/>
  <c r="M8" i="204" s="1"/>
  <c r="M58" i="204" s="1"/>
  <c r="M62" i="204" s="1"/>
  <c r="L9" i="204"/>
  <c r="K9" i="204"/>
  <c r="J9" i="204"/>
  <c r="I9" i="204"/>
  <c r="I8" i="204" s="1"/>
  <c r="I58" i="204" s="1"/>
  <c r="I62" i="204" s="1"/>
  <c r="H9" i="204"/>
  <c r="H8" i="204" s="1"/>
  <c r="H58" i="204" s="1"/>
  <c r="H62" i="204" s="1"/>
  <c r="G9" i="204"/>
  <c r="F9" i="204"/>
  <c r="F8" i="204" s="1"/>
  <c r="F58" i="204" s="1"/>
  <c r="F62" i="204" s="1"/>
  <c r="D9" i="204"/>
  <c r="D8" i="204" s="1"/>
  <c r="D58" i="204" s="1"/>
  <c r="D62" i="204" s="1"/>
  <c r="C9" i="204"/>
  <c r="B9" i="204"/>
  <c r="L8" i="204"/>
  <c r="L58" i="204" s="1"/>
  <c r="L62" i="204" s="1"/>
  <c r="J8" i="204"/>
  <c r="B8" i="204"/>
  <c r="B58" i="204" s="1"/>
  <c r="B62" i="204" s="1"/>
  <c r="O9" i="205"/>
  <c r="N9" i="205"/>
  <c r="N8" i="205" s="1"/>
  <c r="N58" i="205" s="1"/>
  <c r="N62" i="205" s="1"/>
  <c r="M9" i="205"/>
  <c r="M8" i="205" s="1"/>
  <c r="M58" i="205" s="1"/>
  <c r="M62" i="205" s="1"/>
  <c r="L9" i="205"/>
  <c r="K9" i="205"/>
  <c r="J9" i="205"/>
  <c r="I9" i="205"/>
  <c r="I8" i="205" s="1"/>
  <c r="I58" i="205" s="1"/>
  <c r="I62" i="205" s="1"/>
  <c r="H9" i="205"/>
  <c r="H8" i="205" s="1"/>
  <c r="H58" i="205" s="1"/>
  <c r="H62" i="205" s="1"/>
  <c r="G9" i="205"/>
  <c r="F9" i="205"/>
  <c r="F8" i="205" s="1"/>
  <c r="F58" i="205" s="1"/>
  <c r="F62" i="205" s="1"/>
  <c r="D9" i="205"/>
  <c r="D8" i="205" s="1"/>
  <c r="D58" i="205" s="1"/>
  <c r="D62" i="205" s="1"/>
  <c r="C9" i="205"/>
  <c r="B9" i="205"/>
  <c r="L8" i="205"/>
  <c r="L58" i="205" s="1"/>
  <c r="L62" i="205" s="1"/>
  <c r="J8" i="205"/>
  <c r="B8" i="205"/>
  <c r="B58" i="205" s="1"/>
  <c r="B62" i="205" s="1"/>
  <c r="O9" i="206"/>
  <c r="N9" i="206"/>
  <c r="N8" i="206" s="1"/>
  <c r="N58" i="206" s="1"/>
  <c r="N62" i="206" s="1"/>
  <c r="M9" i="206"/>
  <c r="M8" i="206" s="1"/>
  <c r="M58" i="206" s="1"/>
  <c r="M62" i="206" s="1"/>
  <c r="L9" i="206"/>
  <c r="K9" i="206"/>
  <c r="J9" i="206"/>
  <c r="I9" i="206"/>
  <c r="I8" i="206" s="1"/>
  <c r="I58" i="206" s="1"/>
  <c r="I62" i="206" s="1"/>
  <c r="H9" i="206"/>
  <c r="H8" i="206" s="1"/>
  <c r="H58" i="206" s="1"/>
  <c r="H62" i="206" s="1"/>
  <c r="G9" i="206"/>
  <c r="F9" i="206"/>
  <c r="F8" i="206" s="1"/>
  <c r="F58" i="206" s="1"/>
  <c r="F62" i="206" s="1"/>
  <c r="D9" i="206"/>
  <c r="D8" i="206" s="1"/>
  <c r="D58" i="206" s="1"/>
  <c r="D62" i="206" s="1"/>
  <c r="C9" i="206"/>
  <c r="B9" i="206"/>
  <c r="L8" i="206"/>
  <c r="L58" i="206" s="1"/>
  <c r="L62" i="206" s="1"/>
  <c r="J8" i="206"/>
  <c r="B8" i="206"/>
  <c r="B58" i="206" s="1"/>
  <c r="B62" i="206" s="1"/>
  <c r="O9" i="207"/>
  <c r="N9" i="207"/>
  <c r="N8" i="207" s="1"/>
  <c r="N58" i="207" s="1"/>
  <c r="N62" i="207" s="1"/>
  <c r="M9" i="207"/>
  <c r="M8" i="207" s="1"/>
  <c r="M58" i="207" s="1"/>
  <c r="M62" i="207" s="1"/>
  <c r="L9" i="207"/>
  <c r="K9" i="207"/>
  <c r="J9" i="207"/>
  <c r="I9" i="207"/>
  <c r="I8" i="207" s="1"/>
  <c r="I58" i="207" s="1"/>
  <c r="I62" i="207" s="1"/>
  <c r="H9" i="207"/>
  <c r="H8" i="207" s="1"/>
  <c r="H58" i="207" s="1"/>
  <c r="H62" i="207" s="1"/>
  <c r="G9" i="207"/>
  <c r="F9" i="207"/>
  <c r="F8" i="207" s="1"/>
  <c r="F58" i="207" s="1"/>
  <c r="F62" i="207" s="1"/>
  <c r="D9" i="207"/>
  <c r="D8" i="207" s="1"/>
  <c r="D58" i="207" s="1"/>
  <c r="D62" i="207" s="1"/>
  <c r="C9" i="207"/>
  <c r="B9" i="207"/>
  <c r="L8" i="207"/>
  <c r="L58" i="207" s="1"/>
  <c r="L62" i="207" s="1"/>
  <c r="J8" i="207"/>
  <c r="B8" i="207"/>
  <c r="B58" i="207" s="1"/>
  <c r="B62" i="207" s="1"/>
  <c r="O9" i="208"/>
  <c r="N9" i="208"/>
  <c r="N8" i="208" s="1"/>
  <c r="N58" i="208" s="1"/>
  <c r="N62" i="208" s="1"/>
  <c r="M9" i="208"/>
  <c r="M8" i="208" s="1"/>
  <c r="M58" i="208" s="1"/>
  <c r="M62" i="208" s="1"/>
  <c r="L9" i="208"/>
  <c r="K9" i="208"/>
  <c r="J9" i="208"/>
  <c r="I9" i="208"/>
  <c r="I8" i="208" s="1"/>
  <c r="I58" i="208" s="1"/>
  <c r="I62" i="208" s="1"/>
  <c r="H9" i="208"/>
  <c r="H8" i="208" s="1"/>
  <c r="H58" i="208" s="1"/>
  <c r="H62" i="208" s="1"/>
  <c r="G9" i="208"/>
  <c r="F9" i="208"/>
  <c r="F8" i="208" s="1"/>
  <c r="F58" i="208" s="1"/>
  <c r="F62" i="208" s="1"/>
  <c r="D9" i="208"/>
  <c r="D8" i="208" s="1"/>
  <c r="D58" i="208" s="1"/>
  <c r="D62" i="208" s="1"/>
  <c r="C9" i="208"/>
  <c r="B9" i="208"/>
  <c r="L8" i="208"/>
  <c r="L58" i="208" s="1"/>
  <c r="L62" i="208" s="1"/>
  <c r="J8" i="208"/>
  <c r="B8" i="208"/>
  <c r="B58" i="208" s="1"/>
  <c r="B62" i="208" s="1"/>
  <c r="O9" i="209"/>
  <c r="N9" i="209"/>
  <c r="N8" i="209" s="1"/>
  <c r="N58" i="209" s="1"/>
  <c r="N62" i="209" s="1"/>
  <c r="M9" i="209"/>
  <c r="M8" i="209" s="1"/>
  <c r="M58" i="209" s="1"/>
  <c r="M62" i="209" s="1"/>
  <c r="L9" i="209"/>
  <c r="K9" i="209"/>
  <c r="J9" i="209"/>
  <c r="I9" i="209"/>
  <c r="I8" i="209" s="1"/>
  <c r="I58" i="209" s="1"/>
  <c r="I62" i="209" s="1"/>
  <c r="H9" i="209"/>
  <c r="H8" i="209" s="1"/>
  <c r="H58" i="209" s="1"/>
  <c r="H62" i="209" s="1"/>
  <c r="G9" i="209"/>
  <c r="F9" i="209"/>
  <c r="F8" i="209" s="1"/>
  <c r="F58" i="209" s="1"/>
  <c r="F62" i="209" s="1"/>
  <c r="D9" i="209"/>
  <c r="D8" i="209" s="1"/>
  <c r="D58" i="209" s="1"/>
  <c r="D62" i="209" s="1"/>
  <c r="C9" i="209"/>
  <c r="B9" i="209"/>
  <c r="L8" i="209"/>
  <c r="L58" i="209" s="1"/>
  <c r="L62" i="209" s="1"/>
  <c r="J8" i="209"/>
  <c r="B8" i="209"/>
  <c r="B58" i="209" s="1"/>
  <c r="B62" i="209" s="1"/>
  <c r="O9" i="210"/>
  <c r="N9" i="210"/>
  <c r="N8" i="210" s="1"/>
  <c r="N58" i="210" s="1"/>
  <c r="N62" i="210" s="1"/>
  <c r="M9" i="210"/>
  <c r="M8" i="210" s="1"/>
  <c r="M58" i="210" s="1"/>
  <c r="M62" i="210" s="1"/>
  <c r="L9" i="210"/>
  <c r="K9" i="210"/>
  <c r="J9" i="210"/>
  <c r="I9" i="210"/>
  <c r="I8" i="210" s="1"/>
  <c r="I58" i="210" s="1"/>
  <c r="I62" i="210" s="1"/>
  <c r="H9" i="210"/>
  <c r="H8" i="210" s="1"/>
  <c r="H58" i="210" s="1"/>
  <c r="H62" i="210" s="1"/>
  <c r="G9" i="210"/>
  <c r="F9" i="210"/>
  <c r="F8" i="210" s="1"/>
  <c r="F58" i="210" s="1"/>
  <c r="F62" i="210" s="1"/>
  <c r="D9" i="210"/>
  <c r="D8" i="210" s="1"/>
  <c r="D58" i="210" s="1"/>
  <c r="D62" i="210" s="1"/>
  <c r="C9" i="210"/>
  <c r="B9" i="210"/>
  <c r="L8" i="210"/>
  <c r="L58" i="210" s="1"/>
  <c r="L62" i="210" s="1"/>
  <c r="J8" i="210"/>
  <c r="B8" i="210"/>
  <c r="B58" i="210" s="1"/>
  <c r="B62" i="210" s="1"/>
  <c r="O9" i="211"/>
  <c r="N9" i="211"/>
  <c r="N8" i="211" s="1"/>
  <c r="N58" i="211" s="1"/>
  <c r="N62" i="211" s="1"/>
  <c r="M9" i="211"/>
  <c r="M8" i="211" s="1"/>
  <c r="M58" i="211" s="1"/>
  <c r="M62" i="211" s="1"/>
  <c r="L9" i="211"/>
  <c r="K9" i="211"/>
  <c r="J9" i="211"/>
  <c r="I9" i="211"/>
  <c r="I8" i="211" s="1"/>
  <c r="I58" i="211" s="1"/>
  <c r="I62" i="211" s="1"/>
  <c r="H9" i="211"/>
  <c r="H8" i="211" s="1"/>
  <c r="H58" i="211" s="1"/>
  <c r="H62" i="211" s="1"/>
  <c r="G9" i="211"/>
  <c r="F9" i="211"/>
  <c r="F8" i="211" s="1"/>
  <c r="F58" i="211" s="1"/>
  <c r="F62" i="211" s="1"/>
  <c r="D9" i="211"/>
  <c r="D8" i="211" s="1"/>
  <c r="D58" i="211" s="1"/>
  <c r="D62" i="211" s="1"/>
  <c r="C9" i="211"/>
  <c r="B9" i="211"/>
  <c r="L8" i="211"/>
  <c r="L58" i="211" s="1"/>
  <c r="L62" i="211" s="1"/>
  <c r="J8" i="211"/>
  <c r="B8" i="211"/>
  <c r="B58" i="211" s="1"/>
  <c r="B62" i="211" s="1"/>
  <c r="O9" i="212"/>
  <c r="N9" i="212"/>
  <c r="N8" i="212" s="1"/>
  <c r="N58" i="212" s="1"/>
  <c r="N62" i="212" s="1"/>
  <c r="M9" i="212"/>
  <c r="M8" i="212" s="1"/>
  <c r="M58" i="212" s="1"/>
  <c r="M62" i="212" s="1"/>
  <c r="L9" i="212"/>
  <c r="K9" i="212"/>
  <c r="J9" i="212"/>
  <c r="I9" i="212"/>
  <c r="I8" i="212" s="1"/>
  <c r="I58" i="212" s="1"/>
  <c r="I62" i="212" s="1"/>
  <c r="H9" i="212"/>
  <c r="H8" i="212" s="1"/>
  <c r="H58" i="212" s="1"/>
  <c r="H62" i="212" s="1"/>
  <c r="G9" i="212"/>
  <c r="F9" i="212"/>
  <c r="F8" i="212" s="1"/>
  <c r="F58" i="212" s="1"/>
  <c r="F62" i="212" s="1"/>
  <c r="D9" i="212"/>
  <c r="D8" i="212" s="1"/>
  <c r="D58" i="212" s="1"/>
  <c r="D62" i="212" s="1"/>
  <c r="C9" i="212"/>
  <c r="B9" i="212"/>
  <c r="L8" i="212"/>
  <c r="L58" i="212" s="1"/>
  <c r="L62" i="212" s="1"/>
  <c r="J8" i="212"/>
  <c r="B8" i="212"/>
  <c r="B58" i="212" s="1"/>
  <c r="B62" i="212" s="1"/>
  <c r="O9" i="213"/>
  <c r="N9" i="213"/>
  <c r="N8" i="213" s="1"/>
  <c r="N58" i="213" s="1"/>
  <c r="N62" i="213" s="1"/>
  <c r="M9" i="213"/>
  <c r="M8" i="213" s="1"/>
  <c r="M58" i="213" s="1"/>
  <c r="M62" i="213" s="1"/>
  <c r="L9" i="213"/>
  <c r="K9" i="213"/>
  <c r="J9" i="213"/>
  <c r="I9" i="213"/>
  <c r="I8" i="213" s="1"/>
  <c r="I58" i="213" s="1"/>
  <c r="I62" i="213" s="1"/>
  <c r="H9" i="213"/>
  <c r="H8" i="213" s="1"/>
  <c r="H58" i="213" s="1"/>
  <c r="H62" i="213" s="1"/>
  <c r="G9" i="213"/>
  <c r="F9" i="213"/>
  <c r="F8" i="213" s="1"/>
  <c r="F58" i="213" s="1"/>
  <c r="F62" i="213" s="1"/>
  <c r="D9" i="213"/>
  <c r="D8" i="213" s="1"/>
  <c r="D58" i="213" s="1"/>
  <c r="D62" i="213" s="1"/>
  <c r="C9" i="213"/>
  <c r="B9" i="213"/>
  <c r="L8" i="213"/>
  <c r="L58" i="213" s="1"/>
  <c r="L62" i="213" s="1"/>
  <c r="J8" i="213"/>
  <c r="B8" i="213"/>
  <c r="B58" i="213" s="1"/>
  <c r="B62" i="213" s="1"/>
  <c r="O9" i="214"/>
  <c r="N9" i="214"/>
  <c r="N8" i="214" s="1"/>
  <c r="N58" i="214" s="1"/>
  <c r="N62" i="214" s="1"/>
  <c r="M9" i="214"/>
  <c r="M8" i="214" s="1"/>
  <c r="M58" i="214" s="1"/>
  <c r="M62" i="214" s="1"/>
  <c r="L9" i="214"/>
  <c r="K9" i="214"/>
  <c r="J9" i="214"/>
  <c r="I9" i="214"/>
  <c r="I8" i="214" s="1"/>
  <c r="I58" i="214" s="1"/>
  <c r="I62" i="214" s="1"/>
  <c r="H9" i="214"/>
  <c r="H8" i="214" s="1"/>
  <c r="H58" i="214" s="1"/>
  <c r="H62" i="214" s="1"/>
  <c r="G9" i="214"/>
  <c r="F9" i="214"/>
  <c r="F8" i="214" s="1"/>
  <c r="F58" i="214" s="1"/>
  <c r="F62" i="214" s="1"/>
  <c r="D9" i="214"/>
  <c r="D8" i="214" s="1"/>
  <c r="D58" i="214" s="1"/>
  <c r="D62" i="214" s="1"/>
  <c r="C9" i="214"/>
  <c r="B9" i="214"/>
  <c r="L8" i="214"/>
  <c r="L58" i="214" s="1"/>
  <c r="L62" i="214" s="1"/>
  <c r="J8" i="214"/>
  <c r="B8" i="214"/>
  <c r="B58" i="214" s="1"/>
  <c r="B62" i="214" s="1"/>
  <c r="O9" i="215"/>
  <c r="N9" i="215"/>
  <c r="N8" i="215" s="1"/>
  <c r="N58" i="215" s="1"/>
  <c r="N62" i="215" s="1"/>
  <c r="M9" i="215"/>
  <c r="M8" i="215" s="1"/>
  <c r="M58" i="215" s="1"/>
  <c r="M62" i="215" s="1"/>
  <c r="L9" i="215"/>
  <c r="K9" i="215"/>
  <c r="J9" i="215"/>
  <c r="I9" i="215"/>
  <c r="I8" i="215" s="1"/>
  <c r="I58" i="215" s="1"/>
  <c r="I62" i="215" s="1"/>
  <c r="H9" i="215"/>
  <c r="H8" i="215" s="1"/>
  <c r="H58" i="215" s="1"/>
  <c r="H62" i="215" s="1"/>
  <c r="G9" i="215"/>
  <c r="F9" i="215"/>
  <c r="F8" i="215" s="1"/>
  <c r="F58" i="215" s="1"/>
  <c r="F62" i="215" s="1"/>
  <c r="D9" i="215"/>
  <c r="D8" i="215" s="1"/>
  <c r="D58" i="215" s="1"/>
  <c r="D62" i="215" s="1"/>
  <c r="C9" i="215"/>
  <c r="B9" i="215"/>
  <c r="L8" i="215"/>
  <c r="L58" i="215" s="1"/>
  <c r="L62" i="215" s="1"/>
  <c r="J8" i="215"/>
  <c r="B8" i="215"/>
  <c r="B58" i="215" s="1"/>
  <c r="B62" i="215" s="1"/>
  <c r="O9" i="216"/>
  <c r="N9" i="216"/>
  <c r="N8" i="216" s="1"/>
  <c r="N58" i="216" s="1"/>
  <c r="N62" i="216" s="1"/>
  <c r="M9" i="216"/>
  <c r="M8" i="216" s="1"/>
  <c r="M58" i="216" s="1"/>
  <c r="M62" i="216" s="1"/>
  <c r="L9" i="216"/>
  <c r="K9" i="216"/>
  <c r="J9" i="216"/>
  <c r="I9" i="216"/>
  <c r="I8" i="216" s="1"/>
  <c r="I58" i="216" s="1"/>
  <c r="I62" i="216" s="1"/>
  <c r="H9" i="216"/>
  <c r="H8" i="216" s="1"/>
  <c r="H58" i="216" s="1"/>
  <c r="H62" i="216" s="1"/>
  <c r="G9" i="216"/>
  <c r="F9" i="216"/>
  <c r="F8" i="216" s="1"/>
  <c r="F58" i="216" s="1"/>
  <c r="F62" i="216" s="1"/>
  <c r="D9" i="216"/>
  <c r="D8" i="216" s="1"/>
  <c r="D58" i="216" s="1"/>
  <c r="D62" i="216" s="1"/>
  <c r="C9" i="216"/>
  <c r="B9" i="216"/>
  <c r="L8" i="216"/>
  <c r="L58" i="216" s="1"/>
  <c r="L62" i="216" s="1"/>
  <c r="J8" i="216"/>
  <c r="B8" i="216"/>
  <c r="B58" i="216" s="1"/>
  <c r="B62" i="216" s="1"/>
  <c r="O9" i="217"/>
  <c r="N9" i="217"/>
  <c r="N8" i="217" s="1"/>
  <c r="N58" i="217" s="1"/>
  <c r="N62" i="217" s="1"/>
  <c r="M9" i="217"/>
  <c r="M8" i="217" s="1"/>
  <c r="M58" i="217" s="1"/>
  <c r="M62" i="217" s="1"/>
  <c r="L9" i="217"/>
  <c r="K9" i="217"/>
  <c r="J9" i="217"/>
  <c r="I9" i="217"/>
  <c r="I8" i="217" s="1"/>
  <c r="I58" i="217" s="1"/>
  <c r="I62" i="217" s="1"/>
  <c r="H9" i="217"/>
  <c r="H8" i="217" s="1"/>
  <c r="H58" i="217" s="1"/>
  <c r="H62" i="217" s="1"/>
  <c r="G9" i="217"/>
  <c r="F9" i="217"/>
  <c r="F8" i="217" s="1"/>
  <c r="F58" i="217" s="1"/>
  <c r="F62" i="217" s="1"/>
  <c r="D9" i="217"/>
  <c r="D8" i="217" s="1"/>
  <c r="D58" i="217" s="1"/>
  <c r="D62" i="217" s="1"/>
  <c r="C9" i="217"/>
  <c r="B9" i="217"/>
  <c r="L8" i="217"/>
  <c r="L58" i="217" s="1"/>
  <c r="L62" i="217" s="1"/>
  <c r="J8" i="217"/>
  <c r="B8" i="217"/>
  <c r="B58" i="217" s="1"/>
  <c r="B62" i="217" s="1"/>
  <c r="O9" i="218"/>
  <c r="N9" i="218"/>
  <c r="N8" i="218" s="1"/>
  <c r="N58" i="218" s="1"/>
  <c r="N62" i="218" s="1"/>
  <c r="M9" i="218"/>
  <c r="M8" i="218" s="1"/>
  <c r="M58" i="218" s="1"/>
  <c r="M62" i="218" s="1"/>
  <c r="L9" i="218"/>
  <c r="K9" i="218"/>
  <c r="J9" i="218"/>
  <c r="I9" i="218"/>
  <c r="I8" i="218" s="1"/>
  <c r="I58" i="218" s="1"/>
  <c r="I62" i="218" s="1"/>
  <c r="H9" i="218"/>
  <c r="H8" i="218" s="1"/>
  <c r="H58" i="218" s="1"/>
  <c r="H62" i="218" s="1"/>
  <c r="G9" i="218"/>
  <c r="F9" i="218"/>
  <c r="F8" i="218" s="1"/>
  <c r="F58" i="218" s="1"/>
  <c r="F62" i="218" s="1"/>
  <c r="D9" i="218"/>
  <c r="D8" i="218" s="1"/>
  <c r="D58" i="218" s="1"/>
  <c r="D62" i="218" s="1"/>
  <c r="C9" i="218"/>
  <c r="B9" i="218"/>
  <c r="B8" i="218" s="1"/>
  <c r="B58" i="218" s="1"/>
  <c r="B62" i="218" s="1"/>
  <c r="L8" i="218"/>
  <c r="L58" i="218" s="1"/>
  <c r="L62" i="218" s="1"/>
  <c r="J8" i="218"/>
  <c r="O9" i="219"/>
  <c r="N9" i="219"/>
  <c r="N8" i="219" s="1"/>
  <c r="N58" i="219" s="1"/>
  <c r="N62" i="219" s="1"/>
  <c r="M9" i="219"/>
  <c r="M8" i="219" s="1"/>
  <c r="M58" i="219" s="1"/>
  <c r="M62" i="219" s="1"/>
  <c r="L9" i="219"/>
  <c r="K9" i="219"/>
  <c r="J9" i="219"/>
  <c r="I9" i="219"/>
  <c r="I8" i="219" s="1"/>
  <c r="I58" i="219" s="1"/>
  <c r="I62" i="219" s="1"/>
  <c r="H9" i="219"/>
  <c r="H8" i="219" s="1"/>
  <c r="H58" i="219" s="1"/>
  <c r="H62" i="219" s="1"/>
  <c r="G9" i="219"/>
  <c r="F9" i="219"/>
  <c r="F8" i="219" s="1"/>
  <c r="F58" i="219" s="1"/>
  <c r="F62" i="219" s="1"/>
  <c r="D9" i="219"/>
  <c r="D8" i="219" s="1"/>
  <c r="D58" i="219" s="1"/>
  <c r="D62" i="219" s="1"/>
  <c r="C9" i="219"/>
  <c r="B9" i="219"/>
  <c r="L8" i="219"/>
  <c r="L58" i="219" s="1"/>
  <c r="L62" i="219" s="1"/>
  <c r="J8" i="219"/>
  <c r="B8" i="219"/>
  <c r="B58" i="219" s="1"/>
  <c r="B62" i="219" s="1"/>
  <c r="O9" i="220"/>
  <c r="N9" i="220"/>
  <c r="N8" i="220" s="1"/>
  <c r="N58" i="220" s="1"/>
  <c r="N62" i="220" s="1"/>
  <c r="M9" i="220"/>
  <c r="M8" i="220" s="1"/>
  <c r="M58" i="220" s="1"/>
  <c r="M62" i="220" s="1"/>
  <c r="L9" i="220"/>
  <c r="K9" i="220"/>
  <c r="J9" i="220"/>
  <c r="I9" i="220"/>
  <c r="I8" i="220" s="1"/>
  <c r="I58" i="220" s="1"/>
  <c r="I62" i="220" s="1"/>
  <c r="H9" i="220"/>
  <c r="H8" i="220" s="1"/>
  <c r="H58" i="220" s="1"/>
  <c r="H62" i="220" s="1"/>
  <c r="G9" i="220"/>
  <c r="F9" i="220"/>
  <c r="F8" i="220" s="1"/>
  <c r="F58" i="220" s="1"/>
  <c r="F62" i="220" s="1"/>
  <c r="D9" i="220"/>
  <c r="D8" i="220" s="1"/>
  <c r="D58" i="220" s="1"/>
  <c r="D62" i="220" s="1"/>
  <c r="C9" i="220"/>
  <c r="B9" i="220"/>
  <c r="L8" i="220"/>
  <c r="L58" i="220" s="1"/>
  <c r="L62" i="220" s="1"/>
  <c r="J8" i="220"/>
  <c r="B8" i="220"/>
  <c r="B58" i="220" s="1"/>
  <c r="B62" i="220" s="1"/>
  <c r="O9" i="221"/>
  <c r="N9" i="221"/>
  <c r="N8" i="221" s="1"/>
  <c r="N58" i="221" s="1"/>
  <c r="N62" i="221" s="1"/>
  <c r="M9" i="221"/>
  <c r="M8" i="221" s="1"/>
  <c r="M58" i="221" s="1"/>
  <c r="M62" i="221" s="1"/>
  <c r="L9" i="221"/>
  <c r="K9" i="221"/>
  <c r="J9" i="221"/>
  <c r="I9" i="221"/>
  <c r="I8" i="221" s="1"/>
  <c r="I58" i="221" s="1"/>
  <c r="I62" i="221" s="1"/>
  <c r="H9" i="221"/>
  <c r="H8" i="221" s="1"/>
  <c r="H58" i="221" s="1"/>
  <c r="H62" i="221" s="1"/>
  <c r="G9" i="221"/>
  <c r="F9" i="221"/>
  <c r="F8" i="221" s="1"/>
  <c r="F58" i="221" s="1"/>
  <c r="F62" i="221" s="1"/>
  <c r="D9" i="221"/>
  <c r="D8" i="221" s="1"/>
  <c r="D58" i="221" s="1"/>
  <c r="D62" i="221" s="1"/>
  <c r="C9" i="221"/>
  <c r="B9" i="221"/>
  <c r="L8" i="221"/>
  <c r="L58" i="221" s="1"/>
  <c r="L62" i="221" s="1"/>
  <c r="J8" i="221"/>
  <c r="B8" i="221"/>
  <c r="B58" i="221" s="1"/>
  <c r="B62" i="221" s="1"/>
  <c r="O9" i="222"/>
  <c r="N9" i="222"/>
  <c r="N8" i="222" s="1"/>
  <c r="N58" i="222" s="1"/>
  <c r="N62" i="222" s="1"/>
  <c r="M9" i="222"/>
  <c r="M8" i="222" s="1"/>
  <c r="M58" i="222" s="1"/>
  <c r="M62" i="222" s="1"/>
  <c r="L9" i="222"/>
  <c r="K9" i="222"/>
  <c r="J9" i="222"/>
  <c r="I9" i="222"/>
  <c r="I8" i="222" s="1"/>
  <c r="I58" i="222" s="1"/>
  <c r="I62" i="222" s="1"/>
  <c r="H9" i="222"/>
  <c r="H8" i="222" s="1"/>
  <c r="H58" i="222" s="1"/>
  <c r="H62" i="222" s="1"/>
  <c r="G9" i="222"/>
  <c r="F9" i="222"/>
  <c r="F8" i="222" s="1"/>
  <c r="F58" i="222" s="1"/>
  <c r="F62" i="222" s="1"/>
  <c r="D9" i="222"/>
  <c r="D8" i="222" s="1"/>
  <c r="D58" i="222" s="1"/>
  <c r="D62" i="222" s="1"/>
  <c r="C9" i="222"/>
  <c r="B9" i="222"/>
  <c r="L8" i="222"/>
  <c r="L58" i="222" s="1"/>
  <c r="L62" i="222" s="1"/>
  <c r="J8" i="222"/>
  <c r="B8" i="222"/>
  <c r="B58" i="222" s="1"/>
  <c r="B62" i="222" s="1"/>
  <c r="O9" i="223"/>
  <c r="N9" i="223"/>
  <c r="N8" i="223" s="1"/>
  <c r="N58" i="223" s="1"/>
  <c r="N62" i="223" s="1"/>
  <c r="M9" i="223"/>
  <c r="M8" i="223" s="1"/>
  <c r="M58" i="223" s="1"/>
  <c r="M62" i="223" s="1"/>
  <c r="L9" i="223"/>
  <c r="K9" i="223"/>
  <c r="J9" i="223"/>
  <c r="I9" i="223"/>
  <c r="I8" i="223" s="1"/>
  <c r="I58" i="223" s="1"/>
  <c r="I62" i="223" s="1"/>
  <c r="H9" i="223"/>
  <c r="H8" i="223" s="1"/>
  <c r="H58" i="223" s="1"/>
  <c r="H62" i="223" s="1"/>
  <c r="G9" i="223"/>
  <c r="F9" i="223"/>
  <c r="F8" i="223" s="1"/>
  <c r="F58" i="223" s="1"/>
  <c r="F62" i="223" s="1"/>
  <c r="D9" i="223"/>
  <c r="D8" i="223" s="1"/>
  <c r="D58" i="223" s="1"/>
  <c r="D62" i="223" s="1"/>
  <c r="C9" i="223"/>
  <c r="B9" i="223"/>
  <c r="L8" i="223"/>
  <c r="L58" i="223" s="1"/>
  <c r="L62" i="223" s="1"/>
  <c r="J8" i="223"/>
  <c r="B8" i="223"/>
  <c r="B58" i="223" s="1"/>
  <c r="B62" i="223" s="1"/>
  <c r="O9" i="224"/>
  <c r="N9" i="224"/>
  <c r="N8" i="224" s="1"/>
  <c r="N58" i="224" s="1"/>
  <c r="N62" i="224" s="1"/>
  <c r="M9" i="224"/>
  <c r="M8" i="224" s="1"/>
  <c r="M58" i="224" s="1"/>
  <c r="M62" i="224" s="1"/>
  <c r="L9" i="224"/>
  <c r="K9" i="224"/>
  <c r="J9" i="224"/>
  <c r="I9" i="224"/>
  <c r="I8" i="224" s="1"/>
  <c r="I58" i="224" s="1"/>
  <c r="I62" i="224" s="1"/>
  <c r="H9" i="224"/>
  <c r="H8" i="224" s="1"/>
  <c r="H58" i="224" s="1"/>
  <c r="H62" i="224" s="1"/>
  <c r="G9" i="224"/>
  <c r="F9" i="224"/>
  <c r="F8" i="224" s="1"/>
  <c r="F58" i="224" s="1"/>
  <c r="F62" i="224" s="1"/>
  <c r="D9" i="224"/>
  <c r="D8" i="224" s="1"/>
  <c r="D58" i="224" s="1"/>
  <c r="D62" i="224" s="1"/>
  <c r="C9" i="224"/>
  <c r="B9" i="224"/>
  <c r="L8" i="224"/>
  <c r="L58" i="224" s="1"/>
  <c r="L62" i="224" s="1"/>
  <c r="J8" i="224"/>
  <c r="B8" i="224"/>
  <c r="B58" i="224" s="1"/>
  <c r="B62" i="224" s="1"/>
  <c r="O9" i="225"/>
  <c r="N9" i="225"/>
  <c r="N8" i="225" s="1"/>
  <c r="N58" i="225" s="1"/>
  <c r="N62" i="225" s="1"/>
  <c r="M9" i="225"/>
  <c r="L9" i="225"/>
  <c r="K9" i="225"/>
  <c r="J9" i="225"/>
  <c r="I9" i="225"/>
  <c r="H9" i="225"/>
  <c r="G9" i="225"/>
  <c r="F9" i="225"/>
  <c r="F8" i="225" s="1"/>
  <c r="F58" i="225" s="1"/>
  <c r="F62" i="225" s="1"/>
  <c r="D9" i="225"/>
  <c r="C9" i="225"/>
  <c r="B9" i="225"/>
  <c r="O8" i="225"/>
  <c r="O58" i="225" s="1"/>
  <c r="O62" i="225" s="1"/>
  <c r="M8" i="225"/>
  <c r="M58" i="225" s="1"/>
  <c r="M62" i="225" s="1"/>
  <c r="L8" i="225"/>
  <c r="K8" i="225"/>
  <c r="K58" i="225" s="1"/>
  <c r="K62" i="225" s="1"/>
  <c r="J8" i="225"/>
  <c r="J58" i="225" s="1"/>
  <c r="J62" i="225" s="1"/>
  <c r="I8" i="225"/>
  <c r="I58" i="225" s="1"/>
  <c r="I62" i="225" s="1"/>
  <c r="H8" i="225"/>
  <c r="H58" i="225" s="1"/>
  <c r="H62" i="225" s="1"/>
  <c r="G8" i="225"/>
  <c r="G58" i="225" s="1"/>
  <c r="G62" i="225" s="1"/>
  <c r="D8" i="225"/>
  <c r="D58" i="225" s="1"/>
  <c r="D62" i="225" s="1"/>
  <c r="C8" i="225"/>
  <c r="C58" i="225" s="1"/>
  <c r="C62" i="225" s="1"/>
  <c r="B8" i="225"/>
  <c r="B58" i="225" s="1"/>
  <c r="B62" i="225" s="1"/>
  <c r="O9" i="226"/>
  <c r="N9" i="226"/>
  <c r="M9" i="226"/>
  <c r="L9" i="226"/>
  <c r="K9" i="226"/>
  <c r="J9" i="226"/>
  <c r="I9" i="226"/>
  <c r="H9" i="226"/>
  <c r="H8" i="226" s="1"/>
  <c r="H58" i="226" s="1"/>
  <c r="H62" i="226" s="1"/>
  <c r="G9" i="226"/>
  <c r="F9" i="226"/>
  <c r="D9" i="226"/>
  <c r="C9" i="226"/>
  <c r="B9" i="226"/>
  <c r="O8" i="226"/>
  <c r="O58" i="226" s="1"/>
  <c r="O62" i="226" s="1"/>
  <c r="N8" i="226"/>
  <c r="N58" i="226" s="1"/>
  <c r="N62" i="226" s="1"/>
  <c r="M8" i="226"/>
  <c r="M58" i="226" s="1"/>
  <c r="M62" i="226" s="1"/>
  <c r="L8" i="226"/>
  <c r="K8" i="226"/>
  <c r="K58" i="226" s="1"/>
  <c r="K62" i="226" s="1"/>
  <c r="J8" i="226"/>
  <c r="J58" i="226" s="1"/>
  <c r="J62" i="226" s="1"/>
  <c r="I8" i="226"/>
  <c r="I58" i="226" s="1"/>
  <c r="I62" i="226" s="1"/>
  <c r="G8" i="226"/>
  <c r="G58" i="226" s="1"/>
  <c r="G62" i="226" s="1"/>
  <c r="F8" i="226"/>
  <c r="F58" i="226" s="1"/>
  <c r="F62" i="226" s="1"/>
  <c r="D8" i="226"/>
  <c r="D58" i="226" s="1"/>
  <c r="D62" i="226" s="1"/>
  <c r="C8" i="226"/>
  <c r="C58" i="226" s="1"/>
  <c r="C62" i="226" s="1"/>
  <c r="B8" i="226"/>
  <c r="B58" i="226" s="1"/>
  <c r="B62" i="226" s="1"/>
  <c r="O9" i="227"/>
  <c r="N9" i="227"/>
  <c r="M9" i="227"/>
  <c r="L9" i="227"/>
  <c r="K9" i="227"/>
  <c r="J9" i="227"/>
  <c r="J8" i="227" s="1"/>
  <c r="J58" i="227" s="1"/>
  <c r="J62" i="227" s="1"/>
  <c r="I9" i="227"/>
  <c r="H9" i="227"/>
  <c r="G9" i="227"/>
  <c r="F9" i="227"/>
  <c r="D9" i="227"/>
  <c r="C9" i="227"/>
  <c r="B9" i="227"/>
  <c r="O8" i="227"/>
  <c r="O58" i="227" s="1"/>
  <c r="O62" i="227" s="1"/>
  <c r="N8" i="227"/>
  <c r="N58" i="227" s="1"/>
  <c r="N62" i="227" s="1"/>
  <c r="M8" i="227"/>
  <c r="M58" i="227" s="1"/>
  <c r="M62" i="227" s="1"/>
  <c r="L8" i="227"/>
  <c r="K8" i="227"/>
  <c r="K58" i="227" s="1"/>
  <c r="K62" i="227" s="1"/>
  <c r="I8" i="227"/>
  <c r="I58" i="227" s="1"/>
  <c r="I62" i="227" s="1"/>
  <c r="H8" i="227"/>
  <c r="H58" i="227" s="1"/>
  <c r="H62" i="227" s="1"/>
  <c r="G8" i="227"/>
  <c r="G58" i="227" s="1"/>
  <c r="G62" i="227" s="1"/>
  <c r="F8" i="227"/>
  <c r="F58" i="227" s="1"/>
  <c r="F62" i="227" s="1"/>
  <c r="D8" i="227"/>
  <c r="D58" i="227" s="1"/>
  <c r="D62" i="227" s="1"/>
  <c r="C8" i="227"/>
  <c r="C58" i="227" s="1"/>
  <c r="C62" i="227" s="1"/>
  <c r="B8" i="227"/>
  <c r="B58" i="227" s="1"/>
  <c r="B62" i="227" s="1"/>
  <c r="O9" i="228"/>
  <c r="N9" i="228"/>
  <c r="M9" i="228"/>
  <c r="L9" i="228"/>
  <c r="K9" i="228"/>
  <c r="J9" i="228"/>
  <c r="I9" i="228"/>
  <c r="H9" i="228"/>
  <c r="G9" i="228"/>
  <c r="F9" i="228"/>
  <c r="D9" i="228"/>
  <c r="C9" i="228"/>
  <c r="B9" i="228"/>
  <c r="O8" i="228"/>
  <c r="O58" i="228" s="1"/>
  <c r="O62" i="228" s="1"/>
  <c r="N8" i="228"/>
  <c r="N58" i="228" s="1"/>
  <c r="N62" i="228" s="1"/>
  <c r="M8" i="228"/>
  <c r="M58" i="228" s="1"/>
  <c r="M62" i="228" s="1"/>
  <c r="L8" i="228"/>
  <c r="K8" i="228"/>
  <c r="K58" i="228" s="1"/>
  <c r="K62" i="228" s="1"/>
  <c r="J8" i="228"/>
  <c r="J58" i="228" s="1"/>
  <c r="J62" i="228" s="1"/>
  <c r="I8" i="228"/>
  <c r="I58" i="228" s="1"/>
  <c r="I62" i="228" s="1"/>
  <c r="H8" i="228"/>
  <c r="H58" i="228" s="1"/>
  <c r="H62" i="228" s="1"/>
  <c r="G8" i="228"/>
  <c r="G58" i="228" s="1"/>
  <c r="G62" i="228" s="1"/>
  <c r="F8" i="228"/>
  <c r="F58" i="228" s="1"/>
  <c r="F62" i="228" s="1"/>
  <c r="D8" i="228"/>
  <c r="D58" i="228" s="1"/>
  <c r="D62" i="228" s="1"/>
  <c r="C8" i="228"/>
  <c r="C58" i="228" s="1"/>
  <c r="C62" i="228" s="1"/>
  <c r="B8" i="228"/>
  <c r="B58" i="228" s="1"/>
  <c r="B62" i="228" s="1"/>
  <c r="O9" i="229"/>
  <c r="N9" i="229"/>
  <c r="M9" i="229"/>
  <c r="L9" i="229"/>
  <c r="K9" i="229"/>
  <c r="J9" i="229"/>
  <c r="I9" i="229"/>
  <c r="H9" i="229"/>
  <c r="G9" i="229"/>
  <c r="F9" i="229"/>
  <c r="D9" i="229"/>
  <c r="C9" i="229"/>
  <c r="B9" i="229"/>
  <c r="O8" i="229"/>
  <c r="O58" i="229" s="1"/>
  <c r="O62" i="229" s="1"/>
  <c r="N8" i="229"/>
  <c r="N58" i="229" s="1"/>
  <c r="N62" i="229" s="1"/>
  <c r="M8" i="229"/>
  <c r="M58" i="229" s="1"/>
  <c r="M62" i="229" s="1"/>
  <c r="L8" i="229"/>
  <c r="K8" i="229"/>
  <c r="K58" i="229" s="1"/>
  <c r="K62" i="229" s="1"/>
  <c r="J8" i="229"/>
  <c r="J58" i="229" s="1"/>
  <c r="J62" i="229" s="1"/>
  <c r="I8" i="229"/>
  <c r="I58" i="229" s="1"/>
  <c r="I62" i="229" s="1"/>
  <c r="H8" i="229"/>
  <c r="H58" i="229" s="1"/>
  <c r="H62" i="229" s="1"/>
  <c r="G8" i="229"/>
  <c r="G58" i="229" s="1"/>
  <c r="G62" i="229" s="1"/>
  <c r="F8" i="229"/>
  <c r="F58" i="229" s="1"/>
  <c r="F62" i="229" s="1"/>
  <c r="D8" i="229"/>
  <c r="D58" i="229" s="1"/>
  <c r="D62" i="229" s="1"/>
  <c r="C8" i="229"/>
  <c r="C58" i="229" s="1"/>
  <c r="C62" i="229" s="1"/>
  <c r="B8" i="229"/>
  <c r="B58" i="229" s="1"/>
  <c r="B62" i="229" s="1"/>
  <c r="O9" i="230"/>
  <c r="N9" i="230"/>
  <c r="M9" i="230"/>
  <c r="L9" i="230"/>
  <c r="K9" i="230"/>
  <c r="J9" i="230"/>
  <c r="I9" i="230"/>
  <c r="H9" i="230"/>
  <c r="G9" i="230"/>
  <c r="F9" i="230"/>
  <c r="D9" i="230"/>
  <c r="C9" i="230"/>
  <c r="B9" i="230"/>
  <c r="O8" i="230"/>
  <c r="O58" i="230" s="1"/>
  <c r="O62" i="230" s="1"/>
  <c r="N8" i="230"/>
  <c r="N58" i="230" s="1"/>
  <c r="N62" i="230" s="1"/>
  <c r="M8" i="230"/>
  <c r="M58" i="230" s="1"/>
  <c r="M62" i="230" s="1"/>
  <c r="L8" i="230"/>
  <c r="K8" i="230"/>
  <c r="K58" i="230" s="1"/>
  <c r="K62" i="230" s="1"/>
  <c r="J8" i="230"/>
  <c r="J58" i="230" s="1"/>
  <c r="J62" i="230" s="1"/>
  <c r="I8" i="230"/>
  <c r="I58" i="230" s="1"/>
  <c r="I62" i="230" s="1"/>
  <c r="H8" i="230"/>
  <c r="H58" i="230" s="1"/>
  <c r="H62" i="230" s="1"/>
  <c r="G8" i="230"/>
  <c r="G58" i="230" s="1"/>
  <c r="G62" i="230" s="1"/>
  <c r="F8" i="230"/>
  <c r="F58" i="230" s="1"/>
  <c r="F62" i="230" s="1"/>
  <c r="D8" i="230"/>
  <c r="D58" i="230" s="1"/>
  <c r="D62" i="230" s="1"/>
  <c r="C8" i="230"/>
  <c r="C58" i="230" s="1"/>
  <c r="C62" i="230" s="1"/>
  <c r="B8" i="230"/>
  <c r="B58" i="230" s="1"/>
  <c r="B62" i="230" s="1"/>
  <c r="O9" i="231"/>
  <c r="N9" i="231"/>
  <c r="M9" i="231"/>
  <c r="L9" i="231"/>
  <c r="K9" i="231"/>
  <c r="J9" i="231"/>
  <c r="I9" i="231"/>
  <c r="H9" i="231"/>
  <c r="G9" i="231"/>
  <c r="F9" i="231"/>
  <c r="D9" i="231"/>
  <c r="C9" i="231"/>
  <c r="B9" i="231"/>
  <c r="O8" i="231"/>
  <c r="O58" i="231" s="1"/>
  <c r="O62" i="231" s="1"/>
  <c r="N8" i="231"/>
  <c r="N58" i="231" s="1"/>
  <c r="N62" i="231" s="1"/>
  <c r="M8" i="231"/>
  <c r="M58" i="231" s="1"/>
  <c r="M62" i="231" s="1"/>
  <c r="L8" i="231"/>
  <c r="K8" i="231"/>
  <c r="K58" i="231" s="1"/>
  <c r="K62" i="231" s="1"/>
  <c r="J8" i="231"/>
  <c r="J58" i="231" s="1"/>
  <c r="J62" i="231" s="1"/>
  <c r="I8" i="231"/>
  <c r="I58" i="231" s="1"/>
  <c r="I62" i="231" s="1"/>
  <c r="H8" i="231"/>
  <c r="H58" i="231" s="1"/>
  <c r="H62" i="231" s="1"/>
  <c r="G8" i="231"/>
  <c r="G58" i="231" s="1"/>
  <c r="G62" i="231" s="1"/>
  <c r="F8" i="231"/>
  <c r="F58" i="231" s="1"/>
  <c r="F62" i="231" s="1"/>
  <c r="D8" i="231"/>
  <c r="D58" i="231" s="1"/>
  <c r="D62" i="231" s="1"/>
  <c r="C8" i="231"/>
  <c r="C58" i="231" s="1"/>
  <c r="C62" i="231" s="1"/>
  <c r="B8" i="231"/>
  <c r="B58" i="231" s="1"/>
  <c r="B62" i="231" s="1"/>
  <c r="O9" i="232"/>
  <c r="N9" i="232"/>
  <c r="M9" i="232"/>
  <c r="L9" i="232"/>
  <c r="K9" i="232"/>
  <c r="J9" i="232"/>
  <c r="I9" i="232"/>
  <c r="H9" i="232"/>
  <c r="G9" i="232"/>
  <c r="F9" i="232"/>
  <c r="D9" i="232"/>
  <c r="C9" i="232"/>
  <c r="B9" i="232"/>
  <c r="O8" i="232"/>
  <c r="O58" i="232" s="1"/>
  <c r="O62" i="232" s="1"/>
  <c r="N8" i="232"/>
  <c r="N58" i="232" s="1"/>
  <c r="N62" i="232" s="1"/>
  <c r="M8" i="232"/>
  <c r="M58" i="232" s="1"/>
  <c r="M62" i="232" s="1"/>
  <c r="L8" i="232"/>
  <c r="K8" i="232"/>
  <c r="K58" i="232" s="1"/>
  <c r="K62" i="232" s="1"/>
  <c r="J8" i="232"/>
  <c r="J58" i="232" s="1"/>
  <c r="J62" i="232" s="1"/>
  <c r="I8" i="232"/>
  <c r="I58" i="232" s="1"/>
  <c r="I62" i="232" s="1"/>
  <c r="H8" i="232"/>
  <c r="H58" i="232" s="1"/>
  <c r="H62" i="232" s="1"/>
  <c r="G8" i="232"/>
  <c r="G58" i="232" s="1"/>
  <c r="G62" i="232" s="1"/>
  <c r="F8" i="232"/>
  <c r="F58" i="232" s="1"/>
  <c r="F62" i="232" s="1"/>
  <c r="D8" i="232"/>
  <c r="D58" i="232" s="1"/>
  <c r="D62" i="232" s="1"/>
  <c r="C8" i="232"/>
  <c r="C58" i="232" s="1"/>
  <c r="C62" i="232" s="1"/>
  <c r="B8" i="232"/>
  <c r="B58" i="232" s="1"/>
  <c r="B62" i="232" s="1"/>
  <c r="O9" i="233"/>
  <c r="N9" i="233"/>
  <c r="M9" i="233"/>
  <c r="L9" i="233"/>
  <c r="K9" i="233"/>
  <c r="J9" i="233"/>
  <c r="I9" i="233"/>
  <c r="H9" i="233"/>
  <c r="G9" i="233"/>
  <c r="F9" i="233"/>
  <c r="D9" i="233"/>
  <c r="C9" i="233"/>
  <c r="B9" i="233"/>
  <c r="O8" i="233"/>
  <c r="O58" i="233" s="1"/>
  <c r="O62" i="233" s="1"/>
  <c r="N8" i="233"/>
  <c r="N58" i="233" s="1"/>
  <c r="N62" i="233" s="1"/>
  <c r="M8" i="233"/>
  <c r="M58" i="233" s="1"/>
  <c r="M62" i="233" s="1"/>
  <c r="L8" i="233"/>
  <c r="K8" i="233"/>
  <c r="K58" i="233" s="1"/>
  <c r="K62" i="233" s="1"/>
  <c r="J8" i="233"/>
  <c r="J58" i="233" s="1"/>
  <c r="J62" i="233" s="1"/>
  <c r="I8" i="233"/>
  <c r="I58" i="233" s="1"/>
  <c r="I62" i="233" s="1"/>
  <c r="H8" i="233"/>
  <c r="H58" i="233" s="1"/>
  <c r="H62" i="233" s="1"/>
  <c r="G8" i="233"/>
  <c r="G58" i="233" s="1"/>
  <c r="G62" i="233" s="1"/>
  <c r="F8" i="233"/>
  <c r="F58" i="233" s="1"/>
  <c r="F62" i="233" s="1"/>
  <c r="D8" i="233"/>
  <c r="D58" i="233" s="1"/>
  <c r="D62" i="233" s="1"/>
  <c r="C8" i="233"/>
  <c r="C58" i="233" s="1"/>
  <c r="C62" i="233" s="1"/>
  <c r="B8" i="233"/>
  <c r="B58" i="233" s="1"/>
  <c r="B62" i="233" s="1"/>
  <c r="O9" i="234"/>
  <c r="N9" i="234"/>
  <c r="M9" i="234"/>
  <c r="L9" i="234"/>
  <c r="K9" i="234"/>
  <c r="J9" i="234"/>
  <c r="I9" i="234"/>
  <c r="H9" i="234"/>
  <c r="G9" i="234"/>
  <c r="F9" i="234"/>
  <c r="D9" i="234"/>
  <c r="C9" i="234"/>
  <c r="B9" i="234"/>
  <c r="O8" i="234"/>
  <c r="O58" i="234" s="1"/>
  <c r="O62" i="234" s="1"/>
  <c r="N8" i="234"/>
  <c r="N58" i="234" s="1"/>
  <c r="N62" i="234" s="1"/>
  <c r="M8" i="234"/>
  <c r="L8" i="234"/>
  <c r="K8" i="234"/>
  <c r="K58" i="234" s="1"/>
  <c r="K62" i="234" s="1"/>
  <c r="J8" i="234"/>
  <c r="J58" i="234" s="1"/>
  <c r="J62" i="234" s="1"/>
  <c r="I8" i="234"/>
  <c r="I58" i="234" s="1"/>
  <c r="I62" i="234" s="1"/>
  <c r="H8" i="234"/>
  <c r="H58" i="234" s="1"/>
  <c r="H62" i="234" s="1"/>
  <c r="G8" i="234"/>
  <c r="G58" i="234" s="1"/>
  <c r="G62" i="234" s="1"/>
  <c r="F8" i="234"/>
  <c r="F58" i="234" s="1"/>
  <c r="F62" i="234" s="1"/>
  <c r="D8" i="234"/>
  <c r="D58" i="234" s="1"/>
  <c r="D62" i="234" s="1"/>
  <c r="C8" i="234"/>
  <c r="C58" i="234" s="1"/>
  <c r="C62" i="234" s="1"/>
  <c r="B8" i="234"/>
  <c r="B58" i="234" s="1"/>
  <c r="B62" i="234" s="1"/>
  <c r="O9" i="235"/>
  <c r="N9" i="235"/>
  <c r="M9" i="235"/>
  <c r="L9" i="235"/>
  <c r="K9" i="235"/>
  <c r="J9" i="235"/>
  <c r="I9" i="235"/>
  <c r="H9" i="235"/>
  <c r="G9" i="235"/>
  <c r="F9" i="235"/>
  <c r="D9" i="235"/>
  <c r="C9" i="235"/>
  <c r="B9" i="235"/>
  <c r="O8" i="235"/>
  <c r="O58" i="235" s="1"/>
  <c r="O62" i="235" s="1"/>
  <c r="N8" i="235"/>
  <c r="N58" i="235" s="1"/>
  <c r="N62" i="235" s="1"/>
  <c r="M8" i="235"/>
  <c r="L8" i="235"/>
  <c r="K8" i="235"/>
  <c r="K58" i="235" s="1"/>
  <c r="K62" i="235" s="1"/>
  <c r="J8" i="235"/>
  <c r="J58" i="235" s="1"/>
  <c r="J62" i="235" s="1"/>
  <c r="I8" i="235"/>
  <c r="I58" i="235" s="1"/>
  <c r="I62" i="235" s="1"/>
  <c r="H8" i="235"/>
  <c r="H58" i="235" s="1"/>
  <c r="H62" i="235" s="1"/>
  <c r="G8" i="235"/>
  <c r="G58" i="235" s="1"/>
  <c r="G62" i="235" s="1"/>
  <c r="F8" i="235"/>
  <c r="F58" i="235" s="1"/>
  <c r="F62" i="235" s="1"/>
  <c r="D8" i="235"/>
  <c r="D58" i="235" s="1"/>
  <c r="D62" i="235" s="1"/>
  <c r="C8" i="235"/>
  <c r="C58" i="235" s="1"/>
  <c r="C62" i="235" s="1"/>
  <c r="B8" i="235"/>
  <c r="B58" i="235" s="1"/>
  <c r="B62" i="235" s="1"/>
  <c r="O9" i="236"/>
  <c r="N9" i="236"/>
  <c r="M9" i="236"/>
  <c r="L9" i="236"/>
  <c r="K9" i="236"/>
  <c r="J9" i="236"/>
  <c r="I9" i="236"/>
  <c r="H9" i="236"/>
  <c r="G9" i="236"/>
  <c r="F9" i="236"/>
  <c r="D9" i="236"/>
  <c r="C9" i="236"/>
  <c r="B9" i="236"/>
  <c r="O8" i="236"/>
  <c r="O58" i="236" s="1"/>
  <c r="O62" i="236" s="1"/>
  <c r="N8" i="236"/>
  <c r="N58" i="236" s="1"/>
  <c r="N62" i="236" s="1"/>
  <c r="M8" i="236"/>
  <c r="L8" i="236"/>
  <c r="K8" i="236"/>
  <c r="K58" i="236" s="1"/>
  <c r="K62" i="236" s="1"/>
  <c r="J8" i="236"/>
  <c r="J58" i="236" s="1"/>
  <c r="J62" i="236" s="1"/>
  <c r="I8" i="236"/>
  <c r="I58" i="236" s="1"/>
  <c r="I62" i="236" s="1"/>
  <c r="H8" i="236"/>
  <c r="H58" i="236" s="1"/>
  <c r="H62" i="236" s="1"/>
  <c r="G8" i="236"/>
  <c r="G58" i="236" s="1"/>
  <c r="G62" i="236" s="1"/>
  <c r="F8" i="236"/>
  <c r="F58" i="236" s="1"/>
  <c r="F62" i="236" s="1"/>
  <c r="D8" i="236"/>
  <c r="D58" i="236" s="1"/>
  <c r="D62" i="236" s="1"/>
  <c r="C8" i="236"/>
  <c r="C58" i="236" s="1"/>
  <c r="C62" i="236" s="1"/>
  <c r="B8" i="236"/>
  <c r="B58" i="236" s="1"/>
  <c r="B62" i="236" s="1"/>
  <c r="O9" i="237"/>
  <c r="N9" i="237"/>
  <c r="M9" i="237"/>
  <c r="L9" i="237"/>
  <c r="K9" i="237"/>
  <c r="J9" i="237"/>
  <c r="I9" i="237"/>
  <c r="H9" i="237"/>
  <c r="G9" i="237"/>
  <c r="F9" i="237"/>
  <c r="D9" i="237"/>
  <c r="C9" i="237"/>
  <c r="B9" i="237"/>
  <c r="O8" i="237"/>
  <c r="O58" i="237" s="1"/>
  <c r="O62" i="237" s="1"/>
  <c r="N8" i="237"/>
  <c r="N58" i="237" s="1"/>
  <c r="N62" i="237" s="1"/>
  <c r="M8" i="237"/>
  <c r="L8" i="237"/>
  <c r="K8" i="237"/>
  <c r="K58" i="237" s="1"/>
  <c r="K62" i="237" s="1"/>
  <c r="J8" i="237"/>
  <c r="J58" i="237" s="1"/>
  <c r="J62" i="237" s="1"/>
  <c r="I8" i="237"/>
  <c r="I58" i="237" s="1"/>
  <c r="I62" i="237" s="1"/>
  <c r="H8" i="237"/>
  <c r="H58" i="237" s="1"/>
  <c r="H62" i="237" s="1"/>
  <c r="G8" i="237"/>
  <c r="G58" i="237" s="1"/>
  <c r="G62" i="237" s="1"/>
  <c r="F8" i="237"/>
  <c r="F58" i="237" s="1"/>
  <c r="F62" i="237" s="1"/>
  <c r="D8" i="237"/>
  <c r="D58" i="237" s="1"/>
  <c r="D62" i="237" s="1"/>
  <c r="C8" i="237"/>
  <c r="C58" i="237" s="1"/>
  <c r="C62" i="237" s="1"/>
  <c r="B8" i="237"/>
  <c r="B58" i="237" s="1"/>
  <c r="B62" i="237" s="1"/>
  <c r="O9" i="238"/>
  <c r="N9" i="238"/>
  <c r="M9" i="238"/>
  <c r="L9" i="238"/>
  <c r="K9" i="238"/>
  <c r="J9" i="238"/>
  <c r="I9" i="238"/>
  <c r="H9" i="238"/>
  <c r="G9" i="238"/>
  <c r="F9" i="238"/>
  <c r="D9" i="238"/>
  <c r="C9" i="238"/>
  <c r="B9" i="238"/>
  <c r="O8" i="238"/>
  <c r="O58" i="238" s="1"/>
  <c r="O62" i="238" s="1"/>
  <c r="N8" i="238"/>
  <c r="N58" i="238" s="1"/>
  <c r="N62" i="238" s="1"/>
  <c r="M8" i="238"/>
  <c r="L8" i="238"/>
  <c r="K8" i="238"/>
  <c r="K58" i="238" s="1"/>
  <c r="K62" i="238" s="1"/>
  <c r="J8" i="238"/>
  <c r="J58" i="238" s="1"/>
  <c r="J62" i="238" s="1"/>
  <c r="I8" i="238"/>
  <c r="I58" i="238" s="1"/>
  <c r="I62" i="238" s="1"/>
  <c r="H8" i="238"/>
  <c r="H58" i="238" s="1"/>
  <c r="H62" i="238" s="1"/>
  <c r="G8" i="238"/>
  <c r="G58" i="238" s="1"/>
  <c r="G62" i="238" s="1"/>
  <c r="F8" i="238"/>
  <c r="F58" i="238" s="1"/>
  <c r="F62" i="238" s="1"/>
  <c r="D8" i="238"/>
  <c r="D58" i="238" s="1"/>
  <c r="D62" i="238" s="1"/>
  <c r="C8" i="238"/>
  <c r="C58" i="238" s="1"/>
  <c r="C62" i="238" s="1"/>
  <c r="B8" i="238"/>
  <c r="B58" i="238" s="1"/>
  <c r="B62" i="238" s="1"/>
  <c r="O9" i="239"/>
  <c r="N9" i="239"/>
  <c r="M9" i="239"/>
  <c r="L9" i="239"/>
  <c r="K9" i="239"/>
  <c r="J9" i="239"/>
  <c r="I9" i="239"/>
  <c r="H9" i="239"/>
  <c r="G9" i="239"/>
  <c r="F9" i="239"/>
  <c r="D9" i="239"/>
  <c r="C9" i="239"/>
  <c r="B9" i="239"/>
  <c r="O8" i="239"/>
  <c r="O58" i="239" s="1"/>
  <c r="O62" i="239" s="1"/>
  <c r="N8" i="239"/>
  <c r="N58" i="239" s="1"/>
  <c r="N62" i="239" s="1"/>
  <c r="M8" i="239"/>
  <c r="L8" i="239"/>
  <c r="K8" i="239"/>
  <c r="K58" i="239" s="1"/>
  <c r="K62" i="239" s="1"/>
  <c r="J8" i="239"/>
  <c r="J58" i="239" s="1"/>
  <c r="J62" i="239" s="1"/>
  <c r="I8" i="239"/>
  <c r="I58" i="239" s="1"/>
  <c r="I62" i="239" s="1"/>
  <c r="H8" i="239"/>
  <c r="H58" i="239" s="1"/>
  <c r="H62" i="239" s="1"/>
  <c r="G8" i="239"/>
  <c r="G58" i="239" s="1"/>
  <c r="G62" i="239" s="1"/>
  <c r="F8" i="239"/>
  <c r="F58" i="239" s="1"/>
  <c r="F62" i="239" s="1"/>
  <c r="D8" i="239"/>
  <c r="D58" i="239" s="1"/>
  <c r="D62" i="239" s="1"/>
  <c r="C8" i="239"/>
  <c r="C58" i="239" s="1"/>
  <c r="C62" i="239" s="1"/>
  <c r="B8" i="239"/>
  <c r="B58" i="239" s="1"/>
  <c r="B62" i="239" s="1"/>
  <c r="O9" i="240"/>
  <c r="N9" i="240"/>
  <c r="M9" i="240"/>
  <c r="L9" i="240"/>
  <c r="K9" i="240"/>
  <c r="J9" i="240"/>
  <c r="I9" i="240"/>
  <c r="H9" i="240"/>
  <c r="G9" i="240"/>
  <c r="F9" i="240"/>
  <c r="D9" i="240"/>
  <c r="C9" i="240"/>
  <c r="B9" i="240"/>
  <c r="O8" i="240"/>
  <c r="O58" i="240" s="1"/>
  <c r="O62" i="240" s="1"/>
  <c r="N8" i="240"/>
  <c r="N58" i="240" s="1"/>
  <c r="N62" i="240" s="1"/>
  <c r="M8" i="240"/>
  <c r="L8" i="240"/>
  <c r="K8" i="240"/>
  <c r="K58" i="240" s="1"/>
  <c r="K62" i="240" s="1"/>
  <c r="J8" i="240"/>
  <c r="J58" i="240" s="1"/>
  <c r="J62" i="240" s="1"/>
  <c r="I8" i="240"/>
  <c r="I58" i="240" s="1"/>
  <c r="I62" i="240" s="1"/>
  <c r="H8" i="240"/>
  <c r="H58" i="240" s="1"/>
  <c r="H62" i="240" s="1"/>
  <c r="G8" i="240"/>
  <c r="G58" i="240" s="1"/>
  <c r="G62" i="240" s="1"/>
  <c r="F8" i="240"/>
  <c r="F58" i="240" s="1"/>
  <c r="F62" i="240" s="1"/>
  <c r="D8" i="240"/>
  <c r="D58" i="240" s="1"/>
  <c r="D62" i="240" s="1"/>
  <c r="C8" i="240"/>
  <c r="C58" i="240" s="1"/>
  <c r="C62" i="240" s="1"/>
  <c r="B8" i="240"/>
  <c r="B58" i="240" s="1"/>
  <c r="B62" i="240" s="1"/>
  <c r="O9" i="241"/>
  <c r="N9" i="241"/>
  <c r="M9" i="241"/>
  <c r="L9" i="241"/>
  <c r="K9" i="241"/>
  <c r="J9" i="241"/>
  <c r="I9" i="241"/>
  <c r="H9" i="241"/>
  <c r="G9" i="241"/>
  <c r="F9" i="241"/>
  <c r="D9" i="241"/>
  <c r="C9" i="241"/>
  <c r="B9" i="241"/>
  <c r="O8" i="241"/>
  <c r="O58" i="241" s="1"/>
  <c r="O62" i="241" s="1"/>
  <c r="N8" i="241"/>
  <c r="N58" i="241" s="1"/>
  <c r="N62" i="241" s="1"/>
  <c r="M8" i="241"/>
  <c r="L8" i="241"/>
  <c r="K8" i="241"/>
  <c r="K58" i="241" s="1"/>
  <c r="K62" i="241" s="1"/>
  <c r="J8" i="241"/>
  <c r="J58" i="241" s="1"/>
  <c r="J62" i="241" s="1"/>
  <c r="I8" i="241"/>
  <c r="I58" i="241" s="1"/>
  <c r="I62" i="241" s="1"/>
  <c r="H8" i="241"/>
  <c r="H58" i="241" s="1"/>
  <c r="H62" i="241" s="1"/>
  <c r="G8" i="241"/>
  <c r="G58" i="241" s="1"/>
  <c r="G62" i="241" s="1"/>
  <c r="F8" i="241"/>
  <c r="F58" i="241" s="1"/>
  <c r="F62" i="241" s="1"/>
  <c r="D8" i="241"/>
  <c r="D58" i="241" s="1"/>
  <c r="D62" i="241" s="1"/>
  <c r="C8" i="241"/>
  <c r="C58" i="241" s="1"/>
  <c r="C62" i="241" s="1"/>
  <c r="B8" i="241"/>
  <c r="B58" i="241" s="1"/>
  <c r="B62" i="241" s="1"/>
  <c r="O9" i="242"/>
  <c r="N9" i="242"/>
  <c r="M9" i="242"/>
  <c r="L9" i="242"/>
  <c r="K9" i="242"/>
  <c r="J9" i="242"/>
  <c r="I9" i="242"/>
  <c r="H9" i="242"/>
  <c r="G9" i="242"/>
  <c r="F9" i="242"/>
  <c r="D9" i="242"/>
  <c r="C9" i="242"/>
  <c r="B9" i="242"/>
  <c r="O8" i="242"/>
  <c r="O58" i="242" s="1"/>
  <c r="O62" i="242" s="1"/>
  <c r="N8" i="242"/>
  <c r="N58" i="242" s="1"/>
  <c r="N62" i="242" s="1"/>
  <c r="M8" i="242"/>
  <c r="L8" i="242"/>
  <c r="K8" i="242"/>
  <c r="K58" i="242" s="1"/>
  <c r="K62" i="242" s="1"/>
  <c r="J8" i="242"/>
  <c r="J58" i="242" s="1"/>
  <c r="J62" i="242" s="1"/>
  <c r="I8" i="242"/>
  <c r="I58" i="242" s="1"/>
  <c r="I62" i="242" s="1"/>
  <c r="H8" i="242"/>
  <c r="H58" i="242" s="1"/>
  <c r="H62" i="242" s="1"/>
  <c r="G8" i="242"/>
  <c r="G58" i="242" s="1"/>
  <c r="G62" i="242" s="1"/>
  <c r="F8" i="242"/>
  <c r="F58" i="242" s="1"/>
  <c r="F62" i="242" s="1"/>
  <c r="D8" i="242"/>
  <c r="D58" i="242" s="1"/>
  <c r="D62" i="242" s="1"/>
  <c r="C8" i="242"/>
  <c r="C58" i="242" s="1"/>
  <c r="C62" i="242" s="1"/>
  <c r="B8" i="242"/>
  <c r="B58" i="242" s="1"/>
  <c r="B62" i="242" s="1"/>
  <c r="O9" i="243"/>
  <c r="N9" i="243"/>
  <c r="M9" i="243"/>
  <c r="L9" i="243"/>
  <c r="K9" i="243"/>
  <c r="J9" i="243"/>
  <c r="I9" i="243"/>
  <c r="H9" i="243"/>
  <c r="G9" i="243"/>
  <c r="F9" i="243"/>
  <c r="D9" i="243"/>
  <c r="C9" i="243"/>
  <c r="B9" i="243"/>
  <c r="O8" i="243"/>
  <c r="O58" i="243" s="1"/>
  <c r="O62" i="243" s="1"/>
  <c r="N8" i="243"/>
  <c r="N58" i="243" s="1"/>
  <c r="N62" i="243" s="1"/>
  <c r="M8" i="243"/>
  <c r="L8" i="243"/>
  <c r="K8" i="243"/>
  <c r="K58" i="243" s="1"/>
  <c r="K62" i="243" s="1"/>
  <c r="J8" i="243"/>
  <c r="J58" i="243" s="1"/>
  <c r="J62" i="243" s="1"/>
  <c r="I8" i="243"/>
  <c r="I58" i="243" s="1"/>
  <c r="I62" i="243" s="1"/>
  <c r="H8" i="243"/>
  <c r="H58" i="243" s="1"/>
  <c r="H62" i="243" s="1"/>
  <c r="G8" i="243"/>
  <c r="G58" i="243" s="1"/>
  <c r="G62" i="243" s="1"/>
  <c r="F8" i="243"/>
  <c r="F58" i="243" s="1"/>
  <c r="F62" i="243" s="1"/>
  <c r="D8" i="243"/>
  <c r="D58" i="243" s="1"/>
  <c r="D62" i="243" s="1"/>
  <c r="C8" i="243"/>
  <c r="C58" i="243" s="1"/>
  <c r="C62" i="243" s="1"/>
  <c r="B8" i="243"/>
  <c r="B58" i="243" s="1"/>
  <c r="B62" i="243" s="1"/>
  <c r="O9" i="244"/>
  <c r="N9" i="244"/>
  <c r="M9" i="244"/>
  <c r="L9" i="244"/>
  <c r="K9" i="244"/>
  <c r="J9" i="244"/>
  <c r="I9" i="244"/>
  <c r="H9" i="244"/>
  <c r="G9" i="244"/>
  <c r="F9" i="244"/>
  <c r="D9" i="244"/>
  <c r="C9" i="244"/>
  <c r="B9" i="244"/>
  <c r="O8" i="244"/>
  <c r="O58" i="244" s="1"/>
  <c r="O62" i="244" s="1"/>
  <c r="N8" i="244"/>
  <c r="N58" i="244" s="1"/>
  <c r="N62" i="244" s="1"/>
  <c r="M8" i="244"/>
  <c r="L8" i="244"/>
  <c r="K8" i="244"/>
  <c r="K58" i="244" s="1"/>
  <c r="K62" i="244" s="1"/>
  <c r="J8" i="244"/>
  <c r="J58" i="244" s="1"/>
  <c r="J62" i="244" s="1"/>
  <c r="I8" i="244"/>
  <c r="I58" i="244" s="1"/>
  <c r="I62" i="244" s="1"/>
  <c r="H8" i="244"/>
  <c r="H58" i="244" s="1"/>
  <c r="H62" i="244" s="1"/>
  <c r="G8" i="244"/>
  <c r="G58" i="244" s="1"/>
  <c r="G62" i="244" s="1"/>
  <c r="F8" i="244"/>
  <c r="F58" i="244" s="1"/>
  <c r="F62" i="244" s="1"/>
  <c r="D8" i="244"/>
  <c r="D58" i="244" s="1"/>
  <c r="D62" i="244" s="1"/>
  <c r="C8" i="244"/>
  <c r="C58" i="244" s="1"/>
  <c r="C62" i="244" s="1"/>
  <c r="B8" i="244"/>
  <c r="B58" i="244" s="1"/>
  <c r="B62" i="244" s="1"/>
  <c r="O9" i="245"/>
  <c r="N9" i="245"/>
  <c r="M9" i="245"/>
  <c r="L9" i="245"/>
  <c r="K9" i="245"/>
  <c r="J9" i="245"/>
  <c r="I9" i="245"/>
  <c r="H9" i="245"/>
  <c r="G9" i="245"/>
  <c r="F9" i="245"/>
  <c r="D9" i="245"/>
  <c r="C9" i="245"/>
  <c r="B9" i="245"/>
  <c r="O8" i="245"/>
  <c r="O58" i="245" s="1"/>
  <c r="O62" i="245" s="1"/>
  <c r="N8" i="245"/>
  <c r="N58" i="245" s="1"/>
  <c r="N62" i="245" s="1"/>
  <c r="M8" i="245"/>
  <c r="L8" i="245"/>
  <c r="K8" i="245"/>
  <c r="K58" i="245" s="1"/>
  <c r="K62" i="245" s="1"/>
  <c r="J8" i="245"/>
  <c r="J58" i="245" s="1"/>
  <c r="J62" i="245" s="1"/>
  <c r="I8" i="245"/>
  <c r="I58" i="245" s="1"/>
  <c r="I62" i="245" s="1"/>
  <c r="H8" i="245"/>
  <c r="H58" i="245" s="1"/>
  <c r="H62" i="245" s="1"/>
  <c r="G8" i="245"/>
  <c r="G58" i="245" s="1"/>
  <c r="G62" i="245" s="1"/>
  <c r="F8" i="245"/>
  <c r="F58" i="245" s="1"/>
  <c r="F62" i="245" s="1"/>
  <c r="D8" i="245"/>
  <c r="D58" i="245" s="1"/>
  <c r="D62" i="245" s="1"/>
  <c r="C8" i="245"/>
  <c r="C58" i="245" s="1"/>
  <c r="C62" i="245" s="1"/>
  <c r="B8" i="245"/>
  <c r="B58" i="245" s="1"/>
  <c r="B62" i="245" s="1"/>
  <c r="O9" i="246"/>
  <c r="N9" i="246"/>
  <c r="M9" i="246"/>
  <c r="L9" i="246"/>
  <c r="K9" i="246"/>
  <c r="J9" i="246"/>
  <c r="I9" i="246"/>
  <c r="H9" i="246"/>
  <c r="G9" i="246"/>
  <c r="F9" i="246"/>
  <c r="D9" i="246"/>
  <c r="C9" i="246"/>
  <c r="B9" i="246"/>
  <c r="O8" i="246"/>
  <c r="O58" i="246" s="1"/>
  <c r="O62" i="246" s="1"/>
  <c r="N8" i="246"/>
  <c r="N58" i="246" s="1"/>
  <c r="N62" i="246" s="1"/>
  <c r="M8" i="246"/>
  <c r="L8" i="246"/>
  <c r="K8" i="246"/>
  <c r="K58" i="246" s="1"/>
  <c r="K62" i="246" s="1"/>
  <c r="J8" i="246"/>
  <c r="J58" i="246" s="1"/>
  <c r="J62" i="246" s="1"/>
  <c r="I8" i="246"/>
  <c r="I58" i="246" s="1"/>
  <c r="I62" i="246" s="1"/>
  <c r="H8" i="246"/>
  <c r="H58" i="246" s="1"/>
  <c r="H62" i="246" s="1"/>
  <c r="G8" i="246"/>
  <c r="G58" i="246" s="1"/>
  <c r="G62" i="246" s="1"/>
  <c r="F8" i="246"/>
  <c r="F58" i="246" s="1"/>
  <c r="F62" i="246" s="1"/>
  <c r="D8" i="246"/>
  <c r="D58" i="246" s="1"/>
  <c r="D62" i="246" s="1"/>
  <c r="C8" i="246"/>
  <c r="C58" i="246" s="1"/>
  <c r="C62" i="246" s="1"/>
  <c r="B8" i="246"/>
  <c r="B58" i="246" s="1"/>
  <c r="B62" i="246" s="1"/>
  <c r="O9" i="247"/>
  <c r="N9" i="247"/>
  <c r="M9" i="247"/>
  <c r="L9" i="247"/>
  <c r="K9" i="247"/>
  <c r="J9" i="247"/>
  <c r="I9" i="247"/>
  <c r="H9" i="247"/>
  <c r="G9" i="247"/>
  <c r="F9" i="247"/>
  <c r="D9" i="247"/>
  <c r="C9" i="247"/>
  <c r="B9" i="247"/>
  <c r="O8" i="247"/>
  <c r="O58" i="247" s="1"/>
  <c r="O62" i="247" s="1"/>
  <c r="N8" i="247"/>
  <c r="N58" i="247" s="1"/>
  <c r="N62" i="247" s="1"/>
  <c r="M8" i="247"/>
  <c r="L8" i="247"/>
  <c r="K8" i="247"/>
  <c r="K58" i="247" s="1"/>
  <c r="K62" i="247" s="1"/>
  <c r="J8" i="247"/>
  <c r="J58" i="247" s="1"/>
  <c r="J62" i="247" s="1"/>
  <c r="I8" i="247"/>
  <c r="I58" i="247" s="1"/>
  <c r="I62" i="247" s="1"/>
  <c r="H8" i="247"/>
  <c r="H58" i="247" s="1"/>
  <c r="H62" i="247" s="1"/>
  <c r="G8" i="247"/>
  <c r="G58" i="247" s="1"/>
  <c r="G62" i="247" s="1"/>
  <c r="F8" i="247"/>
  <c r="F58" i="247" s="1"/>
  <c r="F62" i="247" s="1"/>
  <c r="D8" i="247"/>
  <c r="D58" i="247" s="1"/>
  <c r="D62" i="247" s="1"/>
  <c r="C8" i="247"/>
  <c r="C58" i="247" s="1"/>
  <c r="C62" i="247" s="1"/>
  <c r="B8" i="247"/>
  <c r="B58" i="247" s="1"/>
  <c r="B62" i="247" s="1"/>
  <c r="O9" i="248"/>
  <c r="N9" i="248"/>
  <c r="M9" i="248"/>
  <c r="L9" i="248"/>
  <c r="K9" i="248"/>
  <c r="J9" i="248"/>
  <c r="I9" i="248"/>
  <c r="H9" i="248"/>
  <c r="G9" i="248"/>
  <c r="F9" i="248"/>
  <c r="D9" i="248"/>
  <c r="C9" i="248"/>
  <c r="B9" i="248"/>
  <c r="O8" i="248"/>
  <c r="O58" i="248" s="1"/>
  <c r="O62" i="248" s="1"/>
  <c r="N8" i="248"/>
  <c r="N58" i="248" s="1"/>
  <c r="N62" i="248" s="1"/>
  <c r="M8" i="248"/>
  <c r="L8" i="248"/>
  <c r="K8" i="248"/>
  <c r="K58" i="248" s="1"/>
  <c r="K62" i="248" s="1"/>
  <c r="J8" i="248"/>
  <c r="J58" i="248" s="1"/>
  <c r="J62" i="248" s="1"/>
  <c r="I8" i="248"/>
  <c r="I58" i="248" s="1"/>
  <c r="I62" i="248" s="1"/>
  <c r="H8" i="248"/>
  <c r="H58" i="248" s="1"/>
  <c r="H62" i="248" s="1"/>
  <c r="G8" i="248"/>
  <c r="G58" i="248" s="1"/>
  <c r="G62" i="248" s="1"/>
  <c r="F8" i="248"/>
  <c r="F58" i="248" s="1"/>
  <c r="F62" i="248" s="1"/>
  <c r="D8" i="248"/>
  <c r="D58" i="248" s="1"/>
  <c r="D62" i="248" s="1"/>
  <c r="C8" i="248"/>
  <c r="C58" i="248" s="1"/>
  <c r="C62" i="248" s="1"/>
  <c r="B8" i="248"/>
  <c r="B58" i="248" s="1"/>
  <c r="B62" i="248" s="1"/>
  <c r="O9" i="249"/>
  <c r="N9" i="249"/>
  <c r="M9" i="249"/>
  <c r="L9" i="249"/>
  <c r="K9" i="249"/>
  <c r="J9" i="249"/>
  <c r="I9" i="249"/>
  <c r="H9" i="249"/>
  <c r="G9" i="249"/>
  <c r="F9" i="249"/>
  <c r="D9" i="249"/>
  <c r="C9" i="249"/>
  <c r="B9" i="249"/>
  <c r="O8" i="249"/>
  <c r="O58" i="249" s="1"/>
  <c r="O62" i="249" s="1"/>
  <c r="N8" i="249"/>
  <c r="N58" i="249" s="1"/>
  <c r="N62" i="249" s="1"/>
  <c r="M8" i="249"/>
  <c r="L8" i="249"/>
  <c r="K8" i="249"/>
  <c r="K58" i="249" s="1"/>
  <c r="K62" i="249" s="1"/>
  <c r="J8" i="249"/>
  <c r="J58" i="249" s="1"/>
  <c r="J62" i="249" s="1"/>
  <c r="I8" i="249"/>
  <c r="I58" i="249" s="1"/>
  <c r="I62" i="249" s="1"/>
  <c r="H8" i="249"/>
  <c r="H58" i="249" s="1"/>
  <c r="H62" i="249" s="1"/>
  <c r="G8" i="249"/>
  <c r="G58" i="249" s="1"/>
  <c r="G62" i="249" s="1"/>
  <c r="F8" i="249"/>
  <c r="F58" i="249" s="1"/>
  <c r="F62" i="249" s="1"/>
  <c r="D8" i="249"/>
  <c r="D58" i="249" s="1"/>
  <c r="D62" i="249" s="1"/>
  <c r="C8" i="249"/>
  <c r="C58" i="249" s="1"/>
  <c r="C62" i="249" s="1"/>
  <c r="B8" i="249"/>
  <c r="B58" i="249" s="1"/>
  <c r="B62" i="249" s="1"/>
  <c r="O9" i="250"/>
  <c r="N9" i="250"/>
  <c r="M9" i="250"/>
  <c r="L9" i="250"/>
  <c r="K9" i="250"/>
  <c r="J9" i="250"/>
  <c r="I9" i="250"/>
  <c r="H9" i="250"/>
  <c r="G9" i="250"/>
  <c r="F9" i="250"/>
  <c r="D9" i="250"/>
  <c r="C9" i="250"/>
  <c r="B9" i="250"/>
  <c r="O8" i="250"/>
  <c r="O58" i="250" s="1"/>
  <c r="O62" i="250" s="1"/>
  <c r="N8" i="250"/>
  <c r="N58" i="250" s="1"/>
  <c r="N62" i="250" s="1"/>
  <c r="M8" i="250"/>
  <c r="L8" i="250"/>
  <c r="K8" i="250"/>
  <c r="K58" i="250" s="1"/>
  <c r="K62" i="250" s="1"/>
  <c r="J8" i="250"/>
  <c r="J58" i="250" s="1"/>
  <c r="J62" i="250" s="1"/>
  <c r="I8" i="250"/>
  <c r="I58" i="250" s="1"/>
  <c r="I62" i="250" s="1"/>
  <c r="H8" i="250"/>
  <c r="H58" i="250" s="1"/>
  <c r="H62" i="250" s="1"/>
  <c r="G8" i="250"/>
  <c r="G58" i="250" s="1"/>
  <c r="G62" i="250" s="1"/>
  <c r="F8" i="250"/>
  <c r="F58" i="250" s="1"/>
  <c r="F62" i="250" s="1"/>
  <c r="D8" i="250"/>
  <c r="D58" i="250" s="1"/>
  <c r="D62" i="250" s="1"/>
  <c r="C8" i="250"/>
  <c r="C58" i="250" s="1"/>
  <c r="C62" i="250" s="1"/>
  <c r="B8" i="250"/>
  <c r="B58" i="250" s="1"/>
  <c r="B62" i="250" s="1"/>
  <c r="O9" i="251"/>
  <c r="N9" i="251"/>
  <c r="M9" i="251"/>
  <c r="S9" i="251" s="1"/>
  <c r="L9" i="251"/>
  <c r="K9" i="251"/>
  <c r="J9" i="251"/>
  <c r="I9" i="251"/>
  <c r="H9" i="251"/>
  <c r="G9" i="251"/>
  <c r="F9" i="251"/>
  <c r="D9" i="251"/>
  <c r="D8" i="251" s="1"/>
  <c r="D58" i="251" s="1"/>
  <c r="D62" i="251" s="1"/>
  <c r="C9" i="251"/>
  <c r="B9" i="251"/>
  <c r="O8" i="251"/>
  <c r="O58" i="251" s="1"/>
  <c r="O62" i="251" s="1"/>
  <c r="N8" i="251"/>
  <c r="N58" i="251" s="1"/>
  <c r="N62" i="251" s="1"/>
  <c r="M8" i="251"/>
  <c r="L8" i="251"/>
  <c r="L58" i="251" s="1"/>
  <c r="L62" i="251" s="1"/>
  <c r="K8" i="251"/>
  <c r="K58" i="251" s="1"/>
  <c r="K62" i="251" s="1"/>
  <c r="J8" i="251"/>
  <c r="J58" i="251" s="1"/>
  <c r="J62" i="251" s="1"/>
  <c r="I8" i="251"/>
  <c r="I58" i="251" s="1"/>
  <c r="I62" i="251" s="1"/>
  <c r="H8" i="251"/>
  <c r="H58" i="251" s="1"/>
  <c r="H62" i="251" s="1"/>
  <c r="G8" i="251"/>
  <c r="G58" i="251" s="1"/>
  <c r="G62" i="251" s="1"/>
  <c r="F8" i="251"/>
  <c r="F58" i="251" s="1"/>
  <c r="F62" i="251" s="1"/>
  <c r="C8" i="251"/>
  <c r="C58" i="251" s="1"/>
  <c r="C62" i="251" s="1"/>
  <c r="B8" i="251"/>
  <c r="B58" i="251" s="1"/>
  <c r="B62" i="251" s="1"/>
  <c r="O9" i="252"/>
  <c r="O8" i="252" s="1"/>
  <c r="O58" i="252" s="1"/>
  <c r="O62" i="252" s="1"/>
  <c r="N9" i="252"/>
  <c r="M9" i="252"/>
  <c r="L9" i="252"/>
  <c r="K9" i="252"/>
  <c r="K8" i="252" s="1"/>
  <c r="K58" i="252" s="1"/>
  <c r="K62" i="252" s="1"/>
  <c r="J9" i="252"/>
  <c r="I9" i="252"/>
  <c r="H9" i="252"/>
  <c r="G9" i="252"/>
  <c r="G8" i="252" s="1"/>
  <c r="G58" i="252" s="1"/>
  <c r="G62" i="252" s="1"/>
  <c r="F9" i="252"/>
  <c r="D9" i="252"/>
  <c r="C9" i="252"/>
  <c r="B9" i="252"/>
  <c r="B8" i="252" s="1"/>
  <c r="B58" i="252" s="1"/>
  <c r="B62" i="252" s="1"/>
  <c r="N8" i="252"/>
  <c r="N58" i="252" s="1"/>
  <c r="N62" i="252" s="1"/>
  <c r="M8" i="252"/>
  <c r="L8" i="252"/>
  <c r="L58" i="252" s="1"/>
  <c r="L62" i="252" s="1"/>
  <c r="J8" i="252"/>
  <c r="J58" i="252" s="1"/>
  <c r="J62" i="252" s="1"/>
  <c r="I8" i="252"/>
  <c r="I58" i="252" s="1"/>
  <c r="I62" i="252" s="1"/>
  <c r="H8" i="252"/>
  <c r="H58" i="252" s="1"/>
  <c r="H62" i="252" s="1"/>
  <c r="F8" i="252"/>
  <c r="F58" i="252" s="1"/>
  <c r="F62" i="252" s="1"/>
  <c r="D8" i="252"/>
  <c r="D58" i="252" s="1"/>
  <c r="D62" i="252" s="1"/>
  <c r="C8" i="252"/>
  <c r="C58" i="252" s="1"/>
  <c r="C62" i="252" s="1"/>
  <c r="O9" i="253"/>
  <c r="N9" i="253"/>
  <c r="M9" i="253"/>
  <c r="M8" i="253" s="1"/>
  <c r="L9" i="253"/>
  <c r="K9" i="253"/>
  <c r="J9" i="253"/>
  <c r="I9" i="253"/>
  <c r="I8" i="253" s="1"/>
  <c r="I58" i="253" s="1"/>
  <c r="I62" i="253" s="1"/>
  <c r="H9" i="253"/>
  <c r="G9" i="253"/>
  <c r="F9" i="253"/>
  <c r="D9" i="253"/>
  <c r="D8" i="253" s="1"/>
  <c r="D58" i="253" s="1"/>
  <c r="D62" i="253" s="1"/>
  <c r="C9" i="253"/>
  <c r="B9" i="253"/>
  <c r="O8" i="253"/>
  <c r="O58" i="253" s="1"/>
  <c r="O62" i="253" s="1"/>
  <c r="N8" i="253"/>
  <c r="N58" i="253" s="1"/>
  <c r="N62" i="253" s="1"/>
  <c r="L8" i="253"/>
  <c r="K8" i="253"/>
  <c r="K58" i="253" s="1"/>
  <c r="K62" i="253" s="1"/>
  <c r="J8" i="253"/>
  <c r="J58" i="253" s="1"/>
  <c r="J62" i="253" s="1"/>
  <c r="H8" i="253"/>
  <c r="H58" i="253" s="1"/>
  <c r="H62" i="253" s="1"/>
  <c r="G8" i="253"/>
  <c r="G58" i="253" s="1"/>
  <c r="G62" i="253" s="1"/>
  <c r="F8" i="253"/>
  <c r="F58" i="253" s="1"/>
  <c r="F62" i="253" s="1"/>
  <c r="C8" i="253"/>
  <c r="C58" i="253" s="1"/>
  <c r="C62" i="253" s="1"/>
  <c r="B8" i="253"/>
  <c r="B58" i="253" s="1"/>
  <c r="B62" i="253" s="1"/>
  <c r="O9" i="254"/>
  <c r="O8" i="254" s="1"/>
  <c r="O58" i="254" s="1"/>
  <c r="O62" i="254" s="1"/>
  <c r="N9" i="254"/>
  <c r="M9" i="254"/>
  <c r="L9" i="254"/>
  <c r="K9" i="254"/>
  <c r="K8" i="254" s="1"/>
  <c r="J9" i="254"/>
  <c r="I9" i="254"/>
  <c r="H9" i="254"/>
  <c r="G9" i="254"/>
  <c r="G8" i="254" s="1"/>
  <c r="G58" i="254" s="1"/>
  <c r="G62" i="254" s="1"/>
  <c r="F9" i="254"/>
  <c r="D9" i="254"/>
  <c r="C9" i="254"/>
  <c r="B9" i="254"/>
  <c r="B8" i="254" s="1"/>
  <c r="B58" i="254" s="1"/>
  <c r="B62" i="254" s="1"/>
  <c r="N8" i="254"/>
  <c r="N58" i="254" s="1"/>
  <c r="N62" i="254" s="1"/>
  <c r="M8" i="254"/>
  <c r="M58" i="254" s="1"/>
  <c r="M62" i="254" s="1"/>
  <c r="L8" i="254"/>
  <c r="J8" i="254"/>
  <c r="J58" i="254" s="1"/>
  <c r="J62" i="254" s="1"/>
  <c r="I8" i="254"/>
  <c r="I58" i="254" s="1"/>
  <c r="I62" i="254" s="1"/>
  <c r="H8" i="254"/>
  <c r="H58" i="254" s="1"/>
  <c r="H62" i="254" s="1"/>
  <c r="F8" i="254"/>
  <c r="F58" i="254" s="1"/>
  <c r="F62" i="254" s="1"/>
  <c r="D8" i="254"/>
  <c r="D58" i="254" s="1"/>
  <c r="D62" i="254" s="1"/>
  <c r="C8" i="254"/>
  <c r="C58" i="254" s="1"/>
  <c r="C62" i="254" s="1"/>
  <c r="O9" i="255"/>
  <c r="N9" i="255"/>
  <c r="M9" i="255"/>
  <c r="S9" i="255" s="1"/>
  <c r="L9" i="255"/>
  <c r="K9" i="255"/>
  <c r="J9" i="255"/>
  <c r="I9" i="255"/>
  <c r="I8" i="255" s="1"/>
  <c r="I58" i="255" s="1"/>
  <c r="I62" i="255" s="1"/>
  <c r="H9" i="255"/>
  <c r="G9" i="255"/>
  <c r="F9" i="255"/>
  <c r="D9" i="255"/>
  <c r="D8" i="255" s="1"/>
  <c r="D58" i="255" s="1"/>
  <c r="D62" i="255" s="1"/>
  <c r="C9" i="255"/>
  <c r="B9" i="255"/>
  <c r="O8" i="255"/>
  <c r="O58" i="255" s="1"/>
  <c r="O62" i="255" s="1"/>
  <c r="N8" i="255"/>
  <c r="N58" i="255" s="1"/>
  <c r="N62" i="255" s="1"/>
  <c r="L8" i="255"/>
  <c r="L58" i="255" s="1"/>
  <c r="L62" i="255" s="1"/>
  <c r="K8" i="255"/>
  <c r="K58" i="255" s="1"/>
  <c r="K62" i="255" s="1"/>
  <c r="J8" i="255"/>
  <c r="J58" i="255" s="1"/>
  <c r="J62" i="255" s="1"/>
  <c r="H8" i="255"/>
  <c r="H58" i="255" s="1"/>
  <c r="H62" i="255" s="1"/>
  <c r="G8" i="255"/>
  <c r="G58" i="255" s="1"/>
  <c r="G62" i="255" s="1"/>
  <c r="F8" i="255"/>
  <c r="F58" i="255" s="1"/>
  <c r="F62" i="255" s="1"/>
  <c r="C8" i="255"/>
  <c r="C58" i="255" s="1"/>
  <c r="C62" i="255" s="1"/>
  <c r="B8" i="255"/>
  <c r="B58" i="255" s="1"/>
  <c r="B62" i="255" s="1"/>
  <c r="O9" i="256"/>
  <c r="O8" i="256" s="1"/>
  <c r="O58" i="256" s="1"/>
  <c r="O62" i="256" s="1"/>
  <c r="N9" i="256"/>
  <c r="M9" i="256"/>
  <c r="S9" i="256" s="1"/>
  <c r="L9" i="256"/>
  <c r="K9" i="256"/>
  <c r="K8" i="256" s="1"/>
  <c r="K58" i="256" s="1"/>
  <c r="K62" i="256" s="1"/>
  <c r="J9" i="256"/>
  <c r="I9" i="256"/>
  <c r="H9" i="256"/>
  <c r="G9" i="256"/>
  <c r="G8" i="256" s="1"/>
  <c r="G58" i="256" s="1"/>
  <c r="G62" i="256" s="1"/>
  <c r="F9" i="256"/>
  <c r="D9" i="256"/>
  <c r="D8" i="256" s="1"/>
  <c r="D58" i="256" s="1"/>
  <c r="D62" i="256" s="1"/>
  <c r="C9" i="256"/>
  <c r="B9" i="256"/>
  <c r="B8" i="256" s="1"/>
  <c r="B58" i="256" s="1"/>
  <c r="B62" i="256" s="1"/>
  <c r="N8" i="256"/>
  <c r="N58" i="256" s="1"/>
  <c r="N62" i="256" s="1"/>
  <c r="M8" i="256"/>
  <c r="L8" i="256"/>
  <c r="L58" i="256" s="1"/>
  <c r="L62" i="256" s="1"/>
  <c r="J8" i="256"/>
  <c r="J58" i="256" s="1"/>
  <c r="J62" i="256" s="1"/>
  <c r="I8" i="256"/>
  <c r="I58" i="256" s="1"/>
  <c r="I62" i="256" s="1"/>
  <c r="H8" i="256"/>
  <c r="H58" i="256" s="1"/>
  <c r="H62" i="256" s="1"/>
  <c r="F8" i="256"/>
  <c r="F58" i="256" s="1"/>
  <c r="F62" i="256" s="1"/>
  <c r="C8" i="256"/>
  <c r="C58" i="256" s="1"/>
  <c r="C62" i="256" s="1"/>
  <c r="O9" i="257"/>
  <c r="O8" i="257" s="1"/>
  <c r="O58" i="257" s="1"/>
  <c r="O62" i="257" s="1"/>
  <c r="N9" i="257"/>
  <c r="M9" i="257"/>
  <c r="M8" i="257" s="1"/>
  <c r="L9" i="257"/>
  <c r="K9" i="257"/>
  <c r="K8" i="257" s="1"/>
  <c r="K58" i="257" s="1"/>
  <c r="K62" i="257" s="1"/>
  <c r="J9" i="257"/>
  <c r="I9" i="257"/>
  <c r="I8" i="257" s="1"/>
  <c r="I58" i="257" s="1"/>
  <c r="I62" i="257" s="1"/>
  <c r="H9" i="257"/>
  <c r="G9" i="257"/>
  <c r="G8" i="257" s="1"/>
  <c r="G58" i="257" s="1"/>
  <c r="G62" i="257" s="1"/>
  <c r="F9" i="257"/>
  <c r="D9" i="257"/>
  <c r="D8" i="257" s="1"/>
  <c r="D58" i="257" s="1"/>
  <c r="D62" i="257" s="1"/>
  <c r="C9" i="257"/>
  <c r="B9" i="257"/>
  <c r="B8" i="257" s="1"/>
  <c r="B58" i="257" s="1"/>
  <c r="B62" i="257" s="1"/>
  <c r="N8" i="257"/>
  <c r="N58" i="257" s="1"/>
  <c r="N62" i="257" s="1"/>
  <c r="L8" i="257"/>
  <c r="J8" i="257"/>
  <c r="J58" i="257" s="1"/>
  <c r="J62" i="257" s="1"/>
  <c r="H8" i="257"/>
  <c r="H58" i="257" s="1"/>
  <c r="H62" i="257" s="1"/>
  <c r="F8" i="257"/>
  <c r="F58" i="257" s="1"/>
  <c r="F62" i="257" s="1"/>
  <c r="C8" i="257"/>
  <c r="C58" i="257" s="1"/>
  <c r="C62" i="257" s="1"/>
  <c r="O9" i="258"/>
  <c r="O8" i="258" s="1"/>
  <c r="O58" i="258" s="1"/>
  <c r="O62" i="258" s="1"/>
  <c r="N9" i="258"/>
  <c r="M9" i="258"/>
  <c r="L9" i="258"/>
  <c r="R9" i="258" s="1"/>
  <c r="K9" i="258"/>
  <c r="K8" i="258" s="1"/>
  <c r="K58" i="258" s="1"/>
  <c r="K62" i="258" s="1"/>
  <c r="J9" i="258"/>
  <c r="I9" i="258"/>
  <c r="I8" i="258" s="1"/>
  <c r="I58" i="258" s="1"/>
  <c r="I62" i="258" s="1"/>
  <c r="H9" i="258"/>
  <c r="G9" i="258"/>
  <c r="G8" i="258" s="1"/>
  <c r="G58" i="258" s="1"/>
  <c r="G62" i="258" s="1"/>
  <c r="F9" i="258"/>
  <c r="D9" i="258"/>
  <c r="D8" i="258" s="1"/>
  <c r="D58" i="258" s="1"/>
  <c r="D62" i="258" s="1"/>
  <c r="C9" i="258"/>
  <c r="B9" i="258"/>
  <c r="B8" i="258" s="1"/>
  <c r="B58" i="258" s="1"/>
  <c r="B62" i="258" s="1"/>
  <c r="N8" i="258"/>
  <c r="N58" i="258" s="1"/>
  <c r="N62" i="258" s="1"/>
  <c r="L8" i="258"/>
  <c r="J8" i="258"/>
  <c r="J58" i="258" s="1"/>
  <c r="J62" i="258" s="1"/>
  <c r="H8" i="258"/>
  <c r="H58" i="258" s="1"/>
  <c r="H62" i="258" s="1"/>
  <c r="F8" i="258"/>
  <c r="F58" i="258" s="1"/>
  <c r="F62" i="258" s="1"/>
  <c r="C8" i="258"/>
  <c r="C58" i="258" s="1"/>
  <c r="C62" i="258" s="1"/>
  <c r="O9" i="1"/>
  <c r="O8" i="1" s="1"/>
  <c r="O58" i="1" s="1"/>
  <c r="O62" i="1" s="1"/>
  <c r="N9" i="1"/>
  <c r="M9" i="1"/>
  <c r="M8" i="1" s="1"/>
  <c r="M58" i="1" s="1"/>
  <c r="M62" i="1" s="1"/>
  <c r="L9" i="1"/>
  <c r="K9" i="1"/>
  <c r="K8" i="1" s="1"/>
  <c r="K58" i="1" s="1"/>
  <c r="K62" i="1" s="1"/>
  <c r="J9" i="1"/>
  <c r="I9" i="1"/>
  <c r="I8" i="1" s="1"/>
  <c r="I58" i="1" s="1"/>
  <c r="I62" i="1" s="1"/>
  <c r="H9" i="1"/>
  <c r="G9" i="1"/>
  <c r="G8" i="1" s="1"/>
  <c r="G58" i="1" s="1"/>
  <c r="G62" i="1" s="1"/>
  <c r="F9" i="1"/>
  <c r="D9" i="1"/>
  <c r="D8" i="1" s="1"/>
  <c r="D58" i="1" s="1"/>
  <c r="D62" i="1" s="1"/>
  <c r="C9" i="1"/>
  <c r="B9" i="1"/>
  <c r="B8" i="1" s="1"/>
  <c r="B58" i="1" s="1"/>
  <c r="B62" i="1" s="1"/>
  <c r="N8" i="1"/>
  <c r="N58" i="1" s="1"/>
  <c r="N62" i="1" s="1"/>
  <c r="L8" i="1"/>
  <c r="L58" i="1" s="1"/>
  <c r="L62" i="1" s="1"/>
  <c r="J8" i="1"/>
  <c r="J58" i="1" s="1"/>
  <c r="J62" i="1" s="1"/>
  <c r="H8" i="1"/>
  <c r="H58" i="1" s="1"/>
  <c r="H62" i="1" s="1"/>
  <c r="F8" i="1"/>
  <c r="F58" i="1" s="1"/>
  <c r="F62" i="1" s="1"/>
  <c r="C8" i="1"/>
  <c r="C58" i="1" s="1"/>
  <c r="C62" i="1" s="1"/>
  <c r="U61" i="258"/>
  <c r="S61" i="258"/>
  <c r="R61" i="258"/>
  <c r="Q61" i="258"/>
  <c r="P61" i="258"/>
  <c r="E61" i="258"/>
  <c r="T61" i="258" s="1"/>
  <c r="S60" i="258"/>
  <c r="R60" i="258"/>
  <c r="Q60" i="258"/>
  <c r="P60" i="258"/>
  <c r="P59" i="258" s="1"/>
  <c r="E60" i="258"/>
  <c r="E59" i="258" s="1"/>
  <c r="U59" i="258" s="1"/>
  <c r="S59" i="258"/>
  <c r="R59" i="258"/>
  <c r="S57" i="258"/>
  <c r="R57" i="258"/>
  <c r="Q57" i="258"/>
  <c r="P57" i="258"/>
  <c r="E57" i="258"/>
  <c r="U57" i="258" s="1"/>
  <c r="U56" i="258"/>
  <c r="S56" i="258"/>
  <c r="R56" i="258"/>
  <c r="Q56" i="258"/>
  <c r="P56" i="258"/>
  <c r="E56" i="258"/>
  <c r="T56" i="258" s="1"/>
  <c r="T55" i="258"/>
  <c r="S55" i="258"/>
  <c r="R55" i="258"/>
  <c r="Q55" i="258"/>
  <c r="P55" i="258"/>
  <c r="E55" i="258"/>
  <c r="U55" i="258" s="1"/>
  <c r="S54" i="258"/>
  <c r="R54" i="258"/>
  <c r="Q54" i="258"/>
  <c r="P54" i="258"/>
  <c r="P53" i="258" s="1"/>
  <c r="E54" i="258"/>
  <c r="E53" i="258" s="1"/>
  <c r="U53" i="258" s="1"/>
  <c r="S53" i="258"/>
  <c r="R53" i="258"/>
  <c r="S52" i="258"/>
  <c r="R52" i="258"/>
  <c r="Q52" i="258"/>
  <c r="P52" i="258"/>
  <c r="E52" i="258"/>
  <c r="U52" i="258" s="1"/>
  <c r="U51" i="258"/>
  <c r="S51" i="258"/>
  <c r="R51" i="258"/>
  <c r="Q51" i="258"/>
  <c r="P51" i="258"/>
  <c r="E51" i="258"/>
  <c r="T51" i="258" s="1"/>
  <c r="T50" i="258"/>
  <c r="S50" i="258"/>
  <c r="R50" i="258"/>
  <c r="Q50" i="258"/>
  <c r="P50" i="258"/>
  <c r="E50" i="258"/>
  <c r="U50" i="258" s="1"/>
  <c r="S49" i="258"/>
  <c r="R49" i="258"/>
  <c r="Q49" i="258"/>
  <c r="P49" i="258"/>
  <c r="E49" i="258"/>
  <c r="U49" i="258" s="1"/>
  <c r="S48" i="258"/>
  <c r="R48" i="258"/>
  <c r="Q48" i="258"/>
  <c r="P48" i="258"/>
  <c r="E48" i="258"/>
  <c r="U48" i="258" s="1"/>
  <c r="U47" i="258"/>
  <c r="S47" i="258"/>
  <c r="R47" i="258"/>
  <c r="Q47" i="258"/>
  <c r="P47" i="258"/>
  <c r="E47" i="258"/>
  <c r="T47" i="258" s="1"/>
  <c r="T46" i="258"/>
  <c r="S46" i="258"/>
  <c r="R46" i="258"/>
  <c r="Q46" i="258"/>
  <c r="P46" i="258"/>
  <c r="E46" i="258"/>
  <c r="U46" i="258" s="1"/>
  <c r="S45" i="258"/>
  <c r="R45" i="258"/>
  <c r="Q45" i="258"/>
  <c r="P45" i="258"/>
  <c r="E45" i="258"/>
  <c r="U45" i="258" s="1"/>
  <c r="S44" i="258"/>
  <c r="R44" i="258"/>
  <c r="Q44" i="258"/>
  <c r="P44" i="258"/>
  <c r="E44" i="258"/>
  <c r="S43" i="258"/>
  <c r="R43" i="258"/>
  <c r="S42" i="258"/>
  <c r="R42" i="258"/>
  <c r="S41" i="258"/>
  <c r="R41" i="258"/>
  <c r="Q41" i="258"/>
  <c r="P41" i="258"/>
  <c r="E41" i="258"/>
  <c r="T41" i="258" s="1"/>
  <c r="S40" i="258"/>
  <c r="R40" i="258"/>
  <c r="Q40" i="258"/>
  <c r="P40" i="258"/>
  <c r="E40" i="258"/>
  <c r="U40" i="258" s="1"/>
  <c r="S39" i="258"/>
  <c r="R39" i="258"/>
  <c r="Q39" i="258"/>
  <c r="P39" i="258"/>
  <c r="E39" i="258"/>
  <c r="U39" i="258" s="1"/>
  <c r="S38" i="258"/>
  <c r="R38" i="258"/>
  <c r="Q38" i="258"/>
  <c r="P38" i="258"/>
  <c r="E38" i="258"/>
  <c r="U38" i="258" s="1"/>
  <c r="S37" i="258"/>
  <c r="R37" i="258"/>
  <c r="Q37" i="258"/>
  <c r="P37" i="258"/>
  <c r="E37" i="258"/>
  <c r="T37" i="258" s="1"/>
  <c r="U36" i="258"/>
  <c r="T36" i="258"/>
  <c r="S36" i="258"/>
  <c r="R36" i="258"/>
  <c r="Q36" i="258"/>
  <c r="P36" i="258"/>
  <c r="E36" i="258"/>
  <c r="S35" i="258"/>
  <c r="R35" i="258"/>
  <c r="Q35" i="258"/>
  <c r="P35" i="258"/>
  <c r="E35" i="258"/>
  <c r="U35" i="258" s="1"/>
  <c r="S34" i="258"/>
  <c r="R34" i="258"/>
  <c r="Q34" i="258"/>
  <c r="P34" i="258"/>
  <c r="E34" i="258"/>
  <c r="U34" i="258" s="1"/>
  <c r="U33" i="258"/>
  <c r="S33" i="258"/>
  <c r="R33" i="258"/>
  <c r="Q33" i="258"/>
  <c r="P33" i="258"/>
  <c r="E33" i="258"/>
  <c r="T33" i="258" s="1"/>
  <c r="S32" i="258"/>
  <c r="R32" i="258"/>
  <c r="Q32" i="258"/>
  <c r="P32" i="258"/>
  <c r="E32" i="258"/>
  <c r="S31" i="258"/>
  <c r="R31" i="258"/>
  <c r="Q31" i="258"/>
  <c r="P31" i="258"/>
  <c r="E31" i="258"/>
  <c r="U31" i="258" s="1"/>
  <c r="S30" i="258"/>
  <c r="R30" i="258"/>
  <c r="Q30" i="258"/>
  <c r="P30" i="258"/>
  <c r="E30" i="258"/>
  <c r="U30" i="258" s="1"/>
  <c r="S29" i="258"/>
  <c r="R29" i="258"/>
  <c r="Q29" i="258"/>
  <c r="P29" i="258"/>
  <c r="E29" i="258"/>
  <c r="T29" i="258" s="1"/>
  <c r="U28" i="258"/>
  <c r="T28" i="258"/>
  <c r="S28" i="258"/>
  <c r="R28" i="258"/>
  <c r="Q28" i="258"/>
  <c r="P28" i="258"/>
  <c r="P27" i="258" s="1"/>
  <c r="E28" i="258"/>
  <c r="S27" i="258"/>
  <c r="R27" i="258"/>
  <c r="S26" i="258"/>
  <c r="R26" i="258"/>
  <c r="Q26" i="258"/>
  <c r="P26" i="258"/>
  <c r="E26" i="258"/>
  <c r="U26" i="258" s="1"/>
  <c r="S25" i="258"/>
  <c r="R25" i="258"/>
  <c r="Q25" i="258"/>
  <c r="P25" i="258"/>
  <c r="E25" i="258"/>
  <c r="U25" i="258" s="1"/>
  <c r="S24" i="258"/>
  <c r="R24" i="258"/>
  <c r="Q24" i="258"/>
  <c r="P24" i="258"/>
  <c r="E24" i="258"/>
  <c r="T24" i="258" s="1"/>
  <c r="S23" i="258"/>
  <c r="R23" i="258"/>
  <c r="Q23" i="258"/>
  <c r="P23" i="258"/>
  <c r="E23" i="258"/>
  <c r="U23" i="258" s="1"/>
  <c r="S22" i="258"/>
  <c r="R22" i="258"/>
  <c r="Q22" i="258"/>
  <c r="P22" i="258"/>
  <c r="E22" i="258"/>
  <c r="U22" i="258" s="1"/>
  <c r="S21" i="258"/>
  <c r="R21" i="258"/>
  <c r="Q21" i="258"/>
  <c r="P21" i="258"/>
  <c r="E21" i="258"/>
  <c r="U21" i="258" s="1"/>
  <c r="S20" i="258"/>
  <c r="R20" i="258"/>
  <c r="Q20" i="258"/>
  <c r="P20" i="258"/>
  <c r="E20" i="258"/>
  <c r="T20" i="258" s="1"/>
  <c r="U19" i="258"/>
  <c r="T19" i="258"/>
  <c r="S19" i="258"/>
  <c r="R19" i="258"/>
  <c r="Q19" i="258"/>
  <c r="P19" i="258"/>
  <c r="E19" i="258"/>
  <c r="S18" i="258"/>
  <c r="R18" i="258"/>
  <c r="Q18" i="258"/>
  <c r="P18" i="258"/>
  <c r="E18" i="258"/>
  <c r="U18" i="258" s="1"/>
  <c r="S17" i="258"/>
  <c r="R17" i="258"/>
  <c r="Q17" i="258"/>
  <c r="P17" i="258"/>
  <c r="E17" i="258"/>
  <c r="U17" i="258" s="1"/>
  <c r="U16" i="258"/>
  <c r="S16" i="258"/>
  <c r="R16" i="258"/>
  <c r="Q16" i="258"/>
  <c r="P16" i="258"/>
  <c r="E16" i="258"/>
  <c r="T16" i="258" s="1"/>
  <c r="S15" i="258"/>
  <c r="R15" i="258"/>
  <c r="Q15" i="258"/>
  <c r="P15" i="258"/>
  <c r="E15" i="258"/>
  <c r="U15" i="258" s="1"/>
  <c r="S14" i="258"/>
  <c r="R14" i="258"/>
  <c r="Q14" i="258"/>
  <c r="P14" i="258"/>
  <c r="E14" i="258"/>
  <c r="U14" i="258" s="1"/>
  <c r="S13" i="258"/>
  <c r="R13" i="258"/>
  <c r="Q13" i="258"/>
  <c r="P13" i="258"/>
  <c r="E13" i="258"/>
  <c r="S12" i="258"/>
  <c r="R12" i="258"/>
  <c r="Q12" i="258"/>
  <c r="P12" i="258"/>
  <c r="E12" i="258"/>
  <c r="T12" i="258" s="1"/>
  <c r="T11" i="258"/>
  <c r="S11" i="258"/>
  <c r="R11" i="258"/>
  <c r="Q11" i="258"/>
  <c r="P11" i="258"/>
  <c r="E11" i="258"/>
  <c r="U11" i="258" s="1"/>
  <c r="S10" i="258"/>
  <c r="R10" i="258"/>
  <c r="Q10" i="258"/>
  <c r="P10" i="258"/>
  <c r="P9" i="258" s="1"/>
  <c r="P8" i="258" s="1"/>
  <c r="E10" i="258"/>
  <c r="S61" i="257"/>
  <c r="R61" i="257"/>
  <c r="Q61" i="257"/>
  <c r="P61" i="257"/>
  <c r="E61" i="257"/>
  <c r="U61" i="257" s="1"/>
  <c r="S60" i="257"/>
  <c r="R60" i="257"/>
  <c r="Q60" i="257"/>
  <c r="P60" i="257"/>
  <c r="E60" i="257"/>
  <c r="E59" i="257" s="1"/>
  <c r="U59" i="257" s="1"/>
  <c r="S59" i="257"/>
  <c r="R59" i="257"/>
  <c r="S57" i="257"/>
  <c r="R57" i="257"/>
  <c r="Q57" i="257"/>
  <c r="P57" i="257"/>
  <c r="E57" i="257"/>
  <c r="U57" i="257" s="1"/>
  <c r="U56" i="257"/>
  <c r="S56" i="257"/>
  <c r="R56" i="257"/>
  <c r="Q56" i="257"/>
  <c r="P56" i="257"/>
  <c r="E56" i="257"/>
  <c r="T56" i="257" s="1"/>
  <c r="S55" i="257"/>
  <c r="R55" i="257"/>
  <c r="Q55" i="257"/>
  <c r="P55" i="257"/>
  <c r="E55" i="257"/>
  <c r="T55" i="257" s="1"/>
  <c r="S54" i="257"/>
  <c r="R54" i="257"/>
  <c r="Q54" i="257"/>
  <c r="P54" i="257"/>
  <c r="E54" i="257"/>
  <c r="E53" i="257" s="1"/>
  <c r="U53" i="257" s="1"/>
  <c r="S53" i="257"/>
  <c r="R53" i="257"/>
  <c r="S52" i="257"/>
  <c r="R52" i="257"/>
  <c r="Q52" i="257"/>
  <c r="P52" i="257"/>
  <c r="E52" i="257"/>
  <c r="U52" i="257" s="1"/>
  <c r="U51" i="257"/>
  <c r="S51" i="257"/>
  <c r="R51" i="257"/>
  <c r="Q51" i="257"/>
  <c r="P51" i="257"/>
  <c r="E51" i="257"/>
  <c r="T51" i="257" s="1"/>
  <c r="S50" i="257"/>
  <c r="R50" i="257"/>
  <c r="Q50" i="257"/>
  <c r="P50" i="257"/>
  <c r="E50" i="257"/>
  <c r="U50" i="257" s="1"/>
  <c r="S49" i="257"/>
  <c r="R49" i="257"/>
  <c r="Q49" i="257"/>
  <c r="P49" i="257"/>
  <c r="E49" i="257"/>
  <c r="U49" i="257" s="1"/>
  <c r="S48" i="257"/>
  <c r="R48" i="257"/>
  <c r="Q48" i="257"/>
  <c r="P48" i="257"/>
  <c r="E48" i="257"/>
  <c r="U48" i="257" s="1"/>
  <c r="S47" i="257"/>
  <c r="R47" i="257"/>
  <c r="Q47" i="257"/>
  <c r="P47" i="257"/>
  <c r="E47" i="257"/>
  <c r="T47" i="257" s="1"/>
  <c r="S46" i="257"/>
  <c r="R46" i="257"/>
  <c r="Q46" i="257"/>
  <c r="P46" i="257"/>
  <c r="E46" i="257"/>
  <c r="T46" i="257" s="1"/>
  <c r="S45" i="257"/>
  <c r="R45" i="257"/>
  <c r="Q45" i="257"/>
  <c r="P45" i="257"/>
  <c r="E45" i="257"/>
  <c r="U45" i="257" s="1"/>
  <c r="S44" i="257"/>
  <c r="R44" i="257"/>
  <c r="Q44" i="257"/>
  <c r="P44" i="257"/>
  <c r="E44" i="257"/>
  <c r="S43" i="257"/>
  <c r="R43" i="257"/>
  <c r="S42" i="257"/>
  <c r="R42" i="257"/>
  <c r="S41" i="257"/>
  <c r="R41" i="257"/>
  <c r="Q41" i="257"/>
  <c r="P41" i="257"/>
  <c r="E41" i="257"/>
  <c r="T41" i="257" s="1"/>
  <c r="S40" i="257"/>
  <c r="R40" i="257"/>
  <c r="Q40" i="257"/>
  <c r="P40" i="257"/>
  <c r="E40" i="257"/>
  <c r="U40" i="257" s="1"/>
  <c r="S39" i="257"/>
  <c r="R39" i="257"/>
  <c r="Q39" i="257"/>
  <c r="P39" i="257"/>
  <c r="E39" i="257"/>
  <c r="U39" i="257" s="1"/>
  <c r="S38" i="257"/>
  <c r="R38" i="257"/>
  <c r="Q38" i="257"/>
  <c r="P38" i="257"/>
  <c r="E38" i="257"/>
  <c r="U38" i="257" s="1"/>
  <c r="S37" i="257"/>
  <c r="R37" i="257"/>
  <c r="Q37" i="257"/>
  <c r="P37" i="257"/>
  <c r="E37" i="257"/>
  <c r="T37" i="257" s="1"/>
  <c r="U36" i="257"/>
  <c r="T36" i="257"/>
  <c r="S36" i="257"/>
  <c r="R36" i="257"/>
  <c r="Q36" i="257"/>
  <c r="P36" i="257"/>
  <c r="E36" i="257"/>
  <c r="S35" i="257"/>
  <c r="R35" i="257"/>
  <c r="Q35" i="257"/>
  <c r="P35" i="257"/>
  <c r="E35" i="257"/>
  <c r="U35" i="257" s="1"/>
  <c r="S34" i="257"/>
  <c r="R34" i="257"/>
  <c r="Q34" i="257"/>
  <c r="P34" i="257"/>
  <c r="E34" i="257"/>
  <c r="U34" i="257" s="1"/>
  <c r="S33" i="257"/>
  <c r="R33" i="257"/>
  <c r="Q33" i="257"/>
  <c r="P33" i="257"/>
  <c r="E33" i="257"/>
  <c r="T33" i="257" s="1"/>
  <c r="S32" i="257"/>
  <c r="R32" i="257"/>
  <c r="Q32" i="257"/>
  <c r="U32" i="257" s="1"/>
  <c r="P32" i="257"/>
  <c r="E32" i="257"/>
  <c r="S31" i="257"/>
  <c r="R31" i="257"/>
  <c r="Q31" i="257"/>
  <c r="P31" i="257"/>
  <c r="E31" i="257"/>
  <c r="U31" i="257" s="1"/>
  <c r="S30" i="257"/>
  <c r="R30" i="257"/>
  <c r="Q30" i="257"/>
  <c r="P30" i="257"/>
  <c r="E30" i="257"/>
  <c r="U30" i="257" s="1"/>
  <c r="S29" i="257"/>
  <c r="R29" i="257"/>
  <c r="Q29" i="257"/>
  <c r="P29" i="257"/>
  <c r="E29" i="257"/>
  <c r="T29" i="257" s="1"/>
  <c r="S28" i="257"/>
  <c r="R28" i="257"/>
  <c r="Q28" i="257"/>
  <c r="P28" i="257"/>
  <c r="P27" i="257" s="1"/>
  <c r="E28" i="257"/>
  <c r="U28" i="257" s="1"/>
  <c r="S27" i="257"/>
  <c r="R27" i="257"/>
  <c r="S26" i="257"/>
  <c r="R26" i="257"/>
  <c r="Q26" i="257"/>
  <c r="P26" i="257"/>
  <c r="E26" i="257"/>
  <c r="U26" i="257" s="1"/>
  <c r="S25" i="257"/>
  <c r="R25" i="257"/>
  <c r="Q25" i="257"/>
  <c r="P25" i="257"/>
  <c r="E25" i="257"/>
  <c r="U25" i="257" s="1"/>
  <c r="S24" i="257"/>
  <c r="R24" i="257"/>
  <c r="Q24" i="257"/>
  <c r="P24" i="257"/>
  <c r="E24" i="257"/>
  <c r="T24" i="257" s="1"/>
  <c r="S23" i="257"/>
  <c r="R23" i="257"/>
  <c r="Q23" i="257"/>
  <c r="P23" i="257"/>
  <c r="E23" i="257"/>
  <c r="U23" i="257" s="1"/>
  <c r="S22" i="257"/>
  <c r="R22" i="257"/>
  <c r="Q22" i="257"/>
  <c r="P22" i="257"/>
  <c r="E22" i="257"/>
  <c r="U22" i="257" s="1"/>
  <c r="S21" i="257"/>
  <c r="R21" i="257"/>
  <c r="Q21" i="257"/>
  <c r="P21" i="257"/>
  <c r="E21" i="257"/>
  <c r="U21" i="257" s="1"/>
  <c r="S20" i="257"/>
  <c r="R20" i="257"/>
  <c r="Q20" i="257"/>
  <c r="P20" i="257"/>
  <c r="E20" i="257"/>
  <c r="T20" i="257" s="1"/>
  <c r="S19" i="257"/>
  <c r="R19" i="257"/>
  <c r="Q19" i="257"/>
  <c r="P19" i="257"/>
  <c r="E19" i="257"/>
  <c r="U19" i="257" s="1"/>
  <c r="S18" i="257"/>
  <c r="R18" i="257"/>
  <c r="Q18" i="257"/>
  <c r="P18" i="257"/>
  <c r="E18" i="257"/>
  <c r="U18" i="257" s="1"/>
  <c r="S17" i="257"/>
  <c r="R17" i="257"/>
  <c r="Q17" i="257"/>
  <c r="P17" i="257"/>
  <c r="E17" i="257"/>
  <c r="U17" i="257" s="1"/>
  <c r="S16" i="257"/>
  <c r="R16" i="257"/>
  <c r="Q16" i="257"/>
  <c r="P16" i="257"/>
  <c r="E16" i="257"/>
  <c r="T16" i="257" s="1"/>
  <c r="S15" i="257"/>
  <c r="R15" i="257"/>
  <c r="Q15" i="257"/>
  <c r="P15" i="257"/>
  <c r="E15" i="257"/>
  <c r="U15" i="257" s="1"/>
  <c r="S14" i="257"/>
  <c r="R14" i="257"/>
  <c r="Q14" i="257"/>
  <c r="P14" i="257"/>
  <c r="E14" i="257"/>
  <c r="U14" i="257" s="1"/>
  <c r="S13" i="257"/>
  <c r="R13" i="257"/>
  <c r="Q13" i="257"/>
  <c r="P13" i="257"/>
  <c r="E13" i="257"/>
  <c r="U13" i="257" s="1"/>
  <c r="S12" i="257"/>
  <c r="R12" i="257"/>
  <c r="Q12" i="257"/>
  <c r="P12" i="257"/>
  <c r="E12" i="257"/>
  <c r="T12" i="257" s="1"/>
  <c r="S11" i="257"/>
  <c r="R11" i="257"/>
  <c r="Q11" i="257"/>
  <c r="P11" i="257"/>
  <c r="E11" i="257"/>
  <c r="U11" i="257" s="1"/>
  <c r="S10" i="257"/>
  <c r="R10" i="257"/>
  <c r="Q10" i="257"/>
  <c r="Q9" i="257" s="1"/>
  <c r="P10" i="257"/>
  <c r="P9" i="257" s="1"/>
  <c r="P8" i="257" s="1"/>
  <c r="E10" i="257"/>
  <c r="U10" i="257" s="1"/>
  <c r="S9" i="257"/>
  <c r="R9" i="257"/>
  <c r="R62" i="256"/>
  <c r="S61" i="256"/>
  <c r="R61" i="256"/>
  <c r="Q61" i="256"/>
  <c r="P61" i="256"/>
  <c r="E61" i="256"/>
  <c r="U61" i="256" s="1"/>
  <c r="S60" i="256"/>
  <c r="R60" i="256"/>
  <c r="Q60" i="256"/>
  <c r="P60" i="256"/>
  <c r="E60" i="256"/>
  <c r="E59" i="256" s="1"/>
  <c r="U59" i="256" s="1"/>
  <c r="S59" i="256"/>
  <c r="R59" i="256"/>
  <c r="R58" i="256"/>
  <c r="S57" i="256"/>
  <c r="R57" i="256"/>
  <c r="Q57" i="256"/>
  <c r="P57" i="256"/>
  <c r="E57" i="256"/>
  <c r="U57" i="256" s="1"/>
  <c r="S56" i="256"/>
  <c r="R56" i="256"/>
  <c r="Q56" i="256"/>
  <c r="P56" i="256"/>
  <c r="E56" i="256"/>
  <c r="T56" i="256" s="1"/>
  <c r="T55" i="256"/>
  <c r="S55" i="256"/>
  <c r="R55" i="256"/>
  <c r="Q55" i="256"/>
  <c r="P55" i="256"/>
  <c r="E55" i="256"/>
  <c r="U55" i="256" s="1"/>
  <c r="S54" i="256"/>
  <c r="R54" i="256"/>
  <c r="Q54" i="256"/>
  <c r="P54" i="256"/>
  <c r="P53" i="256" s="1"/>
  <c r="E54" i="256"/>
  <c r="E53" i="256" s="1"/>
  <c r="U53" i="256" s="1"/>
  <c r="S53" i="256"/>
  <c r="R53" i="256"/>
  <c r="S52" i="256"/>
  <c r="R52" i="256"/>
  <c r="Q52" i="256"/>
  <c r="P52" i="256"/>
  <c r="E52" i="256"/>
  <c r="U52" i="256" s="1"/>
  <c r="U51" i="256"/>
  <c r="S51" i="256"/>
  <c r="R51" i="256"/>
  <c r="Q51" i="256"/>
  <c r="P51" i="256"/>
  <c r="E51" i="256"/>
  <c r="T51" i="256" s="1"/>
  <c r="U50" i="256"/>
  <c r="T50" i="256"/>
  <c r="S50" i="256"/>
  <c r="R50" i="256"/>
  <c r="Q50" i="256"/>
  <c r="P50" i="256"/>
  <c r="E50" i="256"/>
  <c r="S49" i="256"/>
  <c r="R49" i="256"/>
  <c r="Q49" i="256"/>
  <c r="P49" i="256"/>
  <c r="E49" i="256"/>
  <c r="U49" i="256" s="1"/>
  <c r="S48" i="256"/>
  <c r="R48" i="256"/>
  <c r="Q48" i="256"/>
  <c r="P48" i="256"/>
  <c r="E48" i="256"/>
  <c r="U48" i="256" s="1"/>
  <c r="S47" i="256"/>
  <c r="R47" i="256"/>
  <c r="Q47" i="256"/>
  <c r="P47" i="256"/>
  <c r="E47" i="256"/>
  <c r="T47" i="256" s="1"/>
  <c r="T46" i="256"/>
  <c r="S46" i="256"/>
  <c r="R46" i="256"/>
  <c r="Q46" i="256"/>
  <c r="P46" i="256"/>
  <c r="E46" i="256"/>
  <c r="U46" i="256" s="1"/>
  <c r="S45" i="256"/>
  <c r="R45" i="256"/>
  <c r="Q45" i="256"/>
  <c r="P45" i="256"/>
  <c r="E45" i="256"/>
  <c r="U45" i="256" s="1"/>
  <c r="S44" i="256"/>
  <c r="R44" i="256"/>
  <c r="Q44" i="256"/>
  <c r="P44" i="256"/>
  <c r="E44" i="256"/>
  <c r="S43" i="256"/>
  <c r="R43" i="256"/>
  <c r="S42" i="256"/>
  <c r="R42" i="256"/>
  <c r="S41" i="256"/>
  <c r="R41" i="256"/>
  <c r="Q41" i="256"/>
  <c r="P41" i="256"/>
  <c r="E41" i="256"/>
  <c r="T41" i="256" s="1"/>
  <c r="S40" i="256"/>
  <c r="R40" i="256"/>
  <c r="Q40" i="256"/>
  <c r="P40" i="256"/>
  <c r="E40" i="256"/>
  <c r="T40" i="256" s="1"/>
  <c r="S39" i="256"/>
  <c r="R39" i="256"/>
  <c r="Q39" i="256"/>
  <c r="P39" i="256"/>
  <c r="E39" i="256"/>
  <c r="U39" i="256" s="1"/>
  <c r="S38" i="256"/>
  <c r="R38" i="256"/>
  <c r="Q38" i="256"/>
  <c r="P38" i="256"/>
  <c r="E38" i="256"/>
  <c r="U38" i="256" s="1"/>
  <c r="S37" i="256"/>
  <c r="R37" i="256"/>
  <c r="Q37" i="256"/>
  <c r="P37" i="256"/>
  <c r="E37" i="256"/>
  <c r="T37" i="256" s="1"/>
  <c r="S36" i="256"/>
  <c r="R36" i="256"/>
  <c r="Q36" i="256"/>
  <c r="P36" i="256"/>
  <c r="E36" i="256"/>
  <c r="U36" i="256" s="1"/>
  <c r="S35" i="256"/>
  <c r="R35" i="256"/>
  <c r="Q35" i="256"/>
  <c r="P35" i="256"/>
  <c r="E35" i="256"/>
  <c r="U35" i="256" s="1"/>
  <c r="S34" i="256"/>
  <c r="R34" i="256"/>
  <c r="Q34" i="256"/>
  <c r="P34" i="256"/>
  <c r="E34" i="256"/>
  <c r="U34" i="256" s="1"/>
  <c r="S33" i="256"/>
  <c r="R33" i="256"/>
  <c r="Q33" i="256"/>
  <c r="P33" i="256"/>
  <c r="E33" i="256"/>
  <c r="T33" i="256" s="1"/>
  <c r="S32" i="256"/>
  <c r="R32" i="256"/>
  <c r="Q32" i="256"/>
  <c r="P32" i="256"/>
  <c r="E32" i="256"/>
  <c r="S31" i="256"/>
  <c r="R31" i="256"/>
  <c r="Q31" i="256"/>
  <c r="P31" i="256"/>
  <c r="E31" i="256"/>
  <c r="U31" i="256" s="1"/>
  <c r="S30" i="256"/>
  <c r="R30" i="256"/>
  <c r="Q30" i="256"/>
  <c r="P30" i="256"/>
  <c r="E30" i="256"/>
  <c r="S29" i="256"/>
  <c r="R29" i="256"/>
  <c r="Q29" i="256"/>
  <c r="P29" i="256"/>
  <c r="E29" i="256"/>
  <c r="T29" i="256" s="1"/>
  <c r="S28" i="256"/>
  <c r="R28" i="256"/>
  <c r="Q28" i="256"/>
  <c r="Q27" i="256" s="1"/>
  <c r="P28" i="256"/>
  <c r="P27" i="256" s="1"/>
  <c r="E28" i="256"/>
  <c r="U28" i="256" s="1"/>
  <c r="S27" i="256"/>
  <c r="R27" i="256"/>
  <c r="S26" i="256"/>
  <c r="R26" i="256"/>
  <c r="Q26" i="256"/>
  <c r="P26" i="256"/>
  <c r="E26" i="256"/>
  <c r="U26" i="256" s="1"/>
  <c r="S25" i="256"/>
  <c r="R25" i="256"/>
  <c r="Q25" i="256"/>
  <c r="P25" i="256"/>
  <c r="E25" i="256"/>
  <c r="U25" i="256" s="1"/>
  <c r="S24" i="256"/>
  <c r="R24" i="256"/>
  <c r="Q24" i="256"/>
  <c r="P24" i="256"/>
  <c r="E24" i="256"/>
  <c r="T24" i="256" s="1"/>
  <c r="S23" i="256"/>
  <c r="R23" i="256"/>
  <c r="Q23" i="256"/>
  <c r="P23" i="256"/>
  <c r="T23" i="256" s="1"/>
  <c r="E23" i="256"/>
  <c r="S22" i="256"/>
  <c r="R22" i="256"/>
  <c r="Q22" i="256"/>
  <c r="P22" i="256"/>
  <c r="E22" i="256"/>
  <c r="U22" i="256" s="1"/>
  <c r="S21" i="256"/>
  <c r="R21" i="256"/>
  <c r="Q21" i="256"/>
  <c r="P21" i="256"/>
  <c r="E21" i="256"/>
  <c r="U21" i="256" s="1"/>
  <c r="S20" i="256"/>
  <c r="R20" i="256"/>
  <c r="Q20" i="256"/>
  <c r="P20" i="256"/>
  <c r="E20" i="256"/>
  <c r="T20" i="256" s="1"/>
  <c r="S19" i="256"/>
  <c r="R19" i="256"/>
  <c r="Q19" i="256"/>
  <c r="P19" i="256"/>
  <c r="E19" i="256"/>
  <c r="U19" i="256" s="1"/>
  <c r="S18" i="256"/>
  <c r="R18" i="256"/>
  <c r="Q18" i="256"/>
  <c r="P18" i="256"/>
  <c r="E18" i="256"/>
  <c r="U18" i="256" s="1"/>
  <c r="S17" i="256"/>
  <c r="R17" i="256"/>
  <c r="Q17" i="256"/>
  <c r="P17" i="256"/>
  <c r="E17" i="256"/>
  <c r="U17" i="256" s="1"/>
  <c r="S16" i="256"/>
  <c r="R16" i="256"/>
  <c r="Q16" i="256"/>
  <c r="P16" i="256"/>
  <c r="E16" i="256"/>
  <c r="U16" i="256" s="1"/>
  <c r="S15" i="256"/>
  <c r="R15" i="256"/>
  <c r="Q15" i="256"/>
  <c r="P15" i="256"/>
  <c r="E15" i="256"/>
  <c r="U15" i="256" s="1"/>
  <c r="S14" i="256"/>
  <c r="R14" i="256"/>
  <c r="Q14" i="256"/>
  <c r="P14" i="256"/>
  <c r="E14" i="256"/>
  <c r="U14" i="256" s="1"/>
  <c r="S13" i="256"/>
  <c r="R13" i="256"/>
  <c r="Q13" i="256"/>
  <c r="P13" i="256"/>
  <c r="E13" i="256"/>
  <c r="U13" i="256" s="1"/>
  <c r="S12" i="256"/>
  <c r="R12" i="256"/>
  <c r="Q12" i="256"/>
  <c r="P12" i="256"/>
  <c r="E12" i="256"/>
  <c r="U12" i="256" s="1"/>
  <c r="S11" i="256"/>
  <c r="R11" i="256"/>
  <c r="Q11" i="256"/>
  <c r="P11" i="256"/>
  <c r="E11" i="256"/>
  <c r="U11" i="256" s="1"/>
  <c r="S10" i="256"/>
  <c r="R10" i="256"/>
  <c r="Q10" i="256"/>
  <c r="Q9" i="256" s="1"/>
  <c r="Q8" i="256" s="1"/>
  <c r="P10" i="256"/>
  <c r="P9" i="256" s="1"/>
  <c r="P8" i="256" s="1"/>
  <c r="E10" i="256"/>
  <c r="U10" i="256" s="1"/>
  <c r="R9" i="256"/>
  <c r="R8" i="256"/>
  <c r="R62" i="255"/>
  <c r="S61" i="255"/>
  <c r="R61" i="255"/>
  <c r="Q61" i="255"/>
  <c r="P61" i="255"/>
  <c r="E61" i="255"/>
  <c r="T61" i="255" s="1"/>
  <c r="S60" i="255"/>
  <c r="R60" i="255"/>
  <c r="Q60" i="255"/>
  <c r="P60" i="255"/>
  <c r="P59" i="255" s="1"/>
  <c r="E60" i="255"/>
  <c r="E59" i="255" s="1"/>
  <c r="U59" i="255" s="1"/>
  <c r="S59" i="255"/>
  <c r="R59" i="255"/>
  <c r="R58" i="255"/>
  <c r="S57" i="255"/>
  <c r="R57" i="255"/>
  <c r="Q57" i="255"/>
  <c r="P57" i="255"/>
  <c r="E57" i="255"/>
  <c r="U57" i="255" s="1"/>
  <c r="S56" i="255"/>
  <c r="R56" i="255"/>
  <c r="Q56" i="255"/>
  <c r="P56" i="255"/>
  <c r="E56" i="255"/>
  <c r="T56" i="255" s="1"/>
  <c r="T55" i="255"/>
  <c r="S55" i="255"/>
  <c r="R55" i="255"/>
  <c r="Q55" i="255"/>
  <c r="P55" i="255"/>
  <c r="E55" i="255"/>
  <c r="U55" i="255" s="1"/>
  <c r="S54" i="255"/>
  <c r="R54" i="255"/>
  <c r="Q54" i="255"/>
  <c r="P54" i="255"/>
  <c r="E54" i="255"/>
  <c r="E53" i="255" s="1"/>
  <c r="U53" i="255" s="1"/>
  <c r="S53" i="255"/>
  <c r="R53" i="255"/>
  <c r="S52" i="255"/>
  <c r="R52" i="255"/>
  <c r="Q52" i="255"/>
  <c r="P52" i="255"/>
  <c r="E52" i="255"/>
  <c r="U52" i="255" s="1"/>
  <c r="S51" i="255"/>
  <c r="R51" i="255"/>
  <c r="Q51" i="255"/>
  <c r="P51" i="255"/>
  <c r="E51" i="255"/>
  <c r="T51" i="255" s="1"/>
  <c r="S50" i="255"/>
  <c r="R50" i="255"/>
  <c r="Q50" i="255"/>
  <c r="P50" i="255"/>
  <c r="E50" i="255"/>
  <c r="U50" i="255" s="1"/>
  <c r="S49" i="255"/>
  <c r="R49" i="255"/>
  <c r="Q49" i="255"/>
  <c r="P49" i="255"/>
  <c r="E49" i="255"/>
  <c r="U49" i="255" s="1"/>
  <c r="S48" i="255"/>
  <c r="R48" i="255"/>
  <c r="Q48" i="255"/>
  <c r="P48" i="255"/>
  <c r="E48" i="255"/>
  <c r="U48" i="255" s="1"/>
  <c r="S47" i="255"/>
  <c r="R47" i="255"/>
  <c r="Q47" i="255"/>
  <c r="P47" i="255"/>
  <c r="E47" i="255"/>
  <c r="T47" i="255" s="1"/>
  <c r="S46" i="255"/>
  <c r="R46" i="255"/>
  <c r="Q46" i="255"/>
  <c r="P46" i="255"/>
  <c r="E46" i="255"/>
  <c r="S45" i="255"/>
  <c r="R45" i="255"/>
  <c r="Q45" i="255"/>
  <c r="P45" i="255"/>
  <c r="E45" i="255"/>
  <c r="U45" i="255" s="1"/>
  <c r="S44" i="255"/>
  <c r="R44" i="255"/>
  <c r="Q44" i="255"/>
  <c r="P44" i="255"/>
  <c r="E44" i="255"/>
  <c r="S43" i="255"/>
  <c r="R43" i="255"/>
  <c r="S42" i="255"/>
  <c r="R42" i="255"/>
  <c r="S41" i="255"/>
  <c r="R41" i="255"/>
  <c r="Q41" i="255"/>
  <c r="P41" i="255"/>
  <c r="E41" i="255"/>
  <c r="T41" i="255" s="1"/>
  <c r="S40" i="255"/>
  <c r="R40" i="255"/>
  <c r="Q40" i="255"/>
  <c r="P40" i="255"/>
  <c r="E40" i="255"/>
  <c r="U40" i="255" s="1"/>
  <c r="S39" i="255"/>
  <c r="R39" i="255"/>
  <c r="Q39" i="255"/>
  <c r="P39" i="255"/>
  <c r="E39" i="255"/>
  <c r="U39" i="255" s="1"/>
  <c r="S38" i="255"/>
  <c r="R38" i="255"/>
  <c r="Q38" i="255"/>
  <c r="P38" i="255"/>
  <c r="E38" i="255"/>
  <c r="U38" i="255" s="1"/>
  <c r="S37" i="255"/>
  <c r="R37" i="255"/>
  <c r="Q37" i="255"/>
  <c r="P37" i="255"/>
  <c r="E37" i="255"/>
  <c r="T37" i="255" s="1"/>
  <c r="S36" i="255"/>
  <c r="R36" i="255"/>
  <c r="Q36" i="255"/>
  <c r="P36" i="255"/>
  <c r="E36" i="255"/>
  <c r="U36" i="255" s="1"/>
  <c r="S35" i="255"/>
  <c r="R35" i="255"/>
  <c r="Q35" i="255"/>
  <c r="P35" i="255"/>
  <c r="E35" i="255"/>
  <c r="U35" i="255" s="1"/>
  <c r="S34" i="255"/>
  <c r="R34" i="255"/>
  <c r="Q34" i="255"/>
  <c r="P34" i="255"/>
  <c r="E34" i="255"/>
  <c r="U34" i="255" s="1"/>
  <c r="S33" i="255"/>
  <c r="R33" i="255"/>
  <c r="Q33" i="255"/>
  <c r="P33" i="255"/>
  <c r="E33" i="255"/>
  <c r="T33" i="255" s="1"/>
  <c r="S32" i="255"/>
  <c r="R32" i="255"/>
  <c r="Q32" i="255"/>
  <c r="P32" i="255"/>
  <c r="E32" i="255"/>
  <c r="S31" i="255"/>
  <c r="R31" i="255"/>
  <c r="Q31" i="255"/>
  <c r="P31" i="255"/>
  <c r="E31" i="255"/>
  <c r="U31" i="255" s="1"/>
  <c r="S30" i="255"/>
  <c r="R30" i="255"/>
  <c r="Q30" i="255"/>
  <c r="P30" i="255"/>
  <c r="E30" i="255"/>
  <c r="U30" i="255" s="1"/>
  <c r="S29" i="255"/>
  <c r="R29" i="255"/>
  <c r="Q29" i="255"/>
  <c r="P29" i="255"/>
  <c r="E29" i="255"/>
  <c r="T29" i="255" s="1"/>
  <c r="U28" i="255"/>
  <c r="T28" i="255"/>
  <c r="S28" i="255"/>
  <c r="R28" i="255"/>
  <c r="Q28" i="255"/>
  <c r="Q27" i="255" s="1"/>
  <c r="P28" i="255"/>
  <c r="P27" i="255" s="1"/>
  <c r="E28" i="255"/>
  <c r="S27" i="255"/>
  <c r="R27" i="255"/>
  <c r="S26" i="255"/>
  <c r="R26" i="255"/>
  <c r="Q26" i="255"/>
  <c r="P26" i="255"/>
  <c r="E26" i="255"/>
  <c r="U26" i="255" s="1"/>
  <c r="S25" i="255"/>
  <c r="R25" i="255"/>
  <c r="Q25" i="255"/>
  <c r="P25" i="255"/>
  <c r="E25" i="255"/>
  <c r="U25" i="255" s="1"/>
  <c r="S24" i="255"/>
  <c r="R24" i="255"/>
  <c r="Q24" i="255"/>
  <c r="P24" i="255"/>
  <c r="E24" i="255"/>
  <c r="T24" i="255" s="1"/>
  <c r="S23" i="255"/>
  <c r="R23" i="255"/>
  <c r="Q23" i="255"/>
  <c r="P23" i="255"/>
  <c r="T23" i="255" s="1"/>
  <c r="E23" i="255"/>
  <c r="S22" i="255"/>
  <c r="R22" i="255"/>
  <c r="Q22" i="255"/>
  <c r="P22" i="255"/>
  <c r="E22" i="255"/>
  <c r="U22" i="255" s="1"/>
  <c r="S21" i="255"/>
  <c r="R21" i="255"/>
  <c r="Q21" i="255"/>
  <c r="P21" i="255"/>
  <c r="E21" i="255"/>
  <c r="U21" i="255" s="1"/>
  <c r="S20" i="255"/>
  <c r="R20" i="255"/>
  <c r="Q20" i="255"/>
  <c r="P20" i="255"/>
  <c r="E20" i="255"/>
  <c r="T20" i="255" s="1"/>
  <c r="S19" i="255"/>
  <c r="R19" i="255"/>
  <c r="Q19" i="255"/>
  <c r="P19" i="255"/>
  <c r="E19" i="255"/>
  <c r="U19" i="255" s="1"/>
  <c r="S18" i="255"/>
  <c r="R18" i="255"/>
  <c r="Q18" i="255"/>
  <c r="P18" i="255"/>
  <c r="E18" i="255"/>
  <c r="U18" i="255" s="1"/>
  <c r="S17" i="255"/>
  <c r="R17" i="255"/>
  <c r="Q17" i="255"/>
  <c r="P17" i="255"/>
  <c r="E17" i="255"/>
  <c r="U17" i="255" s="1"/>
  <c r="S16" i="255"/>
  <c r="R16" i="255"/>
  <c r="Q16" i="255"/>
  <c r="P16" i="255"/>
  <c r="E16" i="255"/>
  <c r="T16" i="255" s="1"/>
  <c r="S15" i="255"/>
  <c r="R15" i="255"/>
  <c r="Q15" i="255"/>
  <c r="P15" i="255"/>
  <c r="E15" i="255"/>
  <c r="U15" i="255" s="1"/>
  <c r="S14" i="255"/>
  <c r="R14" i="255"/>
  <c r="Q14" i="255"/>
  <c r="P14" i="255"/>
  <c r="E14" i="255"/>
  <c r="U14" i="255" s="1"/>
  <c r="S13" i="255"/>
  <c r="R13" i="255"/>
  <c r="Q13" i="255"/>
  <c r="P13" i="255"/>
  <c r="E13" i="255"/>
  <c r="U13" i="255" s="1"/>
  <c r="S12" i="255"/>
  <c r="R12" i="255"/>
  <c r="Q12" i="255"/>
  <c r="P12" i="255"/>
  <c r="E12" i="255"/>
  <c r="T12" i="255" s="1"/>
  <c r="S11" i="255"/>
  <c r="R11" i="255"/>
  <c r="Q11" i="255"/>
  <c r="P11" i="255"/>
  <c r="E11" i="255"/>
  <c r="U11" i="255" s="1"/>
  <c r="S10" i="255"/>
  <c r="R10" i="255"/>
  <c r="Q10" i="255"/>
  <c r="P10" i="255"/>
  <c r="E10" i="255"/>
  <c r="R9" i="255"/>
  <c r="R8" i="255"/>
  <c r="S61" i="254"/>
  <c r="R61" i="254"/>
  <c r="Q61" i="254"/>
  <c r="P61" i="254"/>
  <c r="E61" i="254"/>
  <c r="U61" i="254" s="1"/>
  <c r="S60" i="254"/>
  <c r="R60" i="254"/>
  <c r="Q60" i="254"/>
  <c r="Q59" i="254" s="1"/>
  <c r="P60" i="254"/>
  <c r="P59" i="254" s="1"/>
  <c r="E60" i="254"/>
  <c r="U60" i="254" s="1"/>
  <c r="S59" i="254"/>
  <c r="R59" i="254"/>
  <c r="S57" i="254"/>
  <c r="R57" i="254"/>
  <c r="Q57" i="254"/>
  <c r="P57" i="254"/>
  <c r="E57" i="254"/>
  <c r="U57" i="254" s="1"/>
  <c r="S56" i="254"/>
  <c r="R56" i="254"/>
  <c r="Q56" i="254"/>
  <c r="P56" i="254"/>
  <c r="E56" i="254"/>
  <c r="U56" i="254" s="1"/>
  <c r="S55" i="254"/>
  <c r="R55" i="254"/>
  <c r="Q55" i="254"/>
  <c r="P55" i="254"/>
  <c r="E55" i="254"/>
  <c r="U55" i="254" s="1"/>
  <c r="S54" i="254"/>
  <c r="R54" i="254"/>
  <c r="Q54" i="254"/>
  <c r="Q53" i="254" s="1"/>
  <c r="P54" i="254"/>
  <c r="E54" i="254"/>
  <c r="U54" i="254" s="1"/>
  <c r="S53" i="254"/>
  <c r="R53" i="254"/>
  <c r="S52" i="254"/>
  <c r="R52" i="254"/>
  <c r="Q52" i="254"/>
  <c r="P52" i="254"/>
  <c r="E52" i="254"/>
  <c r="T52" i="254" s="1"/>
  <c r="S51" i="254"/>
  <c r="R51" i="254"/>
  <c r="Q51" i="254"/>
  <c r="P51" i="254"/>
  <c r="E51" i="254"/>
  <c r="U51" i="254" s="1"/>
  <c r="S50" i="254"/>
  <c r="R50" i="254"/>
  <c r="Q50" i="254"/>
  <c r="P50" i="254"/>
  <c r="E50" i="254"/>
  <c r="U50" i="254" s="1"/>
  <c r="S49" i="254"/>
  <c r="R49" i="254"/>
  <c r="Q49" i="254"/>
  <c r="P49" i="254"/>
  <c r="E49" i="254"/>
  <c r="T49" i="254" s="1"/>
  <c r="U48" i="254"/>
  <c r="S48" i="254"/>
  <c r="R48" i="254"/>
  <c r="Q48" i="254"/>
  <c r="P48" i="254"/>
  <c r="E48" i="254"/>
  <c r="T48" i="254" s="1"/>
  <c r="S47" i="254"/>
  <c r="R47" i="254"/>
  <c r="Q47" i="254"/>
  <c r="P47" i="254"/>
  <c r="E47" i="254"/>
  <c r="U47" i="254" s="1"/>
  <c r="S46" i="254"/>
  <c r="R46" i="254"/>
  <c r="Q46" i="254"/>
  <c r="P46" i="254"/>
  <c r="E46" i="254"/>
  <c r="U46" i="254" s="1"/>
  <c r="S45" i="254"/>
  <c r="R45" i="254"/>
  <c r="Q45" i="254"/>
  <c r="P45" i="254"/>
  <c r="E45" i="254"/>
  <c r="T45" i="254" s="1"/>
  <c r="U44" i="254"/>
  <c r="T44" i="254"/>
  <c r="S44" i="254"/>
  <c r="R44" i="254"/>
  <c r="Q44" i="254"/>
  <c r="Q43" i="254" s="1"/>
  <c r="Q42" i="254" s="1"/>
  <c r="P44" i="254"/>
  <c r="P43" i="254" s="1"/>
  <c r="E44" i="254"/>
  <c r="S43" i="254"/>
  <c r="R43" i="254"/>
  <c r="S42" i="254"/>
  <c r="R42" i="254"/>
  <c r="S41" i="254"/>
  <c r="R41" i="254"/>
  <c r="Q41" i="254"/>
  <c r="P41" i="254"/>
  <c r="E41" i="254"/>
  <c r="U41" i="254" s="1"/>
  <c r="S40" i="254"/>
  <c r="R40" i="254"/>
  <c r="Q40" i="254"/>
  <c r="P40" i="254"/>
  <c r="E40" i="254"/>
  <c r="U40" i="254" s="1"/>
  <c r="U39" i="254"/>
  <c r="S39" i="254"/>
  <c r="R39" i="254"/>
  <c r="Q39" i="254"/>
  <c r="P39" i="254"/>
  <c r="E39" i="254"/>
  <c r="T39" i="254" s="1"/>
  <c r="T38" i="254"/>
  <c r="S38" i="254"/>
  <c r="R38" i="254"/>
  <c r="Q38" i="254"/>
  <c r="P38" i="254"/>
  <c r="E38" i="254"/>
  <c r="U38" i="254" s="1"/>
  <c r="S37" i="254"/>
  <c r="R37" i="254"/>
  <c r="Q37" i="254"/>
  <c r="P37" i="254"/>
  <c r="E37" i="254"/>
  <c r="U37" i="254" s="1"/>
  <c r="S36" i="254"/>
  <c r="R36" i="254"/>
  <c r="Q36" i="254"/>
  <c r="P36" i="254"/>
  <c r="E36" i="254"/>
  <c r="U36" i="254" s="1"/>
  <c r="S35" i="254"/>
  <c r="R35" i="254"/>
  <c r="Q35" i="254"/>
  <c r="P35" i="254"/>
  <c r="E35" i="254"/>
  <c r="T35" i="254" s="1"/>
  <c r="S34" i="254"/>
  <c r="R34" i="254"/>
  <c r="Q34" i="254"/>
  <c r="P34" i="254"/>
  <c r="E34" i="254"/>
  <c r="U34" i="254" s="1"/>
  <c r="S33" i="254"/>
  <c r="R33" i="254"/>
  <c r="Q33" i="254"/>
  <c r="P33" i="254"/>
  <c r="E33" i="254"/>
  <c r="U33" i="254" s="1"/>
  <c r="S32" i="254"/>
  <c r="R32" i="254"/>
  <c r="Q32" i="254"/>
  <c r="P32" i="254"/>
  <c r="E32" i="254"/>
  <c r="U32" i="254" s="1"/>
  <c r="S31" i="254"/>
  <c r="R31" i="254"/>
  <c r="Q31" i="254"/>
  <c r="P31" i="254"/>
  <c r="E31" i="254"/>
  <c r="T31" i="254" s="1"/>
  <c r="S30" i="254"/>
  <c r="R30" i="254"/>
  <c r="Q30" i="254"/>
  <c r="P30" i="254"/>
  <c r="T30" i="254" s="1"/>
  <c r="E30" i="254"/>
  <c r="S29" i="254"/>
  <c r="R29" i="254"/>
  <c r="Q29" i="254"/>
  <c r="P29" i="254"/>
  <c r="E29" i="254"/>
  <c r="U29" i="254" s="1"/>
  <c r="S28" i="254"/>
  <c r="R28" i="254"/>
  <c r="Q28" i="254"/>
  <c r="P28" i="254"/>
  <c r="E28" i="254"/>
  <c r="S27" i="254"/>
  <c r="R27" i="254"/>
  <c r="S26" i="254"/>
  <c r="R26" i="254"/>
  <c r="Q26" i="254"/>
  <c r="P26" i="254"/>
  <c r="E26" i="254"/>
  <c r="T26" i="254" s="1"/>
  <c r="U25" i="254"/>
  <c r="S25" i="254"/>
  <c r="R25" i="254"/>
  <c r="Q25" i="254"/>
  <c r="P25" i="254"/>
  <c r="E25" i="254"/>
  <c r="T25" i="254" s="1"/>
  <c r="S24" i="254"/>
  <c r="R24" i="254"/>
  <c r="Q24" i="254"/>
  <c r="P24" i="254"/>
  <c r="E24" i="254"/>
  <c r="U24" i="254" s="1"/>
  <c r="S23" i="254"/>
  <c r="R23" i="254"/>
  <c r="Q23" i="254"/>
  <c r="P23" i="254"/>
  <c r="E23" i="254"/>
  <c r="U23" i="254" s="1"/>
  <c r="S22" i="254"/>
  <c r="R22" i="254"/>
  <c r="Q22" i="254"/>
  <c r="P22" i="254"/>
  <c r="E22" i="254"/>
  <c r="T22" i="254" s="1"/>
  <c r="U21" i="254"/>
  <c r="S21" i="254"/>
  <c r="R21" i="254"/>
  <c r="Q21" i="254"/>
  <c r="P21" i="254"/>
  <c r="E21" i="254"/>
  <c r="T21" i="254" s="1"/>
  <c r="S20" i="254"/>
  <c r="R20" i="254"/>
  <c r="Q20" i="254"/>
  <c r="P20" i="254"/>
  <c r="E20" i="254"/>
  <c r="U20" i="254" s="1"/>
  <c r="S19" i="254"/>
  <c r="R19" i="254"/>
  <c r="Q19" i="254"/>
  <c r="P19" i="254"/>
  <c r="E19" i="254"/>
  <c r="U19" i="254" s="1"/>
  <c r="S18" i="254"/>
  <c r="R18" i="254"/>
  <c r="Q18" i="254"/>
  <c r="P18" i="254"/>
  <c r="E18" i="254"/>
  <c r="T18" i="254" s="1"/>
  <c r="U17" i="254"/>
  <c r="S17" i="254"/>
  <c r="R17" i="254"/>
  <c r="Q17" i="254"/>
  <c r="P17" i="254"/>
  <c r="E17" i="254"/>
  <c r="T17" i="254" s="1"/>
  <c r="S16" i="254"/>
  <c r="R16" i="254"/>
  <c r="Q16" i="254"/>
  <c r="P16" i="254"/>
  <c r="E16" i="254"/>
  <c r="U16" i="254" s="1"/>
  <c r="S15" i="254"/>
  <c r="R15" i="254"/>
  <c r="Q15" i="254"/>
  <c r="P15" i="254"/>
  <c r="E15" i="254"/>
  <c r="U15" i="254" s="1"/>
  <c r="S14" i="254"/>
  <c r="R14" i="254"/>
  <c r="Q14" i="254"/>
  <c r="P14" i="254"/>
  <c r="E14" i="254"/>
  <c r="T14" i="254" s="1"/>
  <c r="S13" i="254"/>
  <c r="R13" i="254"/>
  <c r="Q13" i="254"/>
  <c r="P13" i="254"/>
  <c r="T13" i="254" s="1"/>
  <c r="E13" i="254"/>
  <c r="S12" i="254"/>
  <c r="R12" i="254"/>
  <c r="Q12" i="254"/>
  <c r="P12" i="254"/>
  <c r="E12" i="254"/>
  <c r="U12" i="254" s="1"/>
  <c r="S11" i="254"/>
  <c r="R11" i="254"/>
  <c r="Q11" i="254"/>
  <c r="P11" i="254"/>
  <c r="E11" i="254"/>
  <c r="U11" i="254" s="1"/>
  <c r="S10" i="254"/>
  <c r="R10" i="254"/>
  <c r="Q10" i="254"/>
  <c r="P10" i="254"/>
  <c r="E10" i="254"/>
  <c r="E9" i="254" s="1"/>
  <c r="S9" i="254"/>
  <c r="R9" i="254"/>
  <c r="U61" i="253"/>
  <c r="T61" i="253"/>
  <c r="S61" i="253"/>
  <c r="R61" i="253"/>
  <c r="Q61" i="253"/>
  <c r="P61" i="253"/>
  <c r="E61" i="253"/>
  <c r="S60" i="253"/>
  <c r="R60" i="253"/>
  <c r="Q60" i="253"/>
  <c r="P60" i="253"/>
  <c r="P59" i="253" s="1"/>
  <c r="E60" i="253"/>
  <c r="E59" i="253" s="1"/>
  <c r="U59" i="253" s="1"/>
  <c r="S59" i="253"/>
  <c r="R59" i="253"/>
  <c r="S57" i="253"/>
  <c r="R57" i="253"/>
  <c r="Q57" i="253"/>
  <c r="P57" i="253"/>
  <c r="E57" i="253"/>
  <c r="U57" i="253" s="1"/>
  <c r="S56" i="253"/>
  <c r="R56" i="253"/>
  <c r="Q56" i="253"/>
  <c r="P56" i="253"/>
  <c r="E56" i="253"/>
  <c r="U56" i="253" s="1"/>
  <c r="T55" i="253"/>
  <c r="S55" i="253"/>
  <c r="R55" i="253"/>
  <c r="Q55" i="253"/>
  <c r="P55" i="253"/>
  <c r="E55" i="253"/>
  <c r="U55" i="253" s="1"/>
  <c r="S54" i="253"/>
  <c r="R54" i="253"/>
  <c r="Q54" i="253"/>
  <c r="P54" i="253"/>
  <c r="E54" i="253"/>
  <c r="T54" i="253" s="1"/>
  <c r="S53" i="253"/>
  <c r="R53" i="253"/>
  <c r="S52" i="253"/>
  <c r="R52" i="253"/>
  <c r="Q52" i="253"/>
  <c r="P52" i="253"/>
  <c r="E52" i="253"/>
  <c r="U52" i="253" s="1"/>
  <c r="S51" i="253"/>
  <c r="R51" i="253"/>
  <c r="Q51" i="253"/>
  <c r="P51" i="253"/>
  <c r="E51" i="253"/>
  <c r="U51" i="253" s="1"/>
  <c r="U50" i="253"/>
  <c r="S50" i="253"/>
  <c r="R50" i="253"/>
  <c r="Q50" i="253"/>
  <c r="P50" i="253"/>
  <c r="E50" i="253"/>
  <c r="T50" i="253" s="1"/>
  <c r="U49" i="253"/>
  <c r="T49" i="253"/>
  <c r="S49" i="253"/>
  <c r="R49" i="253"/>
  <c r="Q49" i="253"/>
  <c r="P49" i="253"/>
  <c r="E49" i="253"/>
  <c r="S48" i="253"/>
  <c r="R48" i="253"/>
  <c r="Q48" i="253"/>
  <c r="P48" i="253"/>
  <c r="E48" i="253"/>
  <c r="U48" i="253" s="1"/>
  <c r="S47" i="253"/>
  <c r="R47" i="253"/>
  <c r="Q47" i="253"/>
  <c r="P47" i="253"/>
  <c r="E47" i="253"/>
  <c r="U47" i="253" s="1"/>
  <c r="U46" i="253"/>
  <c r="S46" i="253"/>
  <c r="R46" i="253"/>
  <c r="Q46" i="253"/>
  <c r="P46" i="253"/>
  <c r="E46" i="253"/>
  <c r="T46" i="253" s="1"/>
  <c r="U45" i="253"/>
  <c r="T45" i="253"/>
  <c r="S45" i="253"/>
  <c r="R45" i="253"/>
  <c r="Q45" i="253"/>
  <c r="P45" i="253"/>
  <c r="E45" i="253"/>
  <c r="S44" i="253"/>
  <c r="R44" i="253"/>
  <c r="Q44" i="253"/>
  <c r="P44" i="253"/>
  <c r="E44" i="253"/>
  <c r="S43" i="253"/>
  <c r="R43" i="253"/>
  <c r="S42" i="253"/>
  <c r="R42" i="253"/>
  <c r="S41" i="253"/>
  <c r="R41" i="253"/>
  <c r="Q41" i="253"/>
  <c r="P41" i="253"/>
  <c r="E41" i="253"/>
  <c r="U41" i="253" s="1"/>
  <c r="U40" i="253"/>
  <c r="S40" i="253"/>
  <c r="R40" i="253"/>
  <c r="Q40" i="253"/>
  <c r="P40" i="253"/>
  <c r="E40" i="253"/>
  <c r="T40" i="253" s="1"/>
  <c r="U39" i="253"/>
  <c r="T39" i="253"/>
  <c r="S39" i="253"/>
  <c r="R39" i="253"/>
  <c r="Q39" i="253"/>
  <c r="P39" i="253"/>
  <c r="E39" i="253"/>
  <c r="S38" i="253"/>
  <c r="R38" i="253"/>
  <c r="Q38" i="253"/>
  <c r="P38" i="253"/>
  <c r="E38" i="253"/>
  <c r="U38" i="253" s="1"/>
  <c r="S37" i="253"/>
  <c r="R37" i="253"/>
  <c r="Q37" i="253"/>
  <c r="P37" i="253"/>
  <c r="E37" i="253"/>
  <c r="U37" i="253" s="1"/>
  <c r="S36" i="253"/>
  <c r="R36" i="253"/>
  <c r="Q36" i="253"/>
  <c r="P36" i="253"/>
  <c r="T36" i="253" s="1"/>
  <c r="E36" i="253"/>
  <c r="S35" i="253"/>
  <c r="R35" i="253"/>
  <c r="Q35" i="253"/>
  <c r="P35" i="253"/>
  <c r="E35" i="253"/>
  <c r="U35" i="253" s="1"/>
  <c r="S34" i="253"/>
  <c r="R34" i="253"/>
  <c r="Q34" i="253"/>
  <c r="P34" i="253"/>
  <c r="E34" i="253"/>
  <c r="U34" i="253" s="1"/>
  <c r="S33" i="253"/>
  <c r="R33" i="253"/>
  <c r="Q33" i="253"/>
  <c r="P33" i="253"/>
  <c r="E33" i="253"/>
  <c r="U33" i="253" s="1"/>
  <c r="S32" i="253"/>
  <c r="R32" i="253"/>
  <c r="Q32" i="253"/>
  <c r="U32" i="253" s="1"/>
  <c r="P32" i="253"/>
  <c r="E32" i="253"/>
  <c r="U31" i="253"/>
  <c r="T31" i="253"/>
  <c r="S31" i="253"/>
  <c r="R31" i="253"/>
  <c r="Q31" i="253"/>
  <c r="P31" i="253"/>
  <c r="E31" i="253"/>
  <c r="S30" i="253"/>
  <c r="R30" i="253"/>
  <c r="Q30" i="253"/>
  <c r="P30" i="253"/>
  <c r="E30" i="253"/>
  <c r="S29" i="253"/>
  <c r="R29" i="253"/>
  <c r="Q29" i="253"/>
  <c r="P29" i="253"/>
  <c r="E29" i="253"/>
  <c r="U29" i="253" s="1"/>
  <c r="S28" i="253"/>
  <c r="R28" i="253"/>
  <c r="Q28" i="253"/>
  <c r="Q27" i="253" s="1"/>
  <c r="P28" i="253"/>
  <c r="E28" i="253"/>
  <c r="U28" i="253" s="1"/>
  <c r="S27" i="253"/>
  <c r="R27" i="253"/>
  <c r="S26" i="253"/>
  <c r="R26" i="253"/>
  <c r="Q26" i="253"/>
  <c r="P26" i="253"/>
  <c r="E26" i="253"/>
  <c r="U26" i="253" s="1"/>
  <c r="S25" i="253"/>
  <c r="R25" i="253"/>
  <c r="Q25" i="253"/>
  <c r="P25" i="253"/>
  <c r="E25" i="253"/>
  <c r="U25" i="253" s="1"/>
  <c r="S24" i="253"/>
  <c r="R24" i="253"/>
  <c r="Q24" i="253"/>
  <c r="P24" i="253"/>
  <c r="E24" i="253"/>
  <c r="U24" i="253" s="1"/>
  <c r="S23" i="253"/>
  <c r="R23" i="253"/>
  <c r="Q23" i="253"/>
  <c r="P23" i="253"/>
  <c r="E23" i="253"/>
  <c r="U23" i="253" s="1"/>
  <c r="S22" i="253"/>
  <c r="R22" i="253"/>
  <c r="Q22" i="253"/>
  <c r="P22" i="253"/>
  <c r="E22" i="253"/>
  <c r="U22" i="253" s="1"/>
  <c r="S21" i="253"/>
  <c r="R21" i="253"/>
  <c r="Q21" i="253"/>
  <c r="P21" i="253"/>
  <c r="E21" i="253"/>
  <c r="U21" i="253" s="1"/>
  <c r="S20" i="253"/>
  <c r="R20" i="253"/>
  <c r="Q20" i="253"/>
  <c r="P20" i="253"/>
  <c r="E20" i="253"/>
  <c r="U20" i="253" s="1"/>
  <c r="T19" i="253"/>
  <c r="S19" i="253"/>
  <c r="R19" i="253"/>
  <c r="Q19" i="253"/>
  <c r="P19" i="253"/>
  <c r="E19" i="253"/>
  <c r="U19" i="253" s="1"/>
  <c r="S18" i="253"/>
  <c r="R18" i="253"/>
  <c r="Q18" i="253"/>
  <c r="P18" i="253"/>
  <c r="E18" i="253"/>
  <c r="U18" i="253" s="1"/>
  <c r="S17" i="253"/>
  <c r="R17" i="253"/>
  <c r="Q17" i="253"/>
  <c r="P17" i="253"/>
  <c r="E17" i="253"/>
  <c r="U17" i="253" s="1"/>
  <c r="S16" i="253"/>
  <c r="R16" i="253"/>
  <c r="Q16" i="253"/>
  <c r="P16" i="253"/>
  <c r="E16" i="253"/>
  <c r="U16" i="253" s="1"/>
  <c r="T15" i="253"/>
  <c r="S15" i="253"/>
  <c r="R15" i="253"/>
  <c r="Q15" i="253"/>
  <c r="P15" i="253"/>
  <c r="E15" i="253"/>
  <c r="U15" i="253" s="1"/>
  <c r="S14" i="253"/>
  <c r="R14" i="253"/>
  <c r="Q14" i="253"/>
  <c r="P14" i="253"/>
  <c r="E14" i="253"/>
  <c r="U14" i="253" s="1"/>
  <c r="S13" i="253"/>
  <c r="R13" i="253"/>
  <c r="Q13" i="253"/>
  <c r="P13" i="253"/>
  <c r="E13" i="253"/>
  <c r="U13" i="253" s="1"/>
  <c r="S12" i="253"/>
  <c r="R12" i="253"/>
  <c r="Q12" i="253"/>
  <c r="P12" i="253"/>
  <c r="E12" i="253"/>
  <c r="U12" i="253" s="1"/>
  <c r="T11" i="253"/>
  <c r="S11" i="253"/>
  <c r="R11" i="253"/>
  <c r="Q11" i="253"/>
  <c r="P11" i="253"/>
  <c r="E11" i="253"/>
  <c r="U11" i="253" s="1"/>
  <c r="S10" i="253"/>
  <c r="R10" i="253"/>
  <c r="Q10" i="253"/>
  <c r="Q9" i="253" s="1"/>
  <c r="Q8" i="253" s="1"/>
  <c r="P10" i="253"/>
  <c r="P9" i="253" s="1"/>
  <c r="E10" i="253"/>
  <c r="S9" i="253"/>
  <c r="R9" i="253"/>
  <c r="R62" i="252"/>
  <c r="S61" i="252"/>
  <c r="R61" i="252"/>
  <c r="Q61" i="252"/>
  <c r="P61" i="252"/>
  <c r="E61" i="252"/>
  <c r="U61" i="252" s="1"/>
  <c r="U60" i="252"/>
  <c r="S60" i="252"/>
  <c r="R60" i="252"/>
  <c r="Q60" i="252"/>
  <c r="Q59" i="252" s="1"/>
  <c r="P60" i="252"/>
  <c r="E60" i="252"/>
  <c r="T60" i="252" s="1"/>
  <c r="S59" i="252"/>
  <c r="R59" i="252"/>
  <c r="R58" i="252"/>
  <c r="S57" i="252"/>
  <c r="R57" i="252"/>
  <c r="Q57" i="252"/>
  <c r="P57" i="252"/>
  <c r="E57" i="252"/>
  <c r="U57" i="252" s="1"/>
  <c r="S56" i="252"/>
  <c r="R56" i="252"/>
  <c r="Q56" i="252"/>
  <c r="P56" i="252"/>
  <c r="E56" i="252"/>
  <c r="U56" i="252" s="1"/>
  <c r="S55" i="252"/>
  <c r="R55" i="252"/>
  <c r="Q55" i="252"/>
  <c r="P55" i="252"/>
  <c r="E55" i="252"/>
  <c r="T55" i="252" s="1"/>
  <c r="U54" i="252"/>
  <c r="S54" i="252"/>
  <c r="R54" i="252"/>
  <c r="Q54" i="252"/>
  <c r="Q53" i="252" s="1"/>
  <c r="P54" i="252"/>
  <c r="E54" i="252"/>
  <c r="T54" i="252" s="1"/>
  <c r="S53" i="252"/>
  <c r="R53" i="252"/>
  <c r="S52" i="252"/>
  <c r="R52" i="252"/>
  <c r="Q52" i="252"/>
  <c r="P52" i="252"/>
  <c r="E52" i="252"/>
  <c r="U52" i="252" s="1"/>
  <c r="S51" i="252"/>
  <c r="R51" i="252"/>
  <c r="Q51" i="252"/>
  <c r="P51" i="252"/>
  <c r="E51" i="252"/>
  <c r="U51" i="252" s="1"/>
  <c r="U50" i="252"/>
  <c r="S50" i="252"/>
  <c r="R50" i="252"/>
  <c r="Q50" i="252"/>
  <c r="P50" i="252"/>
  <c r="E50" i="252"/>
  <c r="T50" i="252" s="1"/>
  <c r="S49" i="252"/>
  <c r="R49" i="252"/>
  <c r="Q49" i="252"/>
  <c r="P49" i="252"/>
  <c r="E49" i="252"/>
  <c r="U49" i="252" s="1"/>
  <c r="S48" i="252"/>
  <c r="R48" i="252"/>
  <c r="Q48" i="252"/>
  <c r="P48" i="252"/>
  <c r="E48" i="252"/>
  <c r="U48" i="252" s="1"/>
  <c r="S47" i="252"/>
  <c r="R47" i="252"/>
  <c r="Q47" i="252"/>
  <c r="P47" i="252"/>
  <c r="E47" i="252"/>
  <c r="U47" i="252" s="1"/>
  <c r="S46" i="252"/>
  <c r="R46" i="252"/>
  <c r="Q46" i="252"/>
  <c r="P46" i="252"/>
  <c r="E46" i="252"/>
  <c r="U46" i="252" s="1"/>
  <c r="S45" i="252"/>
  <c r="R45" i="252"/>
  <c r="Q45" i="252"/>
  <c r="P45" i="252"/>
  <c r="T45" i="252" s="1"/>
  <c r="E45" i="252"/>
  <c r="S44" i="252"/>
  <c r="R44" i="252"/>
  <c r="Q44" i="252"/>
  <c r="P44" i="252"/>
  <c r="E44" i="252"/>
  <c r="S43" i="252"/>
  <c r="R43" i="252"/>
  <c r="S42" i="252"/>
  <c r="R42" i="252"/>
  <c r="S41" i="252"/>
  <c r="R41" i="252"/>
  <c r="Q41" i="252"/>
  <c r="P41" i="252"/>
  <c r="E41" i="252"/>
  <c r="U41" i="252" s="1"/>
  <c r="S40" i="252"/>
  <c r="R40" i="252"/>
  <c r="Q40" i="252"/>
  <c r="P40" i="252"/>
  <c r="E40" i="252"/>
  <c r="U40" i="252" s="1"/>
  <c r="S39" i="252"/>
  <c r="R39" i="252"/>
  <c r="Q39" i="252"/>
  <c r="P39" i="252"/>
  <c r="E39" i="252"/>
  <c r="U39" i="252" s="1"/>
  <c r="S38" i="252"/>
  <c r="R38" i="252"/>
  <c r="Q38" i="252"/>
  <c r="P38" i="252"/>
  <c r="E38" i="252"/>
  <c r="U38" i="252" s="1"/>
  <c r="S37" i="252"/>
  <c r="R37" i="252"/>
  <c r="Q37" i="252"/>
  <c r="P37" i="252"/>
  <c r="E37" i="252"/>
  <c r="U37" i="252" s="1"/>
  <c r="S36" i="252"/>
  <c r="R36" i="252"/>
  <c r="Q36" i="252"/>
  <c r="P36" i="252"/>
  <c r="E36" i="252"/>
  <c r="U36" i="252" s="1"/>
  <c r="S35" i="252"/>
  <c r="R35" i="252"/>
  <c r="Q35" i="252"/>
  <c r="P35" i="252"/>
  <c r="E35" i="252"/>
  <c r="U35" i="252" s="1"/>
  <c r="S34" i="252"/>
  <c r="R34" i="252"/>
  <c r="Q34" i="252"/>
  <c r="P34" i="252"/>
  <c r="E34" i="252"/>
  <c r="U34" i="252" s="1"/>
  <c r="S33" i="252"/>
  <c r="R33" i="252"/>
  <c r="Q33" i="252"/>
  <c r="P33" i="252"/>
  <c r="E33" i="252"/>
  <c r="U33" i="252" s="1"/>
  <c r="S32" i="252"/>
  <c r="R32" i="252"/>
  <c r="Q32" i="252"/>
  <c r="U32" i="252" s="1"/>
  <c r="P32" i="252"/>
  <c r="T32" i="252" s="1"/>
  <c r="E32" i="252"/>
  <c r="S31" i="252"/>
  <c r="R31" i="252"/>
  <c r="Q31" i="252"/>
  <c r="P31" i="252"/>
  <c r="E31" i="252"/>
  <c r="U31" i="252" s="1"/>
  <c r="S30" i="252"/>
  <c r="R30" i="252"/>
  <c r="Q30" i="252"/>
  <c r="P30" i="252"/>
  <c r="E30" i="252"/>
  <c r="S29" i="252"/>
  <c r="R29" i="252"/>
  <c r="Q29" i="252"/>
  <c r="P29" i="252"/>
  <c r="E29" i="252"/>
  <c r="U29" i="252" s="1"/>
  <c r="S28" i="252"/>
  <c r="R28" i="252"/>
  <c r="Q28" i="252"/>
  <c r="Q27" i="252" s="1"/>
  <c r="P28" i="252"/>
  <c r="E28" i="252"/>
  <c r="U28" i="252" s="1"/>
  <c r="S27" i="252"/>
  <c r="R27" i="252"/>
  <c r="S26" i="252"/>
  <c r="R26" i="252"/>
  <c r="Q26" i="252"/>
  <c r="P26" i="252"/>
  <c r="E26" i="252"/>
  <c r="U26" i="252" s="1"/>
  <c r="S25" i="252"/>
  <c r="R25" i="252"/>
  <c r="Q25" i="252"/>
  <c r="P25" i="252"/>
  <c r="E25" i="252"/>
  <c r="U25" i="252" s="1"/>
  <c r="S24" i="252"/>
  <c r="R24" i="252"/>
  <c r="Q24" i="252"/>
  <c r="P24" i="252"/>
  <c r="E24" i="252"/>
  <c r="U24" i="252" s="1"/>
  <c r="S23" i="252"/>
  <c r="R23" i="252"/>
  <c r="Q23" i="252"/>
  <c r="U23" i="252" s="1"/>
  <c r="P23" i="252"/>
  <c r="T23" i="252" s="1"/>
  <c r="E23" i="252"/>
  <c r="S22" i="252"/>
  <c r="R22" i="252"/>
  <c r="Q22" i="252"/>
  <c r="U22" i="252" s="1"/>
  <c r="P22" i="252"/>
  <c r="E22" i="252"/>
  <c r="S21" i="252"/>
  <c r="R21" i="252"/>
  <c r="Q21" i="252"/>
  <c r="P21" i="252"/>
  <c r="E21" i="252"/>
  <c r="U21" i="252" s="1"/>
  <c r="S20" i="252"/>
  <c r="R20" i="252"/>
  <c r="Q20" i="252"/>
  <c r="P20" i="252"/>
  <c r="E20" i="252"/>
  <c r="U20" i="252" s="1"/>
  <c r="S19" i="252"/>
  <c r="R19" i="252"/>
  <c r="Q19" i="252"/>
  <c r="P19" i="252"/>
  <c r="E19" i="252"/>
  <c r="T19" i="252" s="1"/>
  <c r="U18" i="252"/>
  <c r="S18" i="252"/>
  <c r="R18" i="252"/>
  <c r="Q18" i="252"/>
  <c r="P18" i="252"/>
  <c r="E18" i="252"/>
  <c r="T18" i="252" s="1"/>
  <c r="S17" i="252"/>
  <c r="R17" i="252"/>
  <c r="Q17" i="252"/>
  <c r="P17" i="252"/>
  <c r="E17" i="252"/>
  <c r="U17" i="252" s="1"/>
  <c r="S16" i="252"/>
  <c r="R16" i="252"/>
  <c r="Q16" i="252"/>
  <c r="P16" i="252"/>
  <c r="E16" i="252"/>
  <c r="U16" i="252" s="1"/>
  <c r="S15" i="252"/>
  <c r="R15" i="252"/>
  <c r="Q15" i="252"/>
  <c r="P15" i="252"/>
  <c r="E15" i="252"/>
  <c r="T15" i="252" s="1"/>
  <c r="U14" i="252"/>
  <c r="S14" i="252"/>
  <c r="R14" i="252"/>
  <c r="Q14" i="252"/>
  <c r="P14" i="252"/>
  <c r="E14" i="252"/>
  <c r="T14" i="252" s="1"/>
  <c r="S13" i="252"/>
  <c r="R13" i="252"/>
  <c r="Q13" i="252"/>
  <c r="P13" i="252"/>
  <c r="E13" i="252"/>
  <c r="U13" i="252" s="1"/>
  <c r="S12" i="252"/>
  <c r="R12" i="252"/>
  <c r="Q12" i="252"/>
  <c r="P12" i="252"/>
  <c r="E12" i="252"/>
  <c r="U12" i="252" s="1"/>
  <c r="S11" i="252"/>
  <c r="R11" i="252"/>
  <c r="Q11" i="252"/>
  <c r="P11" i="252"/>
  <c r="E11" i="252"/>
  <c r="T11" i="252" s="1"/>
  <c r="S10" i="252"/>
  <c r="R10" i="252"/>
  <c r="Q10" i="252"/>
  <c r="Q9" i="252" s="1"/>
  <c r="Q8" i="252" s="1"/>
  <c r="P10" i="252"/>
  <c r="E10" i="252"/>
  <c r="R9" i="252"/>
  <c r="R8" i="252"/>
  <c r="R62" i="251"/>
  <c r="U61" i="251"/>
  <c r="S61" i="251"/>
  <c r="R61" i="251"/>
  <c r="Q61" i="251"/>
  <c r="P61" i="251"/>
  <c r="E61" i="251"/>
  <c r="T61" i="251" s="1"/>
  <c r="T60" i="251"/>
  <c r="S60" i="251"/>
  <c r="R60" i="251"/>
  <c r="Q60" i="251"/>
  <c r="Q59" i="251" s="1"/>
  <c r="P60" i="251"/>
  <c r="P59" i="251" s="1"/>
  <c r="E60" i="251"/>
  <c r="E59" i="251" s="1"/>
  <c r="U59" i="251" s="1"/>
  <c r="S59" i="251"/>
  <c r="R59" i="251"/>
  <c r="R58" i="251"/>
  <c r="S57" i="251"/>
  <c r="R57" i="251"/>
  <c r="Q57" i="251"/>
  <c r="P57" i="251"/>
  <c r="E57" i="251"/>
  <c r="U57" i="251" s="1"/>
  <c r="S56" i="251"/>
  <c r="R56" i="251"/>
  <c r="Q56" i="251"/>
  <c r="P56" i="251"/>
  <c r="E56" i="251"/>
  <c r="U56" i="251" s="1"/>
  <c r="S55" i="251"/>
  <c r="R55" i="251"/>
  <c r="Q55" i="251"/>
  <c r="P55" i="251"/>
  <c r="E55" i="251"/>
  <c r="T55" i="251" s="1"/>
  <c r="U54" i="251"/>
  <c r="T54" i="251"/>
  <c r="S54" i="251"/>
  <c r="R54" i="251"/>
  <c r="Q54" i="251"/>
  <c r="Q53" i="251" s="1"/>
  <c r="P54" i="251"/>
  <c r="E54" i="251"/>
  <c r="S53" i="251"/>
  <c r="R53" i="251"/>
  <c r="T52" i="251"/>
  <c r="S52" i="251"/>
  <c r="R52" i="251"/>
  <c r="Q52" i="251"/>
  <c r="P52" i="251"/>
  <c r="E52" i="251"/>
  <c r="U52" i="251" s="1"/>
  <c r="S51" i="251"/>
  <c r="R51" i="251"/>
  <c r="Q51" i="251"/>
  <c r="P51" i="251"/>
  <c r="E51" i="251"/>
  <c r="U51" i="251" s="1"/>
  <c r="U50" i="251"/>
  <c r="S50" i="251"/>
  <c r="R50" i="251"/>
  <c r="Q50" i="251"/>
  <c r="P50" i="251"/>
  <c r="E50" i="251"/>
  <c r="T50" i="251" s="1"/>
  <c r="S49" i="251"/>
  <c r="R49" i="251"/>
  <c r="Q49" i="251"/>
  <c r="P49" i="251"/>
  <c r="E49" i="251"/>
  <c r="U49" i="251" s="1"/>
  <c r="T48" i="251"/>
  <c r="S48" i="251"/>
  <c r="R48" i="251"/>
  <c r="Q48" i="251"/>
  <c r="P48" i="251"/>
  <c r="E48" i="251"/>
  <c r="U48" i="251" s="1"/>
  <c r="S47" i="251"/>
  <c r="R47" i="251"/>
  <c r="Q47" i="251"/>
  <c r="P47" i="251"/>
  <c r="E47" i="251"/>
  <c r="U47" i="251" s="1"/>
  <c r="U46" i="251"/>
  <c r="S46" i="251"/>
  <c r="R46" i="251"/>
  <c r="Q46" i="251"/>
  <c r="P46" i="251"/>
  <c r="E46" i="251"/>
  <c r="T46" i="251" s="1"/>
  <c r="S45" i="251"/>
  <c r="R45" i="251"/>
  <c r="Q45" i="251"/>
  <c r="U45" i="251" s="1"/>
  <c r="P45" i="251"/>
  <c r="T45" i="251" s="1"/>
  <c r="E45" i="251"/>
  <c r="S44" i="251"/>
  <c r="R44" i="251"/>
  <c r="Q44" i="251"/>
  <c r="P44" i="251"/>
  <c r="E44" i="251"/>
  <c r="T44" i="251" s="1"/>
  <c r="S43" i="251"/>
  <c r="R43" i="251"/>
  <c r="S42" i="251"/>
  <c r="R42" i="251"/>
  <c r="S41" i="251"/>
  <c r="R41" i="251"/>
  <c r="Q41" i="251"/>
  <c r="P41" i="251"/>
  <c r="E41" i="251"/>
  <c r="U41" i="251" s="1"/>
  <c r="S40" i="251"/>
  <c r="R40" i="251"/>
  <c r="Q40" i="251"/>
  <c r="P40" i="251"/>
  <c r="E40" i="251"/>
  <c r="T40" i="251" s="1"/>
  <c r="U39" i="251"/>
  <c r="T39" i="251"/>
  <c r="S39" i="251"/>
  <c r="R39" i="251"/>
  <c r="Q39" i="251"/>
  <c r="P39" i="251"/>
  <c r="E39" i="251"/>
  <c r="S38" i="251"/>
  <c r="R38" i="251"/>
  <c r="Q38" i="251"/>
  <c r="P38" i="251"/>
  <c r="E38" i="251"/>
  <c r="U38" i="251" s="1"/>
  <c r="S37" i="251"/>
  <c r="R37" i="251"/>
  <c r="Q37" i="251"/>
  <c r="P37" i="251"/>
  <c r="E37" i="251"/>
  <c r="U37" i="251" s="1"/>
  <c r="S36" i="251"/>
  <c r="R36" i="251"/>
  <c r="Q36" i="251"/>
  <c r="P36" i="251"/>
  <c r="E36" i="251"/>
  <c r="T36" i="251" s="1"/>
  <c r="U35" i="251"/>
  <c r="T35" i="251"/>
  <c r="S35" i="251"/>
  <c r="R35" i="251"/>
  <c r="Q35" i="251"/>
  <c r="P35" i="251"/>
  <c r="E35" i="251"/>
  <c r="S34" i="251"/>
  <c r="R34" i="251"/>
  <c r="Q34" i="251"/>
  <c r="P34" i="251"/>
  <c r="E34" i="251"/>
  <c r="U34" i="251" s="1"/>
  <c r="S33" i="251"/>
  <c r="R33" i="251"/>
  <c r="Q33" i="251"/>
  <c r="P33" i="251"/>
  <c r="E33" i="251"/>
  <c r="U33" i="251" s="1"/>
  <c r="S32" i="251"/>
  <c r="R32" i="251"/>
  <c r="Q32" i="251"/>
  <c r="U32" i="251" s="1"/>
  <c r="P32" i="251"/>
  <c r="E32" i="251"/>
  <c r="S31" i="251"/>
  <c r="R31" i="251"/>
  <c r="Q31" i="251"/>
  <c r="P31" i="251"/>
  <c r="E31" i="251"/>
  <c r="U31" i="251" s="1"/>
  <c r="S30" i="251"/>
  <c r="R30" i="251"/>
  <c r="Q30" i="251"/>
  <c r="P30" i="251"/>
  <c r="T30" i="251" s="1"/>
  <c r="E30" i="251"/>
  <c r="S29" i="251"/>
  <c r="R29" i="251"/>
  <c r="Q29" i="251"/>
  <c r="P29" i="251"/>
  <c r="E29" i="251"/>
  <c r="U29" i="251" s="1"/>
  <c r="S28" i="251"/>
  <c r="R28" i="251"/>
  <c r="Q28" i="251"/>
  <c r="P28" i="251"/>
  <c r="E28" i="251"/>
  <c r="U28" i="251" s="1"/>
  <c r="S27" i="251"/>
  <c r="R27" i="251"/>
  <c r="U26" i="251"/>
  <c r="T26" i="251"/>
  <c r="S26" i="251"/>
  <c r="R26" i="251"/>
  <c r="Q26" i="251"/>
  <c r="P26" i="251"/>
  <c r="E26" i="251"/>
  <c r="S25" i="251"/>
  <c r="R25" i="251"/>
  <c r="Q25" i="251"/>
  <c r="P25" i="251"/>
  <c r="E25" i="251"/>
  <c r="U25" i="251" s="1"/>
  <c r="S24" i="251"/>
  <c r="R24" i="251"/>
  <c r="Q24" i="251"/>
  <c r="P24" i="251"/>
  <c r="E24" i="251"/>
  <c r="U24" i="251" s="1"/>
  <c r="S23" i="251"/>
  <c r="R23" i="251"/>
  <c r="Q23" i="251"/>
  <c r="P23" i="251"/>
  <c r="E23" i="251"/>
  <c r="T23" i="251" s="1"/>
  <c r="U22" i="251"/>
  <c r="T22" i="251"/>
  <c r="S22" i="251"/>
  <c r="R22" i="251"/>
  <c r="Q22" i="251"/>
  <c r="P22" i="251"/>
  <c r="E22" i="251"/>
  <c r="S21" i="251"/>
  <c r="R21" i="251"/>
  <c r="Q21" i="251"/>
  <c r="P21" i="251"/>
  <c r="E21" i="251"/>
  <c r="U21" i="251" s="1"/>
  <c r="S20" i="251"/>
  <c r="R20" i="251"/>
  <c r="Q20" i="251"/>
  <c r="P20" i="251"/>
  <c r="E20" i="251"/>
  <c r="U20" i="251" s="1"/>
  <c r="S19" i="251"/>
  <c r="R19" i="251"/>
  <c r="Q19" i="251"/>
  <c r="P19" i="251"/>
  <c r="E19" i="251"/>
  <c r="T19" i="251" s="1"/>
  <c r="U18" i="251"/>
  <c r="T18" i="251"/>
  <c r="S18" i="251"/>
  <c r="R18" i="251"/>
  <c r="Q18" i="251"/>
  <c r="P18" i="251"/>
  <c r="E18" i="251"/>
  <c r="S17" i="251"/>
  <c r="R17" i="251"/>
  <c r="Q17" i="251"/>
  <c r="P17" i="251"/>
  <c r="E17" i="251"/>
  <c r="U17" i="251" s="1"/>
  <c r="S16" i="251"/>
  <c r="R16" i="251"/>
  <c r="Q16" i="251"/>
  <c r="P16" i="251"/>
  <c r="E16" i="251"/>
  <c r="U16" i="251" s="1"/>
  <c r="S15" i="251"/>
  <c r="R15" i="251"/>
  <c r="Q15" i="251"/>
  <c r="P15" i="251"/>
  <c r="E15" i="251"/>
  <c r="T15" i="251" s="1"/>
  <c r="U14" i="251"/>
  <c r="T14" i="251"/>
  <c r="S14" i="251"/>
  <c r="R14" i="251"/>
  <c r="Q14" i="251"/>
  <c r="P14" i="251"/>
  <c r="E14" i="251"/>
  <c r="S13" i="251"/>
  <c r="R13" i="251"/>
  <c r="Q13" i="251"/>
  <c r="P13" i="251"/>
  <c r="E13" i="251"/>
  <c r="S12" i="251"/>
  <c r="R12" i="251"/>
  <c r="Q12" i="251"/>
  <c r="P12" i="251"/>
  <c r="E12" i="251"/>
  <c r="U12" i="251" s="1"/>
  <c r="U11" i="251"/>
  <c r="S11" i="251"/>
  <c r="R11" i="251"/>
  <c r="Q11" i="251"/>
  <c r="P11" i="251"/>
  <c r="E11" i="251"/>
  <c r="T11" i="251" s="1"/>
  <c r="S10" i="251"/>
  <c r="R10" i="251"/>
  <c r="Q10" i="251"/>
  <c r="Q9" i="251" s="1"/>
  <c r="P10" i="251"/>
  <c r="E10" i="251"/>
  <c r="R9" i="251"/>
  <c r="R8" i="251"/>
  <c r="S61" i="250"/>
  <c r="R61" i="250"/>
  <c r="Q61" i="250"/>
  <c r="P61" i="250"/>
  <c r="E61" i="250"/>
  <c r="U61" i="250" s="1"/>
  <c r="S60" i="250"/>
  <c r="R60" i="250"/>
  <c r="Q60" i="250"/>
  <c r="P60" i="250"/>
  <c r="E60" i="250"/>
  <c r="E59" i="250" s="1"/>
  <c r="T59" i="250" s="1"/>
  <c r="S59" i="250"/>
  <c r="R59" i="250"/>
  <c r="S57" i="250"/>
  <c r="R57" i="250"/>
  <c r="Q57" i="250"/>
  <c r="P57" i="250"/>
  <c r="E57" i="250"/>
  <c r="T57" i="250" s="1"/>
  <c r="U56" i="250"/>
  <c r="S56" i="250"/>
  <c r="R56" i="250"/>
  <c r="Q56" i="250"/>
  <c r="P56" i="250"/>
  <c r="E56" i="250"/>
  <c r="T56" i="250" s="1"/>
  <c r="T55" i="250"/>
  <c r="S55" i="250"/>
  <c r="R55" i="250"/>
  <c r="Q55" i="250"/>
  <c r="P55" i="250"/>
  <c r="E55" i="250"/>
  <c r="U55" i="250" s="1"/>
  <c r="S54" i="250"/>
  <c r="R54" i="250"/>
  <c r="Q54" i="250"/>
  <c r="P54" i="250"/>
  <c r="E54" i="250"/>
  <c r="S53" i="250"/>
  <c r="R53" i="250"/>
  <c r="U52" i="250"/>
  <c r="S52" i="250"/>
  <c r="R52" i="250"/>
  <c r="Q52" i="250"/>
  <c r="P52" i="250"/>
  <c r="E52" i="250"/>
  <c r="T52" i="250" s="1"/>
  <c r="S51" i="250"/>
  <c r="R51" i="250"/>
  <c r="Q51" i="250"/>
  <c r="P51" i="250"/>
  <c r="E51" i="250"/>
  <c r="U51" i="250" s="1"/>
  <c r="S50" i="250"/>
  <c r="R50" i="250"/>
  <c r="Q50" i="250"/>
  <c r="P50" i="250"/>
  <c r="E50" i="250"/>
  <c r="U50" i="250" s="1"/>
  <c r="S49" i="250"/>
  <c r="R49" i="250"/>
  <c r="Q49" i="250"/>
  <c r="P49" i="250"/>
  <c r="E49" i="250"/>
  <c r="U49" i="250" s="1"/>
  <c r="U48" i="250"/>
  <c r="S48" i="250"/>
  <c r="R48" i="250"/>
  <c r="Q48" i="250"/>
  <c r="P48" i="250"/>
  <c r="E48" i="250"/>
  <c r="T48" i="250" s="1"/>
  <c r="S47" i="250"/>
  <c r="R47" i="250"/>
  <c r="Q47" i="250"/>
  <c r="P47" i="250"/>
  <c r="E47" i="250"/>
  <c r="U47" i="250" s="1"/>
  <c r="S46" i="250"/>
  <c r="R46" i="250"/>
  <c r="Q46" i="250"/>
  <c r="P46" i="250"/>
  <c r="E46" i="250"/>
  <c r="U46" i="250" s="1"/>
  <c r="S45" i="250"/>
  <c r="R45" i="250"/>
  <c r="Q45" i="250"/>
  <c r="P45" i="250"/>
  <c r="E45" i="250"/>
  <c r="U45" i="250" s="1"/>
  <c r="U44" i="250"/>
  <c r="S44" i="250"/>
  <c r="R44" i="250"/>
  <c r="Q44" i="250"/>
  <c r="P44" i="250"/>
  <c r="E44" i="250"/>
  <c r="S43" i="250"/>
  <c r="R43" i="250"/>
  <c r="S42" i="250"/>
  <c r="R42" i="250"/>
  <c r="T41" i="250"/>
  <c r="S41" i="250"/>
  <c r="R41" i="250"/>
  <c r="Q41" i="250"/>
  <c r="P41" i="250"/>
  <c r="E41" i="250"/>
  <c r="U41" i="250" s="1"/>
  <c r="S40" i="250"/>
  <c r="R40" i="250"/>
  <c r="Q40" i="250"/>
  <c r="P40" i="250"/>
  <c r="E40" i="250"/>
  <c r="U40" i="250" s="1"/>
  <c r="S39" i="250"/>
  <c r="R39" i="250"/>
  <c r="Q39" i="250"/>
  <c r="P39" i="250"/>
  <c r="E39" i="250"/>
  <c r="U39" i="250" s="1"/>
  <c r="U38" i="250"/>
  <c r="S38" i="250"/>
  <c r="R38" i="250"/>
  <c r="Q38" i="250"/>
  <c r="P38" i="250"/>
  <c r="E38" i="250"/>
  <c r="T38" i="250" s="1"/>
  <c r="T37" i="250"/>
  <c r="S37" i="250"/>
  <c r="R37" i="250"/>
  <c r="Q37" i="250"/>
  <c r="P37" i="250"/>
  <c r="E37" i="250"/>
  <c r="U37" i="250" s="1"/>
  <c r="S36" i="250"/>
  <c r="R36" i="250"/>
  <c r="Q36" i="250"/>
  <c r="P36" i="250"/>
  <c r="E36" i="250"/>
  <c r="U36" i="250" s="1"/>
  <c r="S35" i="250"/>
  <c r="R35" i="250"/>
  <c r="Q35" i="250"/>
  <c r="P35" i="250"/>
  <c r="E35" i="250"/>
  <c r="U35" i="250" s="1"/>
  <c r="U34" i="250"/>
  <c r="S34" i="250"/>
  <c r="R34" i="250"/>
  <c r="Q34" i="250"/>
  <c r="P34" i="250"/>
  <c r="E34" i="250"/>
  <c r="T34" i="250" s="1"/>
  <c r="T33" i="250"/>
  <c r="S33" i="250"/>
  <c r="R33" i="250"/>
  <c r="Q33" i="250"/>
  <c r="P33" i="250"/>
  <c r="E33" i="250"/>
  <c r="U33" i="250" s="1"/>
  <c r="S32" i="250"/>
  <c r="R32" i="250"/>
  <c r="Q32" i="250"/>
  <c r="P32" i="250"/>
  <c r="T32" i="250" s="1"/>
  <c r="E32" i="250"/>
  <c r="S31" i="250"/>
  <c r="R31" i="250"/>
  <c r="Q31" i="250"/>
  <c r="P31" i="250"/>
  <c r="E31" i="250"/>
  <c r="U31" i="250" s="1"/>
  <c r="S30" i="250"/>
  <c r="R30" i="250"/>
  <c r="Q30" i="250"/>
  <c r="P30" i="250"/>
  <c r="E30" i="250"/>
  <c r="T30" i="250" s="1"/>
  <c r="S29" i="250"/>
  <c r="R29" i="250"/>
  <c r="Q29" i="250"/>
  <c r="P29" i="250"/>
  <c r="E29" i="250"/>
  <c r="U29" i="250" s="1"/>
  <c r="S28" i="250"/>
  <c r="R28" i="250"/>
  <c r="Q28" i="250"/>
  <c r="P28" i="250"/>
  <c r="P27" i="250" s="1"/>
  <c r="E28" i="250"/>
  <c r="T28" i="250" s="1"/>
  <c r="S27" i="250"/>
  <c r="R27" i="250"/>
  <c r="S26" i="250"/>
  <c r="R26" i="250"/>
  <c r="Q26" i="250"/>
  <c r="P26" i="250"/>
  <c r="E26" i="250"/>
  <c r="U26" i="250" s="1"/>
  <c r="U25" i="250"/>
  <c r="S25" i="250"/>
  <c r="R25" i="250"/>
  <c r="Q25" i="250"/>
  <c r="P25" i="250"/>
  <c r="E25" i="250"/>
  <c r="T25" i="250" s="1"/>
  <c r="T24" i="250"/>
  <c r="S24" i="250"/>
  <c r="R24" i="250"/>
  <c r="Q24" i="250"/>
  <c r="P24" i="250"/>
  <c r="E24" i="250"/>
  <c r="U24" i="250" s="1"/>
  <c r="S23" i="250"/>
  <c r="R23" i="250"/>
  <c r="Q23" i="250"/>
  <c r="P23" i="250"/>
  <c r="E23" i="250"/>
  <c r="U23" i="250" s="1"/>
  <c r="S22" i="250"/>
  <c r="R22" i="250"/>
  <c r="Q22" i="250"/>
  <c r="P22" i="250"/>
  <c r="E22" i="250"/>
  <c r="U22" i="250" s="1"/>
  <c r="U21" i="250"/>
  <c r="S21" i="250"/>
  <c r="R21" i="250"/>
  <c r="Q21" i="250"/>
  <c r="P21" i="250"/>
  <c r="E21" i="250"/>
  <c r="T21" i="250" s="1"/>
  <c r="T20" i="250"/>
  <c r="S20" i="250"/>
  <c r="R20" i="250"/>
  <c r="Q20" i="250"/>
  <c r="P20" i="250"/>
  <c r="E20" i="250"/>
  <c r="U20" i="250" s="1"/>
  <c r="S19" i="250"/>
  <c r="R19" i="250"/>
  <c r="Q19" i="250"/>
  <c r="P19" i="250"/>
  <c r="E19" i="250"/>
  <c r="U19" i="250" s="1"/>
  <c r="S18" i="250"/>
  <c r="R18" i="250"/>
  <c r="Q18" i="250"/>
  <c r="P18" i="250"/>
  <c r="E18" i="250"/>
  <c r="U18" i="250" s="1"/>
  <c r="U17" i="250"/>
  <c r="S17" i="250"/>
  <c r="R17" i="250"/>
  <c r="Q17" i="250"/>
  <c r="P17" i="250"/>
  <c r="E17" i="250"/>
  <c r="T17" i="250" s="1"/>
  <c r="T16" i="250"/>
  <c r="S16" i="250"/>
  <c r="R16" i="250"/>
  <c r="Q16" i="250"/>
  <c r="P16" i="250"/>
  <c r="E16" i="250"/>
  <c r="U16" i="250" s="1"/>
  <c r="S15" i="250"/>
  <c r="R15" i="250"/>
  <c r="Q15" i="250"/>
  <c r="P15" i="250"/>
  <c r="E15" i="250"/>
  <c r="U15" i="250" s="1"/>
  <c r="S14" i="250"/>
  <c r="R14" i="250"/>
  <c r="Q14" i="250"/>
  <c r="P14" i="250"/>
  <c r="E14" i="250"/>
  <c r="U14" i="250" s="1"/>
  <c r="U13" i="250"/>
  <c r="S13" i="250"/>
  <c r="R13" i="250"/>
  <c r="Q13" i="250"/>
  <c r="P13" i="250"/>
  <c r="E13" i="250"/>
  <c r="T13" i="250" s="1"/>
  <c r="T12" i="250"/>
  <c r="S12" i="250"/>
  <c r="R12" i="250"/>
  <c r="Q12" i="250"/>
  <c r="P12" i="250"/>
  <c r="E12" i="250"/>
  <c r="U12" i="250" s="1"/>
  <c r="S11" i="250"/>
  <c r="R11" i="250"/>
  <c r="Q11" i="250"/>
  <c r="P11" i="250"/>
  <c r="E11" i="250"/>
  <c r="U11" i="250" s="1"/>
  <c r="S10" i="250"/>
  <c r="R10" i="250"/>
  <c r="Q10" i="250"/>
  <c r="P10" i="250"/>
  <c r="E10" i="250"/>
  <c r="U10" i="250" s="1"/>
  <c r="S9" i="250"/>
  <c r="R9" i="250"/>
  <c r="S61" i="249"/>
  <c r="R61" i="249"/>
  <c r="Q61" i="249"/>
  <c r="P61" i="249"/>
  <c r="E61" i="249"/>
  <c r="T61" i="249" s="1"/>
  <c r="U60" i="249"/>
  <c r="S60" i="249"/>
  <c r="R60" i="249"/>
  <c r="Q60" i="249"/>
  <c r="Q59" i="249" s="1"/>
  <c r="P60" i="249"/>
  <c r="P59" i="249" s="1"/>
  <c r="E60" i="249"/>
  <c r="T60" i="249" s="1"/>
  <c r="S59" i="249"/>
  <c r="R59" i="249"/>
  <c r="S57" i="249"/>
  <c r="R57" i="249"/>
  <c r="Q57" i="249"/>
  <c r="P57" i="249"/>
  <c r="E57" i="249"/>
  <c r="U57" i="249" s="1"/>
  <c r="S56" i="249"/>
  <c r="R56" i="249"/>
  <c r="Q56" i="249"/>
  <c r="P56" i="249"/>
  <c r="E56" i="249"/>
  <c r="U56" i="249" s="1"/>
  <c r="S55" i="249"/>
  <c r="R55" i="249"/>
  <c r="Q55" i="249"/>
  <c r="P55" i="249"/>
  <c r="E55" i="249"/>
  <c r="T55" i="249" s="1"/>
  <c r="U54" i="249"/>
  <c r="T54" i="249"/>
  <c r="S54" i="249"/>
  <c r="R54" i="249"/>
  <c r="Q54" i="249"/>
  <c r="Q53" i="249" s="1"/>
  <c r="P54" i="249"/>
  <c r="E54" i="249"/>
  <c r="S53" i="249"/>
  <c r="R53" i="249"/>
  <c r="T52" i="249"/>
  <c r="S52" i="249"/>
  <c r="R52" i="249"/>
  <c r="Q52" i="249"/>
  <c r="P52" i="249"/>
  <c r="E52" i="249"/>
  <c r="U52" i="249" s="1"/>
  <c r="S51" i="249"/>
  <c r="R51" i="249"/>
  <c r="Q51" i="249"/>
  <c r="P51" i="249"/>
  <c r="E51" i="249"/>
  <c r="U51" i="249" s="1"/>
  <c r="U50" i="249"/>
  <c r="S50" i="249"/>
  <c r="R50" i="249"/>
  <c r="Q50" i="249"/>
  <c r="P50" i="249"/>
  <c r="E50" i="249"/>
  <c r="T50" i="249" s="1"/>
  <c r="S49" i="249"/>
  <c r="R49" i="249"/>
  <c r="Q49" i="249"/>
  <c r="P49" i="249"/>
  <c r="E49" i="249"/>
  <c r="U49" i="249" s="1"/>
  <c r="T48" i="249"/>
  <c r="S48" i="249"/>
  <c r="R48" i="249"/>
  <c r="Q48" i="249"/>
  <c r="P48" i="249"/>
  <c r="E48" i="249"/>
  <c r="U48" i="249" s="1"/>
  <c r="S47" i="249"/>
  <c r="R47" i="249"/>
  <c r="Q47" i="249"/>
  <c r="P47" i="249"/>
  <c r="E47" i="249"/>
  <c r="U47" i="249" s="1"/>
  <c r="U46" i="249"/>
  <c r="S46" i="249"/>
  <c r="R46" i="249"/>
  <c r="Q46" i="249"/>
  <c r="P46" i="249"/>
  <c r="E46" i="249"/>
  <c r="T46" i="249" s="1"/>
  <c r="S45" i="249"/>
  <c r="R45" i="249"/>
  <c r="Q45" i="249"/>
  <c r="U45" i="249" s="1"/>
  <c r="P45" i="249"/>
  <c r="T45" i="249" s="1"/>
  <c r="E45" i="249"/>
  <c r="S44" i="249"/>
  <c r="R44" i="249"/>
  <c r="Q44" i="249"/>
  <c r="P44" i="249"/>
  <c r="E44" i="249"/>
  <c r="T44" i="249" s="1"/>
  <c r="S43" i="249"/>
  <c r="R43" i="249"/>
  <c r="S42" i="249"/>
  <c r="R42" i="249"/>
  <c r="S41" i="249"/>
  <c r="R41" i="249"/>
  <c r="Q41" i="249"/>
  <c r="P41" i="249"/>
  <c r="E41" i="249"/>
  <c r="U41" i="249" s="1"/>
  <c r="S40" i="249"/>
  <c r="R40" i="249"/>
  <c r="Q40" i="249"/>
  <c r="P40" i="249"/>
  <c r="E40" i="249"/>
  <c r="T40" i="249" s="1"/>
  <c r="U39" i="249"/>
  <c r="T39" i="249"/>
  <c r="S39" i="249"/>
  <c r="R39" i="249"/>
  <c r="Q39" i="249"/>
  <c r="P39" i="249"/>
  <c r="E39" i="249"/>
  <c r="S38" i="249"/>
  <c r="R38" i="249"/>
  <c r="Q38" i="249"/>
  <c r="P38" i="249"/>
  <c r="E38" i="249"/>
  <c r="U38" i="249" s="1"/>
  <c r="S37" i="249"/>
  <c r="R37" i="249"/>
  <c r="Q37" i="249"/>
  <c r="P37" i="249"/>
  <c r="E37" i="249"/>
  <c r="U37" i="249" s="1"/>
  <c r="S36" i="249"/>
  <c r="R36" i="249"/>
  <c r="Q36" i="249"/>
  <c r="P36" i="249"/>
  <c r="E36" i="249"/>
  <c r="T36" i="249" s="1"/>
  <c r="U35" i="249"/>
  <c r="T35" i="249"/>
  <c r="S35" i="249"/>
  <c r="R35" i="249"/>
  <c r="Q35" i="249"/>
  <c r="P35" i="249"/>
  <c r="E35" i="249"/>
  <c r="S34" i="249"/>
  <c r="R34" i="249"/>
  <c r="Q34" i="249"/>
  <c r="P34" i="249"/>
  <c r="E34" i="249"/>
  <c r="U34" i="249" s="1"/>
  <c r="S33" i="249"/>
  <c r="R33" i="249"/>
  <c r="Q33" i="249"/>
  <c r="P33" i="249"/>
  <c r="E33" i="249"/>
  <c r="U33" i="249" s="1"/>
  <c r="S32" i="249"/>
  <c r="R32" i="249"/>
  <c r="Q32" i="249"/>
  <c r="U32" i="249" s="1"/>
  <c r="P32" i="249"/>
  <c r="E32" i="249"/>
  <c r="T31" i="249"/>
  <c r="S31" i="249"/>
  <c r="R31" i="249"/>
  <c r="Q31" i="249"/>
  <c r="P31" i="249"/>
  <c r="E31" i="249"/>
  <c r="U31" i="249" s="1"/>
  <c r="S30" i="249"/>
  <c r="R30" i="249"/>
  <c r="Q30" i="249"/>
  <c r="P30" i="249"/>
  <c r="T30" i="249" s="1"/>
  <c r="E30" i="249"/>
  <c r="S29" i="249"/>
  <c r="R29" i="249"/>
  <c r="Q29" i="249"/>
  <c r="P29" i="249"/>
  <c r="E29" i="249"/>
  <c r="U29" i="249" s="1"/>
  <c r="U28" i="249"/>
  <c r="S28" i="249"/>
  <c r="R28" i="249"/>
  <c r="Q28" i="249"/>
  <c r="P28" i="249"/>
  <c r="E28" i="249"/>
  <c r="S27" i="249"/>
  <c r="R27" i="249"/>
  <c r="U26" i="249"/>
  <c r="T26" i="249"/>
  <c r="S26" i="249"/>
  <c r="R26" i="249"/>
  <c r="Q26" i="249"/>
  <c r="P26" i="249"/>
  <c r="E26" i="249"/>
  <c r="S25" i="249"/>
  <c r="R25" i="249"/>
  <c r="Q25" i="249"/>
  <c r="P25" i="249"/>
  <c r="E25" i="249"/>
  <c r="U25" i="249" s="1"/>
  <c r="S24" i="249"/>
  <c r="R24" i="249"/>
  <c r="Q24" i="249"/>
  <c r="P24" i="249"/>
  <c r="E24" i="249"/>
  <c r="U24" i="249" s="1"/>
  <c r="S23" i="249"/>
  <c r="R23" i="249"/>
  <c r="Q23" i="249"/>
  <c r="U23" i="249" s="1"/>
  <c r="P23" i="249"/>
  <c r="E23" i="249"/>
  <c r="T22" i="249"/>
  <c r="S22" i="249"/>
  <c r="R22" i="249"/>
  <c r="Q22" i="249"/>
  <c r="P22" i="249"/>
  <c r="E22" i="249"/>
  <c r="U22" i="249" s="1"/>
  <c r="S21" i="249"/>
  <c r="R21" i="249"/>
  <c r="Q21" i="249"/>
  <c r="P21" i="249"/>
  <c r="E21" i="249"/>
  <c r="U21" i="249" s="1"/>
  <c r="S20" i="249"/>
  <c r="R20" i="249"/>
  <c r="Q20" i="249"/>
  <c r="P20" i="249"/>
  <c r="E20" i="249"/>
  <c r="U20" i="249" s="1"/>
  <c r="U19" i="249"/>
  <c r="S19" i="249"/>
  <c r="R19" i="249"/>
  <c r="Q19" i="249"/>
  <c r="P19" i="249"/>
  <c r="E19" i="249"/>
  <c r="T19" i="249" s="1"/>
  <c r="T18" i="249"/>
  <c r="S18" i="249"/>
  <c r="R18" i="249"/>
  <c r="Q18" i="249"/>
  <c r="P18" i="249"/>
  <c r="E18" i="249"/>
  <c r="U18" i="249" s="1"/>
  <c r="S17" i="249"/>
  <c r="R17" i="249"/>
  <c r="Q17" i="249"/>
  <c r="P17" i="249"/>
  <c r="E17" i="249"/>
  <c r="U17" i="249" s="1"/>
  <c r="S16" i="249"/>
  <c r="R16" i="249"/>
  <c r="Q16" i="249"/>
  <c r="P16" i="249"/>
  <c r="E16" i="249"/>
  <c r="U16" i="249" s="1"/>
  <c r="U15" i="249"/>
  <c r="S15" i="249"/>
  <c r="R15" i="249"/>
  <c r="Q15" i="249"/>
  <c r="P15" i="249"/>
  <c r="E15" i="249"/>
  <c r="T15" i="249" s="1"/>
  <c r="T14" i="249"/>
  <c r="S14" i="249"/>
  <c r="R14" i="249"/>
  <c r="Q14" i="249"/>
  <c r="P14" i="249"/>
  <c r="E14" i="249"/>
  <c r="U14" i="249" s="1"/>
  <c r="S13" i="249"/>
  <c r="R13" i="249"/>
  <c r="Q13" i="249"/>
  <c r="P13" i="249"/>
  <c r="T13" i="249" s="1"/>
  <c r="E13" i="249"/>
  <c r="S12" i="249"/>
  <c r="R12" i="249"/>
  <c r="Q12" i="249"/>
  <c r="P12" i="249"/>
  <c r="E12" i="249"/>
  <c r="U12" i="249" s="1"/>
  <c r="U11" i="249"/>
  <c r="S11" i="249"/>
  <c r="R11" i="249"/>
  <c r="Q11" i="249"/>
  <c r="P11" i="249"/>
  <c r="E11" i="249"/>
  <c r="T11" i="249" s="1"/>
  <c r="S10" i="249"/>
  <c r="R10" i="249"/>
  <c r="Q10" i="249"/>
  <c r="Q9" i="249" s="1"/>
  <c r="P10" i="249"/>
  <c r="E10" i="249"/>
  <c r="S9" i="249"/>
  <c r="R9" i="249"/>
  <c r="S61" i="248"/>
  <c r="R61" i="248"/>
  <c r="Q61" i="248"/>
  <c r="P61" i="248"/>
  <c r="E61" i="248"/>
  <c r="U61" i="248" s="1"/>
  <c r="T60" i="248"/>
  <c r="S60" i="248"/>
  <c r="R60" i="248"/>
  <c r="Q60" i="248"/>
  <c r="P60" i="248"/>
  <c r="P59" i="248" s="1"/>
  <c r="E60" i="248"/>
  <c r="E59" i="248" s="1"/>
  <c r="U59" i="248" s="1"/>
  <c r="S59" i="248"/>
  <c r="R59" i="248"/>
  <c r="S57" i="248"/>
  <c r="R57" i="248"/>
  <c r="Q57" i="248"/>
  <c r="P57" i="248"/>
  <c r="E57" i="248"/>
  <c r="U57" i="248" s="1"/>
  <c r="U56" i="248"/>
  <c r="S56" i="248"/>
  <c r="R56" i="248"/>
  <c r="Q56" i="248"/>
  <c r="P56" i="248"/>
  <c r="E56" i="248"/>
  <c r="T56" i="248" s="1"/>
  <c r="T55" i="248"/>
  <c r="S55" i="248"/>
  <c r="R55" i="248"/>
  <c r="Q55" i="248"/>
  <c r="P55" i="248"/>
  <c r="E55" i="248"/>
  <c r="U55" i="248" s="1"/>
  <c r="S54" i="248"/>
  <c r="R54" i="248"/>
  <c r="Q54" i="248"/>
  <c r="P54" i="248"/>
  <c r="E54" i="248"/>
  <c r="T54" i="248" s="1"/>
  <c r="S53" i="248"/>
  <c r="R53" i="248"/>
  <c r="S52" i="248"/>
  <c r="R52" i="248"/>
  <c r="Q52" i="248"/>
  <c r="P52" i="248"/>
  <c r="E52" i="248"/>
  <c r="U52" i="248" s="1"/>
  <c r="S51" i="248"/>
  <c r="R51" i="248"/>
  <c r="Q51" i="248"/>
  <c r="P51" i="248"/>
  <c r="E51" i="248"/>
  <c r="T51" i="248" s="1"/>
  <c r="U50" i="248"/>
  <c r="S50" i="248"/>
  <c r="R50" i="248"/>
  <c r="Q50" i="248"/>
  <c r="P50" i="248"/>
  <c r="E50" i="248"/>
  <c r="T50" i="248" s="1"/>
  <c r="T49" i="248"/>
  <c r="S49" i="248"/>
  <c r="R49" i="248"/>
  <c r="Q49" i="248"/>
  <c r="P49" i="248"/>
  <c r="E49" i="248"/>
  <c r="U49" i="248" s="1"/>
  <c r="S48" i="248"/>
  <c r="R48" i="248"/>
  <c r="Q48" i="248"/>
  <c r="P48" i="248"/>
  <c r="E48" i="248"/>
  <c r="U48" i="248" s="1"/>
  <c r="S47" i="248"/>
  <c r="R47" i="248"/>
  <c r="Q47" i="248"/>
  <c r="P47" i="248"/>
  <c r="E47" i="248"/>
  <c r="T47" i="248" s="1"/>
  <c r="U46" i="248"/>
  <c r="S46" i="248"/>
  <c r="R46" i="248"/>
  <c r="Q46" i="248"/>
  <c r="P46" i="248"/>
  <c r="E46" i="248"/>
  <c r="T46" i="248" s="1"/>
  <c r="T45" i="248"/>
  <c r="S45" i="248"/>
  <c r="R45" i="248"/>
  <c r="Q45" i="248"/>
  <c r="P45" i="248"/>
  <c r="E45" i="248"/>
  <c r="U45" i="248" s="1"/>
  <c r="S44" i="248"/>
  <c r="R44" i="248"/>
  <c r="Q44" i="248"/>
  <c r="P44" i="248"/>
  <c r="E44" i="248"/>
  <c r="S43" i="248"/>
  <c r="R43" i="248"/>
  <c r="S42" i="248"/>
  <c r="R42" i="248"/>
  <c r="S41" i="248"/>
  <c r="R41" i="248"/>
  <c r="Q41" i="248"/>
  <c r="P41" i="248"/>
  <c r="E41" i="248"/>
  <c r="T41" i="248" s="1"/>
  <c r="U40" i="248"/>
  <c r="S40" i="248"/>
  <c r="R40" i="248"/>
  <c r="Q40" i="248"/>
  <c r="P40" i="248"/>
  <c r="E40" i="248"/>
  <c r="T40" i="248" s="1"/>
  <c r="T39" i="248"/>
  <c r="S39" i="248"/>
  <c r="R39" i="248"/>
  <c r="Q39" i="248"/>
  <c r="P39" i="248"/>
  <c r="E39" i="248"/>
  <c r="U39" i="248" s="1"/>
  <c r="S38" i="248"/>
  <c r="R38" i="248"/>
  <c r="Q38" i="248"/>
  <c r="P38" i="248"/>
  <c r="E38" i="248"/>
  <c r="U38" i="248" s="1"/>
  <c r="T37" i="248"/>
  <c r="S37" i="248"/>
  <c r="R37" i="248"/>
  <c r="Q37" i="248"/>
  <c r="P37" i="248"/>
  <c r="E37" i="248"/>
  <c r="U37" i="248" s="1"/>
  <c r="S36" i="248"/>
  <c r="R36" i="248"/>
  <c r="Q36" i="248"/>
  <c r="P36" i="248"/>
  <c r="E36" i="248"/>
  <c r="U36" i="248" s="1"/>
  <c r="S35" i="248"/>
  <c r="R35" i="248"/>
  <c r="Q35" i="248"/>
  <c r="P35" i="248"/>
  <c r="T35" i="248" s="1"/>
  <c r="E35" i="248"/>
  <c r="U35" i="248" s="1"/>
  <c r="S34" i="248"/>
  <c r="R34" i="248"/>
  <c r="Q34" i="248"/>
  <c r="P34" i="248"/>
  <c r="E34" i="248"/>
  <c r="U34" i="248" s="1"/>
  <c r="T33" i="248"/>
  <c r="S33" i="248"/>
  <c r="R33" i="248"/>
  <c r="Q33" i="248"/>
  <c r="P33" i="248"/>
  <c r="E33" i="248"/>
  <c r="U33" i="248" s="1"/>
  <c r="S32" i="248"/>
  <c r="R32" i="248"/>
  <c r="Q32" i="248"/>
  <c r="U32" i="248" s="1"/>
  <c r="P32" i="248"/>
  <c r="T32" i="248" s="1"/>
  <c r="E32" i="248"/>
  <c r="S31" i="248"/>
  <c r="R31" i="248"/>
  <c r="Q31" i="248"/>
  <c r="P31" i="248"/>
  <c r="E31" i="248"/>
  <c r="U31" i="248" s="1"/>
  <c r="S30" i="248"/>
  <c r="R30" i="248"/>
  <c r="Q30" i="248"/>
  <c r="P30" i="248"/>
  <c r="E30" i="248"/>
  <c r="U30" i="248" s="1"/>
  <c r="S29" i="248"/>
  <c r="R29" i="248"/>
  <c r="Q29" i="248"/>
  <c r="P29" i="248"/>
  <c r="E29" i="248"/>
  <c r="U29" i="248" s="1"/>
  <c r="U28" i="248"/>
  <c r="S28" i="248"/>
  <c r="R28" i="248"/>
  <c r="Q28" i="248"/>
  <c r="Q27" i="248" s="1"/>
  <c r="P28" i="248"/>
  <c r="E28" i="248"/>
  <c r="T28" i="248" s="1"/>
  <c r="S27" i="248"/>
  <c r="R27" i="248"/>
  <c r="S26" i="248"/>
  <c r="R26" i="248"/>
  <c r="Q26" i="248"/>
  <c r="P26" i="248"/>
  <c r="E26" i="248"/>
  <c r="U26" i="248" s="1"/>
  <c r="S25" i="248"/>
  <c r="R25" i="248"/>
  <c r="Q25" i="248"/>
  <c r="P25" i="248"/>
  <c r="E25" i="248"/>
  <c r="U25" i="248" s="1"/>
  <c r="U24" i="248"/>
  <c r="S24" i="248"/>
  <c r="R24" i="248"/>
  <c r="Q24" i="248"/>
  <c r="P24" i="248"/>
  <c r="E24" i="248"/>
  <c r="T24" i="248" s="1"/>
  <c r="S23" i="248"/>
  <c r="R23" i="248"/>
  <c r="Q23" i="248"/>
  <c r="P23" i="248"/>
  <c r="E23" i="248"/>
  <c r="T22" i="248"/>
  <c r="S22" i="248"/>
  <c r="R22" i="248"/>
  <c r="Q22" i="248"/>
  <c r="P22" i="248"/>
  <c r="E22" i="248"/>
  <c r="U22" i="248" s="1"/>
  <c r="S21" i="248"/>
  <c r="R21" i="248"/>
  <c r="Q21" i="248"/>
  <c r="P21" i="248"/>
  <c r="E21" i="248"/>
  <c r="U21" i="248" s="1"/>
  <c r="U20" i="248"/>
  <c r="T20" i="248"/>
  <c r="S20" i="248"/>
  <c r="R20" i="248"/>
  <c r="Q20" i="248"/>
  <c r="P20" i="248"/>
  <c r="E20" i="248"/>
  <c r="T19" i="248"/>
  <c r="S19" i="248"/>
  <c r="R19" i="248"/>
  <c r="Q19" i="248"/>
  <c r="P19" i="248"/>
  <c r="E19" i="248"/>
  <c r="U19" i="248" s="1"/>
  <c r="S18" i="248"/>
  <c r="R18" i="248"/>
  <c r="Q18" i="248"/>
  <c r="P18" i="248"/>
  <c r="E18" i="248"/>
  <c r="U18" i="248" s="1"/>
  <c r="S17" i="248"/>
  <c r="R17" i="248"/>
  <c r="Q17" i="248"/>
  <c r="P17" i="248"/>
  <c r="E17" i="248"/>
  <c r="U17" i="248" s="1"/>
  <c r="U16" i="248"/>
  <c r="T16" i="248"/>
  <c r="S16" i="248"/>
  <c r="R16" i="248"/>
  <c r="Q16" i="248"/>
  <c r="P16" i="248"/>
  <c r="E16" i="248"/>
  <c r="U15" i="248"/>
  <c r="T15" i="248"/>
  <c r="S15" i="248"/>
  <c r="R15" i="248"/>
  <c r="Q15" i="248"/>
  <c r="P15" i="248"/>
  <c r="E15" i="248"/>
  <c r="S14" i="248"/>
  <c r="R14" i="248"/>
  <c r="Q14" i="248"/>
  <c r="P14" i="248"/>
  <c r="E14" i="248"/>
  <c r="U14" i="248" s="1"/>
  <c r="S13" i="248"/>
  <c r="R13" i="248"/>
  <c r="Q13" i="248"/>
  <c r="P13" i="248"/>
  <c r="E13" i="248"/>
  <c r="U13" i="248" s="1"/>
  <c r="U12" i="248"/>
  <c r="S12" i="248"/>
  <c r="R12" i="248"/>
  <c r="Q12" i="248"/>
  <c r="P12" i="248"/>
  <c r="E12" i="248"/>
  <c r="T12" i="248" s="1"/>
  <c r="U11" i="248"/>
  <c r="T11" i="248"/>
  <c r="S11" i="248"/>
  <c r="R11" i="248"/>
  <c r="Q11" i="248"/>
  <c r="P11" i="248"/>
  <c r="E11" i="248"/>
  <c r="S10" i="248"/>
  <c r="R10" i="248"/>
  <c r="Q10" i="248"/>
  <c r="Q9" i="248" s="1"/>
  <c r="Q8" i="248" s="1"/>
  <c r="P10" i="248"/>
  <c r="T10" i="248" s="1"/>
  <c r="E10" i="248"/>
  <c r="S9" i="248"/>
  <c r="R9" i="248"/>
  <c r="S61" i="247"/>
  <c r="R61" i="247"/>
  <c r="Q61" i="247"/>
  <c r="P61" i="247"/>
  <c r="E61" i="247"/>
  <c r="U61" i="247" s="1"/>
  <c r="S60" i="247"/>
  <c r="R60" i="247"/>
  <c r="Q60" i="247"/>
  <c r="P60" i="247"/>
  <c r="E60" i="247"/>
  <c r="E59" i="247" s="1"/>
  <c r="T59" i="247" s="1"/>
  <c r="S59" i="247"/>
  <c r="R59" i="247"/>
  <c r="S57" i="247"/>
  <c r="R57" i="247"/>
  <c r="Q57" i="247"/>
  <c r="P57" i="247"/>
  <c r="E57" i="247"/>
  <c r="T57" i="247" s="1"/>
  <c r="U56" i="247"/>
  <c r="S56" i="247"/>
  <c r="R56" i="247"/>
  <c r="Q56" i="247"/>
  <c r="P56" i="247"/>
  <c r="E56" i="247"/>
  <c r="T56" i="247" s="1"/>
  <c r="T55" i="247"/>
  <c r="S55" i="247"/>
  <c r="R55" i="247"/>
  <c r="Q55" i="247"/>
  <c r="P55" i="247"/>
  <c r="E55" i="247"/>
  <c r="U55" i="247" s="1"/>
  <c r="S54" i="247"/>
  <c r="R54" i="247"/>
  <c r="Q54" i="247"/>
  <c r="P54" i="247"/>
  <c r="E54" i="247"/>
  <c r="S53" i="247"/>
  <c r="R53" i="247"/>
  <c r="S52" i="247"/>
  <c r="R52" i="247"/>
  <c r="Q52" i="247"/>
  <c r="P52" i="247"/>
  <c r="E52" i="247"/>
  <c r="T52" i="247" s="1"/>
  <c r="S51" i="247"/>
  <c r="R51" i="247"/>
  <c r="Q51" i="247"/>
  <c r="P51" i="247"/>
  <c r="E51" i="247"/>
  <c r="U51" i="247" s="1"/>
  <c r="T50" i="247"/>
  <c r="S50" i="247"/>
  <c r="R50" i="247"/>
  <c r="Q50" i="247"/>
  <c r="P50" i="247"/>
  <c r="E50" i="247"/>
  <c r="U50" i="247" s="1"/>
  <c r="S49" i="247"/>
  <c r="R49" i="247"/>
  <c r="Q49" i="247"/>
  <c r="P49" i="247"/>
  <c r="E49" i="247"/>
  <c r="U49" i="247" s="1"/>
  <c r="S48" i="247"/>
  <c r="R48" i="247"/>
  <c r="Q48" i="247"/>
  <c r="P48" i="247"/>
  <c r="E48" i="247"/>
  <c r="T48" i="247" s="1"/>
  <c r="S47" i="247"/>
  <c r="R47" i="247"/>
  <c r="Q47" i="247"/>
  <c r="P47" i="247"/>
  <c r="E47" i="247"/>
  <c r="U47" i="247" s="1"/>
  <c r="T46" i="247"/>
  <c r="S46" i="247"/>
  <c r="R46" i="247"/>
  <c r="Q46" i="247"/>
  <c r="P46" i="247"/>
  <c r="E46" i="247"/>
  <c r="U46" i="247" s="1"/>
  <c r="S45" i="247"/>
  <c r="R45" i="247"/>
  <c r="Q45" i="247"/>
  <c r="P45" i="247"/>
  <c r="E45" i="247"/>
  <c r="U45" i="247" s="1"/>
  <c r="S44" i="247"/>
  <c r="R44" i="247"/>
  <c r="Q44" i="247"/>
  <c r="P44" i="247"/>
  <c r="E44" i="247"/>
  <c r="U44" i="247" s="1"/>
  <c r="S43" i="247"/>
  <c r="R43" i="247"/>
  <c r="S42" i="247"/>
  <c r="R42" i="247"/>
  <c r="T41" i="247"/>
  <c r="S41" i="247"/>
  <c r="R41" i="247"/>
  <c r="Q41" i="247"/>
  <c r="P41" i="247"/>
  <c r="E41" i="247"/>
  <c r="U41" i="247" s="1"/>
  <c r="S40" i="247"/>
  <c r="R40" i="247"/>
  <c r="Q40" i="247"/>
  <c r="P40" i="247"/>
  <c r="E40" i="247"/>
  <c r="U40" i="247" s="1"/>
  <c r="S39" i="247"/>
  <c r="R39" i="247"/>
  <c r="Q39" i="247"/>
  <c r="P39" i="247"/>
  <c r="E39" i="247"/>
  <c r="U39" i="247" s="1"/>
  <c r="U38" i="247"/>
  <c r="S38" i="247"/>
  <c r="R38" i="247"/>
  <c r="Q38" i="247"/>
  <c r="P38" i="247"/>
  <c r="E38" i="247"/>
  <c r="T38" i="247" s="1"/>
  <c r="T37" i="247"/>
  <c r="S37" i="247"/>
  <c r="R37" i="247"/>
  <c r="Q37" i="247"/>
  <c r="P37" i="247"/>
  <c r="E37" i="247"/>
  <c r="U37" i="247" s="1"/>
  <c r="S36" i="247"/>
  <c r="R36" i="247"/>
  <c r="Q36" i="247"/>
  <c r="P36" i="247"/>
  <c r="E36" i="247"/>
  <c r="U36" i="247" s="1"/>
  <c r="S35" i="247"/>
  <c r="R35" i="247"/>
  <c r="Q35" i="247"/>
  <c r="P35" i="247"/>
  <c r="E35" i="247"/>
  <c r="U35" i="247" s="1"/>
  <c r="U34" i="247"/>
  <c r="S34" i="247"/>
  <c r="R34" i="247"/>
  <c r="Q34" i="247"/>
  <c r="P34" i="247"/>
  <c r="E34" i="247"/>
  <c r="T34" i="247" s="1"/>
  <c r="T33" i="247"/>
  <c r="S33" i="247"/>
  <c r="R33" i="247"/>
  <c r="Q33" i="247"/>
  <c r="P33" i="247"/>
  <c r="E33" i="247"/>
  <c r="U33" i="247" s="1"/>
  <c r="S32" i="247"/>
  <c r="R32" i="247"/>
  <c r="Q32" i="247"/>
  <c r="P32" i="247"/>
  <c r="T32" i="247" s="1"/>
  <c r="E32" i="247"/>
  <c r="S31" i="247"/>
  <c r="R31" i="247"/>
  <c r="Q31" i="247"/>
  <c r="P31" i="247"/>
  <c r="E31" i="247"/>
  <c r="U31" i="247" s="1"/>
  <c r="S30" i="247"/>
  <c r="R30" i="247"/>
  <c r="Q30" i="247"/>
  <c r="U30" i="247" s="1"/>
  <c r="P30" i="247"/>
  <c r="E30" i="247"/>
  <c r="T30" i="247" s="1"/>
  <c r="S29" i="247"/>
  <c r="R29" i="247"/>
  <c r="Q29" i="247"/>
  <c r="P29" i="247"/>
  <c r="E29" i="247"/>
  <c r="U29" i="247" s="1"/>
  <c r="S28" i="247"/>
  <c r="R28" i="247"/>
  <c r="Q28" i="247"/>
  <c r="P28" i="247"/>
  <c r="P27" i="247" s="1"/>
  <c r="E28" i="247"/>
  <c r="T28" i="247" s="1"/>
  <c r="S27" i="247"/>
  <c r="R27" i="247"/>
  <c r="S26" i="247"/>
  <c r="R26" i="247"/>
  <c r="Q26" i="247"/>
  <c r="P26" i="247"/>
  <c r="E26" i="247"/>
  <c r="U26" i="247" s="1"/>
  <c r="U25" i="247"/>
  <c r="S25" i="247"/>
  <c r="R25" i="247"/>
  <c r="Q25" i="247"/>
  <c r="P25" i="247"/>
  <c r="E25" i="247"/>
  <c r="T25" i="247" s="1"/>
  <c r="T24" i="247"/>
  <c r="S24" i="247"/>
  <c r="R24" i="247"/>
  <c r="Q24" i="247"/>
  <c r="P24" i="247"/>
  <c r="E24" i="247"/>
  <c r="U24" i="247" s="1"/>
  <c r="S23" i="247"/>
  <c r="R23" i="247"/>
  <c r="Q23" i="247"/>
  <c r="P23" i="247"/>
  <c r="E23" i="247"/>
  <c r="S22" i="247"/>
  <c r="R22" i="247"/>
  <c r="Q22" i="247"/>
  <c r="P22" i="247"/>
  <c r="E22" i="247"/>
  <c r="U22" i="247" s="1"/>
  <c r="U21" i="247"/>
  <c r="S21" i="247"/>
  <c r="R21" i="247"/>
  <c r="Q21" i="247"/>
  <c r="P21" i="247"/>
  <c r="E21" i="247"/>
  <c r="T21" i="247" s="1"/>
  <c r="S20" i="247"/>
  <c r="R20" i="247"/>
  <c r="Q20" i="247"/>
  <c r="P20" i="247"/>
  <c r="E20" i="247"/>
  <c r="U20" i="247" s="1"/>
  <c r="S19" i="247"/>
  <c r="R19" i="247"/>
  <c r="Q19" i="247"/>
  <c r="P19" i="247"/>
  <c r="E19" i="247"/>
  <c r="U19" i="247" s="1"/>
  <c r="S18" i="247"/>
  <c r="R18" i="247"/>
  <c r="Q18" i="247"/>
  <c r="P18" i="247"/>
  <c r="E18" i="247"/>
  <c r="U18" i="247" s="1"/>
  <c r="U17" i="247"/>
  <c r="S17" i="247"/>
  <c r="R17" i="247"/>
  <c r="Q17" i="247"/>
  <c r="P17" i="247"/>
  <c r="E17" i="247"/>
  <c r="T17" i="247" s="1"/>
  <c r="S16" i="247"/>
  <c r="R16" i="247"/>
  <c r="Q16" i="247"/>
  <c r="P16" i="247"/>
  <c r="E16" i="247"/>
  <c r="U16" i="247" s="1"/>
  <c r="S15" i="247"/>
  <c r="R15" i="247"/>
  <c r="Q15" i="247"/>
  <c r="P15" i="247"/>
  <c r="E15" i="247"/>
  <c r="U15" i="247" s="1"/>
  <c r="S14" i="247"/>
  <c r="R14" i="247"/>
  <c r="Q14" i="247"/>
  <c r="P14" i="247"/>
  <c r="E14" i="247"/>
  <c r="U14" i="247" s="1"/>
  <c r="S13" i="247"/>
  <c r="R13" i="247"/>
  <c r="Q13" i="247"/>
  <c r="U13" i="247" s="1"/>
  <c r="P13" i="247"/>
  <c r="E13" i="247"/>
  <c r="T13" i="247" s="1"/>
  <c r="S12" i="247"/>
  <c r="R12" i="247"/>
  <c r="Q12" i="247"/>
  <c r="P12" i="247"/>
  <c r="E12" i="247"/>
  <c r="U12" i="247" s="1"/>
  <c r="S11" i="247"/>
  <c r="R11" i="247"/>
  <c r="Q11" i="247"/>
  <c r="P11" i="247"/>
  <c r="E11" i="247"/>
  <c r="U11" i="247" s="1"/>
  <c r="S10" i="247"/>
  <c r="R10" i="247"/>
  <c r="Q10" i="247"/>
  <c r="Q9" i="247" s="1"/>
  <c r="P10" i="247"/>
  <c r="E10" i="247"/>
  <c r="S9" i="247"/>
  <c r="R9" i="247"/>
  <c r="S61" i="246"/>
  <c r="R61" i="246"/>
  <c r="Q61" i="246"/>
  <c r="P61" i="246"/>
  <c r="E61" i="246"/>
  <c r="U61" i="246" s="1"/>
  <c r="U60" i="246"/>
  <c r="S60" i="246"/>
  <c r="R60" i="246"/>
  <c r="Q60" i="246"/>
  <c r="Q59" i="246" s="1"/>
  <c r="P60" i="246"/>
  <c r="E60" i="246"/>
  <c r="S59" i="246"/>
  <c r="R59" i="246"/>
  <c r="S57" i="246"/>
  <c r="R57" i="246"/>
  <c r="Q57" i="246"/>
  <c r="P57" i="246"/>
  <c r="E57" i="246"/>
  <c r="U57" i="246" s="1"/>
  <c r="S56" i="246"/>
  <c r="R56" i="246"/>
  <c r="Q56" i="246"/>
  <c r="P56" i="246"/>
  <c r="E56" i="246"/>
  <c r="U56" i="246" s="1"/>
  <c r="S55" i="246"/>
  <c r="R55" i="246"/>
  <c r="Q55" i="246"/>
  <c r="P55" i="246"/>
  <c r="E55" i="246"/>
  <c r="U55" i="246" s="1"/>
  <c r="U54" i="246"/>
  <c r="S54" i="246"/>
  <c r="R54" i="246"/>
  <c r="Q54" i="246"/>
  <c r="P54" i="246"/>
  <c r="E54" i="246"/>
  <c r="S53" i="246"/>
  <c r="R53" i="246"/>
  <c r="T52" i="246"/>
  <c r="S52" i="246"/>
  <c r="R52" i="246"/>
  <c r="Q52" i="246"/>
  <c r="P52" i="246"/>
  <c r="E52" i="246"/>
  <c r="U52" i="246" s="1"/>
  <c r="S51" i="246"/>
  <c r="R51" i="246"/>
  <c r="Q51" i="246"/>
  <c r="P51" i="246"/>
  <c r="E51" i="246"/>
  <c r="U51" i="246" s="1"/>
  <c r="S50" i="246"/>
  <c r="R50" i="246"/>
  <c r="Q50" i="246"/>
  <c r="P50" i="246"/>
  <c r="E50" i="246"/>
  <c r="U50" i="246" s="1"/>
  <c r="U49" i="246"/>
  <c r="S49" i="246"/>
  <c r="R49" i="246"/>
  <c r="Q49" i="246"/>
  <c r="P49" i="246"/>
  <c r="E49" i="246"/>
  <c r="T49" i="246" s="1"/>
  <c r="T48" i="246"/>
  <c r="S48" i="246"/>
  <c r="R48" i="246"/>
  <c r="Q48" i="246"/>
  <c r="P48" i="246"/>
  <c r="E48" i="246"/>
  <c r="U48" i="246" s="1"/>
  <c r="S47" i="246"/>
  <c r="R47" i="246"/>
  <c r="Q47" i="246"/>
  <c r="P47" i="246"/>
  <c r="E47" i="246"/>
  <c r="U47" i="246" s="1"/>
  <c r="S46" i="246"/>
  <c r="R46" i="246"/>
  <c r="Q46" i="246"/>
  <c r="P46" i="246"/>
  <c r="E46" i="246"/>
  <c r="U46" i="246" s="1"/>
  <c r="U45" i="246"/>
  <c r="S45" i="246"/>
  <c r="R45" i="246"/>
  <c r="Q45" i="246"/>
  <c r="P45" i="246"/>
  <c r="E45" i="246"/>
  <c r="T45" i="246" s="1"/>
  <c r="T44" i="246"/>
  <c r="S44" i="246"/>
  <c r="R44" i="246"/>
  <c r="Q44" i="246"/>
  <c r="Q43" i="246" s="1"/>
  <c r="P44" i="246"/>
  <c r="E44" i="246"/>
  <c r="U44" i="246" s="1"/>
  <c r="S43" i="246"/>
  <c r="R43" i="246"/>
  <c r="S42" i="246"/>
  <c r="R42" i="246"/>
  <c r="S41" i="246"/>
  <c r="R41" i="246"/>
  <c r="Q41" i="246"/>
  <c r="P41" i="246"/>
  <c r="E41" i="246"/>
  <c r="U41" i="246" s="1"/>
  <c r="S40" i="246"/>
  <c r="R40" i="246"/>
  <c r="Q40" i="246"/>
  <c r="P40" i="246"/>
  <c r="E40" i="246"/>
  <c r="U40" i="246" s="1"/>
  <c r="U39" i="246"/>
  <c r="S39" i="246"/>
  <c r="R39" i="246"/>
  <c r="Q39" i="246"/>
  <c r="P39" i="246"/>
  <c r="E39" i="246"/>
  <c r="T39" i="246" s="1"/>
  <c r="U38" i="246"/>
  <c r="T38" i="246"/>
  <c r="S38" i="246"/>
  <c r="R38" i="246"/>
  <c r="Q38" i="246"/>
  <c r="P38" i="246"/>
  <c r="E38" i="246"/>
  <c r="S37" i="246"/>
  <c r="R37" i="246"/>
  <c r="Q37" i="246"/>
  <c r="P37" i="246"/>
  <c r="E37" i="246"/>
  <c r="U37" i="246" s="1"/>
  <c r="S36" i="246"/>
  <c r="R36" i="246"/>
  <c r="Q36" i="246"/>
  <c r="P36" i="246"/>
  <c r="E36" i="246"/>
  <c r="U36" i="246" s="1"/>
  <c r="U35" i="246"/>
  <c r="S35" i="246"/>
  <c r="R35" i="246"/>
  <c r="Q35" i="246"/>
  <c r="P35" i="246"/>
  <c r="E35" i="246"/>
  <c r="T35" i="246" s="1"/>
  <c r="U34" i="246"/>
  <c r="T34" i="246"/>
  <c r="S34" i="246"/>
  <c r="R34" i="246"/>
  <c r="Q34" i="246"/>
  <c r="P34" i="246"/>
  <c r="E34" i="246"/>
  <c r="S33" i="246"/>
  <c r="R33" i="246"/>
  <c r="Q33" i="246"/>
  <c r="P33" i="246"/>
  <c r="E33" i="246"/>
  <c r="U33" i="246" s="1"/>
  <c r="S32" i="246"/>
  <c r="R32" i="246"/>
  <c r="Q32" i="246"/>
  <c r="P32" i="246"/>
  <c r="E32" i="246"/>
  <c r="U32" i="246" s="1"/>
  <c r="U31" i="246"/>
  <c r="S31" i="246"/>
  <c r="R31" i="246"/>
  <c r="Q31" i="246"/>
  <c r="P31" i="246"/>
  <c r="E31" i="246"/>
  <c r="T31" i="246" s="1"/>
  <c r="S30" i="246"/>
  <c r="R30" i="246"/>
  <c r="Q30" i="246"/>
  <c r="P30" i="246"/>
  <c r="E30" i="246"/>
  <c r="T29" i="246"/>
  <c r="S29" i="246"/>
  <c r="R29" i="246"/>
  <c r="Q29" i="246"/>
  <c r="P29" i="246"/>
  <c r="E29" i="246"/>
  <c r="U29" i="246" s="1"/>
  <c r="S28" i="246"/>
  <c r="R28" i="246"/>
  <c r="Q28" i="246"/>
  <c r="P28" i="246"/>
  <c r="E28" i="246"/>
  <c r="S27" i="246"/>
  <c r="R27" i="246"/>
  <c r="U26" i="246"/>
  <c r="S26" i="246"/>
  <c r="R26" i="246"/>
  <c r="Q26" i="246"/>
  <c r="P26" i="246"/>
  <c r="E26" i="246"/>
  <c r="T26" i="246" s="1"/>
  <c r="U25" i="246"/>
  <c r="T25" i="246"/>
  <c r="S25" i="246"/>
  <c r="R25" i="246"/>
  <c r="Q25" i="246"/>
  <c r="P25" i="246"/>
  <c r="E25" i="246"/>
  <c r="S24" i="246"/>
  <c r="R24" i="246"/>
  <c r="Q24" i="246"/>
  <c r="P24" i="246"/>
  <c r="E24" i="246"/>
  <c r="U24" i="246" s="1"/>
  <c r="S23" i="246"/>
  <c r="R23" i="246"/>
  <c r="Q23" i="246"/>
  <c r="P23" i="246"/>
  <c r="E23" i="246"/>
  <c r="U23" i="246" s="1"/>
  <c r="U22" i="246"/>
  <c r="S22" i="246"/>
  <c r="R22" i="246"/>
  <c r="Q22" i="246"/>
  <c r="P22" i="246"/>
  <c r="E22" i="246"/>
  <c r="T22" i="246" s="1"/>
  <c r="U21" i="246"/>
  <c r="T21" i="246"/>
  <c r="S21" i="246"/>
  <c r="R21" i="246"/>
  <c r="Q21" i="246"/>
  <c r="P21" i="246"/>
  <c r="E21" i="246"/>
  <c r="S20" i="246"/>
  <c r="R20" i="246"/>
  <c r="Q20" i="246"/>
  <c r="P20" i="246"/>
  <c r="E20" i="246"/>
  <c r="U20" i="246" s="1"/>
  <c r="S19" i="246"/>
  <c r="R19" i="246"/>
  <c r="Q19" i="246"/>
  <c r="P19" i="246"/>
  <c r="E19" i="246"/>
  <c r="U19" i="246" s="1"/>
  <c r="U18" i="246"/>
  <c r="S18" i="246"/>
  <c r="R18" i="246"/>
  <c r="Q18" i="246"/>
  <c r="P18" i="246"/>
  <c r="E18" i="246"/>
  <c r="T18" i="246" s="1"/>
  <c r="U17" i="246"/>
  <c r="T17" i="246"/>
  <c r="S17" i="246"/>
  <c r="R17" i="246"/>
  <c r="Q17" i="246"/>
  <c r="P17" i="246"/>
  <c r="E17" i="246"/>
  <c r="S16" i="246"/>
  <c r="R16" i="246"/>
  <c r="Q16" i="246"/>
  <c r="P16" i="246"/>
  <c r="E16" i="246"/>
  <c r="U16" i="246" s="1"/>
  <c r="S15" i="246"/>
  <c r="R15" i="246"/>
  <c r="Q15" i="246"/>
  <c r="P15" i="246"/>
  <c r="E15" i="246"/>
  <c r="U15" i="246" s="1"/>
  <c r="U14" i="246"/>
  <c r="S14" i="246"/>
  <c r="R14" i="246"/>
  <c r="Q14" i="246"/>
  <c r="P14" i="246"/>
  <c r="E14" i="246"/>
  <c r="T14" i="246" s="1"/>
  <c r="S13" i="246"/>
  <c r="R13" i="246"/>
  <c r="Q13" i="246"/>
  <c r="P13" i="246"/>
  <c r="E13" i="246"/>
  <c r="T12" i="246"/>
  <c r="S12" i="246"/>
  <c r="R12" i="246"/>
  <c r="Q12" i="246"/>
  <c r="P12" i="246"/>
  <c r="E12" i="246"/>
  <c r="U12" i="246" s="1"/>
  <c r="S11" i="246"/>
  <c r="R11" i="246"/>
  <c r="Q11" i="246"/>
  <c r="P11" i="246"/>
  <c r="E11" i="246"/>
  <c r="U11" i="246" s="1"/>
  <c r="S10" i="246"/>
  <c r="R10" i="246"/>
  <c r="Q10" i="246"/>
  <c r="P10" i="246"/>
  <c r="E10" i="246"/>
  <c r="T10" i="246" s="1"/>
  <c r="S9" i="246"/>
  <c r="R9" i="246"/>
  <c r="S61" i="245"/>
  <c r="R61" i="245"/>
  <c r="Q61" i="245"/>
  <c r="P61" i="245"/>
  <c r="E61" i="245"/>
  <c r="T61" i="245" s="1"/>
  <c r="U60" i="245"/>
  <c r="T60" i="245"/>
  <c r="S60" i="245"/>
  <c r="R60" i="245"/>
  <c r="Q60" i="245"/>
  <c r="P60" i="245"/>
  <c r="P59" i="245" s="1"/>
  <c r="E60" i="245"/>
  <c r="S59" i="245"/>
  <c r="R59" i="245"/>
  <c r="T57" i="245"/>
  <c r="S57" i="245"/>
  <c r="R57" i="245"/>
  <c r="Q57" i="245"/>
  <c r="P57" i="245"/>
  <c r="E57" i="245"/>
  <c r="U57" i="245" s="1"/>
  <c r="S56" i="245"/>
  <c r="R56" i="245"/>
  <c r="Q56" i="245"/>
  <c r="P56" i="245"/>
  <c r="E56" i="245"/>
  <c r="U56" i="245" s="1"/>
  <c r="U55" i="245"/>
  <c r="S55" i="245"/>
  <c r="R55" i="245"/>
  <c r="Q55" i="245"/>
  <c r="P55" i="245"/>
  <c r="E55" i="245"/>
  <c r="T55" i="245" s="1"/>
  <c r="S54" i="245"/>
  <c r="R54" i="245"/>
  <c r="Q54" i="245"/>
  <c r="P54" i="245"/>
  <c r="E54" i="245"/>
  <c r="U54" i="245" s="1"/>
  <c r="S53" i="245"/>
  <c r="R53" i="245"/>
  <c r="S52" i="245"/>
  <c r="R52" i="245"/>
  <c r="Q52" i="245"/>
  <c r="P52" i="245"/>
  <c r="E52" i="245"/>
  <c r="U52" i="245" s="1"/>
  <c r="S51" i="245"/>
  <c r="R51" i="245"/>
  <c r="Q51" i="245"/>
  <c r="P51" i="245"/>
  <c r="E51" i="245"/>
  <c r="U51" i="245" s="1"/>
  <c r="S50" i="245"/>
  <c r="R50" i="245"/>
  <c r="Q50" i="245"/>
  <c r="P50" i="245"/>
  <c r="E50" i="245"/>
  <c r="T50" i="245" s="1"/>
  <c r="U49" i="245"/>
  <c r="T49" i="245"/>
  <c r="S49" i="245"/>
  <c r="R49" i="245"/>
  <c r="Q49" i="245"/>
  <c r="P49" i="245"/>
  <c r="E49" i="245"/>
  <c r="S48" i="245"/>
  <c r="R48" i="245"/>
  <c r="Q48" i="245"/>
  <c r="P48" i="245"/>
  <c r="E48" i="245"/>
  <c r="U48" i="245" s="1"/>
  <c r="S47" i="245"/>
  <c r="R47" i="245"/>
  <c r="Q47" i="245"/>
  <c r="P47" i="245"/>
  <c r="E47" i="245"/>
  <c r="U47" i="245" s="1"/>
  <c r="S46" i="245"/>
  <c r="R46" i="245"/>
  <c r="Q46" i="245"/>
  <c r="P46" i="245"/>
  <c r="E46" i="245"/>
  <c r="T46" i="245" s="1"/>
  <c r="S45" i="245"/>
  <c r="R45" i="245"/>
  <c r="Q45" i="245"/>
  <c r="P45" i="245"/>
  <c r="E45" i="245"/>
  <c r="T44" i="245"/>
  <c r="S44" i="245"/>
  <c r="R44" i="245"/>
  <c r="Q44" i="245"/>
  <c r="P44" i="245"/>
  <c r="P43" i="245" s="1"/>
  <c r="E44" i="245"/>
  <c r="S43" i="245"/>
  <c r="R43" i="245"/>
  <c r="S42" i="245"/>
  <c r="R42" i="245"/>
  <c r="S41" i="245"/>
  <c r="R41" i="245"/>
  <c r="Q41" i="245"/>
  <c r="P41" i="245"/>
  <c r="E41" i="245"/>
  <c r="U41" i="245" s="1"/>
  <c r="S40" i="245"/>
  <c r="R40" i="245"/>
  <c r="Q40" i="245"/>
  <c r="P40" i="245"/>
  <c r="E40" i="245"/>
  <c r="T40" i="245" s="1"/>
  <c r="T39" i="245"/>
  <c r="S39" i="245"/>
  <c r="R39" i="245"/>
  <c r="Q39" i="245"/>
  <c r="P39" i="245"/>
  <c r="E39" i="245"/>
  <c r="U39" i="245" s="1"/>
  <c r="T38" i="245"/>
  <c r="S38" i="245"/>
  <c r="R38" i="245"/>
  <c r="Q38" i="245"/>
  <c r="P38" i="245"/>
  <c r="E38" i="245"/>
  <c r="U38" i="245" s="1"/>
  <c r="S37" i="245"/>
  <c r="R37" i="245"/>
  <c r="Q37" i="245"/>
  <c r="P37" i="245"/>
  <c r="E37" i="245"/>
  <c r="U37" i="245" s="1"/>
  <c r="S36" i="245"/>
  <c r="R36" i="245"/>
  <c r="Q36" i="245"/>
  <c r="P36" i="245"/>
  <c r="E36" i="245"/>
  <c r="T36" i="245" s="1"/>
  <c r="S35" i="245"/>
  <c r="R35" i="245"/>
  <c r="Q35" i="245"/>
  <c r="U35" i="245" s="1"/>
  <c r="P35" i="245"/>
  <c r="T35" i="245" s="1"/>
  <c r="E35" i="245"/>
  <c r="S34" i="245"/>
  <c r="R34" i="245"/>
  <c r="Q34" i="245"/>
  <c r="P34" i="245"/>
  <c r="E34" i="245"/>
  <c r="U34" i="245" s="1"/>
  <c r="S33" i="245"/>
  <c r="R33" i="245"/>
  <c r="Q33" i="245"/>
  <c r="P33" i="245"/>
  <c r="E33" i="245"/>
  <c r="U33" i="245" s="1"/>
  <c r="S32" i="245"/>
  <c r="R32" i="245"/>
  <c r="Q32" i="245"/>
  <c r="U32" i="245" s="1"/>
  <c r="P32" i="245"/>
  <c r="E32" i="245"/>
  <c r="U31" i="245"/>
  <c r="S31" i="245"/>
  <c r="R31" i="245"/>
  <c r="Q31" i="245"/>
  <c r="P31" i="245"/>
  <c r="E31" i="245"/>
  <c r="T31" i="245" s="1"/>
  <c r="S30" i="245"/>
  <c r="R30" i="245"/>
  <c r="Q30" i="245"/>
  <c r="P30" i="245"/>
  <c r="T30" i="245" s="1"/>
  <c r="E30" i="245"/>
  <c r="S29" i="245"/>
  <c r="R29" i="245"/>
  <c r="Q29" i="245"/>
  <c r="P29" i="245"/>
  <c r="E29" i="245"/>
  <c r="U29" i="245" s="1"/>
  <c r="S28" i="245"/>
  <c r="R28" i="245"/>
  <c r="Q28" i="245"/>
  <c r="P28" i="245"/>
  <c r="E28" i="245"/>
  <c r="U28" i="245" s="1"/>
  <c r="S27" i="245"/>
  <c r="R27" i="245"/>
  <c r="U26" i="245"/>
  <c r="T26" i="245"/>
  <c r="S26" i="245"/>
  <c r="R26" i="245"/>
  <c r="Q26" i="245"/>
  <c r="P26" i="245"/>
  <c r="E26" i="245"/>
  <c r="S25" i="245"/>
  <c r="R25" i="245"/>
  <c r="Q25" i="245"/>
  <c r="P25" i="245"/>
  <c r="E25" i="245"/>
  <c r="U25" i="245" s="1"/>
  <c r="S24" i="245"/>
  <c r="R24" i="245"/>
  <c r="Q24" i="245"/>
  <c r="P24" i="245"/>
  <c r="E24" i="245"/>
  <c r="U24" i="245" s="1"/>
  <c r="S23" i="245"/>
  <c r="R23" i="245"/>
  <c r="Q23" i="245"/>
  <c r="U23" i="245" s="1"/>
  <c r="P23" i="245"/>
  <c r="E23" i="245"/>
  <c r="U22" i="245"/>
  <c r="S22" i="245"/>
  <c r="R22" i="245"/>
  <c r="Q22" i="245"/>
  <c r="P22" i="245"/>
  <c r="E22" i="245"/>
  <c r="T22" i="245" s="1"/>
  <c r="S21" i="245"/>
  <c r="R21" i="245"/>
  <c r="Q21" i="245"/>
  <c r="P21" i="245"/>
  <c r="E21" i="245"/>
  <c r="U21" i="245" s="1"/>
  <c r="S20" i="245"/>
  <c r="R20" i="245"/>
  <c r="Q20" i="245"/>
  <c r="P20" i="245"/>
  <c r="E20" i="245"/>
  <c r="U20" i="245" s="1"/>
  <c r="U19" i="245"/>
  <c r="S19" i="245"/>
  <c r="R19" i="245"/>
  <c r="Q19" i="245"/>
  <c r="P19" i="245"/>
  <c r="E19" i="245"/>
  <c r="T19" i="245" s="1"/>
  <c r="U18" i="245"/>
  <c r="S18" i="245"/>
  <c r="R18" i="245"/>
  <c r="Q18" i="245"/>
  <c r="P18" i="245"/>
  <c r="E18" i="245"/>
  <c r="T18" i="245" s="1"/>
  <c r="S17" i="245"/>
  <c r="R17" i="245"/>
  <c r="Q17" i="245"/>
  <c r="P17" i="245"/>
  <c r="E17" i="245"/>
  <c r="U17" i="245" s="1"/>
  <c r="S16" i="245"/>
  <c r="R16" i="245"/>
  <c r="Q16" i="245"/>
  <c r="P16" i="245"/>
  <c r="E16" i="245"/>
  <c r="U16" i="245" s="1"/>
  <c r="U15" i="245"/>
  <c r="S15" i="245"/>
  <c r="R15" i="245"/>
  <c r="Q15" i="245"/>
  <c r="P15" i="245"/>
  <c r="E15" i="245"/>
  <c r="T15" i="245" s="1"/>
  <c r="U14" i="245"/>
  <c r="S14" i="245"/>
  <c r="R14" i="245"/>
  <c r="Q14" i="245"/>
  <c r="P14" i="245"/>
  <c r="E14" i="245"/>
  <c r="T14" i="245" s="1"/>
  <c r="S13" i="245"/>
  <c r="R13" i="245"/>
  <c r="Q13" i="245"/>
  <c r="P13" i="245"/>
  <c r="T13" i="245" s="1"/>
  <c r="E13" i="245"/>
  <c r="S12" i="245"/>
  <c r="R12" i="245"/>
  <c r="Q12" i="245"/>
  <c r="P12" i="245"/>
  <c r="E12" i="245"/>
  <c r="U12" i="245" s="1"/>
  <c r="S11" i="245"/>
  <c r="R11" i="245"/>
  <c r="Q11" i="245"/>
  <c r="P11" i="245"/>
  <c r="E11" i="245"/>
  <c r="T11" i="245" s="1"/>
  <c r="S10" i="245"/>
  <c r="R10" i="245"/>
  <c r="Q10" i="245"/>
  <c r="P10" i="245"/>
  <c r="P9" i="245" s="1"/>
  <c r="E10" i="245"/>
  <c r="S9" i="245"/>
  <c r="R9" i="245"/>
  <c r="S61" i="244"/>
  <c r="R61" i="244"/>
  <c r="Q61" i="244"/>
  <c r="P61" i="244"/>
  <c r="E61" i="244"/>
  <c r="T61" i="244" s="1"/>
  <c r="S60" i="244"/>
  <c r="R60" i="244"/>
  <c r="Q60" i="244"/>
  <c r="P60" i="244"/>
  <c r="P59" i="244" s="1"/>
  <c r="E60" i="244"/>
  <c r="E59" i="244" s="1"/>
  <c r="U59" i="244" s="1"/>
  <c r="S59" i="244"/>
  <c r="R59" i="244"/>
  <c r="S57" i="244"/>
  <c r="R57" i="244"/>
  <c r="Q57" i="244"/>
  <c r="P57" i="244"/>
  <c r="E57" i="244"/>
  <c r="U57" i="244" s="1"/>
  <c r="U56" i="244"/>
  <c r="S56" i="244"/>
  <c r="R56" i="244"/>
  <c r="Q56" i="244"/>
  <c r="P56" i="244"/>
  <c r="E56" i="244"/>
  <c r="T56" i="244" s="1"/>
  <c r="U55" i="244"/>
  <c r="S55" i="244"/>
  <c r="R55" i="244"/>
  <c r="Q55" i="244"/>
  <c r="P55" i="244"/>
  <c r="E55" i="244"/>
  <c r="T55" i="244" s="1"/>
  <c r="S54" i="244"/>
  <c r="R54" i="244"/>
  <c r="Q54" i="244"/>
  <c r="P54" i="244"/>
  <c r="E54" i="244"/>
  <c r="E53" i="244" s="1"/>
  <c r="U53" i="244" s="1"/>
  <c r="S53" i="244"/>
  <c r="R53" i="244"/>
  <c r="S52" i="244"/>
  <c r="R52" i="244"/>
  <c r="Q52" i="244"/>
  <c r="P52" i="244"/>
  <c r="E52" i="244"/>
  <c r="U52" i="244" s="1"/>
  <c r="U51" i="244"/>
  <c r="S51" i="244"/>
  <c r="R51" i="244"/>
  <c r="Q51" i="244"/>
  <c r="P51" i="244"/>
  <c r="E51" i="244"/>
  <c r="T51" i="244" s="1"/>
  <c r="U50" i="244"/>
  <c r="S50" i="244"/>
  <c r="R50" i="244"/>
  <c r="Q50" i="244"/>
  <c r="P50" i="244"/>
  <c r="E50" i="244"/>
  <c r="T50" i="244" s="1"/>
  <c r="S49" i="244"/>
  <c r="R49" i="244"/>
  <c r="Q49" i="244"/>
  <c r="P49" i="244"/>
  <c r="E49" i="244"/>
  <c r="U49" i="244" s="1"/>
  <c r="S48" i="244"/>
  <c r="R48" i="244"/>
  <c r="Q48" i="244"/>
  <c r="P48" i="244"/>
  <c r="E48" i="244"/>
  <c r="U48" i="244" s="1"/>
  <c r="S47" i="244"/>
  <c r="R47" i="244"/>
  <c r="Q47" i="244"/>
  <c r="P47" i="244"/>
  <c r="E47" i="244"/>
  <c r="T47" i="244" s="1"/>
  <c r="U46" i="244"/>
  <c r="T46" i="244"/>
  <c r="S46" i="244"/>
  <c r="R46" i="244"/>
  <c r="Q46" i="244"/>
  <c r="P46" i="244"/>
  <c r="E46" i="244"/>
  <c r="S45" i="244"/>
  <c r="R45" i="244"/>
  <c r="Q45" i="244"/>
  <c r="P45" i="244"/>
  <c r="E45" i="244"/>
  <c r="U45" i="244" s="1"/>
  <c r="S44" i="244"/>
  <c r="R44" i="244"/>
  <c r="Q44" i="244"/>
  <c r="P44" i="244"/>
  <c r="E44" i="244"/>
  <c r="S43" i="244"/>
  <c r="R43" i="244"/>
  <c r="S42" i="244"/>
  <c r="R42" i="244"/>
  <c r="U41" i="244"/>
  <c r="S41" i="244"/>
  <c r="R41" i="244"/>
  <c r="Q41" i="244"/>
  <c r="P41" i="244"/>
  <c r="E41" i="244"/>
  <c r="T41" i="244" s="1"/>
  <c r="S40" i="244"/>
  <c r="R40" i="244"/>
  <c r="Q40" i="244"/>
  <c r="P40" i="244"/>
  <c r="E40" i="244"/>
  <c r="U40" i="244" s="1"/>
  <c r="S39" i="244"/>
  <c r="R39" i="244"/>
  <c r="Q39" i="244"/>
  <c r="P39" i="244"/>
  <c r="E39" i="244"/>
  <c r="U39" i="244" s="1"/>
  <c r="S38" i="244"/>
  <c r="R38" i="244"/>
  <c r="Q38" i="244"/>
  <c r="P38" i="244"/>
  <c r="E38" i="244"/>
  <c r="U38" i="244" s="1"/>
  <c r="S37" i="244"/>
  <c r="R37" i="244"/>
  <c r="Q37" i="244"/>
  <c r="P37" i="244"/>
  <c r="E37" i="244"/>
  <c r="T37" i="244" s="1"/>
  <c r="T36" i="244"/>
  <c r="S36" i="244"/>
  <c r="R36" i="244"/>
  <c r="Q36" i="244"/>
  <c r="P36" i="244"/>
  <c r="E36" i="244"/>
  <c r="U36" i="244" s="1"/>
  <c r="S35" i="244"/>
  <c r="R35" i="244"/>
  <c r="Q35" i="244"/>
  <c r="P35" i="244"/>
  <c r="E35" i="244"/>
  <c r="U35" i="244" s="1"/>
  <c r="S34" i="244"/>
  <c r="R34" i="244"/>
  <c r="Q34" i="244"/>
  <c r="P34" i="244"/>
  <c r="E34" i="244"/>
  <c r="U34" i="244" s="1"/>
  <c r="U33" i="244"/>
  <c r="S33" i="244"/>
  <c r="R33" i="244"/>
  <c r="Q33" i="244"/>
  <c r="P33" i="244"/>
  <c r="E33" i="244"/>
  <c r="T33" i="244" s="1"/>
  <c r="S32" i="244"/>
  <c r="R32" i="244"/>
  <c r="Q32" i="244"/>
  <c r="U32" i="244" s="1"/>
  <c r="P32" i="244"/>
  <c r="T32" i="244" s="1"/>
  <c r="E32" i="244"/>
  <c r="S31" i="244"/>
  <c r="R31" i="244"/>
  <c r="Q31" i="244"/>
  <c r="P31" i="244"/>
  <c r="E31" i="244"/>
  <c r="U31" i="244" s="1"/>
  <c r="S30" i="244"/>
  <c r="R30" i="244"/>
  <c r="Q30" i="244"/>
  <c r="P30" i="244"/>
  <c r="E30" i="244"/>
  <c r="U30" i="244" s="1"/>
  <c r="S29" i="244"/>
  <c r="R29" i="244"/>
  <c r="Q29" i="244"/>
  <c r="P29" i="244"/>
  <c r="E29" i="244"/>
  <c r="T29" i="244" s="1"/>
  <c r="S28" i="244"/>
  <c r="R28" i="244"/>
  <c r="Q28" i="244"/>
  <c r="P28" i="244"/>
  <c r="E28" i="244"/>
  <c r="U28" i="244" s="1"/>
  <c r="S27" i="244"/>
  <c r="R27" i="244"/>
  <c r="S26" i="244"/>
  <c r="R26" i="244"/>
  <c r="Q26" i="244"/>
  <c r="P26" i="244"/>
  <c r="E26" i="244"/>
  <c r="U26" i="244" s="1"/>
  <c r="S25" i="244"/>
  <c r="R25" i="244"/>
  <c r="Q25" i="244"/>
  <c r="P25" i="244"/>
  <c r="E25" i="244"/>
  <c r="U25" i="244" s="1"/>
  <c r="U24" i="244"/>
  <c r="S24" i="244"/>
  <c r="R24" i="244"/>
  <c r="Q24" i="244"/>
  <c r="P24" i="244"/>
  <c r="E24" i="244"/>
  <c r="T24" i="244" s="1"/>
  <c r="S23" i="244"/>
  <c r="R23" i="244"/>
  <c r="Q23" i="244"/>
  <c r="U23" i="244" s="1"/>
  <c r="P23" i="244"/>
  <c r="E23" i="244"/>
  <c r="S22" i="244"/>
  <c r="R22" i="244"/>
  <c r="Q22" i="244"/>
  <c r="P22" i="244"/>
  <c r="E22" i="244"/>
  <c r="U22" i="244" s="1"/>
  <c r="S21" i="244"/>
  <c r="R21" i="244"/>
  <c r="Q21" i="244"/>
  <c r="P21" i="244"/>
  <c r="E21" i="244"/>
  <c r="U21" i="244" s="1"/>
  <c r="S20" i="244"/>
  <c r="R20" i="244"/>
  <c r="Q20" i="244"/>
  <c r="P20" i="244"/>
  <c r="E20" i="244"/>
  <c r="T20" i="244" s="1"/>
  <c r="U19" i="244"/>
  <c r="T19" i="244"/>
  <c r="S19" i="244"/>
  <c r="R19" i="244"/>
  <c r="Q19" i="244"/>
  <c r="P19" i="244"/>
  <c r="E19" i="244"/>
  <c r="S18" i="244"/>
  <c r="R18" i="244"/>
  <c r="Q18" i="244"/>
  <c r="P18" i="244"/>
  <c r="E18" i="244"/>
  <c r="U18" i="244" s="1"/>
  <c r="S17" i="244"/>
  <c r="R17" i="244"/>
  <c r="Q17" i="244"/>
  <c r="P17" i="244"/>
  <c r="E17" i="244"/>
  <c r="U17" i="244" s="1"/>
  <c r="U16" i="244"/>
  <c r="S16" i="244"/>
  <c r="R16" i="244"/>
  <c r="Q16" i="244"/>
  <c r="P16" i="244"/>
  <c r="E16" i="244"/>
  <c r="T16" i="244" s="1"/>
  <c r="S15" i="244"/>
  <c r="R15" i="244"/>
  <c r="Q15" i="244"/>
  <c r="P15" i="244"/>
  <c r="E15" i="244"/>
  <c r="U15" i="244" s="1"/>
  <c r="S14" i="244"/>
  <c r="R14" i="244"/>
  <c r="Q14" i="244"/>
  <c r="P14" i="244"/>
  <c r="E14" i="244"/>
  <c r="S13" i="244"/>
  <c r="R13" i="244"/>
  <c r="Q13" i="244"/>
  <c r="P13" i="244"/>
  <c r="E13" i="244"/>
  <c r="S12" i="244"/>
  <c r="R12" i="244"/>
  <c r="Q12" i="244"/>
  <c r="P12" i="244"/>
  <c r="E12" i="244"/>
  <c r="T12" i="244" s="1"/>
  <c r="T11" i="244"/>
  <c r="S11" i="244"/>
  <c r="R11" i="244"/>
  <c r="Q11" i="244"/>
  <c r="P11" i="244"/>
  <c r="E11" i="244"/>
  <c r="U11" i="244" s="1"/>
  <c r="S10" i="244"/>
  <c r="R10" i="244"/>
  <c r="Q10" i="244"/>
  <c r="P10" i="244"/>
  <c r="P9" i="244" s="1"/>
  <c r="E10" i="244"/>
  <c r="S9" i="244"/>
  <c r="R9" i="244"/>
  <c r="S61" i="243"/>
  <c r="R61" i="243"/>
  <c r="Q61" i="243"/>
  <c r="P61" i="243"/>
  <c r="E61" i="243"/>
  <c r="U61" i="243" s="1"/>
  <c r="S60" i="243"/>
  <c r="R60" i="243"/>
  <c r="Q60" i="243"/>
  <c r="P60" i="243"/>
  <c r="E60" i="243"/>
  <c r="E59" i="243" s="1"/>
  <c r="T59" i="243" s="1"/>
  <c r="S59" i="243"/>
  <c r="R59" i="243"/>
  <c r="S57" i="243"/>
  <c r="R57" i="243"/>
  <c r="Q57" i="243"/>
  <c r="P57" i="243"/>
  <c r="E57" i="243"/>
  <c r="T57" i="243" s="1"/>
  <c r="T56" i="243"/>
  <c r="S56" i="243"/>
  <c r="R56" i="243"/>
  <c r="Q56" i="243"/>
  <c r="P56" i="243"/>
  <c r="E56" i="243"/>
  <c r="U56" i="243" s="1"/>
  <c r="S55" i="243"/>
  <c r="R55" i="243"/>
  <c r="Q55" i="243"/>
  <c r="P55" i="243"/>
  <c r="E55" i="243"/>
  <c r="U55" i="243" s="1"/>
  <c r="S54" i="243"/>
  <c r="R54" i="243"/>
  <c r="Q54" i="243"/>
  <c r="P54" i="243"/>
  <c r="E54" i="243"/>
  <c r="S53" i="243"/>
  <c r="R53" i="243"/>
  <c r="U52" i="243"/>
  <c r="S52" i="243"/>
  <c r="R52" i="243"/>
  <c r="Q52" i="243"/>
  <c r="P52" i="243"/>
  <c r="E52" i="243"/>
  <c r="T52" i="243" s="1"/>
  <c r="S51" i="243"/>
  <c r="R51" i="243"/>
  <c r="Q51" i="243"/>
  <c r="P51" i="243"/>
  <c r="E51" i="243"/>
  <c r="U51" i="243" s="1"/>
  <c r="S50" i="243"/>
  <c r="R50" i="243"/>
  <c r="Q50" i="243"/>
  <c r="P50" i="243"/>
  <c r="E50" i="243"/>
  <c r="U50" i="243" s="1"/>
  <c r="S49" i="243"/>
  <c r="R49" i="243"/>
  <c r="Q49" i="243"/>
  <c r="P49" i="243"/>
  <c r="E49" i="243"/>
  <c r="U49" i="243" s="1"/>
  <c r="S48" i="243"/>
  <c r="R48" i="243"/>
  <c r="Q48" i="243"/>
  <c r="P48" i="243"/>
  <c r="E48" i="243"/>
  <c r="T48" i="243" s="1"/>
  <c r="T47" i="243"/>
  <c r="S47" i="243"/>
  <c r="R47" i="243"/>
  <c r="Q47" i="243"/>
  <c r="P47" i="243"/>
  <c r="E47" i="243"/>
  <c r="U47" i="243" s="1"/>
  <c r="S46" i="243"/>
  <c r="R46" i="243"/>
  <c r="Q46" i="243"/>
  <c r="P46" i="243"/>
  <c r="E46" i="243"/>
  <c r="U46" i="243" s="1"/>
  <c r="S45" i="243"/>
  <c r="R45" i="243"/>
  <c r="Q45" i="243"/>
  <c r="P45" i="243"/>
  <c r="E45" i="243"/>
  <c r="U44" i="243"/>
  <c r="S44" i="243"/>
  <c r="R44" i="243"/>
  <c r="Q44" i="243"/>
  <c r="P44" i="243"/>
  <c r="E44" i="243"/>
  <c r="S43" i="243"/>
  <c r="R43" i="243"/>
  <c r="S42" i="243"/>
  <c r="R42" i="243"/>
  <c r="S41" i="243"/>
  <c r="R41" i="243"/>
  <c r="Q41" i="243"/>
  <c r="P41" i="243"/>
  <c r="E41" i="243"/>
  <c r="T41" i="243" s="1"/>
  <c r="S40" i="243"/>
  <c r="R40" i="243"/>
  <c r="Q40" i="243"/>
  <c r="P40" i="243"/>
  <c r="E40" i="243"/>
  <c r="U40" i="243" s="1"/>
  <c r="S39" i="243"/>
  <c r="R39" i="243"/>
  <c r="Q39" i="243"/>
  <c r="P39" i="243"/>
  <c r="E39" i="243"/>
  <c r="U39" i="243" s="1"/>
  <c r="S38" i="243"/>
  <c r="R38" i="243"/>
  <c r="Q38" i="243"/>
  <c r="P38" i="243"/>
  <c r="E38" i="243"/>
  <c r="T38" i="243" s="1"/>
  <c r="U37" i="243"/>
  <c r="T37" i="243"/>
  <c r="S37" i="243"/>
  <c r="R37" i="243"/>
  <c r="Q37" i="243"/>
  <c r="P37" i="243"/>
  <c r="E37" i="243"/>
  <c r="S36" i="243"/>
  <c r="R36" i="243"/>
  <c r="Q36" i="243"/>
  <c r="P36" i="243"/>
  <c r="E36" i="243"/>
  <c r="U36" i="243" s="1"/>
  <c r="S35" i="243"/>
  <c r="R35" i="243"/>
  <c r="Q35" i="243"/>
  <c r="P35" i="243"/>
  <c r="E35" i="243"/>
  <c r="U35" i="243" s="1"/>
  <c r="U34" i="243"/>
  <c r="S34" i="243"/>
  <c r="R34" i="243"/>
  <c r="Q34" i="243"/>
  <c r="P34" i="243"/>
  <c r="E34" i="243"/>
  <c r="T34" i="243" s="1"/>
  <c r="S33" i="243"/>
  <c r="R33" i="243"/>
  <c r="Q33" i="243"/>
  <c r="P33" i="243"/>
  <c r="E33" i="243"/>
  <c r="U33" i="243" s="1"/>
  <c r="S32" i="243"/>
  <c r="R32" i="243"/>
  <c r="Q32" i="243"/>
  <c r="P32" i="243"/>
  <c r="E32" i="243"/>
  <c r="S31" i="243"/>
  <c r="R31" i="243"/>
  <c r="Q31" i="243"/>
  <c r="P31" i="243"/>
  <c r="E31" i="243"/>
  <c r="U31" i="243" s="1"/>
  <c r="S30" i="243"/>
  <c r="R30" i="243"/>
  <c r="Q30" i="243"/>
  <c r="P30" i="243"/>
  <c r="E30" i="243"/>
  <c r="U29" i="243"/>
  <c r="S29" i="243"/>
  <c r="R29" i="243"/>
  <c r="Q29" i="243"/>
  <c r="P29" i="243"/>
  <c r="E29" i="243"/>
  <c r="T29" i="243" s="1"/>
  <c r="S28" i="243"/>
  <c r="R28" i="243"/>
  <c r="Q28" i="243"/>
  <c r="P28" i="243"/>
  <c r="P27" i="243" s="1"/>
  <c r="E28" i="243"/>
  <c r="E27" i="243" s="1"/>
  <c r="S27" i="243"/>
  <c r="R27" i="243"/>
  <c r="S26" i="243"/>
  <c r="R26" i="243"/>
  <c r="Q26" i="243"/>
  <c r="P26" i="243"/>
  <c r="E26" i="243"/>
  <c r="U26" i="243" s="1"/>
  <c r="S25" i="243"/>
  <c r="R25" i="243"/>
  <c r="Q25" i="243"/>
  <c r="P25" i="243"/>
  <c r="E25" i="243"/>
  <c r="T25" i="243" s="1"/>
  <c r="T24" i="243"/>
  <c r="S24" i="243"/>
  <c r="R24" i="243"/>
  <c r="Q24" i="243"/>
  <c r="P24" i="243"/>
  <c r="E24" i="243"/>
  <c r="U24" i="243" s="1"/>
  <c r="S23" i="243"/>
  <c r="R23" i="243"/>
  <c r="Q23" i="243"/>
  <c r="P23" i="243"/>
  <c r="E23" i="243"/>
  <c r="U23" i="243" s="1"/>
  <c r="S22" i="243"/>
  <c r="R22" i="243"/>
  <c r="Q22" i="243"/>
  <c r="P22" i="243"/>
  <c r="E22" i="243"/>
  <c r="U22" i="243" s="1"/>
  <c r="U21" i="243"/>
  <c r="S21" i="243"/>
  <c r="R21" i="243"/>
  <c r="Q21" i="243"/>
  <c r="P21" i="243"/>
  <c r="E21" i="243"/>
  <c r="T21" i="243" s="1"/>
  <c r="U20" i="243"/>
  <c r="S20" i="243"/>
  <c r="R20" i="243"/>
  <c r="Q20" i="243"/>
  <c r="P20" i="243"/>
  <c r="E20" i="243"/>
  <c r="T20" i="243" s="1"/>
  <c r="S19" i="243"/>
  <c r="R19" i="243"/>
  <c r="Q19" i="243"/>
  <c r="P19" i="243"/>
  <c r="E19" i="243"/>
  <c r="U19" i="243" s="1"/>
  <c r="S18" i="243"/>
  <c r="R18" i="243"/>
  <c r="Q18" i="243"/>
  <c r="P18" i="243"/>
  <c r="E18" i="243"/>
  <c r="U18" i="243" s="1"/>
  <c r="S17" i="243"/>
  <c r="R17" i="243"/>
  <c r="Q17" i="243"/>
  <c r="P17" i="243"/>
  <c r="E17" i="243"/>
  <c r="T17" i="243" s="1"/>
  <c r="T16" i="243"/>
  <c r="S16" i="243"/>
  <c r="R16" i="243"/>
  <c r="Q16" i="243"/>
  <c r="P16" i="243"/>
  <c r="E16" i="243"/>
  <c r="U16" i="243" s="1"/>
  <c r="S15" i="243"/>
  <c r="R15" i="243"/>
  <c r="Q15" i="243"/>
  <c r="P15" i="243"/>
  <c r="E15" i="243"/>
  <c r="U15" i="243" s="1"/>
  <c r="S14" i="243"/>
  <c r="R14" i="243"/>
  <c r="Q14" i="243"/>
  <c r="P14" i="243"/>
  <c r="E14" i="243"/>
  <c r="U14" i="243" s="1"/>
  <c r="S13" i="243"/>
  <c r="R13" i="243"/>
  <c r="Q13" i="243"/>
  <c r="U13" i="243" s="1"/>
  <c r="P13" i="243"/>
  <c r="E13" i="243"/>
  <c r="S12" i="243"/>
  <c r="R12" i="243"/>
  <c r="Q12" i="243"/>
  <c r="P12" i="243"/>
  <c r="E12" i="243"/>
  <c r="U12" i="243" s="1"/>
  <c r="S11" i="243"/>
  <c r="R11" i="243"/>
  <c r="Q11" i="243"/>
  <c r="P11" i="243"/>
  <c r="E11" i="243"/>
  <c r="U11" i="243" s="1"/>
  <c r="S10" i="243"/>
  <c r="R10" i="243"/>
  <c r="Q10" i="243"/>
  <c r="Q9" i="243" s="1"/>
  <c r="P10" i="243"/>
  <c r="E10" i="243"/>
  <c r="S9" i="243"/>
  <c r="R9" i="243"/>
  <c r="S61" i="242"/>
  <c r="R61" i="242"/>
  <c r="Q61" i="242"/>
  <c r="P61" i="242"/>
  <c r="E61" i="242"/>
  <c r="U61" i="242" s="1"/>
  <c r="S60" i="242"/>
  <c r="R60" i="242"/>
  <c r="Q60" i="242"/>
  <c r="Q59" i="242" s="1"/>
  <c r="P60" i="242"/>
  <c r="E60" i="242"/>
  <c r="U60" i="242" s="1"/>
  <c r="S59" i="242"/>
  <c r="R59" i="242"/>
  <c r="S57" i="242"/>
  <c r="R57" i="242"/>
  <c r="Q57" i="242"/>
  <c r="P57" i="242"/>
  <c r="E57" i="242"/>
  <c r="U57" i="242" s="1"/>
  <c r="S56" i="242"/>
  <c r="R56" i="242"/>
  <c r="Q56" i="242"/>
  <c r="P56" i="242"/>
  <c r="E56" i="242"/>
  <c r="U56" i="242" s="1"/>
  <c r="S55" i="242"/>
  <c r="R55" i="242"/>
  <c r="Q55" i="242"/>
  <c r="P55" i="242"/>
  <c r="E55" i="242"/>
  <c r="U55" i="242" s="1"/>
  <c r="S54" i="242"/>
  <c r="R54" i="242"/>
  <c r="Q54" i="242"/>
  <c r="P54" i="242"/>
  <c r="E54" i="242"/>
  <c r="U54" i="242" s="1"/>
  <c r="S53" i="242"/>
  <c r="R53" i="242"/>
  <c r="S52" i="242"/>
  <c r="R52" i="242"/>
  <c r="Q52" i="242"/>
  <c r="P52" i="242"/>
  <c r="E52" i="242"/>
  <c r="U52" i="242" s="1"/>
  <c r="S51" i="242"/>
  <c r="R51" i="242"/>
  <c r="Q51" i="242"/>
  <c r="P51" i="242"/>
  <c r="E51" i="242"/>
  <c r="U51" i="242" s="1"/>
  <c r="S50" i="242"/>
  <c r="R50" i="242"/>
  <c r="Q50" i="242"/>
  <c r="P50" i="242"/>
  <c r="E50" i="242"/>
  <c r="U50" i="242" s="1"/>
  <c r="S49" i="242"/>
  <c r="R49" i="242"/>
  <c r="Q49" i="242"/>
  <c r="P49" i="242"/>
  <c r="E49" i="242"/>
  <c r="T49" i="242" s="1"/>
  <c r="S48" i="242"/>
  <c r="R48" i="242"/>
  <c r="Q48" i="242"/>
  <c r="P48" i="242"/>
  <c r="E48" i="242"/>
  <c r="U48" i="242" s="1"/>
  <c r="S47" i="242"/>
  <c r="R47" i="242"/>
  <c r="Q47" i="242"/>
  <c r="P47" i="242"/>
  <c r="E47" i="242"/>
  <c r="U47" i="242" s="1"/>
  <c r="S46" i="242"/>
  <c r="R46" i="242"/>
  <c r="Q46" i="242"/>
  <c r="P46" i="242"/>
  <c r="E46" i="242"/>
  <c r="U46" i="242" s="1"/>
  <c r="S45" i="242"/>
  <c r="R45" i="242"/>
  <c r="Q45" i="242"/>
  <c r="U45" i="242" s="1"/>
  <c r="P45" i="242"/>
  <c r="E45" i="242"/>
  <c r="T45" i="242" s="1"/>
  <c r="U44" i="242"/>
  <c r="S44" i="242"/>
  <c r="R44" i="242"/>
  <c r="Q44" i="242"/>
  <c r="P44" i="242"/>
  <c r="P43" i="242" s="1"/>
  <c r="E44" i="242"/>
  <c r="T44" i="242" s="1"/>
  <c r="S43" i="242"/>
  <c r="R43" i="242"/>
  <c r="S42" i="242"/>
  <c r="R42" i="242"/>
  <c r="S41" i="242"/>
  <c r="R41" i="242"/>
  <c r="Q41" i="242"/>
  <c r="P41" i="242"/>
  <c r="E41" i="242"/>
  <c r="U41" i="242" s="1"/>
  <c r="S40" i="242"/>
  <c r="R40" i="242"/>
  <c r="Q40" i="242"/>
  <c r="P40" i="242"/>
  <c r="E40" i="242"/>
  <c r="U40" i="242" s="1"/>
  <c r="U39" i="242"/>
  <c r="S39" i="242"/>
  <c r="R39" i="242"/>
  <c r="Q39" i="242"/>
  <c r="P39" i="242"/>
  <c r="E39" i="242"/>
  <c r="T39" i="242" s="1"/>
  <c r="S38" i="242"/>
  <c r="R38" i="242"/>
  <c r="Q38" i="242"/>
  <c r="P38" i="242"/>
  <c r="E38" i="242"/>
  <c r="U38" i="242" s="1"/>
  <c r="S37" i="242"/>
  <c r="R37" i="242"/>
  <c r="Q37" i="242"/>
  <c r="P37" i="242"/>
  <c r="E37" i="242"/>
  <c r="U37" i="242" s="1"/>
  <c r="S36" i="242"/>
  <c r="R36" i="242"/>
  <c r="Q36" i="242"/>
  <c r="P36" i="242"/>
  <c r="E36" i="242"/>
  <c r="U36" i="242" s="1"/>
  <c r="S35" i="242"/>
  <c r="R35" i="242"/>
  <c r="Q35" i="242"/>
  <c r="P35" i="242"/>
  <c r="E35" i="242"/>
  <c r="T35" i="242" s="1"/>
  <c r="S34" i="242"/>
  <c r="R34" i="242"/>
  <c r="Q34" i="242"/>
  <c r="P34" i="242"/>
  <c r="E34" i="242"/>
  <c r="U34" i="242" s="1"/>
  <c r="S33" i="242"/>
  <c r="R33" i="242"/>
  <c r="Q33" i="242"/>
  <c r="P33" i="242"/>
  <c r="E33" i="242"/>
  <c r="U33" i="242" s="1"/>
  <c r="S32" i="242"/>
  <c r="R32" i="242"/>
  <c r="Q32" i="242"/>
  <c r="P32" i="242"/>
  <c r="E32" i="242"/>
  <c r="S31" i="242"/>
  <c r="R31" i="242"/>
  <c r="Q31" i="242"/>
  <c r="P31" i="242"/>
  <c r="E31" i="242"/>
  <c r="T31" i="242" s="1"/>
  <c r="S30" i="242"/>
  <c r="R30" i="242"/>
  <c r="Q30" i="242"/>
  <c r="P30" i="242"/>
  <c r="E30" i="242"/>
  <c r="S29" i="242"/>
  <c r="R29" i="242"/>
  <c r="Q29" i="242"/>
  <c r="P29" i="242"/>
  <c r="E29" i="242"/>
  <c r="U29" i="242" s="1"/>
  <c r="S28" i="242"/>
  <c r="R28" i="242"/>
  <c r="Q28" i="242"/>
  <c r="P28" i="242"/>
  <c r="E28" i="242"/>
  <c r="E27" i="242" s="1"/>
  <c r="S27" i="242"/>
  <c r="R27" i="242"/>
  <c r="S26" i="242"/>
  <c r="R26" i="242"/>
  <c r="Q26" i="242"/>
  <c r="P26" i="242"/>
  <c r="E26" i="242"/>
  <c r="T26" i="242" s="1"/>
  <c r="S25" i="242"/>
  <c r="R25" i="242"/>
  <c r="Q25" i="242"/>
  <c r="U25" i="242" s="1"/>
  <c r="P25" i="242"/>
  <c r="T25" i="242" s="1"/>
  <c r="E25" i="242"/>
  <c r="S24" i="242"/>
  <c r="R24" i="242"/>
  <c r="Q24" i="242"/>
  <c r="P24" i="242"/>
  <c r="E24" i="242"/>
  <c r="U24" i="242" s="1"/>
  <c r="S23" i="242"/>
  <c r="R23" i="242"/>
  <c r="Q23" i="242"/>
  <c r="P23" i="242"/>
  <c r="E23" i="242"/>
  <c r="U23" i="242" s="1"/>
  <c r="U22" i="242"/>
  <c r="S22" i="242"/>
  <c r="R22" i="242"/>
  <c r="Q22" i="242"/>
  <c r="P22" i="242"/>
  <c r="E22" i="242"/>
  <c r="T22" i="242" s="1"/>
  <c r="U21" i="242"/>
  <c r="S21" i="242"/>
  <c r="R21" i="242"/>
  <c r="Q21" i="242"/>
  <c r="P21" i="242"/>
  <c r="E21" i="242"/>
  <c r="T21" i="242" s="1"/>
  <c r="S20" i="242"/>
  <c r="R20" i="242"/>
  <c r="Q20" i="242"/>
  <c r="P20" i="242"/>
  <c r="E20" i="242"/>
  <c r="U20" i="242" s="1"/>
  <c r="S19" i="242"/>
  <c r="R19" i="242"/>
  <c r="Q19" i="242"/>
  <c r="P19" i="242"/>
  <c r="E19" i="242"/>
  <c r="U19" i="242" s="1"/>
  <c r="S18" i="242"/>
  <c r="R18" i="242"/>
  <c r="Q18" i="242"/>
  <c r="P18" i="242"/>
  <c r="E18" i="242"/>
  <c r="T18" i="242" s="1"/>
  <c r="T17" i="242"/>
  <c r="S17" i="242"/>
  <c r="R17" i="242"/>
  <c r="Q17" i="242"/>
  <c r="P17" i="242"/>
  <c r="E17" i="242"/>
  <c r="U17" i="242" s="1"/>
  <c r="S16" i="242"/>
  <c r="R16" i="242"/>
  <c r="Q16" i="242"/>
  <c r="P16" i="242"/>
  <c r="E16" i="242"/>
  <c r="U16" i="242" s="1"/>
  <c r="S15" i="242"/>
  <c r="R15" i="242"/>
  <c r="Q15" i="242"/>
  <c r="P15" i="242"/>
  <c r="E15" i="242"/>
  <c r="U15" i="242" s="1"/>
  <c r="U14" i="242"/>
  <c r="S14" i="242"/>
  <c r="R14" i="242"/>
  <c r="Q14" i="242"/>
  <c r="P14" i="242"/>
  <c r="E14" i="242"/>
  <c r="T14" i="242" s="1"/>
  <c r="S13" i="242"/>
  <c r="R13" i="242"/>
  <c r="Q13" i="242"/>
  <c r="P13" i="242"/>
  <c r="E13" i="242"/>
  <c r="S12" i="242"/>
  <c r="R12" i="242"/>
  <c r="Q12" i="242"/>
  <c r="P12" i="242"/>
  <c r="E12" i="242"/>
  <c r="U12" i="242" s="1"/>
  <c r="S11" i="242"/>
  <c r="R11" i="242"/>
  <c r="Q11" i="242"/>
  <c r="P11" i="242"/>
  <c r="E11" i="242"/>
  <c r="U11" i="242" s="1"/>
  <c r="S10" i="242"/>
  <c r="R10" i="242"/>
  <c r="Q10" i="242"/>
  <c r="Q9" i="242" s="1"/>
  <c r="P10" i="242"/>
  <c r="E10" i="242"/>
  <c r="T10" i="242" s="1"/>
  <c r="S9" i="242"/>
  <c r="R9" i="242"/>
  <c r="S61" i="241"/>
  <c r="R61" i="241"/>
  <c r="Q61" i="241"/>
  <c r="P61" i="241"/>
  <c r="E61" i="241"/>
  <c r="T61" i="241" s="1"/>
  <c r="U60" i="241"/>
  <c r="S60" i="241"/>
  <c r="R60" i="241"/>
  <c r="Q60" i="241"/>
  <c r="P60" i="241"/>
  <c r="P59" i="241" s="1"/>
  <c r="E60" i="241"/>
  <c r="T60" i="241" s="1"/>
  <c r="S59" i="241"/>
  <c r="R59" i="241"/>
  <c r="S57" i="241"/>
  <c r="R57" i="241"/>
  <c r="Q57" i="241"/>
  <c r="P57" i="241"/>
  <c r="E57" i="241"/>
  <c r="U57" i="241" s="1"/>
  <c r="S56" i="241"/>
  <c r="R56" i="241"/>
  <c r="Q56" i="241"/>
  <c r="P56" i="241"/>
  <c r="E56" i="241"/>
  <c r="U56" i="241" s="1"/>
  <c r="S55" i="241"/>
  <c r="R55" i="241"/>
  <c r="Q55" i="241"/>
  <c r="P55" i="241"/>
  <c r="E55" i="241"/>
  <c r="T55" i="241" s="1"/>
  <c r="S54" i="241"/>
  <c r="R54" i="241"/>
  <c r="Q54" i="241"/>
  <c r="Q53" i="241" s="1"/>
  <c r="P54" i="241"/>
  <c r="E54" i="241"/>
  <c r="T54" i="241" s="1"/>
  <c r="S53" i="241"/>
  <c r="R53" i="241"/>
  <c r="S52" i="241"/>
  <c r="R52" i="241"/>
  <c r="Q52" i="241"/>
  <c r="P52" i="241"/>
  <c r="E52" i="241"/>
  <c r="U52" i="241" s="1"/>
  <c r="S51" i="241"/>
  <c r="R51" i="241"/>
  <c r="Q51" i="241"/>
  <c r="P51" i="241"/>
  <c r="E51" i="241"/>
  <c r="U51" i="241" s="1"/>
  <c r="S50" i="241"/>
  <c r="R50" i="241"/>
  <c r="Q50" i="241"/>
  <c r="P50" i="241"/>
  <c r="E50" i="241"/>
  <c r="T50" i="241" s="1"/>
  <c r="S49" i="241"/>
  <c r="R49" i="241"/>
  <c r="Q49" i="241"/>
  <c r="P49" i="241"/>
  <c r="E49" i="241"/>
  <c r="U49" i="241" s="1"/>
  <c r="S48" i="241"/>
  <c r="R48" i="241"/>
  <c r="Q48" i="241"/>
  <c r="P48" i="241"/>
  <c r="E48" i="241"/>
  <c r="U48" i="241" s="1"/>
  <c r="S47" i="241"/>
  <c r="R47" i="241"/>
  <c r="Q47" i="241"/>
  <c r="P47" i="241"/>
  <c r="E47" i="241"/>
  <c r="U47" i="241" s="1"/>
  <c r="S46" i="241"/>
  <c r="R46" i="241"/>
  <c r="Q46" i="241"/>
  <c r="U46" i="241" s="1"/>
  <c r="P46" i="241"/>
  <c r="E46" i="241"/>
  <c r="T46" i="241" s="1"/>
  <c r="U45" i="241"/>
  <c r="S45" i="241"/>
  <c r="R45" i="241"/>
  <c r="Q45" i="241"/>
  <c r="P45" i="241"/>
  <c r="E45" i="241"/>
  <c r="T45" i="241" s="1"/>
  <c r="S44" i="241"/>
  <c r="R44" i="241"/>
  <c r="Q44" i="241"/>
  <c r="P44" i="241"/>
  <c r="E44" i="241"/>
  <c r="S43" i="241"/>
  <c r="R43" i="241"/>
  <c r="S42" i="241"/>
  <c r="R42" i="241"/>
  <c r="S41" i="241"/>
  <c r="R41" i="241"/>
  <c r="Q41" i="241"/>
  <c r="P41" i="241"/>
  <c r="E41" i="241"/>
  <c r="U41" i="241" s="1"/>
  <c r="U40" i="241"/>
  <c r="S40" i="241"/>
  <c r="R40" i="241"/>
  <c r="Q40" i="241"/>
  <c r="P40" i="241"/>
  <c r="E40" i="241"/>
  <c r="T40" i="241" s="1"/>
  <c r="S39" i="241"/>
  <c r="R39" i="241"/>
  <c r="Q39" i="241"/>
  <c r="P39" i="241"/>
  <c r="E39" i="241"/>
  <c r="U39" i="241" s="1"/>
  <c r="S38" i="241"/>
  <c r="R38" i="241"/>
  <c r="Q38" i="241"/>
  <c r="P38" i="241"/>
  <c r="E38" i="241"/>
  <c r="U38" i="241" s="1"/>
  <c r="S37" i="241"/>
  <c r="R37" i="241"/>
  <c r="Q37" i="241"/>
  <c r="P37" i="241"/>
  <c r="E37" i="241"/>
  <c r="U37" i="241" s="1"/>
  <c r="S36" i="241"/>
  <c r="R36" i="241"/>
  <c r="Q36" i="241"/>
  <c r="P36" i="241"/>
  <c r="E36" i="241"/>
  <c r="T36" i="241" s="1"/>
  <c r="S35" i="241"/>
  <c r="R35" i="241"/>
  <c r="Q35" i="241"/>
  <c r="P35" i="241"/>
  <c r="T35" i="241" s="1"/>
  <c r="E35" i="241"/>
  <c r="S34" i="241"/>
  <c r="R34" i="241"/>
  <c r="Q34" i="241"/>
  <c r="P34" i="241"/>
  <c r="E34" i="241"/>
  <c r="U34" i="241" s="1"/>
  <c r="S33" i="241"/>
  <c r="R33" i="241"/>
  <c r="Q33" i="241"/>
  <c r="P33" i="241"/>
  <c r="E33" i="241"/>
  <c r="U33" i="241" s="1"/>
  <c r="S32" i="241"/>
  <c r="R32" i="241"/>
  <c r="Q32" i="241"/>
  <c r="P32" i="241"/>
  <c r="E32" i="241"/>
  <c r="T32" i="241" s="1"/>
  <c r="T31" i="241"/>
  <c r="S31" i="241"/>
  <c r="R31" i="241"/>
  <c r="Q31" i="241"/>
  <c r="P31" i="241"/>
  <c r="E31" i="241"/>
  <c r="U31" i="241" s="1"/>
  <c r="S30" i="241"/>
  <c r="R30" i="241"/>
  <c r="Q30" i="241"/>
  <c r="P30" i="241"/>
  <c r="E30" i="241"/>
  <c r="S29" i="241"/>
  <c r="R29" i="241"/>
  <c r="Q29" i="241"/>
  <c r="P29" i="241"/>
  <c r="E29" i="241"/>
  <c r="U29" i="241" s="1"/>
  <c r="U28" i="241"/>
  <c r="S28" i="241"/>
  <c r="R28" i="241"/>
  <c r="Q28" i="241"/>
  <c r="Q27" i="241" s="1"/>
  <c r="P28" i="241"/>
  <c r="E28" i="241"/>
  <c r="S27" i="241"/>
  <c r="R27" i="241"/>
  <c r="S26" i="241"/>
  <c r="R26" i="241"/>
  <c r="Q26" i="241"/>
  <c r="P26" i="241"/>
  <c r="E26" i="241"/>
  <c r="U26" i="241" s="1"/>
  <c r="S25" i="241"/>
  <c r="R25" i="241"/>
  <c r="Q25" i="241"/>
  <c r="P25" i="241"/>
  <c r="E25" i="241"/>
  <c r="U25" i="241" s="1"/>
  <c r="S24" i="241"/>
  <c r="R24" i="241"/>
  <c r="Q24" i="241"/>
  <c r="P24" i="241"/>
  <c r="E24" i="241"/>
  <c r="U24" i="241" s="1"/>
  <c r="S23" i="241"/>
  <c r="R23" i="241"/>
  <c r="Q23" i="241"/>
  <c r="U23" i="241" s="1"/>
  <c r="P23" i="241"/>
  <c r="E23" i="241"/>
  <c r="U22" i="241"/>
  <c r="S22" i="241"/>
  <c r="R22" i="241"/>
  <c r="Q22" i="241"/>
  <c r="P22" i="241"/>
  <c r="E22" i="241"/>
  <c r="T22" i="241" s="1"/>
  <c r="S21" i="241"/>
  <c r="R21" i="241"/>
  <c r="Q21" i="241"/>
  <c r="P21" i="241"/>
  <c r="E21" i="241"/>
  <c r="U21" i="241" s="1"/>
  <c r="S20" i="241"/>
  <c r="R20" i="241"/>
  <c r="Q20" i="241"/>
  <c r="P20" i="241"/>
  <c r="E20" i="241"/>
  <c r="U20" i="241" s="1"/>
  <c r="S19" i="241"/>
  <c r="R19" i="241"/>
  <c r="Q19" i="241"/>
  <c r="P19" i="241"/>
  <c r="E19" i="241"/>
  <c r="T19" i="241" s="1"/>
  <c r="T18" i="241"/>
  <c r="S18" i="241"/>
  <c r="R18" i="241"/>
  <c r="Q18" i="241"/>
  <c r="P18" i="241"/>
  <c r="E18" i="241"/>
  <c r="U18" i="241" s="1"/>
  <c r="S17" i="241"/>
  <c r="R17" i="241"/>
  <c r="Q17" i="241"/>
  <c r="P17" i="241"/>
  <c r="E17" i="241"/>
  <c r="U17" i="241" s="1"/>
  <c r="S16" i="241"/>
  <c r="R16" i="241"/>
  <c r="Q16" i="241"/>
  <c r="P16" i="241"/>
  <c r="E16" i="241"/>
  <c r="U16" i="241" s="1"/>
  <c r="U15" i="241"/>
  <c r="S15" i="241"/>
  <c r="R15" i="241"/>
  <c r="Q15" i="241"/>
  <c r="P15" i="241"/>
  <c r="E15" i="241"/>
  <c r="T15" i="241" s="1"/>
  <c r="U14" i="241"/>
  <c r="S14" i="241"/>
  <c r="R14" i="241"/>
  <c r="Q14" i="241"/>
  <c r="P14" i="241"/>
  <c r="E14" i="241"/>
  <c r="T14" i="241" s="1"/>
  <c r="S13" i="241"/>
  <c r="R13" i="241"/>
  <c r="Q13" i="241"/>
  <c r="P13" i="241"/>
  <c r="E13" i="241"/>
  <c r="U13" i="241" s="1"/>
  <c r="S12" i="241"/>
  <c r="R12" i="241"/>
  <c r="Q12" i="241"/>
  <c r="P12" i="241"/>
  <c r="E12" i="241"/>
  <c r="U12" i="241" s="1"/>
  <c r="S11" i="241"/>
  <c r="R11" i="241"/>
  <c r="Q11" i="241"/>
  <c r="P11" i="241"/>
  <c r="E11" i="241"/>
  <c r="T11" i="241" s="1"/>
  <c r="U10" i="241"/>
  <c r="T10" i="241"/>
  <c r="S10" i="241"/>
  <c r="R10" i="241"/>
  <c r="Q10" i="241"/>
  <c r="Q9" i="241" s="1"/>
  <c r="Q8" i="241" s="1"/>
  <c r="P10" i="241"/>
  <c r="P9" i="241" s="1"/>
  <c r="E10" i="241"/>
  <c r="E9" i="241" s="1"/>
  <c r="S9" i="241"/>
  <c r="R9" i="241"/>
  <c r="U61" i="240"/>
  <c r="S61" i="240"/>
  <c r="R61" i="240"/>
  <c r="Q61" i="240"/>
  <c r="P61" i="240"/>
  <c r="E61" i="240"/>
  <c r="T61" i="240" s="1"/>
  <c r="S60" i="240"/>
  <c r="R60" i="240"/>
  <c r="Q60" i="240"/>
  <c r="P60" i="240"/>
  <c r="P59" i="240" s="1"/>
  <c r="E60" i="240"/>
  <c r="E59" i="240" s="1"/>
  <c r="U59" i="240" s="1"/>
  <c r="S59" i="240"/>
  <c r="R59" i="240"/>
  <c r="S57" i="240"/>
  <c r="R57" i="240"/>
  <c r="Q57" i="240"/>
  <c r="P57" i="240"/>
  <c r="E57" i="240"/>
  <c r="U57" i="240" s="1"/>
  <c r="U56" i="240"/>
  <c r="S56" i="240"/>
  <c r="R56" i="240"/>
  <c r="Q56" i="240"/>
  <c r="P56" i="240"/>
  <c r="E56" i="240"/>
  <c r="T56" i="240" s="1"/>
  <c r="T55" i="240"/>
  <c r="S55" i="240"/>
  <c r="R55" i="240"/>
  <c r="Q55" i="240"/>
  <c r="P55" i="240"/>
  <c r="E55" i="240"/>
  <c r="U55" i="240" s="1"/>
  <c r="S54" i="240"/>
  <c r="R54" i="240"/>
  <c r="Q54" i="240"/>
  <c r="P54" i="240"/>
  <c r="P53" i="240" s="1"/>
  <c r="E54" i="240"/>
  <c r="E53" i="240" s="1"/>
  <c r="U53" i="240" s="1"/>
  <c r="S53" i="240"/>
  <c r="R53" i="240"/>
  <c r="S52" i="240"/>
  <c r="R52" i="240"/>
  <c r="Q52" i="240"/>
  <c r="P52" i="240"/>
  <c r="E52" i="240"/>
  <c r="U52" i="240" s="1"/>
  <c r="U51" i="240"/>
  <c r="S51" i="240"/>
  <c r="R51" i="240"/>
  <c r="Q51" i="240"/>
  <c r="P51" i="240"/>
  <c r="E51" i="240"/>
  <c r="T51" i="240" s="1"/>
  <c r="U50" i="240"/>
  <c r="T50" i="240"/>
  <c r="S50" i="240"/>
  <c r="R50" i="240"/>
  <c r="Q50" i="240"/>
  <c r="P50" i="240"/>
  <c r="E50" i="240"/>
  <c r="S49" i="240"/>
  <c r="R49" i="240"/>
  <c r="Q49" i="240"/>
  <c r="P49" i="240"/>
  <c r="E49" i="240"/>
  <c r="U49" i="240" s="1"/>
  <c r="S48" i="240"/>
  <c r="R48" i="240"/>
  <c r="Q48" i="240"/>
  <c r="P48" i="240"/>
  <c r="E48" i="240"/>
  <c r="U48" i="240" s="1"/>
  <c r="U47" i="240"/>
  <c r="S47" i="240"/>
  <c r="R47" i="240"/>
  <c r="Q47" i="240"/>
  <c r="P47" i="240"/>
  <c r="E47" i="240"/>
  <c r="T47" i="240" s="1"/>
  <c r="S46" i="240"/>
  <c r="R46" i="240"/>
  <c r="Q46" i="240"/>
  <c r="P46" i="240"/>
  <c r="E46" i="240"/>
  <c r="U46" i="240" s="1"/>
  <c r="S45" i="240"/>
  <c r="R45" i="240"/>
  <c r="Q45" i="240"/>
  <c r="P45" i="240"/>
  <c r="E45" i="240"/>
  <c r="U45" i="240" s="1"/>
  <c r="S44" i="240"/>
  <c r="R44" i="240"/>
  <c r="Q44" i="240"/>
  <c r="P44" i="240"/>
  <c r="E44" i="240"/>
  <c r="S43" i="240"/>
  <c r="R43" i="240"/>
  <c r="S42" i="240"/>
  <c r="R42" i="240"/>
  <c r="S41" i="240"/>
  <c r="R41" i="240"/>
  <c r="Q41" i="240"/>
  <c r="P41" i="240"/>
  <c r="E41" i="240"/>
  <c r="T41" i="240" s="1"/>
  <c r="S40" i="240"/>
  <c r="R40" i="240"/>
  <c r="Q40" i="240"/>
  <c r="P40" i="240"/>
  <c r="E40" i="240"/>
  <c r="U40" i="240" s="1"/>
  <c r="S39" i="240"/>
  <c r="R39" i="240"/>
  <c r="Q39" i="240"/>
  <c r="P39" i="240"/>
  <c r="E39" i="240"/>
  <c r="U39" i="240" s="1"/>
  <c r="S38" i="240"/>
  <c r="R38" i="240"/>
  <c r="Q38" i="240"/>
  <c r="P38" i="240"/>
  <c r="E38" i="240"/>
  <c r="U38" i="240" s="1"/>
  <c r="S37" i="240"/>
  <c r="R37" i="240"/>
  <c r="Q37" i="240"/>
  <c r="P37" i="240"/>
  <c r="E37" i="240"/>
  <c r="T37" i="240" s="1"/>
  <c r="S36" i="240"/>
  <c r="R36" i="240"/>
  <c r="Q36" i="240"/>
  <c r="P36" i="240"/>
  <c r="E36" i="240"/>
  <c r="U36" i="240" s="1"/>
  <c r="S35" i="240"/>
  <c r="R35" i="240"/>
  <c r="Q35" i="240"/>
  <c r="P35" i="240"/>
  <c r="E35" i="240"/>
  <c r="U35" i="240" s="1"/>
  <c r="S34" i="240"/>
  <c r="R34" i="240"/>
  <c r="Q34" i="240"/>
  <c r="P34" i="240"/>
  <c r="E34" i="240"/>
  <c r="U34" i="240" s="1"/>
  <c r="S33" i="240"/>
  <c r="R33" i="240"/>
  <c r="Q33" i="240"/>
  <c r="P33" i="240"/>
  <c r="E33" i="240"/>
  <c r="T33" i="240" s="1"/>
  <c r="S32" i="240"/>
  <c r="R32" i="240"/>
  <c r="Q32" i="240"/>
  <c r="P32" i="240"/>
  <c r="E32" i="240"/>
  <c r="S31" i="240"/>
  <c r="R31" i="240"/>
  <c r="Q31" i="240"/>
  <c r="P31" i="240"/>
  <c r="E31" i="240"/>
  <c r="U31" i="240" s="1"/>
  <c r="S30" i="240"/>
  <c r="R30" i="240"/>
  <c r="Q30" i="240"/>
  <c r="P30" i="240"/>
  <c r="E30" i="240"/>
  <c r="S29" i="240"/>
  <c r="R29" i="240"/>
  <c r="Q29" i="240"/>
  <c r="P29" i="240"/>
  <c r="E29" i="240"/>
  <c r="T29" i="240" s="1"/>
  <c r="S28" i="240"/>
  <c r="R28" i="240"/>
  <c r="Q28" i="240"/>
  <c r="Q27" i="240" s="1"/>
  <c r="P28" i="240"/>
  <c r="P27" i="240" s="1"/>
  <c r="E28" i="240"/>
  <c r="U28" i="240" s="1"/>
  <c r="S27" i="240"/>
  <c r="R27" i="240"/>
  <c r="S26" i="240"/>
  <c r="R26" i="240"/>
  <c r="Q26" i="240"/>
  <c r="P26" i="240"/>
  <c r="E26" i="240"/>
  <c r="U26" i="240" s="1"/>
  <c r="S25" i="240"/>
  <c r="R25" i="240"/>
  <c r="Q25" i="240"/>
  <c r="P25" i="240"/>
  <c r="E25" i="240"/>
  <c r="U25" i="240" s="1"/>
  <c r="U24" i="240"/>
  <c r="S24" i="240"/>
  <c r="R24" i="240"/>
  <c r="Q24" i="240"/>
  <c r="P24" i="240"/>
  <c r="E24" i="240"/>
  <c r="T24" i="240" s="1"/>
  <c r="S23" i="240"/>
  <c r="R23" i="240"/>
  <c r="Q23" i="240"/>
  <c r="P23" i="240"/>
  <c r="E23" i="240"/>
  <c r="U23" i="240" s="1"/>
  <c r="S22" i="240"/>
  <c r="R22" i="240"/>
  <c r="Q22" i="240"/>
  <c r="P22" i="240"/>
  <c r="E22" i="240"/>
  <c r="U22" i="240" s="1"/>
  <c r="S21" i="240"/>
  <c r="R21" i="240"/>
  <c r="Q21" i="240"/>
  <c r="P21" i="240"/>
  <c r="E21" i="240"/>
  <c r="U21" i="240" s="1"/>
  <c r="S20" i="240"/>
  <c r="R20" i="240"/>
  <c r="Q20" i="240"/>
  <c r="P20" i="240"/>
  <c r="E20" i="240"/>
  <c r="T20" i="240" s="1"/>
  <c r="U19" i="240"/>
  <c r="S19" i="240"/>
  <c r="R19" i="240"/>
  <c r="Q19" i="240"/>
  <c r="P19" i="240"/>
  <c r="E19" i="240"/>
  <c r="T19" i="240" s="1"/>
  <c r="S18" i="240"/>
  <c r="R18" i="240"/>
  <c r="Q18" i="240"/>
  <c r="P18" i="240"/>
  <c r="E18" i="240"/>
  <c r="U18" i="240" s="1"/>
  <c r="S17" i="240"/>
  <c r="R17" i="240"/>
  <c r="Q17" i="240"/>
  <c r="P17" i="240"/>
  <c r="E17" i="240"/>
  <c r="U17" i="240" s="1"/>
  <c r="S16" i="240"/>
  <c r="R16" i="240"/>
  <c r="Q16" i="240"/>
  <c r="P16" i="240"/>
  <c r="E16" i="240"/>
  <c r="T16" i="240" s="1"/>
  <c r="S15" i="240"/>
  <c r="R15" i="240"/>
  <c r="Q15" i="240"/>
  <c r="P15" i="240"/>
  <c r="E15" i="240"/>
  <c r="U15" i="240" s="1"/>
  <c r="S14" i="240"/>
  <c r="R14" i="240"/>
  <c r="Q14" i="240"/>
  <c r="P14" i="240"/>
  <c r="E14" i="240"/>
  <c r="U14" i="240" s="1"/>
  <c r="S13" i="240"/>
  <c r="R13" i="240"/>
  <c r="Q13" i="240"/>
  <c r="P13" i="240"/>
  <c r="E13" i="240"/>
  <c r="U13" i="240" s="1"/>
  <c r="S12" i="240"/>
  <c r="R12" i="240"/>
  <c r="Q12" i="240"/>
  <c r="P12" i="240"/>
  <c r="E12" i="240"/>
  <c r="T12" i="240" s="1"/>
  <c r="S11" i="240"/>
  <c r="R11" i="240"/>
  <c r="Q11" i="240"/>
  <c r="P11" i="240"/>
  <c r="E11" i="240"/>
  <c r="T11" i="240" s="1"/>
  <c r="S10" i="240"/>
  <c r="R10" i="240"/>
  <c r="Q10" i="240"/>
  <c r="Q9" i="240" s="1"/>
  <c r="Q8" i="240" s="1"/>
  <c r="P10" i="240"/>
  <c r="E10" i="240"/>
  <c r="S9" i="240"/>
  <c r="R9" i="240"/>
  <c r="S61" i="239"/>
  <c r="R61" i="239"/>
  <c r="Q61" i="239"/>
  <c r="P61" i="239"/>
  <c r="E61" i="239"/>
  <c r="U61" i="239" s="1"/>
  <c r="S60" i="239"/>
  <c r="R60" i="239"/>
  <c r="Q60" i="239"/>
  <c r="P60" i="239"/>
  <c r="E60" i="239"/>
  <c r="E59" i="239" s="1"/>
  <c r="T59" i="239" s="1"/>
  <c r="S59" i="239"/>
  <c r="R59" i="239"/>
  <c r="S57" i="239"/>
  <c r="R57" i="239"/>
  <c r="Q57" i="239"/>
  <c r="P57" i="239"/>
  <c r="E57" i="239"/>
  <c r="T57" i="239" s="1"/>
  <c r="S56" i="239"/>
  <c r="R56" i="239"/>
  <c r="Q56" i="239"/>
  <c r="P56" i="239"/>
  <c r="E56" i="239"/>
  <c r="T56" i="239" s="1"/>
  <c r="S55" i="239"/>
  <c r="R55" i="239"/>
  <c r="Q55" i="239"/>
  <c r="P55" i="239"/>
  <c r="E55" i="239"/>
  <c r="U55" i="239" s="1"/>
  <c r="S54" i="239"/>
  <c r="R54" i="239"/>
  <c r="Q54" i="239"/>
  <c r="P54" i="239"/>
  <c r="E54" i="239"/>
  <c r="S53" i="239"/>
  <c r="R53" i="239"/>
  <c r="S52" i="239"/>
  <c r="R52" i="239"/>
  <c r="Q52" i="239"/>
  <c r="P52" i="239"/>
  <c r="E52" i="239"/>
  <c r="T52" i="239" s="1"/>
  <c r="S51" i="239"/>
  <c r="R51" i="239"/>
  <c r="Q51" i="239"/>
  <c r="P51" i="239"/>
  <c r="E51" i="239"/>
  <c r="U51" i="239" s="1"/>
  <c r="S50" i="239"/>
  <c r="R50" i="239"/>
  <c r="Q50" i="239"/>
  <c r="P50" i="239"/>
  <c r="E50" i="239"/>
  <c r="U50" i="239" s="1"/>
  <c r="S49" i="239"/>
  <c r="R49" i="239"/>
  <c r="Q49" i="239"/>
  <c r="P49" i="239"/>
  <c r="E49" i="239"/>
  <c r="U49" i="239" s="1"/>
  <c r="S48" i="239"/>
  <c r="R48" i="239"/>
  <c r="Q48" i="239"/>
  <c r="P48" i="239"/>
  <c r="E48" i="239"/>
  <c r="T48" i="239" s="1"/>
  <c r="S47" i="239"/>
  <c r="R47" i="239"/>
  <c r="Q47" i="239"/>
  <c r="P47" i="239"/>
  <c r="E47" i="239"/>
  <c r="T47" i="239" s="1"/>
  <c r="S46" i="239"/>
  <c r="R46" i="239"/>
  <c r="Q46" i="239"/>
  <c r="P46" i="239"/>
  <c r="E46" i="239"/>
  <c r="U46" i="239" s="1"/>
  <c r="S45" i="239"/>
  <c r="R45" i="239"/>
  <c r="Q45" i="239"/>
  <c r="P45" i="239"/>
  <c r="E45" i="239"/>
  <c r="S44" i="239"/>
  <c r="R44" i="239"/>
  <c r="Q44" i="239"/>
  <c r="Q43" i="239" s="1"/>
  <c r="P44" i="239"/>
  <c r="E44" i="239"/>
  <c r="U44" i="239" s="1"/>
  <c r="S43" i="239"/>
  <c r="R43" i="239"/>
  <c r="S42" i="239"/>
  <c r="R42" i="239"/>
  <c r="S41" i="239"/>
  <c r="R41" i="239"/>
  <c r="Q41" i="239"/>
  <c r="P41" i="239"/>
  <c r="E41" i="239"/>
  <c r="U41" i="239" s="1"/>
  <c r="S40" i="239"/>
  <c r="R40" i="239"/>
  <c r="Q40" i="239"/>
  <c r="P40" i="239"/>
  <c r="E40" i="239"/>
  <c r="U40" i="239" s="1"/>
  <c r="S39" i="239"/>
  <c r="R39" i="239"/>
  <c r="Q39" i="239"/>
  <c r="P39" i="239"/>
  <c r="E39" i="239"/>
  <c r="U39" i="239" s="1"/>
  <c r="S38" i="239"/>
  <c r="R38" i="239"/>
  <c r="Q38" i="239"/>
  <c r="P38" i="239"/>
  <c r="E38" i="239"/>
  <c r="T38" i="239" s="1"/>
  <c r="S37" i="239"/>
  <c r="R37" i="239"/>
  <c r="Q37" i="239"/>
  <c r="P37" i="239"/>
  <c r="E37" i="239"/>
  <c r="U37" i="239" s="1"/>
  <c r="S36" i="239"/>
  <c r="R36" i="239"/>
  <c r="Q36" i="239"/>
  <c r="P36" i="239"/>
  <c r="E36" i="239"/>
  <c r="U36" i="239" s="1"/>
  <c r="S35" i="239"/>
  <c r="R35" i="239"/>
  <c r="Q35" i="239"/>
  <c r="P35" i="239"/>
  <c r="E35" i="239"/>
  <c r="U35" i="239" s="1"/>
  <c r="S34" i="239"/>
  <c r="R34" i="239"/>
  <c r="Q34" i="239"/>
  <c r="P34" i="239"/>
  <c r="E34" i="239"/>
  <c r="T34" i="239" s="1"/>
  <c r="S33" i="239"/>
  <c r="R33" i="239"/>
  <c r="Q33" i="239"/>
  <c r="P33" i="239"/>
  <c r="E33" i="239"/>
  <c r="U33" i="239" s="1"/>
  <c r="S32" i="239"/>
  <c r="R32" i="239"/>
  <c r="Q32" i="239"/>
  <c r="P32" i="239"/>
  <c r="E32" i="239"/>
  <c r="U32" i="239" s="1"/>
  <c r="S31" i="239"/>
  <c r="R31" i="239"/>
  <c r="Q31" i="239"/>
  <c r="P31" i="239"/>
  <c r="E31" i="239"/>
  <c r="U31" i="239" s="1"/>
  <c r="S30" i="239"/>
  <c r="R30" i="239"/>
  <c r="Q30" i="239"/>
  <c r="U30" i="239" s="1"/>
  <c r="P30" i="239"/>
  <c r="E30" i="239"/>
  <c r="T30" i="239" s="1"/>
  <c r="S29" i="239"/>
  <c r="R29" i="239"/>
  <c r="Q29" i="239"/>
  <c r="P29" i="239"/>
  <c r="E29" i="239"/>
  <c r="U29" i="239" s="1"/>
  <c r="S28" i="239"/>
  <c r="R28" i="239"/>
  <c r="Q28" i="239"/>
  <c r="P28" i="239"/>
  <c r="P27" i="239" s="1"/>
  <c r="E28" i="239"/>
  <c r="S27" i="239"/>
  <c r="R27" i="239"/>
  <c r="S26" i="239"/>
  <c r="R26" i="239"/>
  <c r="Q26" i="239"/>
  <c r="P26" i="239"/>
  <c r="E26" i="239"/>
  <c r="U26" i="239" s="1"/>
  <c r="S25" i="239"/>
  <c r="R25" i="239"/>
  <c r="Q25" i="239"/>
  <c r="P25" i="239"/>
  <c r="E25" i="239"/>
  <c r="T25" i="239" s="1"/>
  <c r="S24" i="239"/>
  <c r="R24" i="239"/>
  <c r="Q24" i="239"/>
  <c r="P24" i="239"/>
  <c r="E24" i="239"/>
  <c r="T24" i="239" s="1"/>
  <c r="S23" i="239"/>
  <c r="R23" i="239"/>
  <c r="Q23" i="239"/>
  <c r="P23" i="239"/>
  <c r="E23" i="239"/>
  <c r="U23" i="239" s="1"/>
  <c r="S22" i="239"/>
  <c r="R22" i="239"/>
  <c r="Q22" i="239"/>
  <c r="P22" i="239"/>
  <c r="E22" i="239"/>
  <c r="U22" i="239" s="1"/>
  <c r="S21" i="239"/>
  <c r="R21" i="239"/>
  <c r="Q21" i="239"/>
  <c r="P21" i="239"/>
  <c r="E21" i="239"/>
  <c r="T21" i="239" s="1"/>
  <c r="S20" i="239"/>
  <c r="R20" i="239"/>
  <c r="Q20" i="239"/>
  <c r="P20" i="239"/>
  <c r="E20" i="239"/>
  <c r="U20" i="239" s="1"/>
  <c r="S19" i="239"/>
  <c r="R19" i="239"/>
  <c r="Q19" i="239"/>
  <c r="P19" i="239"/>
  <c r="E19" i="239"/>
  <c r="U19" i="239" s="1"/>
  <c r="S18" i="239"/>
  <c r="R18" i="239"/>
  <c r="Q18" i="239"/>
  <c r="P18" i="239"/>
  <c r="E18" i="239"/>
  <c r="U18" i="239" s="1"/>
  <c r="S17" i="239"/>
  <c r="R17" i="239"/>
  <c r="Q17" i="239"/>
  <c r="P17" i="239"/>
  <c r="E17" i="239"/>
  <c r="T17" i="239" s="1"/>
  <c r="U16" i="239"/>
  <c r="S16" i="239"/>
  <c r="R16" i="239"/>
  <c r="Q16" i="239"/>
  <c r="P16" i="239"/>
  <c r="E16" i="239"/>
  <c r="T16" i="239" s="1"/>
  <c r="S15" i="239"/>
  <c r="R15" i="239"/>
  <c r="Q15" i="239"/>
  <c r="P15" i="239"/>
  <c r="E15" i="239"/>
  <c r="U15" i="239" s="1"/>
  <c r="S14" i="239"/>
  <c r="R14" i="239"/>
  <c r="Q14" i="239"/>
  <c r="P14" i="239"/>
  <c r="E14" i="239"/>
  <c r="U14" i="239" s="1"/>
  <c r="S13" i="239"/>
  <c r="R13" i="239"/>
  <c r="Q13" i="239"/>
  <c r="U13" i="239" s="1"/>
  <c r="P13" i="239"/>
  <c r="E13" i="239"/>
  <c r="T13" i="239" s="1"/>
  <c r="U12" i="239"/>
  <c r="T12" i="239"/>
  <c r="S12" i="239"/>
  <c r="R12" i="239"/>
  <c r="Q12" i="239"/>
  <c r="P12" i="239"/>
  <c r="E12" i="239"/>
  <c r="S11" i="239"/>
  <c r="R11" i="239"/>
  <c r="Q11" i="239"/>
  <c r="P11" i="239"/>
  <c r="E11" i="239"/>
  <c r="U11" i="239" s="1"/>
  <c r="S10" i="239"/>
  <c r="R10" i="239"/>
  <c r="Q10" i="239"/>
  <c r="P10" i="239"/>
  <c r="E10" i="239"/>
  <c r="U10" i="239" s="1"/>
  <c r="S9" i="239"/>
  <c r="R9" i="239"/>
  <c r="S61" i="238"/>
  <c r="R61" i="238"/>
  <c r="Q61" i="238"/>
  <c r="P61" i="238"/>
  <c r="E61" i="238"/>
  <c r="U61" i="238" s="1"/>
  <c r="S60" i="238"/>
  <c r="R60" i="238"/>
  <c r="Q60" i="238"/>
  <c r="P60" i="238"/>
  <c r="E60" i="238"/>
  <c r="U60" i="238" s="1"/>
  <c r="S59" i="238"/>
  <c r="R59" i="238"/>
  <c r="S57" i="238"/>
  <c r="R57" i="238"/>
  <c r="Q57" i="238"/>
  <c r="P57" i="238"/>
  <c r="E57" i="238"/>
  <c r="U57" i="238" s="1"/>
  <c r="S56" i="238"/>
  <c r="R56" i="238"/>
  <c r="Q56" i="238"/>
  <c r="P56" i="238"/>
  <c r="E56" i="238"/>
  <c r="U56" i="238" s="1"/>
  <c r="S55" i="238"/>
  <c r="R55" i="238"/>
  <c r="Q55" i="238"/>
  <c r="P55" i="238"/>
  <c r="E55" i="238"/>
  <c r="U55" i="238" s="1"/>
  <c r="U54" i="238"/>
  <c r="S54" i="238"/>
  <c r="R54" i="238"/>
  <c r="Q54" i="238"/>
  <c r="Q53" i="238" s="1"/>
  <c r="P54" i="238"/>
  <c r="E54" i="238"/>
  <c r="S53" i="238"/>
  <c r="R53" i="238"/>
  <c r="S52" i="238"/>
  <c r="R52" i="238"/>
  <c r="Q52" i="238"/>
  <c r="P52" i="238"/>
  <c r="E52" i="238"/>
  <c r="U52" i="238" s="1"/>
  <c r="S51" i="238"/>
  <c r="R51" i="238"/>
  <c r="Q51" i="238"/>
  <c r="P51" i="238"/>
  <c r="E51" i="238"/>
  <c r="U51" i="238" s="1"/>
  <c r="S50" i="238"/>
  <c r="R50" i="238"/>
  <c r="Q50" i="238"/>
  <c r="P50" i="238"/>
  <c r="E50" i="238"/>
  <c r="U50" i="238" s="1"/>
  <c r="S49" i="238"/>
  <c r="R49" i="238"/>
  <c r="Q49" i="238"/>
  <c r="P49" i="238"/>
  <c r="E49" i="238"/>
  <c r="T49" i="238" s="1"/>
  <c r="T48" i="238"/>
  <c r="S48" i="238"/>
  <c r="R48" i="238"/>
  <c r="Q48" i="238"/>
  <c r="P48" i="238"/>
  <c r="E48" i="238"/>
  <c r="U48" i="238" s="1"/>
  <c r="S47" i="238"/>
  <c r="R47" i="238"/>
  <c r="Q47" i="238"/>
  <c r="P47" i="238"/>
  <c r="E47" i="238"/>
  <c r="U47" i="238" s="1"/>
  <c r="S46" i="238"/>
  <c r="R46" i="238"/>
  <c r="Q46" i="238"/>
  <c r="P46" i="238"/>
  <c r="E46" i="238"/>
  <c r="U46" i="238" s="1"/>
  <c r="S45" i="238"/>
  <c r="R45" i="238"/>
  <c r="Q45" i="238"/>
  <c r="P45" i="238"/>
  <c r="E45" i="238"/>
  <c r="T45" i="238" s="1"/>
  <c r="S44" i="238"/>
  <c r="R44" i="238"/>
  <c r="Q44" i="238"/>
  <c r="P44" i="238"/>
  <c r="P43" i="238" s="1"/>
  <c r="E44" i="238"/>
  <c r="U44" i="238" s="1"/>
  <c r="S43" i="238"/>
  <c r="R43" i="238"/>
  <c r="S42" i="238"/>
  <c r="R42" i="238"/>
  <c r="S41" i="238"/>
  <c r="R41" i="238"/>
  <c r="Q41" i="238"/>
  <c r="P41" i="238"/>
  <c r="E41" i="238"/>
  <c r="U41" i="238" s="1"/>
  <c r="S40" i="238"/>
  <c r="R40" i="238"/>
  <c r="Q40" i="238"/>
  <c r="P40" i="238"/>
  <c r="E40" i="238"/>
  <c r="U40" i="238" s="1"/>
  <c r="U39" i="238"/>
  <c r="S39" i="238"/>
  <c r="R39" i="238"/>
  <c r="Q39" i="238"/>
  <c r="P39" i="238"/>
  <c r="E39" i="238"/>
  <c r="T39" i="238" s="1"/>
  <c r="T38" i="238"/>
  <c r="S38" i="238"/>
  <c r="R38" i="238"/>
  <c r="Q38" i="238"/>
  <c r="P38" i="238"/>
  <c r="E38" i="238"/>
  <c r="U38" i="238" s="1"/>
  <c r="S37" i="238"/>
  <c r="R37" i="238"/>
  <c r="Q37" i="238"/>
  <c r="P37" i="238"/>
  <c r="E37" i="238"/>
  <c r="U37" i="238" s="1"/>
  <c r="S36" i="238"/>
  <c r="R36" i="238"/>
  <c r="Q36" i="238"/>
  <c r="P36" i="238"/>
  <c r="E36" i="238"/>
  <c r="U36" i="238" s="1"/>
  <c r="U35" i="238"/>
  <c r="S35" i="238"/>
  <c r="R35" i="238"/>
  <c r="Q35" i="238"/>
  <c r="P35" i="238"/>
  <c r="E35" i="238"/>
  <c r="T35" i="238" s="1"/>
  <c r="U34" i="238"/>
  <c r="T34" i="238"/>
  <c r="S34" i="238"/>
  <c r="R34" i="238"/>
  <c r="Q34" i="238"/>
  <c r="P34" i="238"/>
  <c r="E34" i="238"/>
  <c r="S33" i="238"/>
  <c r="R33" i="238"/>
  <c r="Q33" i="238"/>
  <c r="P33" i="238"/>
  <c r="E33" i="238"/>
  <c r="U33" i="238" s="1"/>
  <c r="S32" i="238"/>
  <c r="R32" i="238"/>
  <c r="Q32" i="238"/>
  <c r="P32" i="238"/>
  <c r="E32" i="238"/>
  <c r="U32" i="238" s="1"/>
  <c r="U31" i="238"/>
  <c r="S31" i="238"/>
  <c r="R31" i="238"/>
  <c r="Q31" i="238"/>
  <c r="P31" i="238"/>
  <c r="E31" i="238"/>
  <c r="T31" i="238" s="1"/>
  <c r="S30" i="238"/>
  <c r="R30" i="238"/>
  <c r="Q30" i="238"/>
  <c r="U30" i="238" s="1"/>
  <c r="P30" i="238"/>
  <c r="T30" i="238" s="1"/>
  <c r="E30" i="238"/>
  <c r="S29" i="238"/>
  <c r="R29" i="238"/>
  <c r="Q29" i="238"/>
  <c r="P29" i="238"/>
  <c r="E29" i="238"/>
  <c r="U29" i="238" s="1"/>
  <c r="S28" i="238"/>
  <c r="R28" i="238"/>
  <c r="Q28" i="238"/>
  <c r="P28" i="238"/>
  <c r="E28" i="238"/>
  <c r="S27" i="238"/>
  <c r="R27" i="238"/>
  <c r="S26" i="238"/>
  <c r="R26" i="238"/>
  <c r="Q26" i="238"/>
  <c r="P26" i="238"/>
  <c r="E26" i="238"/>
  <c r="T26" i="238" s="1"/>
  <c r="S25" i="238"/>
  <c r="R25" i="238"/>
  <c r="Q25" i="238"/>
  <c r="P25" i="238"/>
  <c r="E25" i="238"/>
  <c r="U25" i="238" s="1"/>
  <c r="S24" i="238"/>
  <c r="R24" i="238"/>
  <c r="Q24" i="238"/>
  <c r="P24" i="238"/>
  <c r="E24" i="238"/>
  <c r="U24" i="238" s="1"/>
  <c r="S23" i="238"/>
  <c r="R23" i="238"/>
  <c r="Q23" i="238"/>
  <c r="P23" i="238"/>
  <c r="E23" i="238"/>
  <c r="U23" i="238" s="1"/>
  <c r="S22" i="238"/>
  <c r="R22" i="238"/>
  <c r="Q22" i="238"/>
  <c r="P22" i="238"/>
  <c r="E22" i="238"/>
  <c r="T22" i="238" s="1"/>
  <c r="S21" i="238"/>
  <c r="R21" i="238"/>
  <c r="Q21" i="238"/>
  <c r="P21" i="238"/>
  <c r="E21" i="238"/>
  <c r="U21" i="238" s="1"/>
  <c r="S20" i="238"/>
  <c r="R20" i="238"/>
  <c r="Q20" i="238"/>
  <c r="P20" i="238"/>
  <c r="E20" i="238"/>
  <c r="U20" i="238" s="1"/>
  <c r="S19" i="238"/>
  <c r="R19" i="238"/>
  <c r="Q19" i="238"/>
  <c r="P19" i="238"/>
  <c r="E19" i="238"/>
  <c r="U19" i="238" s="1"/>
  <c r="S18" i="238"/>
  <c r="R18" i="238"/>
  <c r="Q18" i="238"/>
  <c r="P18" i="238"/>
  <c r="E18" i="238"/>
  <c r="T18" i="238" s="1"/>
  <c r="S17" i="238"/>
  <c r="R17" i="238"/>
  <c r="Q17" i="238"/>
  <c r="P17" i="238"/>
  <c r="E17" i="238"/>
  <c r="T17" i="238" s="1"/>
  <c r="S16" i="238"/>
  <c r="R16" i="238"/>
  <c r="Q16" i="238"/>
  <c r="P16" i="238"/>
  <c r="E16" i="238"/>
  <c r="U16" i="238" s="1"/>
  <c r="S15" i="238"/>
  <c r="R15" i="238"/>
  <c r="Q15" i="238"/>
  <c r="P15" i="238"/>
  <c r="E15" i="238"/>
  <c r="U15" i="238" s="1"/>
  <c r="S14" i="238"/>
  <c r="R14" i="238"/>
  <c r="Q14" i="238"/>
  <c r="P14" i="238"/>
  <c r="E14" i="238"/>
  <c r="T14" i="238" s="1"/>
  <c r="S13" i="238"/>
  <c r="R13" i="238"/>
  <c r="Q13" i="238"/>
  <c r="U13" i="238" s="1"/>
  <c r="P13" i="238"/>
  <c r="T13" i="238" s="1"/>
  <c r="E13" i="238"/>
  <c r="S12" i="238"/>
  <c r="R12" i="238"/>
  <c r="Q12" i="238"/>
  <c r="P12" i="238"/>
  <c r="E12" i="238"/>
  <c r="U12" i="238" s="1"/>
  <c r="S11" i="238"/>
  <c r="R11" i="238"/>
  <c r="Q11" i="238"/>
  <c r="P11" i="238"/>
  <c r="E11" i="238"/>
  <c r="U11" i="238" s="1"/>
  <c r="S10" i="238"/>
  <c r="R10" i="238"/>
  <c r="Q10" i="238"/>
  <c r="Q9" i="238" s="1"/>
  <c r="P10" i="238"/>
  <c r="P9" i="238" s="1"/>
  <c r="E10" i="238"/>
  <c r="T10" i="238" s="1"/>
  <c r="S9" i="238"/>
  <c r="R9" i="238"/>
  <c r="S61" i="237"/>
  <c r="R61" i="237"/>
  <c r="Q61" i="237"/>
  <c r="P61" i="237"/>
  <c r="E61" i="237"/>
  <c r="T61" i="237" s="1"/>
  <c r="S60" i="237"/>
  <c r="R60" i="237"/>
  <c r="Q60" i="237"/>
  <c r="P60" i="237"/>
  <c r="P59" i="237" s="1"/>
  <c r="E60" i="237"/>
  <c r="U60" i="237" s="1"/>
  <c r="S59" i="237"/>
  <c r="R59" i="237"/>
  <c r="S57" i="237"/>
  <c r="R57" i="237"/>
  <c r="Q57" i="237"/>
  <c r="P57" i="237"/>
  <c r="E57" i="237"/>
  <c r="U57" i="237" s="1"/>
  <c r="S56" i="237"/>
  <c r="R56" i="237"/>
  <c r="Q56" i="237"/>
  <c r="P56" i="237"/>
  <c r="E56" i="237"/>
  <c r="U56" i="237" s="1"/>
  <c r="S55" i="237"/>
  <c r="R55" i="237"/>
  <c r="Q55" i="237"/>
  <c r="P55" i="237"/>
  <c r="E55" i="237"/>
  <c r="T55" i="237" s="1"/>
  <c r="S54" i="237"/>
  <c r="R54" i="237"/>
  <c r="Q54" i="237"/>
  <c r="P54" i="237"/>
  <c r="P53" i="237" s="1"/>
  <c r="E54" i="237"/>
  <c r="U54" i="237" s="1"/>
  <c r="S53" i="237"/>
  <c r="R53" i="237"/>
  <c r="S52" i="237"/>
  <c r="R52" i="237"/>
  <c r="Q52" i="237"/>
  <c r="P52" i="237"/>
  <c r="E52" i="237"/>
  <c r="U52" i="237" s="1"/>
  <c r="S51" i="237"/>
  <c r="R51" i="237"/>
  <c r="Q51" i="237"/>
  <c r="P51" i="237"/>
  <c r="E51" i="237"/>
  <c r="U51" i="237" s="1"/>
  <c r="U50" i="237"/>
  <c r="S50" i="237"/>
  <c r="R50" i="237"/>
  <c r="Q50" i="237"/>
  <c r="P50" i="237"/>
  <c r="E50" i="237"/>
  <c r="T50" i="237" s="1"/>
  <c r="S49" i="237"/>
  <c r="R49" i="237"/>
  <c r="Q49" i="237"/>
  <c r="P49" i="237"/>
  <c r="E49" i="237"/>
  <c r="U49" i="237" s="1"/>
  <c r="S48" i="237"/>
  <c r="R48" i="237"/>
  <c r="Q48" i="237"/>
  <c r="P48" i="237"/>
  <c r="E48" i="237"/>
  <c r="U48" i="237" s="1"/>
  <c r="S47" i="237"/>
  <c r="R47" i="237"/>
  <c r="Q47" i="237"/>
  <c r="P47" i="237"/>
  <c r="E47" i="237"/>
  <c r="U47" i="237" s="1"/>
  <c r="S46" i="237"/>
  <c r="R46" i="237"/>
  <c r="Q46" i="237"/>
  <c r="P46" i="237"/>
  <c r="E46" i="237"/>
  <c r="T46" i="237" s="1"/>
  <c r="S45" i="237"/>
  <c r="R45" i="237"/>
  <c r="Q45" i="237"/>
  <c r="P45" i="237"/>
  <c r="E45" i="237"/>
  <c r="U45" i="237" s="1"/>
  <c r="S44" i="237"/>
  <c r="R44" i="237"/>
  <c r="Q44" i="237"/>
  <c r="P44" i="237"/>
  <c r="E44" i="237"/>
  <c r="E43" i="237" s="1"/>
  <c r="S43" i="237"/>
  <c r="R43" i="237"/>
  <c r="S42" i="237"/>
  <c r="R42" i="237"/>
  <c r="S41" i="237"/>
  <c r="R41" i="237"/>
  <c r="Q41" i="237"/>
  <c r="P41" i="237"/>
  <c r="E41" i="237"/>
  <c r="U41" i="237" s="1"/>
  <c r="S40" i="237"/>
  <c r="R40" i="237"/>
  <c r="Q40" i="237"/>
  <c r="P40" i="237"/>
  <c r="E40" i="237"/>
  <c r="T40" i="237" s="1"/>
  <c r="T39" i="237"/>
  <c r="S39" i="237"/>
  <c r="R39" i="237"/>
  <c r="Q39" i="237"/>
  <c r="P39" i="237"/>
  <c r="E39" i="237"/>
  <c r="U39" i="237" s="1"/>
  <c r="S38" i="237"/>
  <c r="R38" i="237"/>
  <c r="Q38" i="237"/>
  <c r="P38" i="237"/>
  <c r="E38" i="237"/>
  <c r="U38" i="237" s="1"/>
  <c r="S37" i="237"/>
  <c r="R37" i="237"/>
  <c r="Q37" i="237"/>
  <c r="P37" i="237"/>
  <c r="E37" i="237"/>
  <c r="U37" i="237" s="1"/>
  <c r="U36" i="237"/>
  <c r="S36" i="237"/>
  <c r="R36" i="237"/>
  <c r="Q36" i="237"/>
  <c r="P36" i="237"/>
  <c r="E36" i="237"/>
  <c r="T36" i="237" s="1"/>
  <c r="U35" i="237"/>
  <c r="T35" i="237"/>
  <c r="S35" i="237"/>
  <c r="R35" i="237"/>
  <c r="Q35" i="237"/>
  <c r="P35" i="237"/>
  <c r="E35" i="237"/>
  <c r="S34" i="237"/>
  <c r="R34" i="237"/>
  <c r="Q34" i="237"/>
  <c r="P34" i="237"/>
  <c r="E34" i="237"/>
  <c r="U34" i="237" s="1"/>
  <c r="S33" i="237"/>
  <c r="R33" i="237"/>
  <c r="Q33" i="237"/>
  <c r="P33" i="237"/>
  <c r="E33" i="237"/>
  <c r="U33" i="237" s="1"/>
  <c r="S32" i="237"/>
  <c r="R32" i="237"/>
  <c r="Q32" i="237"/>
  <c r="P32" i="237"/>
  <c r="E32" i="237"/>
  <c r="T32" i="237" s="1"/>
  <c r="T31" i="237"/>
  <c r="S31" i="237"/>
  <c r="R31" i="237"/>
  <c r="Q31" i="237"/>
  <c r="P31" i="237"/>
  <c r="E31" i="237"/>
  <c r="U31" i="237" s="1"/>
  <c r="S30" i="237"/>
  <c r="R30" i="237"/>
  <c r="Q30" i="237"/>
  <c r="P30" i="237"/>
  <c r="E30" i="237"/>
  <c r="U30" i="237" s="1"/>
  <c r="S29" i="237"/>
  <c r="R29" i="237"/>
  <c r="Q29" i="237"/>
  <c r="P29" i="237"/>
  <c r="E29" i="237"/>
  <c r="U29" i="237" s="1"/>
  <c r="U28" i="237"/>
  <c r="S28" i="237"/>
  <c r="R28" i="237"/>
  <c r="Q28" i="237"/>
  <c r="Q27" i="237" s="1"/>
  <c r="P28" i="237"/>
  <c r="E28" i="237"/>
  <c r="S27" i="237"/>
  <c r="R27" i="237"/>
  <c r="S26" i="237"/>
  <c r="R26" i="237"/>
  <c r="Q26" i="237"/>
  <c r="P26" i="237"/>
  <c r="E26" i="237"/>
  <c r="U26" i="237" s="1"/>
  <c r="S25" i="237"/>
  <c r="R25" i="237"/>
  <c r="Q25" i="237"/>
  <c r="P25" i="237"/>
  <c r="E25" i="237"/>
  <c r="U25" i="237" s="1"/>
  <c r="S24" i="237"/>
  <c r="R24" i="237"/>
  <c r="Q24" i="237"/>
  <c r="P24" i="237"/>
  <c r="E24" i="237"/>
  <c r="U24" i="237" s="1"/>
  <c r="S23" i="237"/>
  <c r="R23" i="237"/>
  <c r="Q23" i="237"/>
  <c r="U23" i="237" s="1"/>
  <c r="P23" i="237"/>
  <c r="E23" i="237"/>
  <c r="U22" i="237"/>
  <c r="S22" i="237"/>
  <c r="R22" i="237"/>
  <c r="Q22" i="237"/>
  <c r="P22" i="237"/>
  <c r="E22" i="237"/>
  <c r="T22" i="237" s="1"/>
  <c r="S21" i="237"/>
  <c r="R21" i="237"/>
  <c r="Q21" i="237"/>
  <c r="P21" i="237"/>
  <c r="E21" i="237"/>
  <c r="U21" i="237" s="1"/>
  <c r="S20" i="237"/>
  <c r="R20" i="237"/>
  <c r="Q20" i="237"/>
  <c r="P20" i="237"/>
  <c r="E20" i="237"/>
  <c r="U20" i="237" s="1"/>
  <c r="S19" i="237"/>
  <c r="R19" i="237"/>
  <c r="Q19" i="237"/>
  <c r="P19" i="237"/>
  <c r="E19" i="237"/>
  <c r="T19" i="237" s="1"/>
  <c r="S18" i="237"/>
  <c r="R18" i="237"/>
  <c r="Q18" i="237"/>
  <c r="P18" i="237"/>
  <c r="E18" i="237"/>
  <c r="U18" i="237" s="1"/>
  <c r="S17" i="237"/>
  <c r="R17" i="237"/>
  <c r="Q17" i="237"/>
  <c r="P17" i="237"/>
  <c r="E17" i="237"/>
  <c r="U17" i="237" s="1"/>
  <c r="S16" i="237"/>
  <c r="R16" i="237"/>
  <c r="Q16" i="237"/>
  <c r="P16" i="237"/>
  <c r="E16" i="237"/>
  <c r="U16" i="237" s="1"/>
  <c r="S15" i="237"/>
  <c r="R15" i="237"/>
  <c r="Q15" i="237"/>
  <c r="P15" i="237"/>
  <c r="E15" i="237"/>
  <c r="T15" i="237" s="1"/>
  <c r="S14" i="237"/>
  <c r="R14" i="237"/>
  <c r="Q14" i="237"/>
  <c r="P14" i="237"/>
  <c r="E14" i="237"/>
  <c r="U14" i="237" s="1"/>
  <c r="S13" i="237"/>
  <c r="R13" i="237"/>
  <c r="Q13" i="237"/>
  <c r="P13" i="237"/>
  <c r="E13" i="237"/>
  <c r="S12" i="237"/>
  <c r="R12" i="237"/>
  <c r="Q12" i="237"/>
  <c r="P12" i="237"/>
  <c r="E12" i="237"/>
  <c r="U12" i="237" s="1"/>
  <c r="S11" i="237"/>
  <c r="R11" i="237"/>
  <c r="Q11" i="237"/>
  <c r="P11" i="237"/>
  <c r="E11" i="237"/>
  <c r="T11" i="237" s="1"/>
  <c r="S10" i="237"/>
  <c r="R10" i="237"/>
  <c r="Q10" i="237"/>
  <c r="P10" i="237"/>
  <c r="E10" i="237"/>
  <c r="S9" i="237"/>
  <c r="R9" i="237"/>
  <c r="U61" i="236"/>
  <c r="T61" i="236"/>
  <c r="S61" i="236"/>
  <c r="R61" i="236"/>
  <c r="Q61" i="236"/>
  <c r="P61" i="236"/>
  <c r="E61" i="236"/>
  <c r="S60" i="236"/>
  <c r="R60" i="236"/>
  <c r="Q60" i="236"/>
  <c r="P60" i="236"/>
  <c r="E60" i="236"/>
  <c r="E59" i="236" s="1"/>
  <c r="U59" i="236" s="1"/>
  <c r="S59" i="236"/>
  <c r="R59" i="236"/>
  <c r="S57" i="236"/>
  <c r="R57" i="236"/>
  <c r="Q57" i="236"/>
  <c r="P57" i="236"/>
  <c r="E57" i="236"/>
  <c r="U57" i="236" s="1"/>
  <c r="S56" i="236"/>
  <c r="R56" i="236"/>
  <c r="Q56" i="236"/>
  <c r="P56" i="236"/>
  <c r="E56" i="236"/>
  <c r="T56" i="236" s="1"/>
  <c r="S55" i="236"/>
  <c r="R55" i="236"/>
  <c r="Q55" i="236"/>
  <c r="P55" i="236"/>
  <c r="E55" i="236"/>
  <c r="T55" i="236" s="1"/>
  <c r="S54" i="236"/>
  <c r="R54" i="236"/>
  <c r="Q54" i="236"/>
  <c r="P54" i="236"/>
  <c r="E54" i="236"/>
  <c r="E53" i="236" s="1"/>
  <c r="U53" i="236" s="1"/>
  <c r="S53" i="236"/>
  <c r="R53" i="236"/>
  <c r="S52" i="236"/>
  <c r="R52" i="236"/>
  <c r="Q52" i="236"/>
  <c r="P52" i="236"/>
  <c r="E52" i="236"/>
  <c r="U52" i="236" s="1"/>
  <c r="S51" i="236"/>
  <c r="R51" i="236"/>
  <c r="Q51" i="236"/>
  <c r="P51" i="236"/>
  <c r="E51" i="236"/>
  <c r="T51" i="236" s="1"/>
  <c r="S50" i="236"/>
  <c r="R50" i="236"/>
  <c r="Q50" i="236"/>
  <c r="P50" i="236"/>
  <c r="E50" i="236"/>
  <c r="U50" i="236" s="1"/>
  <c r="S49" i="236"/>
  <c r="R49" i="236"/>
  <c r="Q49" i="236"/>
  <c r="P49" i="236"/>
  <c r="E49" i="236"/>
  <c r="U49" i="236" s="1"/>
  <c r="S48" i="236"/>
  <c r="R48" i="236"/>
  <c r="Q48" i="236"/>
  <c r="P48" i="236"/>
  <c r="E48" i="236"/>
  <c r="U48" i="236" s="1"/>
  <c r="S47" i="236"/>
  <c r="R47" i="236"/>
  <c r="Q47" i="236"/>
  <c r="P47" i="236"/>
  <c r="E47" i="236"/>
  <c r="T47" i="236" s="1"/>
  <c r="S46" i="236"/>
  <c r="R46" i="236"/>
  <c r="Q46" i="236"/>
  <c r="P46" i="236"/>
  <c r="E46" i="236"/>
  <c r="T46" i="236" s="1"/>
  <c r="S45" i="236"/>
  <c r="R45" i="236"/>
  <c r="Q45" i="236"/>
  <c r="P45" i="236"/>
  <c r="E45" i="236"/>
  <c r="U45" i="236" s="1"/>
  <c r="S44" i="236"/>
  <c r="R44" i="236"/>
  <c r="Q44" i="236"/>
  <c r="P44" i="236"/>
  <c r="E44" i="236"/>
  <c r="E43" i="236" s="1"/>
  <c r="E42" i="236" s="1"/>
  <c r="S43" i="236"/>
  <c r="R43" i="236"/>
  <c r="S42" i="236"/>
  <c r="R42" i="236"/>
  <c r="S41" i="236"/>
  <c r="R41" i="236"/>
  <c r="Q41" i="236"/>
  <c r="P41" i="236"/>
  <c r="E41" i="236"/>
  <c r="T41" i="236" s="1"/>
  <c r="S40" i="236"/>
  <c r="R40" i="236"/>
  <c r="Q40" i="236"/>
  <c r="P40" i="236"/>
  <c r="E40" i="236"/>
  <c r="U40" i="236" s="1"/>
  <c r="S39" i="236"/>
  <c r="R39" i="236"/>
  <c r="Q39" i="236"/>
  <c r="P39" i="236"/>
  <c r="E39" i="236"/>
  <c r="U39" i="236" s="1"/>
  <c r="S38" i="236"/>
  <c r="R38" i="236"/>
  <c r="Q38" i="236"/>
  <c r="P38" i="236"/>
  <c r="E38" i="236"/>
  <c r="U38" i="236" s="1"/>
  <c r="S37" i="236"/>
  <c r="R37" i="236"/>
  <c r="Q37" i="236"/>
  <c r="P37" i="236"/>
  <c r="E37" i="236"/>
  <c r="T37" i="236" s="1"/>
  <c r="S36" i="236"/>
  <c r="R36" i="236"/>
  <c r="Q36" i="236"/>
  <c r="P36" i="236"/>
  <c r="E36" i="236"/>
  <c r="U36" i="236" s="1"/>
  <c r="S35" i="236"/>
  <c r="R35" i="236"/>
  <c r="Q35" i="236"/>
  <c r="P35" i="236"/>
  <c r="E35" i="236"/>
  <c r="U35" i="236" s="1"/>
  <c r="S34" i="236"/>
  <c r="R34" i="236"/>
  <c r="Q34" i="236"/>
  <c r="P34" i="236"/>
  <c r="E34" i="236"/>
  <c r="U34" i="236" s="1"/>
  <c r="S33" i="236"/>
  <c r="R33" i="236"/>
  <c r="Q33" i="236"/>
  <c r="P33" i="236"/>
  <c r="E33" i="236"/>
  <c r="T33" i="236" s="1"/>
  <c r="S32" i="236"/>
  <c r="R32" i="236"/>
  <c r="Q32" i="236"/>
  <c r="U32" i="236" s="1"/>
  <c r="P32" i="236"/>
  <c r="T32" i="236" s="1"/>
  <c r="E32" i="236"/>
  <c r="S31" i="236"/>
  <c r="R31" i="236"/>
  <c r="Q31" i="236"/>
  <c r="P31" i="236"/>
  <c r="E31" i="236"/>
  <c r="U31" i="236" s="1"/>
  <c r="S30" i="236"/>
  <c r="R30" i="236"/>
  <c r="Q30" i="236"/>
  <c r="P30" i="236"/>
  <c r="E30" i="236"/>
  <c r="U30" i="236" s="1"/>
  <c r="U29" i="236"/>
  <c r="S29" i="236"/>
  <c r="R29" i="236"/>
  <c r="Q29" i="236"/>
  <c r="P29" i="236"/>
  <c r="E29" i="236"/>
  <c r="T29" i="236" s="1"/>
  <c r="T28" i="236"/>
  <c r="S28" i="236"/>
  <c r="R28" i="236"/>
  <c r="Q28" i="236"/>
  <c r="Q27" i="236" s="1"/>
  <c r="P28" i="236"/>
  <c r="P27" i="236" s="1"/>
  <c r="E28" i="236"/>
  <c r="U28" i="236" s="1"/>
  <c r="S27" i="236"/>
  <c r="R27" i="236"/>
  <c r="S26" i="236"/>
  <c r="R26" i="236"/>
  <c r="Q26" i="236"/>
  <c r="P26" i="236"/>
  <c r="E26" i="236"/>
  <c r="U26" i="236" s="1"/>
  <c r="S25" i="236"/>
  <c r="R25" i="236"/>
  <c r="Q25" i="236"/>
  <c r="P25" i="236"/>
  <c r="E25" i="236"/>
  <c r="U25" i="236" s="1"/>
  <c r="S24" i="236"/>
  <c r="R24" i="236"/>
  <c r="Q24" i="236"/>
  <c r="P24" i="236"/>
  <c r="E24" i="236"/>
  <c r="T24" i="236" s="1"/>
  <c r="S23" i="236"/>
  <c r="R23" i="236"/>
  <c r="Q23" i="236"/>
  <c r="P23" i="236"/>
  <c r="E23" i="236"/>
  <c r="S22" i="236"/>
  <c r="R22" i="236"/>
  <c r="Q22" i="236"/>
  <c r="P22" i="236"/>
  <c r="E22" i="236"/>
  <c r="U22" i="236" s="1"/>
  <c r="S21" i="236"/>
  <c r="R21" i="236"/>
  <c r="Q21" i="236"/>
  <c r="P21" i="236"/>
  <c r="E21" i="236"/>
  <c r="U21" i="236" s="1"/>
  <c r="S20" i="236"/>
  <c r="R20" i="236"/>
  <c r="Q20" i="236"/>
  <c r="P20" i="236"/>
  <c r="E20" i="236"/>
  <c r="T20" i="236" s="1"/>
  <c r="S19" i="236"/>
  <c r="R19" i="236"/>
  <c r="Q19" i="236"/>
  <c r="P19" i="236"/>
  <c r="E19" i="236"/>
  <c r="U19" i="236" s="1"/>
  <c r="S18" i="236"/>
  <c r="R18" i="236"/>
  <c r="Q18" i="236"/>
  <c r="P18" i="236"/>
  <c r="E18" i="236"/>
  <c r="U18" i="236" s="1"/>
  <c r="S17" i="236"/>
  <c r="R17" i="236"/>
  <c r="Q17" i="236"/>
  <c r="P17" i="236"/>
  <c r="E17" i="236"/>
  <c r="U17" i="236" s="1"/>
  <c r="S16" i="236"/>
  <c r="R16" i="236"/>
  <c r="Q16" i="236"/>
  <c r="P16" i="236"/>
  <c r="E16" i="236"/>
  <c r="T16" i="236" s="1"/>
  <c r="U15" i="236"/>
  <c r="T15" i="236"/>
  <c r="S15" i="236"/>
  <c r="R15" i="236"/>
  <c r="Q15" i="236"/>
  <c r="P15" i="236"/>
  <c r="E15" i="236"/>
  <c r="S14" i="236"/>
  <c r="R14" i="236"/>
  <c r="Q14" i="236"/>
  <c r="P14" i="236"/>
  <c r="E14" i="236"/>
  <c r="U14" i="236" s="1"/>
  <c r="S13" i="236"/>
  <c r="R13" i="236"/>
  <c r="Q13" i="236"/>
  <c r="P13" i="236"/>
  <c r="E13" i="236"/>
  <c r="U13" i="236" s="1"/>
  <c r="U12" i="236"/>
  <c r="S12" i="236"/>
  <c r="R12" i="236"/>
  <c r="Q12" i="236"/>
  <c r="P12" i="236"/>
  <c r="E12" i="236"/>
  <c r="T12" i="236" s="1"/>
  <c r="T11" i="236"/>
  <c r="S11" i="236"/>
  <c r="R11" i="236"/>
  <c r="Q11" i="236"/>
  <c r="P11" i="236"/>
  <c r="E11" i="236"/>
  <c r="U11" i="236" s="1"/>
  <c r="S10" i="236"/>
  <c r="R10" i="236"/>
  <c r="Q10" i="236"/>
  <c r="Q9" i="236" s="1"/>
  <c r="Q8" i="236" s="1"/>
  <c r="P10" i="236"/>
  <c r="E10" i="236"/>
  <c r="S9" i="236"/>
  <c r="R9" i="236"/>
  <c r="S61" i="235"/>
  <c r="R61" i="235"/>
  <c r="Q61" i="235"/>
  <c r="P61" i="235"/>
  <c r="E61" i="235"/>
  <c r="U61" i="235" s="1"/>
  <c r="S60" i="235"/>
  <c r="R60" i="235"/>
  <c r="Q60" i="235"/>
  <c r="P60" i="235"/>
  <c r="E60" i="235"/>
  <c r="S59" i="235"/>
  <c r="R59" i="235"/>
  <c r="S57" i="235"/>
  <c r="R57" i="235"/>
  <c r="Q57" i="235"/>
  <c r="P57" i="235"/>
  <c r="E57" i="235"/>
  <c r="T57" i="235" s="1"/>
  <c r="T56" i="235"/>
  <c r="S56" i="235"/>
  <c r="R56" i="235"/>
  <c r="Q56" i="235"/>
  <c r="P56" i="235"/>
  <c r="E56" i="235"/>
  <c r="U56" i="235" s="1"/>
  <c r="S55" i="235"/>
  <c r="R55" i="235"/>
  <c r="Q55" i="235"/>
  <c r="P55" i="235"/>
  <c r="E55" i="235"/>
  <c r="U55" i="235" s="1"/>
  <c r="S54" i="235"/>
  <c r="R54" i="235"/>
  <c r="Q54" i="235"/>
  <c r="P54" i="235"/>
  <c r="E54" i="235"/>
  <c r="E53" i="235" s="1"/>
  <c r="T53" i="235" s="1"/>
  <c r="S53" i="235"/>
  <c r="R53" i="235"/>
  <c r="S52" i="235"/>
  <c r="R52" i="235"/>
  <c r="Q52" i="235"/>
  <c r="P52" i="235"/>
  <c r="E52" i="235"/>
  <c r="T52" i="235" s="1"/>
  <c r="S51" i="235"/>
  <c r="R51" i="235"/>
  <c r="Q51" i="235"/>
  <c r="P51" i="235"/>
  <c r="E51" i="235"/>
  <c r="U51" i="235" s="1"/>
  <c r="S50" i="235"/>
  <c r="R50" i="235"/>
  <c r="Q50" i="235"/>
  <c r="P50" i="235"/>
  <c r="E50" i="235"/>
  <c r="U50" i="235" s="1"/>
  <c r="S49" i="235"/>
  <c r="R49" i="235"/>
  <c r="Q49" i="235"/>
  <c r="P49" i="235"/>
  <c r="E49" i="235"/>
  <c r="U49" i="235" s="1"/>
  <c r="S48" i="235"/>
  <c r="R48" i="235"/>
  <c r="Q48" i="235"/>
  <c r="P48" i="235"/>
  <c r="E48" i="235"/>
  <c r="T48" i="235" s="1"/>
  <c r="U47" i="235"/>
  <c r="S47" i="235"/>
  <c r="R47" i="235"/>
  <c r="Q47" i="235"/>
  <c r="P47" i="235"/>
  <c r="E47" i="235"/>
  <c r="T47" i="235" s="1"/>
  <c r="S46" i="235"/>
  <c r="R46" i="235"/>
  <c r="Q46" i="235"/>
  <c r="P46" i="235"/>
  <c r="E46" i="235"/>
  <c r="U46" i="235" s="1"/>
  <c r="S45" i="235"/>
  <c r="R45" i="235"/>
  <c r="Q45" i="235"/>
  <c r="P45" i="235"/>
  <c r="E45" i="235"/>
  <c r="U45" i="235" s="1"/>
  <c r="S44" i="235"/>
  <c r="R44" i="235"/>
  <c r="Q44" i="235"/>
  <c r="Q43" i="235" s="1"/>
  <c r="P44" i="235"/>
  <c r="E44" i="235"/>
  <c r="U44" i="235" s="1"/>
  <c r="S43" i="235"/>
  <c r="R43" i="235"/>
  <c r="S42" i="235"/>
  <c r="R42" i="235"/>
  <c r="T41" i="235"/>
  <c r="S41" i="235"/>
  <c r="R41" i="235"/>
  <c r="Q41" i="235"/>
  <c r="P41" i="235"/>
  <c r="E41" i="235"/>
  <c r="U41" i="235" s="1"/>
  <c r="S40" i="235"/>
  <c r="R40" i="235"/>
  <c r="Q40" i="235"/>
  <c r="P40" i="235"/>
  <c r="E40" i="235"/>
  <c r="U40" i="235" s="1"/>
  <c r="S39" i="235"/>
  <c r="R39" i="235"/>
  <c r="Q39" i="235"/>
  <c r="P39" i="235"/>
  <c r="E39" i="235"/>
  <c r="U39" i="235" s="1"/>
  <c r="U38" i="235"/>
  <c r="S38" i="235"/>
  <c r="R38" i="235"/>
  <c r="Q38" i="235"/>
  <c r="P38" i="235"/>
  <c r="E38" i="235"/>
  <c r="T38" i="235" s="1"/>
  <c r="S37" i="235"/>
  <c r="R37" i="235"/>
  <c r="Q37" i="235"/>
  <c r="P37" i="235"/>
  <c r="E37" i="235"/>
  <c r="U37" i="235" s="1"/>
  <c r="S36" i="235"/>
  <c r="R36" i="235"/>
  <c r="Q36" i="235"/>
  <c r="P36" i="235"/>
  <c r="E36" i="235"/>
  <c r="U36" i="235" s="1"/>
  <c r="S35" i="235"/>
  <c r="R35" i="235"/>
  <c r="Q35" i="235"/>
  <c r="P35" i="235"/>
  <c r="E35" i="235"/>
  <c r="U35" i="235" s="1"/>
  <c r="S34" i="235"/>
  <c r="R34" i="235"/>
  <c r="Q34" i="235"/>
  <c r="P34" i="235"/>
  <c r="E34" i="235"/>
  <c r="T34" i="235" s="1"/>
  <c r="S33" i="235"/>
  <c r="R33" i="235"/>
  <c r="Q33" i="235"/>
  <c r="P33" i="235"/>
  <c r="E33" i="235"/>
  <c r="U33" i="235" s="1"/>
  <c r="S32" i="235"/>
  <c r="R32" i="235"/>
  <c r="Q32" i="235"/>
  <c r="P32" i="235"/>
  <c r="E32" i="235"/>
  <c r="U32" i="235" s="1"/>
  <c r="S31" i="235"/>
  <c r="R31" i="235"/>
  <c r="Q31" i="235"/>
  <c r="P31" i="235"/>
  <c r="E31" i="235"/>
  <c r="U31" i="235" s="1"/>
  <c r="S30" i="235"/>
  <c r="R30" i="235"/>
  <c r="Q30" i="235"/>
  <c r="U30" i="235" s="1"/>
  <c r="P30" i="235"/>
  <c r="E30" i="235"/>
  <c r="T30" i="235" s="1"/>
  <c r="S29" i="235"/>
  <c r="R29" i="235"/>
  <c r="Q29" i="235"/>
  <c r="P29" i="235"/>
  <c r="E29" i="235"/>
  <c r="U29" i="235" s="1"/>
  <c r="S28" i="235"/>
  <c r="R28" i="235"/>
  <c r="Q28" i="235"/>
  <c r="P28" i="235"/>
  <c r="E28" i="235"/>
  <c r="S27" i="235"/>
  <c r="R27" i="235"/>
  <c r="S26" i="235"/>
  <c r="R26" i="235"/>
  <c r="Q26" i="235"/>
  <c r="P26" i="235"/>
  <c r="E26" i="235"/>
  <c r="U26" i="235" s="1"/>
  <c r="S25" i="235"/>
  <c r="R25" i="235"/>
  <c r="Q25" i="235"/>
  <c r="P25" i="235"/>
  <c r="E25" i="235"/>
  <c r="T25" i="235" s="1"/>
  <c r="S24" i="235"/>
  <c r="R24" i="235"/>
  <c r="Q24" i="235"/>
  <c r="P24" i="235"/>
  <c r="E24" i="235"/>
  <c r="U24" i="235" s="1"/>
  <c r="S23" i="235"/>
  <c r="R23" i="235"/>
  <c r="Q23" i="235"/>
  <c r="P23" i="235"/>
  <c r="E23" i="235"/>
  <c r="S22" i="235"/>
  <c r="R22" i="235"/>
  <c r="Q22" i="235"/>
  <c r="P22" i="235"/>
  <c r="E22" i="235"/>
  <c r="U22" i="235" s="1"/>
  <c r="S21" i="235"/>
  <c r="R21" i="235"/>
  <c r="Q21" i="235"/>
  <c r="P21" i="235"/>
  <c r="E21" i="235"/>
  <c r="T21" i="235" s="1"/>
  <c r="S20" i="235"/>
  <c r="R20" i="235"/>
  <c r="Q20" i="235"/>
  <c r="P20" i="235"/>
  <c r="E20" i="235"/>
  <c r="U20" i="235" s="1"/>
  <c r="S19" i="235"/>
  <c r="R19" i="235"/>
  <c r="Q19" i="235"/>
  <c r="P19" i="235"/>
  <c r="E19" i="235"/>
  <c r="U19" i="235" s="1"/>
  <c r="S18" i="235"/>
  <c r="R18" i="235"/>
  <c r="Q18" i="235"/>
  <c r="P18" i="235"/>
  <c r="E18" i="235"/>
  <c r="U18" i="235" s="1"/>
  <c r="S17" i="235"/>
  <c r="R17" i="235"/>
  <c r="Q17" i="235"/>
  <c r="P17" i="235"/>
  <c r="E17" i="235"/>
  <c r="T17" i="235" s="1"/>
  <c r="S16" i="235"/>
  <c r="R16" i="235"/>
  <c r="Q16" i="235"/>
  <c r="P16" i="235"/>
  <c r="E16" i="235"/>
  <c r="T16" i="235" s="1"/>
  <c r="S15" i="235"/>
  <c r="R15" i="235"/>
  <c r="Q15" i="235"/>
  <c r="P15" i="235"/>
  <c r="E15" i="235"/>
  <c r="U15" i="235" s="1"/>
  <c r="S14" i="235"/>
  <c r="R14" i="235"/>
  <c r="Q14" i="235"/>
  <c r="P14" i="235"/>
  <c r="E14" i="235"/>
  <c r="U14" i="235" s="1"/>
  <c r="S13" i="235"/>
  <c r="R13" i="235"/>
  <c r="Q13" i="235"/>
  <c r="P13" i="235"/>
  <c r="E13" i="235"/>
  <c r="T13" i="235" s="1"/>
  <c r="U12" i="235"/>
  <c r="T12" i="235"/>
  <c r="S12" i="235"/>
  <c r="R12" i="235"/>
  <c r="Q12" i="235"/>
  <c r="P12" i="235"/>
  <c r="E12" i="235"/>
  <c r="S11" i="235"/>
  <c r="R11" i="235"/>
  <c r="Q11" i="235"/>
  <c r="P11" i="235"/>
  <c r="E11" i="235"/>
  <c r="U11" i="235" s="1"/>
  <c r="S10" i="235"/>
  <c r="R10" i="235"/>
  <c r="Q10" i="235"/>
  <c r="P10" i="235"/>
  <c r="P9" i="235" s="1"/>
  <c r="E10" i="235"/>
  <c r="U10" i="235" s="1"/>
  <c r="S9" i="235"/>
  <c r="R9" i="235"/>
  <c r="S61" i="234"/>
  <c r="R61" i="234"/>
  <c r="Q61" i="234"/>
  <c r="P61" i="234"/>
  <c r="E61" i="234"/>
  <c r="U61" i="234" s="1"/>
  <c r="S60" i="234"/>
  <c r="R60" i="234"/>
  <c r="Q60" i="234"/>
  <c r="Q59" i="234" s="1"/>
  <c r="P60" i="234"/>
  <c r="E60" i="234"/>
  <c r="S59" i="234"/>
  <c r="R59" i="234"/>
  <c r="U57" i="234"/>
  <c r="T57" i="234"/>
  <c r="S57" i="234"/>
  <c r="R57" i="234"/>
  <c r="Q57" i="234"/>
  <c r="P57" i="234"/>
  <c r="E57" i="234"/>
  <c r="S56" i="234"/>
  <c r="R56" i="234"/>
  <c r="Q56" i="234"/>
  <c r="P56" i="234"/>
  <c r="E56" i="234"/>
  <c r="U56" i="234" s="1"/>
  <c r="S55" i="234"/>
  <c r="R55" i="234"/>
  <c r="Q55" i="234"/>
  <c r="P55" i="234"/>
  <c r="E55" i="234"/>
  <c r="U55" i="234" s="1"/>
  <c r="U54" i="234"/>
  <c r="S54" i="234"/>
  <c r="R54" i="234"/>
  <c r="Q54" i="234"/>
  <c r="Q53" i="234" s="1"/>
  <c r="P54" i="234"/>
  <c r="E54" i="234"/>
  <c r="S53" i="234"/>
  <c r="R53" i="234"/>
  <c r="U52" i="234"/>
  <c r="T52" i="234"/>
  <c r="S52" i="234"/>
  <c r="R52" i="234"/>
  <c r="Q52" i="234"/>
  <c r="P52" i="234"/>
  <c r="E52" i="234"/>
  <c r="S51" i="234"/>
  <c r="R51" i="234"/>
  <c r="Q51" i="234"/>
  <c r="P51" i="234"/>
  <c r="E51" i="234"/>
  <c r="U51" i="234" s="1"/>
  <c r="S50" i="234"/>
  <c r="R50" i="234"/>
  <c r="Q50" i="234"/>
  <c r="P50" i="234"/>
  <c r="E50" i="234"/>
  <c r="U50" i="234" s="1"/>
  <c r="S49" i="234"/>
  <c r="R49" i="234"/>
  <c r="Q49" i="234"/>
  <c r="P49" i="234"/>
  <c r="E49" i="234"/>
  <c r="T49" i="234" s="1"/>
  <c r="U48" i="234"/>
  <c r="T48" i="234"/>
  <c r="S48" i="234"/>
  <c r="R48" i="234"/>
  <c r="Q48" i="234"/>
  <c r="P48" i="234"/>
  <c r="E48" i="234"/>
  <c r="S47" i="234"/>
  <c r="R47" i="234"/>
  <c r="Q47" i="234"/>
  <c r="P47" i="234"/>
  <c r="E47" i="234"/>
  <c r="U47" i="234" s="1"/>
  <c r="S46" i="234"/>
  <c r="R46" i="234"/>
  <c r="Q46" i="234"/>
  <c r="P46" i="234"/>
  <c r="E46" i="234"/>
  <c r="U46" i="234" s="1"/>
  <c r="S45" i="234"/>
  <c r="R45" i="234"/>
  <c r="Q45" i="234"/>
  <c r="U45" i="234" s="1"/>
  <c r="P45" i="234"/>
  <c r="E45" i="234"/>
  <c r="S44" i="234"/>
  <c r="R44" i="234"/>
  <c r="Q44" i="234"/>
  <c r="Q43" i="234" s="1"/>
  <c r="Q42" i="234" s="1"/>
  <c r="P44" i="234"/>
  <c r="P43" i="234" s="1"/>
  <c r="E44" i="234"/>
  <c r="U44" i="234" s="1"/>
  <c r="S43" i="234"/>
  <c r="R43" i="234"/>
  <c r="S42" i="234"/>
  <c r="R42" i="234"/>
  <c r="S41" i="234"/>
  <c r="R41" i="234"/>
  <c r="Q41" i="234"/>
  <c r="P41" i="234"/>
  <c r="E41" i="234"/>
  <c r="U41" i="234" s="1"/>
  <c r="S40" i="234"/>
  <c r="R40" i="234"/>
  <c r="Q40" i="234"/>
  <c r="P40" i="234"/>
  <c r="E40" i="234"/>
  <c r="U40" i="234" s="1"/>
  <c r="S39" i="234"/>
  <c r="R39" i="234"/>
  <c r="Q39" i="234"/>
  <c r="P39" i="234"/>
  <c r="E39" i="234"/>
  <c r="T39" i="234" s="1"/>
  <c r="T38" i="234"/>
  <c r="S38" i="234"/>
  <c r="R38" i="234"/>
  <c r="Q38" i="234"/>
  <c r="P38" i="234"/>
  <c r="E38" i="234"/>
  <c r="U38" i="234" s="1"/>
  <c r="S37" i="234"/>
  <c r="R37" i="234"/>
  <c r="Q37" i="234"/>
  <c r="P37" i="234"/>
  <c r="E37" i="234"/>
  <c r="U37" i="234" s="1"/>
  <c r="S36" i="234"/>
  <c r="R36" i="234"/>
  <c r="Q36" i="234"/>
  <c r="P36" i="234"/>
  <c r="E36" i="234"/>
  <c r="U36" i="234" s="1"/>
  <c r="S35" i="234"/>
  <c r="R35" i="234"/>
  <c r="Q35" i="234"/>
  <c r="U35" i="234" s="1"/>
  <c r="P35" i="234"/>
  <c r="E35" i="234"/>
  <c r="T35" i="234" s="1"/>
  <c r="S34" i="234"/>
  <c r="R34" i="234"/>
  <c r="Q34" i="234"/>
  <c r="P34" i="234"/>
  <c r="E34" i="234"/>
  <c r="U34" i="234" s="1"/>
  <c r="S33" i="234"/>
  <c r="R33" i="234"/>
  <c r="Q33" i="234"/>
  <c r="P33" i="234"/>
  <c r="E33" i="234"/>
  <c r="U33" i="234" s="1"/>
  <c r="S32" i="234"/>
  <c r="R32" i="234"/>
  <c r="Q32" i="234"/>
  <c r="P32" i="234"/>
  <c r="E32" i="234"/>
  <c r="S31" i="234"/>
  <c r="R31" i="234"/>
  <c r="Q31" i="234"/>
  <c r="P31" i="234"/>
  <c r="E31" i="234"/>
  <c r="T31" i="234" s="1"/>
  <c r="S30" i="234"/>
  <c r="R30" i="234"/>
  <c r="Q30" i="234"/>
  <c r="U30" i="234" s="1"/>
  <c r="P30" i="234"/>
  <c r="E30" i="234"/>
  <c r="S29" i="234"/>
  <c r="R29" i="234"/>
  <c r="Q29" i="234"/>
  <c r="P29" i="234"/>
  <c r="E29" i="234"/>
  <c r="S28" i="234"/>
  <c r="R28" i="234"/>
  <c r="Q28" i="234"/>
  <c r="P28" i="234"/>
  <c r="E28" i="234"/>
  <c r="E27" i="234" s="1"/>
  <c r="S27" i="234"/>
  <c r="R27" i="234"/>
  <c r="S26" i="234"/>
  <c r="R26" i="234"/>
  <c r="Q26" i="234"/>
  <c r="U26" i="234" s="1"/>
  <c r="P26" i="234"/>
  <c r="E26" i="234"/>
  <c r="T26" i="234" s="1"/>
  <c r="S25" i="234"/>
  <c r="R25" i="234"/>
  <c r="Q25" i="234"/>
  <c r="P25" i="234"/>
  <c r="E25" i="234"/>
  <c r="U25" i="234" s="1"/>
  <c r="S24" i="234"/>
  <c r="R24" i="234"/>
  <c r="Q24" i="234"/>
  <c r="P24" i="234"/>
  <c r="E24" i="234"/>
  <c r="U24" i="234" s="1"/>
  <c r="S23" i="234"/>
  <c r="R23" i="234"/>
  <c r="Q23" i="234"/>
  <c r="P23" i="234"/>
  <c r="E23" i="234"/>
  <c r="U23" i="234" s="1"/>
  <c r="S22" i="234"/>
  <c r="R22" i="234"/>
  <c r="Q22" i="234"/>
  <c r="P22" i="234"/>
  <c r="E22" i="234"/>
  <c r="T22" i="234" s="1"/>
  <c r="S21" i="234"/>
  <c r="R21" i="234"/>
  <c r="Q21" i="234"/>
  <c r="P21" i="234"/>
  <c r="E21" i="234"/>
  <c r="U21" i="234" s="1"/>
  <c r="S20" i="234"/>
  <c r="R20" i="234"/>
  <c r="Q20" i="234"/>
  <c r="P20" i="234"/>
  <c r="E20" i="234"/>
  <c r="U20" i="234" s="1"/>
  <c r="S19" i="234"/>
  <c r="R19" i="234"/>
  <c r="Q19" i="234"/>
  <c r="P19" i="234"/>
  <c r="E19" i="234"/>
  <c r="U19" i="234" s="1"/>
  <c r="S18" i="234"/>
  <c r="R18" i="234"/>
  <c r="Q18" i="234"/>
  <c r="P18" i="234"/>
  <c r="E18" i="234"/>
  <c r="T18" i="234" s="1"/>
  <c r="S17" i="234"/>
  <c r="R17" i="234"/>
  <c r="Q17" i="234"/>
  <c r="P17" i="234"/>
  <c r="E17" i="234"/>
  <c r="T17" i="234" s="1"/>
  <c r="S16" i="234"/>
  <c r="R16" i="234"/>
  <c r="Q16" i="234"/>
  <c r="P16" i="234"/>
  <c r="E16" i="234"/>
  <c r="U16" i="234" s="1"/>
  <c r="S15" i="234"/>
  <c r="R15" i="234"/>
  <c r="Q15" i="234"/>
  <c r="P15" i="234"/>
  <c r="E15" i="234"/>
  <c r="U15" i="234" s="1"/>
  <c r="S14" i="234"/>
  <c r="R14" i="234"/>
  <c r="Q14" i="234"/>
  <c r="U14" i="234" s="1"/>
  <c r="P14" i="234"/>
  <c r="E14" i="234"/>
  <c r="S13" i="234"/>
  <c r="R13" i="234"/>
  <c r="Q13" i="234"/>
  <c r="P13" i="234"/>
  <c r="E13" i="234"/>
  <c r="U13" i="234" s="1"/>
  <c r="S12" i="234"/>
  <c r="R12" i="234"/>
  <c r="Q12" i="234"/>
  <c r="P12" i="234"/>
  <c r="E12" i="234"/>
  <c r="U12" i="234" s="1"/>
  <c r="S11" i="234"/>
  <c r="R11" i="234"/>
  <c r="Q11" i="234"/>
  <c r="P11" i="234"/>
  <c r="E11" i="234"/>
  <c r="U11" i="234" s="1"/>
  <c r="S10" i="234"/>
  <c r="R10" i="234"/>
  <c r="Q10" i="234"/>
  <c r="Q9" i="234" s="1"/>
  <c r="P10" i="234"/>
  <c r="P9" i="234" s="1"/>
  <c r="E10" i="234"/>
  <c r="T10" i="234" s="1"/>
  <c r="S9" i="234"/>
  <c r="R9" i="234"/>
  <c r="S62" i="233"/>
  <c r="S61" i="233"/>
  <c r="R61" i="233"/>
  <c r="Q61" i="233"/>
  <c r="P61" i="233"/>
  <c r="E61" i="233"/>
  <c r="T61" i="233" s="1"/>
  <c r="S60" i="233"/>
  <c r="R60" i="233"/>
  <c r="Q60" i="233"/>
  <c r="Q59" i="233" s="1"/>
  <c r="P60" i="233"/>
  <c r="P59" i="233" s="1"/>
  <c r="E60" i="233"/>
  <c r="U60" i="233" s="1"/>
  <c r="S59" i="233"/>
  <c r="R59" i="233"/>
  <c r="S58" i="233"/>
  <c r="S57" i="233"/>
  <c r="R57" i="233"/>
  <c r="Q57" i="233"/>
  <c r="P57" i="233"/>
  <c r="E57" i="233"/>
  <c r="U57" i="233" s="1"/>
  <c r="S56" i="233"/>
  <c r="R56" i="233"/>
  <c r="Q56" i="233"/>
  <c r="P56" i="233"/>
  <c r="E56" i="233"/>
  <c r="U56" i="233" s="1"/>
  <c r="S55" i="233"/>
  <c r="R55" i="233"/>
  <c r="Q55" i="233"/>
  <c r="P55" i="233"/>
  <c r="E55" i="233"/>
  <c r="T55" i="233" s="1"/>
  <c r="S54" i="233"/>
  <c r="R54" i="233"/>
  <c r="Q54" i="233"/>
  <c r="Q53" i="233" s="1"/>
  <c r="P54" i="233"/>
  <c r="P53" i="233" s="1"/>
  <c r="E54" i="233"/>
  <c r="T54" i="233" s="1"/>
  <c r="S53" i="233"/>
  <c r="R53" i="233"/>
  <c r="S52" i="233"/>
  <c r="R52" i="233"/>
  <c r="Q52" i="233"/>
  <c r="P52" i="233"/>
  <c r="E52" i="233"/>
  <c r="U52" i="233" s="1"/>
  <c r="S51" i="233"/>
  <c r="R51" i="233"/>
  <c r="Q51" i="233"/>
  <c r="P51" i="233"/>
  <c r="E51" i="233"/>
  <c r="U51" i="233" s="1"/>
  <c r="U50" i="233"/>
  <c r="S50" i="233"/>
  <c r="R50" i="233"/>
  <c r="Q50" i="233"/>
  <c r="P50" i="233"/>
  <c r="E50" i="233"/>
  <c r="T50" i="233" s="1"/>
  <c r="S49" i="233"/>
  <c r="R49" i="233"/>
  <c r="Q49" i="233"/>
  <c r="P49" i="233"/>
  <c r="E49" i="233"/>
  <c r="U49" i="233" s="1"/>
  <c r="S48" i="233"/>
  <c r="R48" i="233"/>
  <c r="Q48" i="233"/>
  <c r="P48" i="233"/>
  <c r="E48" i="233"/>
  <c r="U48" i="233" s="1"/>
  <c r="S47" i="233"/>
  <c r="R47" i="233"/>
  <c r="Q47" i="233"/>
  <c r="P47" i="233"/>
  <c r="E47" i="233"/>
  <c r="U47" i="233" s="1"/>
  <c r="S46" i="233"/>
  <c r="R46" i="233"/>
  <c r="Q46" i="233"/>
  <c r="P46" i="233"/>
  <c r="E46" i="233"/>
  <c r="T46" i="233" s="1"/>
  <c r="S45" i="233"/>
  <c r="R45" i="233"/>
  <c r="Q45" i="233"/>
  <c r="U45" i="233" s="1"/>
  <c r="P45" i="233"/>
  <c r="T45" i="233" s="1"/>
  <c r="E45" i="233"/>
  <c r="S44" i="233"/>
  <c r="R44" i="233"/>
  <c r="Q44" i="233"/>
  <c r="P44" i="233"/>
  <c r="P43" i="233" s="1"/>
  <c r="P42" i="233" s="1"/>
  <c r="E44" i="233"/>
  <c r="E43" i="233" s="1"/>
  <c r="S43" i="233"/>
  <c r="R43" i="233"/>
  <c r="S42" i="233"/>
  <c r="R42" i="233"/>
  <c r="S41" i="233"/>
  <c r="R41" i="233"/>
  <c r="Q41" i="233"/>
  <c r="P41" i="233"/>
  <c r="E41" i="233"/>
  <c r="U41" i="233" s="1"/>
  <c r="S40" i="233"/>
  <c r="R40" i="233"/>
  <c r="Q40" i="233"/>
  <c r="P40" i="233"/>
  <c r="E40" i="233"/>
  <c r="T40" i="233" s="1"/>
  <c r="S39" i="233"/>
  <c r="R39" i="233"/>
  <c r="Q39" i="233"/>
  <c r="P39" i="233"/>
  <c r="E39" i="233"/>
  <c r="T39" i="233" s="1"/>
  <c r="S38" i="233"/>
  <c r="R38" i="233"/>
  <c r="Q38" i="233"/>
  <c r="P38" i="233"/>
  <c r="E38" i="233"/>
  <c r="U38" i="233" s="1"/>
  <c r="S37" i="233"/>
  <c r="R37" i="233"/>
  <c r="Q37" i="233"/>
  <c r="P37" i="233"/>
  <c r="E37" i="233"/>
  <c r="U37" i="233" s="1"/>
  <c r="S36" i="233"/>
  <c r="R36" i="233"/>
  <c r="Q36" i="233"/>
  <c r="P36" i="233"/>
  <c r="E36" i="233"/>
  <c r="T36" i="233" s="1"/>
  <c r="S35" i="233"/>
  <c r="R35" i="233"/>
  <c r="Q35" i="233"/>
  <c r="U35" i="233" s="1"/>
  <c r="P35" i="233"/>
  <c r="T35" i="233" s="1"/>
  <c r="E35" i="233"/>
  <c r="S34" i="233"/>
  <c r="R34" i="233"/>
  <c r="Q34" i="233"/>
  <c r="P34" i="233"/>
  <c r="E34" i="233"/>
  <c r="U34" i="233" s="1"/>
  <c r="S33" i="233"/>
  <c r="R33" i="233"/>
  <c r="Q33" i="233"/>
  <c r="P33" i="233"/>
  <c r="E33" i="233"/>
  <c r="U33" i="233" s="1"/>
  <c r="S32" i="233"/>
  <c r="R32" i="233"/>
  <c r="Q32" i="233"/>
  <c r="P32" i="233"/>
  <c r="E32" i="233"/>
  <c r="T32" i="233" s="1"/>
  <c r="S31" i="233"/>
  <c r="R31" i="233"/>
  <c r="Q31" i="233"/>
  <c r="P31" i="233"/>
  <c r="E31" i="233"/>
  <c r="U31" i="233" s="1"/>
  <c r="S30" i="233"/>
  <c r="R30" i="233"/>
  <c r="Q30" i="233"/>
  <c r="P30" i="233"/>
  <c r="E30" i="233"/>
  <c r="U30" i="233" s="1"/>
  <c r="S29" i="233"/>
  <c r="R29" i="233"/>
  <c r="Q29" i="233"/>
  <c r="P29" i="233"/>
  <c r="E29" i="233"/>
  <c r="U29" i="233" s="1"/>
  <c r="S28" i="233"/>
  <c r="R28" i="233"/>
  <c r="Q28" i="233"/>
  <c r="Q27" i="233" s="1"/>
  <c r="P28" i="233"/>
  <c r="E28" i="233"/>
  <c r="U28" i="233" s="1"/>
  <c r="S27" i="233"/>
  <c r="R27" i="233"/>
  <c r="S26" i="233"/>
  <c r="R26" i="233"/>
  <c r="Q26" i="233"/>
  <c r="P26" i="233"/>
  <c r="E26" i="233"/>
  <c r="U26" i="233" s="1"/>
  <c r="S25" i="233"/>
  <c r="R25" i="233"/>
  <c r="Q25" i="233"/>
  <c r="P25" i="233"/>
  <c r="E25" i="233"/>
  <c r="U25" i="233" s="1"/>
  <c r="S24" i="233"/>
  <c r="R24" i="233"/>
  <c r="Q24" i="233"/>
  <c r="P24" i="233"/>
  <c r="E24" i="233"/>
  <c r="U24" i="233" s="1"/>
  <c r="S23" i="233"/>
  <c r="R23" i="233"/>
  <c r="Q23" i="233"/>
  <c r="U23" i="233" s="1"/>
  <c r="P23" i="233"/>
  <c r="E23" i="233"/>
  <c r="T23" i="233" s="1"/>
  <c r="S22" i="233"/>
  <c r="R22" i="233"/>
  <c r="Q22" i="233"/>
  <c r="P22" i="233"/>
  <c r="E22" i="233"/>
  <c r="U22" i="233" s="1"/>
  <c r="S21" i="233"/>
  <c r="R21" i="233"/>
  <c r="Q21" i="233"/>
  <c r="P21" i="233"/>
  <c r="E21" i="233"/>
  <c r="U21" i="233" s="1"/>
  <c r="S20" i="233"/>
  <c r="R20" i="233"/>
  <c r="Q20" i="233"/>
  <c r="P20" i="233"/>
  <c r="E20" i="233"/>
  <c r="U20" i="233" s="1"/>
  <c r="S19" i="233"/>
  <c r="R19" i="233"/>
  <c r="Q19" i="233"/>
  <c r="P19" i="233"/>
  <c r="E19" i="233"/>
  <c r="T19" i="233" s="1"/>
  <c r="S18" i="233"/>
  <c r="R18" i="233"/>
  <c r="Q18" i="233"/>
  <c r="P18" i="233"/>
  <c r="E18" i="233"/>
  <c r="U18" i="233" s="1"/>
  <c r="S17" i="233"/>
  <c r="R17" i="233"/>
  <c r="Q17" i="233"/>
  <c r="P17" i="233"/>
  <c r="E17" i="233"/>
  <c r="U17" i="233" s="1"/>
  <c r="S16" i="233"/>
  <c r="R16" i="233"/>
  <c r="Q16" i="233"/>
  <c r="P16" i="233"/>
  <c r="E16" i="233"/>
  <c r="U16" i="233" s="1"/>
  <c r="S15" i="233"/>
  <c r="R15" i="233"/>
  <c r="Q15" i="233"/>
  <c r="P15" i="233"/>
  <c r="E15" i="233"/>
  <c r="T15" i="233" s="1"/>
  <c r="S14" i="233"/>
  <c r="R14" i="233"/>
  <c r="Q14" i="233"/>
  <c r="P14" i="233"/>
  <c r="E14" i="233"/>
  <c r="T14" i="233" s="1"/>
  <c r="S13" i="233"/>
  <c r="R13" i="233"/>
  <c r="Q13" i="233"/>
  <c r="P13" i="233"/>
  <c r="E13" i="233"/>
  <c r="S12" i="233"/>
  <c r="R12" i="233"/>
  <c r="Q12" i="233"/>
  <c r="P12" i="233"/>
  <c r="E12" i="233"/>
  <c r="U12" i="233" s="1"/>
  <c r="S11" i="233"/>
  <c r="R11" i="233"/>
  <c r="Q11" i="233"/>
  <c r="P11" i="233"/>
  <c r="E11" i="233"/>
  <c r="T11" i="233" s="1"/>
  <c r="S10" i="233"/>
  <c r="R10" i="233"/>
  <c r="Q10" i="233"/>
  <c r="Q9" i="233" s="1"/>
  <c r="Q8" i="233" s="1"/>
  <c r="P10" i="233"/>
  <c r="E10" i="233"/>
  <c r="E9" i="233" s="1"/>
  <c r="S9" i="233"/>
  <c r="R9" i="233"/>
  <c r="S8" i="233"/>
  <c r="S62" i="232"/>
  <c r="S61" i="232"/>
  <c r="R61" i="232"/>
  <c r="Q61" i="232"/>
  <c r="P61" i="232"/>
  <c r="E61" i="232"/>
  <c r="T61" i="232" s="1"/>
  <c r="T60" i="232"/>
  <c r="S60" i="232"/>
  <c r="R60" i="232"/>
  <c r="Q60" i="232"/>
  <c r="Q59" i="232" s="1"/>
  <c r="P60" i="232"/>
  <c r="P59" i="232" s="1"/>
  <c r="E60" i="232"/>
  <c r="U60" i="232" s="1"/>
  <c r="S59" i="232"/>
  <c r="R59" i="232"/>
  <c r="S58" i="232"/>
  <c r="S57" i="232"/>
  <c r="R57" i="232"/>
  <c r="Q57" i="232"/>
  <c r="P57" i="232"/>
  <c r="E57" i="232"/>
  <c r="U57" i="232" s="1"/>
  <c r="S56" i="232"/>
  <c r="R56" i="232"/>
  <c r="Q56" i="232"/>
  <c r="P56" i="232"/>
  <c r="E56" i="232"/>
  <c r="U56" i="232" s="1"/>
  <c r="S55" i="232"/>
  <c r="R55" i="232"/>
  <c r="Q55" i="232"/>
  <c r="P55" i="232"/>
  <c r="E55" i="232"/>
  <c r="T55" i="232" s="1"/>
  <c r="T54" i="232"/>
  <c r="S54" i="232"/>
  <c r="R54" i="232"/>
  <c r="Q54" i="232"/>
  <c r="Q53" i="232" s="1"/>
  <c r="P54" i="232"/>
  <c r="P53" i="232" s="1"/>
  <c r="E54" i="232"/>
  <c r="U54" i="232" s="1"/>
  <c r="S53" i="232"/>
  <c r="R53" i="232"/>
  <c r="S52" i="232"/>
  <c r="R52" i="232"/>
  <c r="Q52" i="232"/>
  <c r="P52" i="232"/>
  <c r="E52" i="232"/>
  <c r="U52" i="232" s="1"/>
  <c r="S51" i="232"/>
  <c r="R51" i="232"/>
  <c r="Q51" i="232"/>
  <c r="P51" i="232"/>
  <c r="E51" i="232"/>
  <c r="U51" i="232" s="1"/>
  <c r="S50" i="232"/>
  <c r="R50" i="232"/>
  <c r="Q50" i="232"/>
  <c r="P50" i="232"/>
  <c r="E50" i="232"/>
  <c r="T50" i="232" s="1"/>
  <c r="S49" i="232"/>
  <c r="R49" i="232"/>
  <c r="Q49" i="232"/>
  <c r="P49" i="232"/>
  <c r="E49" i="232"/>
  <c r="U49" i="232" s="1"/>
  <c r="S48" i="232"/>
  <c r="R48" i="232"/>
  <c r="Q48" i="232"/>
  <c r="P48" i="232"/>
  <c r="E48" i="232"/>
  <c r="U48" i="232" s="1"/>
  <c r="S47" i="232"/>
  <c r="R47" i="232"/>
  <c r="Q47" i="232"/>
  <c r="P47" i="232"/>
  <c r="E47" i="232"/>
  <c r="U47" i="232" s="1"/>
  <c r="S46" i="232"/>
  <c r="R46" i="232"/>
  <c r="Q46" i="232"/>
  <c r="P46" i="232"/>
  <c r="E46" i="232"/>
  <c r="T46" i="232" s="1"/>
  <c r="S45" i="232"/>
  <c r="R45" i="232"/>
  <c r="Q45" i="232"/>
  <c r="P45" i="232"/>
  <c r="E45" i="232"/>
  <c r="S44" i="232"/>
  <c r="R44" i="232"/>
  <c r="Q44" i="232"/>
  <c r="P44" i="232"/>
  <c r="P43" i="232" s="1"/>
  <c r="P42" i="232" s="1"/>
  <c r="E44" i="232"/>
  <c r="E43" i="232" s="1"/>
  <c r="S43" i="232"/>
  <c r="R43" i="232"/>
  <c r="S42" i="232"/>
  <c r="R42" i="232"/>
  <c r="S41" i="232"/>
  <c r="R41" i="232"/>
  <c r="Q41" i="232"/>
  <c r="P41" i="232"/>
  <c r="E41" i="232"/>
  <c r="U41" i="232" s="1"/>
  <c r="S40" i="232"/>
  <c r="R40" i="232"/>
  <c r="Q40" i="232"/>
  <c r="P40" i="232"/>
  <c r="E40" i="232"/>
  <c r="T40" i="232" s="1"/>
  <c r="S39" i="232"/>
  <c r="R39" i="232"/>
  <c r="Q39" i="232"/>
  <c r="P39" i="232"/>
  <c r="E39" i="232"/>
  <c r="U39" i="232" s="1"/>
  <c r="S38" i="232"/>
  <c r="R38" i="232"/>
  <c r="Q38" i="232"/>
  <c r="P38" i="232"/>
  <c r="E38" i="232"/>
  <c r="U38" i="232" s="1"/>
  <c r="S37" i="232"/>
  <c r="R37" i="232"/>
  <c r="Q37" i="232"/>
  <c r="P37" i="232"/>
  <c r="E37" i="232"/>
  <c r="U37" i="232" s="1"/>
  <c r="S36" i="232"/>
  <c r="R36" i="232"/>
  <c r="Q36" i="232"/>
  <c r="P36" i="232"/>
  <c r="E36" i="232"/>
  <c r="T36" i="232" s="1"/>
  <c r="U35" i="232"/>
  <c r="T35" i="232"/>
  <c r="S35" i="232"/>
  <c r="R35" i="232"/>
  <c r="Q35" i="232"/>
  <c r="P35" i="232"/>
  <c r="E35" i="232"/>
  <c r="S34" i="232"/>
  <c r="R34" i="232"/>
  <c r="Q34" i="232"/>
  <c r="P34" i="232"/>
  <c r="E34" i="232"/>
  <c r="U34" i="232" s="1"/>
  <c r="S33" i="232"/>
  <c r="R33" i="232"/>
  <c r="Q33" i="232"/>
  <c r="P33" i="232"/>
  <c r="E33" i="232"/>
  <c r="U33" i="232" s="1"/>
  <c r="S32" i="232"/>
  <c r="R32" i="232"/>
  <c r="Q32" i="232"/>
  <c r="U32" i="232" s="1"/>
  <c r="P32" i="232"/>
  <c r="E32" i="232"/>
  <c r="T32" i="232" s="1"/>
  <c r="S31" i="232"/>
  <c r="R31" i="232"/>
  <c r="Q31" i="232"/>
  <c r="P31" i="232"/>
  <c r="E31" i="232"/>
  <c r="U31" i="232" s="1"/>
  <c r="S30" i="232"/>
  <c r="R30" i="232"/>
  <c r="Q30" i="232"/>
  <c r="P30" i="232"/>
  <c r="E30" i="232"/>
  <c r="U30" i="232" s="1"/>
  <c r="S29" i="232"/>
  <c r="R29" i="232"/>
  <c r="Q29" i="232"/>
  <c r="P29" i="232"/>
  <c r="E29" i="232"/>
  <c r="U29" i="232" s="1"/>
  <c r="S28" i="232"/>
  <c r="R28" i="232"/>
  <c r="Q28" i="232"/>
  <c r="Q27" i="232" s="1"/>
  <c r="P28" i="232"/>
  <c r="E28" i="232"/>
  <c r="U28" i="232" s="1"/>
  <c r="S27" i="232"/>
  <c r="R27" i="232"/>
  <c r="S26" i="232"/>
  <c r="R26" i="232"/>
  <c r="Q26" i="232"/>
  <c r="P26" i="232"/>
  <c r="E26" i="232"/>
  <c r="U26" i="232" s="1"/>
  <c r="S25" i="232"/>
  <c r="R25" i="232"/>
  <c r="Q25" i="232"/>
  <c r="P25" i="232"/>
  <c r="E25" i="232"/>
  <c r="U25" i="232" s="1"/>
  <c r="S24" i="232"/>
  <c r="R24" i="232"/>
  <c r="Q24" i="232"/>
  <c r="P24" i="232"/>
  <c r="E24" i="232"/>
  <c r="U24" i="232" s="1"/>
  <c r="S23" i="232"/>
  <c r="R23" i="232"/>
  <c r="Q23" i="232"/>
  <c r="U23" i="232" s="1"/>
  <c r="P23" i="232"/>
  <c r="E23" i="232"/>
  <c r="S22" i="232"/>
  <c r="R22" i="232"/>
  <c r="Q22" i="232"/>
  <c r="P22" i="232"/>
  <c r="E22" i="232"/>
  <c r="U22" i="232" s="1"/>
  <c r="S21" i="232"/>
  <c r="R21" i="232"/>
  <c r="Q21" i="232"/>
  <c r="P21" i="232"/>
  <c r="E21" i="232"/>
  <c r="U21" i="232" s="1"/>
  <c r="S20" i="232"/>
  <c r="R20" i="232"/>
  <c r="Q20" i="232"/>
  <c r="P20" i="232"/>
  <c r="E20" i="232"/>
  <c r="U20" i="232" s="1"/>
  <c r="S19" i="232"/>
  <c r="R19" i="232"/>
  <c r="Q19" i="232"/>
  <c r="P19" i="232"/>
  <c r="E19" i="232"/>
  <c r="T19" i="232" s="1"/>
  <c r="S18" i="232"/>
  <c r="R18" i="232"/>
  <c r="Q18" i="232"/>
  <c r="P18" i="232"/>
  <c r="E18" i="232"/>
  <c r="U18" i="232" s="1"/>
  <c r="S17" i="232"/>
  <c r="R17" i="232"/>
  <c r="Q17" i="232"/>
  <c r="P17" i="232"/>
  <c r="E17" i="232"/>
  <c r="U17" i="232" s="1"/>
  <c r="S16" i="232"/>
  <c r="R16" i="232"/>
  <c r="Q16" i="232"/>
  <c r="P16" i="232"/>
  <c r="E16" i="232"/>
  <c r="U16" i="232" s="1"/>
  <c r="S15" i="232"/>
  <c r="R15" i="232"/>
  <c r="Q15" i="232"/>
  <c r="P15" i="232"/>
  <c r="E15" i="232"/>
  <c r="T15" i="232" s="1"/>
  <c r="S14" i="232"/>
  <c r="R14" i="232"/>
  <c r="Q14" i="232"/>
  <c r="P14" i="232"/>
  <c r="E14" i="232"/>
  <c r="U14" i="232" s="1"/>
  <c r="S13" i="232"/>
  <c r="R13" i="232"/>
  <c r="Q13" i="232"/>
  <c r="P13" i="232"/>
  <c r="E13" i="232"/>
  <c r="U13" i="232" s="1"/>
  <c r="S12" i="232"/>
  <c r="R12" i="232"/>
  <c r="Q12" i="232"/>
  <c r="P12" i="232"/>
  <c r="E12" i="232"/>
  <c r="U12" i="232" s="1"/>
  <c r="S11" i="232"/>
  <c r="R11" i="232"/>
  <c r="Q11" i="232"/>
  <c r="P11" i="232"/>
  <c r="E11" i="232"/>
  <c r="T11" i="232" s="1"/>
  <c r="S10" i="232"/>
  <c r="R10" i="232"/>
  <c r="Q10" i="232"/>
  <c r="P10" i="232"/>
  <c r="P9" i="232" s="1"/>
  <c r="E10" i="232"/>
  <c r="E9" i="232" s="1"/>
  <c r="S9" i="232"/>
  <c r="R9" i="232"/>
  <c r="S8" i="232"/>
  <c r="S62" i="231"/>
  <c r="S61" i="231"/>
  <c r="R61" i="231"/>
  <c r="Q61" i="231"/>
  <c r="P61" i="231"/>
  <c r="E61" i="231"/>
  <c r="T61" i="231" s="1"/>
  <c r="S60" i="231"/>
  <c r="R60" i="231"/>
  <c r="Q60" i="231"/>
  <c r="Q59" i="231" s="1"/>
  <c r="P60" i="231"/>
  <c r="P59" i="231" s="1"/>
  <c r="E60" i="231"/>
  <c r="E59" i="231" s="1"/>
  <c r="U59" i="231" s="1"/>
  <c r="S59" i="231"/>
  <c r="R59" i="231"/>
  <c r="S58" i="231"/>
  <c r="T57" i="231"/>
  <c r="S57" i="231"/>
  <c r="R57" i="231"/>
  <c r="Q57" i="231"/>
  <c r="P57" i="231"/>
  <c r="E57" i="231"/>
  <c r="U57" i="231" s="1"/>
  <c r="S56" i="231"/>
  <c r="R56" i="231"/>
  <c r="Q56" i="231"/>
  <c r="P56" i="231"/>
  <c r="E56" i="231"/>
  <c r="U56" i="231" s="1"/>
  <c r="S55" i="231"/>
  <c r="R55" i="231"/>
  <c r="Q55" i="231"/>
  <c r="P55" i="231"/>
  <c r="E55" i="231"/>
  <c r="T55" i="231" s="1"/>
  <c r="U54" i="231"/>
  <c r="T54" i="231"/>
  <c r="S54" i="231"/>
  <c r="R54" i="231"/>
  <c r="Q54" i="231"/>
  <c r="Q53" i="231" s="1"/>
  <c r="P54" i="231"/>
  <c r="E54" i="231"/>
  <c r="S53" i="231"/>
  <c r="R53" i="231"/>
  <c r="T52" i="231"/>
  <c r="S52" i="231"/>
  <c r="R52" i="231"/>
  <c r="Q52" i="231"/>
  <c r="P52" i="231"/>
  <c r="E52" i="231"/>
  <c r="U52" i="231" s="1"/>
  <c r="S51" i="231"/>
  <c r="R51" i="231"/>
  <c r="Q51" i="231"/>
  <c r="P51" i="231"/>
  <c r="E51" i="231"/>
  <c r="U51" i="231" s="1"/>
  <c r="S50" i="231"/>
  <c r="R50" i="231"/>
  <c r="Q50" i="231"/>
  <c r="P50" i="231"/>
  <c r="E50" i="231"/>
  <c r="T50" i="231" s="1"/>
  <c r="S49" i="231"/>
  <c r="R49" i="231"/>
  <c r="Q49" i="231"/>
  <c r="P49" i="231"/>
  <c r="E49" i="231"/>
  <c r="U49" i="231" s="1"/>
  <c r="T48" i="231"/>
  <c r="S48" i="231"/>
  <c r="R48" i="231"/>
  <c r="Q48" i="231"/>
  <c r="P48" i="231"/>
  <c r="E48" i="231"/>
  <c r="U48" i="231" s="1"/>
  <c r="S47" i="231"/>
  <c r="R47" i="231"/>
  <c r="Q47" i="231"/>
  <c r="P47" i="231"/>
  <c r="E47" i="231"/>
  <c r="U47" i="231" s="1"/>
  <c r="S46" i="231"/>
  <c r="R46" i="231"/>
  <c r="Q46" i="231"/>
  <c r="P46" i="231"/>
  <c r="E46" i="231"/>
  <c r="T46" i="231" s="1"/>
  <c r="S45" i="231"/>
  <c r="R45" i="231"/>
  <c r="Q45" i="231"/>
  <c r="P45" i="231"/>
  <c r="E45" i="231"/>
  <c r="S44" i="231"/>
  <c r="R44" i="231"/>
  <c r="Q44" i="231"/>
  <c r="P44" i="231"/>
  <c r="P43" i="231" s="1"/>
  <c r="E44" i="231"/>
  <c r="T44" i="231" s="1"/>
  <c r="S43" i="231"/>
  <c r="R43" i="231"/>
  <c r="S42" i="231"/>
  <c r="R42" i="231"/>
  <c r="S41" i="231"/>
  <c r="R41" i="231"/>
  <c r="Q41" i="231"/>
  <c r="P41" i="231"/>
  <c r="E41" i="231"/>
  <c r="U41" i="231" s="1"/>
  <c r="S40" i="231"/>
  <c r="R40" i="231"/>
  <c r="Q40" i="231"/>
  <c r="P40" i="231"/>
  <c r="E40" i="231"/>
  <c r="T40" i="231" s="1"/>
  <c r="S39" i="231"/>
  <c r="R39" i="231"/>
  <c r="Q39" i="231"/>
  <c r="P39" i="231"/>
  <c r="E39" i="231"/>
  <c r="U39" i="231" s="1"/>
  <c r="S38" i="231"/>
  <c r="R38" i="231"/>
  <c r="Q38" i="231"/>
  <c r="P38" i="231"/>
  <c r="E38" i="231"/>
  <c r="U38" i="231" s="1"/>
  <c r="S37" i="231"/>
  <c r="R37" i="231"/>
  <c r="Q37" i="231"/>
  <c r="P37" i="231"/>
  <c r="E37" i="231"/>
  <c r="U37" i="231" s="1"/>
  <c r="S36" i="231"/>
  <c r="R36" i="231"/>
  <c r="Q36" i="231"/>
  <c r="P36" i="231"/>
  <c r="E36" i="231"/>
  <c r="T36" i="231" s="1"/>
  <c r="T35" i="231"/>
  <c r="S35" i="231"/>
  <c r="R35" i="231"/>
  <c r="Q35" i="231"/>
  <c r="P35" i="231"/>
  <c r="E35" i="231"/>
  <c r="U35" i="231" s="1"/>
  <c r="S34" i="231"/>
  <c r="R34" i="231"/>
  <c r="Q34" i="231"/>
  <c r="P34" i="231"/>
  <c r="E34" i="231"/>
  <c r="U34" i="231" s="1"/>
  <c r="S33" i="231"/>
  <c r="R33" i="231"/>
  <c r="Q33" i="231"/>
  <c r="P33" i="231"/>
  <c r="E33" i="231"/>
  <c r="U33" i="231" s="1"/>
  <c r="S32" i="231"/>
  <c r="R32" i="231"/>
  <c r="Q32" i="231"/>
  <c r="U32" i="231" s="1"/>
  <c r="P32" i="231"/>
  <c r="E32" i="231"/>
  <c r="S31" i="231"/>
  <c r="R31" i="231"/>
  <c r="Q31" i="231"/>
  <c r="P31" i="231"/>
  <c r="E31" i="231"/>
  <c r="U31" i="231" s="1"/>
  <c r="S30" i="231"/>
  <c r="R30" i="231"/>
  <c r="Q30" i="231"/>
  <c r="P30" i="231"/>
  <c r="T30" i="231" s="1"/>
  <c r="E30" i="231"/>
  <c r="U30" i="231" s="1"/>
  <c r="S29" i="231"/>
  <c r="R29" i="231"/>
  <c r="Q29" i="231"/>
  <c r="P29" i="231"/>
  <c r="E29" i="231"/>
  <c r="U29" i="231" s="1"/>
  <c r="S28" i="231"/>
  <c r="R28" i="231"/>
  <c r="Q28" i="231"/>
  <c r="P28" i="231"/>
  <c r="E28" i="231"/>
  <c r="U28" i="231" s="1"/>
  <c r="S27" i="231"/>
  <c r="R27" i="231"/>
  <c r="S26" i="231"/>
  <c r="R26" i="231"/>
  <c r="Q26" i="231"/>
  <c r="P26" i="231"/>
  <c r="E26" i="231"/>
  <c r="U26" i="231" s="1"/>
  <c r="S25" i="231"/>
  <c r="R25" i="231"/>
  <c r="Q25" i="231"/>
  <c r="P25" i="231"/>
  <c r="E25" i="231"/>
  <c r="U25" i="231" s="1"/>
  <c r="S24" i="231"/>
  <c r="R24" i="231"/>
  <c r="Q24" i="231"/>
  <c r="P24" i="231"/>
  <c r="E24" i="231"/>
  <c r="U24" i="231" s="1"/>
  <c r="S23" i="231"/>
  <c r="R23" i="231"/>
  <c r="Q23" i="231"/>
  <c r="U23" i="231" s="1"/>
  <c r="P23" i="231"/>
  <c r="E23" i="231"/>
  <c r="T23" i="231" s="1"/>
  <c r="S22" i="231"/>
  <c r="R22" i="231"/>
  <c r="Q22" i="231"/>
  <c r="P22" i="231"/>
  <c r="E22" i="231"/>
  <c r="U22" i="231" s="1"/>
  <c r="T21" i="231"/>
  <c r="S21" i="231"/>
  <c r="R21" i="231"/>
  <c r="Q21" i="231"/>
  <c r="P21" i="231"/>
  <c r="E21" i="231"/>
  <c r="U21" i="231" s="1"/>
  <c r="S20" i="231"/>
  <c r="R20" i="231"/>
  <c r="Q20" i="231"/>
  <c r="P20" i="231"/>
  <c r="E20" i="231"/>
  <c r="U20" i="231" s="1"/>
  <c r="S19" i="231"/>
  <c r="R19" i="231"/>
  <c r="Q19" i="231"/>
  <c r="P19" i="231"/>
  <c r="E19" i="231"/>
  <c r="T19" i="231" s="1"/>
  <c r="S18" i="231"/>
  <c r="R18" i="231"/>
  <c r="Q18" i="231"/>
  <c r="P18" i="231"/>
  <c r="E18" i="231"/>
  <c r="U18" i="231" s="1"/>
  <c r="T17" i="231"/>
  <c r="S17" i="231"/>
  <c r="R17" i="231"/>
  <c r="Q17" i="231"/>
  <c r="P17" i="231"/>
  <c r="E17" i="231"/>
  <c r="U17" i="231" s="1"/>
  <c r="S16" i="231"/>
  <c r="R16" i="231"/>
  <c r="Q16" i="231"/>
  <c r="P16" i="231"/>
  <c r="E16" i="231"/>
  <c r="S15" i="231"/>
  <c r="R15" i="231"/>
  <c r="Q15" i="231"/>
  <c r="P15" i="231"/>
  <c r="E15" i="231"/>
  <c r="T15" i="231" s="1"/>
  <c r="S14" i="231"/>
  <c r="R14" i="231"/>
  <c r="Q14" i="231"/>
  <c r="U14" i="231" s="1"/>
  <c r="P14" i="231"/>
  <c r="T14" i="231" s="1"/>
  <c r="E14" i="231"/>
  <c r="S13" i="231"/>
  <c r="R13" i="231"/>
  <c r="Q13" i="231"/>
  <c r="P13" i="231"/>
  <c r="E13" i="231"/>
  <c r="U13" i="231" s="1"/>
  <c r="S12" i="231"/>
  <c r="R12" i="231"/>
  <c r="Q12" i="231"/>
  <c r="P12" i="231"/>
  <c r="E12" i="231"/>
  <c r="S11" i="231"/>
  <c r="R11" i="231"/>
  <c r="Q11" i="231"/>
  <c r="P11" i="231"/>
  <c r="E11" i="231"/>
  <c r="T11" i="231" s="1"/>
  <c r="S10" i="231"/>
  <c r="R10" i="231"/>
  <c r="Q10" i="231"/>
  <c r="P10" i="231"/>
  <c r="P9" i="231" s="1"/>
  <c r="E10" i="231"/>
  <c r="S9" i="231"/>
  <c r="R9" i="231"/>
  <c r="S8" i="231"/>
  <c r="S62" i="230"/>
  <c r="U61" i="230"/>
  <c r="S61" i="230"/>
  <c r="R61" i="230"/>
  <c r="Q61" i="230"/>
  <c r="P61" i="230"/>
  <c r="E61" i="230"/>
  <c r="T61" i="230" s="1"/>
  <c r="S60" i="230"/>
  <c r="R60" i="230"/>
  <c r="Q60" i="230"/>
  <c r="P60" i="230"/>
  <c r="P59" i="230" s="1"/>
  <c r="E60" i="230"/>
  <c r="E59" i="230" s="1"/>
  <c r="U59" i="230" s="1"/>
  <c r="S59" i="230"/>
  <c r="R59" i="230"/>
  <c r="S58" i="230"/>
  <c r="S57" i="230"/>
  <c r="R57" i="230"/>
  <c r="Q57" i="230"/>
  <c r="P57" i="230"/>
  <c r="E57" i="230"/>
  <c r="U57" i="230" s="1"/>
  <c r="S56" i="230"/>
  <c r="R56" i="230"/>
  <c r="Q56" i="230"/>
  <c r="P56" i="230"/>
  <c r="E56" i="230"/>
  <c r="S55" i="230"/>
  <c r="R55" i="230"/>
  <c r="Q55" i="230"/>
  <c r="P55" i="230"/>
  <c r="E55" i="230"/>
  <c r="T55" i="230" s="1"/>
  <c r="S54" i="230"/>
  <c r="R54" i="230"/>
  <c r="Q54" i="230"/>
  <c r="Q53" i="230" s="1"/>
  <c r="P54" i="230"/>
  <c r="E54" i="230"/>
  <c r="U54" i="230" s="1"/>
  <c r="S53" i="230"/>
  <c r="R53" i="230"/>
  <c r="S52" i="230"/>
  <c r="R52" i="230"/>
  <c r="Q52" i="230"/>
  <c r="P52" i="230"/>
  <c r="E52" i="230"/>
  <c r="U52" i="230" s="1"/>
  <c r="S51" i="230"/>
  <c r="R51" i="230"/>
  <c r="Q51" i="230"/>
  <c r="P51" i="230"/>
  <c r="E51" i="230"/>
  <c r="U50" i="230"/>
  <c r="S50" i="230"/>
  <c r="R50" i="230"/>
  <c r="Q50" i="230"/>
  <c r="P50" i="230"/>
  <c r="E50" i="230"/>
  <c r="T50" i="230" s="1"/>
  <c r="S49" i="230"/>
  <c r="R49" i="230"/>
  <c r="Q49" i="230"/>
  <c r="P49" i="230"/>
  <c r="E49" i="230"/>
  <c r="U49" i="230" s="1"/>
  <c r="S48" i="230"/>
  <c r="R48" i="230"/>
  <c r="Q48" i="230"/>
  <c r="P48" i="230"/>
  <c r="E48" i="230"/>
  <c r="U48" i="230" s="1"/>
  <c r="S47" i="230"/>
  <c r="R47" i="230"/>
  <c r="Q47" i="230"/>
  <c r="P47" i="230"/>
  <c r="E47" i="230"/>
  <c r="S46" i="230"/>
  <c r="R46" i="230"/>
  <c r="Q46" i="230"/>
  <c r="P46" i="230"/>
  <c r="E46" i="230"/>
  <c r="T46" i="230" s="1"/>
  <c r="S45" i="230"/>
  <c r="R45" i="230"/>
  <c r="Q45" i="230"/>
  <c r="P45" i="230"/>
  <c r="E45" i="230"/>
  <c r="S44" i="230"/>
  <c r="R44" i="230"/>
  <c r="Q44" i="230"/>
  <c r="P44" i="230"/>
  <c r="E44" i="230"/>
  <c r="T44" i="230" s="1"/>
  <c r="S43" i="230"/>
  <c r="R43" i="230"/>
  <c r="S42" i="230"/>
  <c r="R42" i="230"/>
  <c r="S41" i="230"/>
  <c r="R41" i="230"/>
  <c r="Q41" i="230"/>
  <c r="P41" i="230"/>
  <c r="E41" i="230"/>
  <c r="S40" i="230"/>
  <c r="R40" i="230"/>
  <c r="Q40" i="230"/>
  <c r="P40" i="230"/>
  <c r="E40" i="230"/>
  <c r="T40" i="230" s="1"/>
  <c r="S39" i="230"/>
  <c r="R39" i="230"/>
  <c r="Q39" i="230"/>
  <c r="P39" i="230"/>
  <c r="E39" i="230"/>
  <c r="U39" i="230" s="1"/>
  <c r="T38" i="230"/>
  <c r="S38" i="230"/>
  <c r="R38" i="230"/>
  <c r="Q38" i="230"/>
  <c r="P38" i="230"/>
  <c r="E38" i="230"/>
  <c r="U38" i="230" s="1"/>
  <c r="S37" i="230"/>
  <c r="R37" i="230"/>
  <c r="Q37" i="230"/>
  <c r="P37" i="230"/>
  <c r="E37" i="230"/>
  <c r="S36" i="230"/>
  <c r="R36" i="230"/>
  <c r="Q36" i="230"/>
  <c r="P36" i="230"/>
  <c r="E36" i="230"/>
  <c r="T36" i="230" s="1"/>
  <c r="S35" i="230"/>
  <c r="R35" i="230"/>
  <c r="Q35" i="230"/>
  <c r="P35" i="230"/>
  <c r="E35" i="230"/>
  <c r="T34" i="230"/>
  <c r="S34" i="230"/>
  <c r="R34" i="230"/>
  <c r="Q34" i="230"/>
  <c r="P34" i="230"/>
  <c r="E34" i="230"/>
  <c r="U34" i="230" s="1"/>
  <c r="S33" i="230"/>
  <c r="R33" i="230"/>
  <c r="Q33" i="230"/>
  <c r="P33" i="230"/>
  <c r="E33" i="230"/>
  <c r="S32" i="230"/>
  <c r="R32" i="230"/>
  <c r="Q32" i="230"/>
  <c r="P32" i="230"/>
  <c r="E32" i="230"/>
  <c r="T32" i="230" s="1"/>
  <c r="S31" i="230"/>
  <c r="R31" i="230"/>
  <c r="Q31" i="230"/>
  <c r="P31" i="230"/>
  <c r="E31" i="230"/>
  <c r="T31" i="230" s="1"/>
  <c r="S30" i="230"/>
  <c r="R30" i="230"/>
  <c r="Q30" i="230"/>
  <c r="P30" i="230"/>
  <c r="T30" i="230" s="1"/>
  <c r="E30" i="230"/>
  <c r="S29" i="230"/>
  <c r="R29" i="230"/>
  <c r="Q29" i="230"/>
  <c r="P29" i="230"/>
  <c r="E29" i="230"/>
  <c r="S28" i="230"/>
  <c r="R28" i="230"/>
  <c r="Q28" i="230"/>
  <c r="Q27" i="230" s="1"/>
  <c r="P28" i="230"/>
  <c r="E28" i="230"/>
  <c r="U28" i="230" s="1"/>
  <c r="S27" i="230"/>
  <c r="R27" i="230"/>
  <c r="S26" i="230"/>
  <c r="R26" i="230"/>
  <c r="Q26" i="230"/>
  <c r="P26" i="230"/>
  <c r="E26" i="230"/>
  <c r="U26" i="230" s="1"/>
  <c r="S25" i="230"/>
  <c r="R25" i="230"/>
  <c r="Q25" i="230"/>
  <c r="P25" i="230"/>
  <c r="E25" i="230"/>
  <c r="U25" i="230" s="1"/>
  <c r="S24" i="230"/>
  <c r="R24" i="230"/>
  <c r="Q24" i="230"/>
  <c r="P24" i="230"/>
  <c r="E24" i="230"/>
  <c r="S23" i="230"/>
  <c r="R23" i="230"/>
  <c r="Q23" i="230"/>
  <c r="P23" i="230"/>
  <c r="E23" i="230"/>
  <c r="T23" i="230" s="1"/>
  <c r="S22" i="230"/>
  <c r="R22" i="230"/>
  <c r="Q22" i="230"/>
  <c r="P22" i="230"/>
  <c r="E22" i="230"/>
  <c r="U22" i="230" s="1"/>
  <c r="S21" i="230"/>
  <c r="R21" i="230"/>
  <c r="Q21" i="230"/>
  <c r="P21" i="230"/>
  <c r="E21" i="230"/>
  <c r="U21" i="230" s="1"/>
  <c r="S20" i="230"/>
  <c r="R20" i="230"/>
  <c r="Q20" i="230"/>
  <c r="P20" i="230"/>
  <c r="E20" i="230"/>
  <c r="S19" i="230"/>
  <c r="R19" i="230"/>
  <c r="Q19" i="230"/>
  <c r="P19" i="230"/>
  <c r="E19" i="230"/>
  <c r="T19" i="230" s="1"/>
  <c r="S18" i="230"/>
  <c r="R18" i="230"/>
  <c r="Q18" i="230"/>
  <c r="P18" i="230"/>
  <c r="E18" i="230"/>
  <c r="U18" i="230" s="1"/>
  <c r="S17" i="230"/>
  <c r="R17" i="230"/>
  <c r="Q17" i="230"/>
  <c r="P17" i="230"/>
  <c r="E17" i="230"/>
  <c r="U17" i="230" s="1"/>
  <c r="S16" i="230"/>
  <c r="R16" i="230"/>
  <c r="Q16" i="230"/>
  <c r="P16" i="230"/>
  <c r="E16" i="230"/>
  <c r="S15" i="230"/>
  <c r="R15" i="230"/>
  <c r="Q15" i="230"/>
  <c r="P15" i="230"/>
  <c r="E15" i="230"/>
  <c r="T15" i="230" s="1"/>
  <c r="S14" i="230"/>
  <c r="R14" i="230"/>
  <c r="Q14" i="230"/>
  <c r="P14" i="230"/>
  <c r="E14" i="230"/>
  <c r="U14" i="230" s="1"/>
  <c r="S13" i="230"/>
  <c r="R13" i="230"/>
  <c r="Q13" i="230"/>
  <c r="P13" i="230"/>
  <c r="E13" i="230"/>
  <c r="U13" i="230" s="1"/>
  <c r="S12" i="230"/>
  <c r="R12" i="230"/>
  <c r="Q12" i="230"/>
  <c r="P12" i="230"/>
  <c r="E12" i="230"/>
  <c r="S11" i="230"/>
  <c r="R11" i="230"/>
  <c r="Q11" i="230"/>
  <c r="P11" i="230"/>
  <c r="E11" i="230"/>
  <c r="T11" i="230" s="1"/>
  <c r="S10" i="230"/>
  <c r="R10" i="230"/>
  <c r="Q10" i="230"/>
  <c r="P10" i="230"/>
  <c r="E10" i="230"/>
  <c r="S9" i="230"/>
  <c r="R9" i="230"/>
  <c r="S8" i="230"/>
  <c r="S62" i="229"/>
  <c r="S61" i="229"/>
  <c r="R61" i="229"/>
  <c r="Q61" i="229"/>
  <c r="P61" i="229"/>
  <c r="E61" i="229"/>
  <c r="T61" i="229" s="1"/>
  <c r="S60" i="229"/>
  <c r="R60" i="229"/>
  <c r="Q60" i="229"/>
  <c r="P60" i="229"/>
  <c r="P59" i="229" s="1"/>
  <c r="E60" i="229"/>
  <c r="T60" i="229" s="1"/>
  <c r="S59" i="229"/>
  <c r="R59" i="229"/>
  <c r="S58" i="229"/>
  <c r="S57" i="229"/>
  <c r="R57" i="229"/>
  <c r="Q57" i="229"/>
  <c r="P57" i="229"/>
  <c r="E57" i="229"/>
  <c r="U57" i="229" s="1"/>
  <c r="S56" i="229"/>
  <c r="R56" i="229"/>
  <c r="Q56" i="229"/>
  <c r="P56" i="229"/>
  <c r="E56" i="229"/>
  <c r="U55" i="229"/>
  <c r="S55" i="229"/>
  <c r="R55" i="229"/>
  <c r="Q55" i="229"/>
  <c r="P55" i="229"/>
  <c r="E55" i="229"/>
  <c r="T55" i="229" s="1"/>
  <c r="U54" i="229"/>
  <c r="S54" i="229"/>
  <c r="R54" i="229"/>
  <c r="Q54" i="229"/>
  <c r="Q53" i="229" s="1"/>
  <c r="P54" i="229"/>
  <c r="E54" i="229"/>
  <c r="T54" i="229" s="1"/>
  <c r="S53" i="229"/>
  <c r="R53" i="229"/>
  <c r="S52" i="229"/>
  <c r="R52" i="229"/>
  <c r="Q52" i="229"/>
  <c r="P52" i="229"/>
  <c r="E52" i="229"/>
  <c r="U52" i="229" s="1"/>
  <c r="S51" i="229"/>
  <c r="R51" i="229"/>
  <c r="Q51" i="229"/>
  <c r="P51" i="229"/>
  <c r="E51" i="229"/>
  <c r="U50" i="229"/>
  <c r="S50" i="229"/>
  <c r="R50" i="229"/>
  <c r="Q50" i="229"/>
  <c r="P50" i="229"/>
  <c r="E50" i="229"/>
  <c r="T50" i="229" s="1"/>
  <c r="U49" i="229"/>
  <c r="T49" i="229"/>
  <c r="S49" i="229"/>
  <c r="R49" i="229"/>
  <c r="Q49" i="229"/>
  <c r="P49" i="229"/>
  <c r="E49" i="229"/>
  <c r="S48" i="229"/>
  <c r="R48" i="229"/>
  <c r="Q48" i="229"/>
  <c r="P48" i="229"/>
  <c r="E48" i="229"/>
  <c r="U48" i="229" s="1"/>
  <c r="S47" i="229"/>
  <c r="R47" i="229"/>
  <c r="Q47" i="229"/>
  <c r="P47" i="229"/>
  <c r="E47" i="229"/>
  <c r="U46" i="229"/>
  <c r="S46" i="229"/>
  <c r="R46" i="229"/>
  <c r="Q46" i="229"/>
  <c r="P46" i="229"/>
  <c r="E46" i="229"/>
  <c r="T46" i="229" s="1"/>
  <c r="S45" i="229"/>
  <c r="R45" i="229"/>
  <c r="Q45" i="229"/>
  <c r="U45" i="229" s="1"/>
  <c r="P45" i="229"/>
  <c r="T45" i="229" s="1"/>
  <c r="E45" i="229"/>
  <c r="S44" i="229"/>
  <c r="R44" i="229"/>
  <c r="Q44" i="229"/>
  <c r="P44" i="229"/>
  <c r="E44" i="229"/>
  <c r="T44" i="229" s="1"/>
  <c r="S43" i="229"/>
  <c r="R43" i="229"/>
  <c r="S42" i="229"/>
  <c r="R42" i="229"/>
  <c r="S41" i="229"/>
  <c r="R41" i="229"/>
  <c r="Q41" i="229"/>
  <c r="P41" i="229"/>
  <c r="E41" i="229"/>
  <c r="S40" i="229"/>
  <c r="R40" i="229"/>
  <c r="Q40" i="229"/>
  <c r="P40" i="229"/>
  <c r="E40" i="229"/>
  <c r="T40" i="229" s="1"/>
  <c r="U39" i="229"/>
  <c r="S39" i="229"/>
  <c r="R39" i="229"/>
  <c r="Q39" i="229"/>
  <c r="P39" i="229"/>
  <c r="E39" i="229"/>
  <c r="T39" i="229" s="1"/>
  <c r="T38" i="229"/>
  <c r="S38" i="229"/>
  <c r="R38" i="229"/>
  <c r="Q38" i="229"/>
  <c r="P38" i="229"/>
  <c r="E38" i="229"/>
  <c r="U38" i="229" s="1"/>
  <c r="S37" i="229"/>
  <c r="R37" i="229"/>
  <c r="Q37" i="229"/>
  <c r="P37" i="229"/>
  <c r="E37" i="229"/>
  <c r="S36" i="229"/>
  <c r="R36" i="229"/>
  <c r="Q36" i="229"/>
  <c r="P36" i="229"/>
  <c r="E36" i="229"/>
  <c r="T36" i="229" s="1"/>
  <c r="U35" i="229"/>
  <c r="T35" i="229"/>
  <c r="S35" i="229"/>
  <c r="R35" i="229"/>
  <c r="Q35" i="229"/>
  <c r="P35" i="229"/>
  <c r="E35" i="229"/>
  <c r="T34" i="229"/>
  <c r="S34" i="229"/>
  <c r="R34" i="229"/>
  <c r="Q34" i="229"/>
  <c r="P34" i="229"/>
  <c r="E34" i="229"/>
  <c r="U34" i="229" s="1"/>
  <c r="S33" i="229"/>
  <c r="R33" i="229"/>
  <c r="Q33" i="229"/>
  <c r="P33" i="229"/>
  <c r="E33" i="229"/>
  <c r="S32" i="229"/>
  <c r="R32" i="229"/>
  <c r="Q32" i="229"/>
  <c r="U32" i="229" s="1"/>
  <c r="P32" i="229"/>
  <c r="E32" i="229"/>
  <c r="U31" i="229"/>
  <c r="T31" i="229"/>
  <c r="S31" i="229"/>
  <c r="R31" i="229"/>
  <c r="Q31" i="229"/>
  <c r="P31" i="229"/>
  <c r="E31" i="229"/>
  <c r="S30" i="229"/>
  <c r="R30" i="229"/>
  <c r="Q30" i="229"/>
  <c r="P30" i="229"/>
  <c r="T30" i="229" s="1"/>
  <c r="E30" i="229"/>
  <c r="S29" i="229"/>
  <c r="R29" i="229"/>
  <c r="Q29" i="229"/>
  <c r="P29" i="229"/>
  <c r="E29" i="229"/>
  <c r="U28" i="229"/>
  <c r="S28" i="229"/>
  <c r="R28" i="229"/>
  <c r="Q28" i="229"/>
  <c r="P28" i="229"/>
  <c r="E28" i="229"/>
  <c r="S27" i="229"/>
  <c r="R27" i="229"/>
  <c r="U26" i="229"/>
  <c r="T26" i="229"/>
  <c r="S26" i="229"/>
  <c r="R26" i="229"/>
  <c r="Q26" i="229"/>
  <c r="P26" i="229"/>
  <c r="E26" i="229"/>
  <c r="T25" i="229"/>
  <c r="S25" i="229"/>
  <c r="R25" i="229"/>
  <c r="Q25" i="229"/>
  <c r="P25" i="229"/>
  <c r="E25" i="229"/>
  <c r="U25" i="229" s="1"/>
  <c r="S24" i="229"/>
  <c r="R24" i="229"/>
  <c r="Q24" i="229"/>
  <c r="P24" i="229"/>
  <c r="E24" i="229"/>
  <c r="S23" i="229"/>
  <c r="R23" i="229"/>
  <c r="Q23" i="229"/>
  <c r="P23" i="229"/>
  <c r="E23" i="229"/>
  <c r="T23" i="229" s="1"/>
  <c r="U22" i="229"/>
  <c r="T22" i="229"/>
  <c r="S22" i="229"/>
  <c r="R22" i="229"/>
  <c r="Q22" i="229"/>
  <c r="P22" i="229"/>
  <c r="E22" i="229"/>
  <c r="T21" i="229"/>
  <c r="S21" i="229"/>
  <c r="R21" i="229"/>
  <c r="Q21" i="229"/>
  <c r="P21" i="229"/>
  <c r="E21" i="229"/>
  <c r="U21" i="229" s="1"/>
  <c r="S20" i="229"/>
  <c r="R20" i="229"/>
  <c r="Q20" i="229"/>
  <c r="P20" i="229"/>
  <c r="E20" i="229"/>
  <c r="S19" i="229"/>
  <c r="R19" i="229"/>
  <c r="Q19" i="229"/>
  <c r="P19" i="229"/>
  <c r="E19" i="229"/>
  <c r="T19" i="229" s="1"/>
  <c r="U18" i="229"/>
  <c r="T18" i="229"/>
  <c r="S18" i="229"/>
  <c r="R18" i="229"/>
  <c r="Q18" i="229"/>
  <c r="P18" i="229"/>
  <c r="E18" i="229"/>
  <c r="S17" i="229"/>
  <c r="R17" i="229"/>
  <c r="Q17" i="229"/>
  <c r="P17" i="229"/>
  <c r="E17" i="229"/>
  <c r="U17" i="229" s="1"/>
  <c r="S16" i="229"/>
  <c r="R16" i="229"/>
  <c r="Q16" i="229"/>
  <c r="P16" i="229"/>
  <c r="E16" i="229"/>
  <c r="S15" i="229"/>
  <c r="R15" i="229"/>
  <c r="Q15" i="229"/>
  <c r="P15" i="229"/>
  <c r="E15" i="229"/>
  <c r="T15" i="229" s="1"/>
  <c r="U14" i="229"/>
  <c r="T14" i="229"/>
  <c r="S14" i="229"/>
  <c r="R14" i="229"/>
  <c r="Q14" i="229"/>
  <c r="P14" i="229"/>
  <c r="E14" i="229"/>
  <c r="S13" i="229"/>
  <c r="R13" i="229"/>
  <c r="Q13" i="229"/>
  <c r="P13" i="229"/>
  <c r="E13" i="229"/>
  <c r="U13" i="229" s="1"/>
  <c r="S12" i="229"/>
  <c r="R12" i="229"/>
  <c r="Q12" i="229"/>
  <c r="P12" i="229"/>
  <c r="E12" i="229"/>
  <c r="S11" i="229"/>
  <c r="R11" i="229"/>
  <c r="Q11" i="229"/>
  <c r="P11" i="229"/>
  <c r="E11" i="229"/>
  <c r="T11" i="229" s="1"/>
  <c r="S10" i="229"/>
  <c r="R10" i="229"/>
  <c r="Q10" i="229"/>
  <c r="P10" i="229"/>
  <c r="E10" i="229"/>
  <c r="S9" i="229"/>
  <c r="R9" i="229"/>
  <c r="S8" i="229"/>
  <c r="S62" i="228"/>
  <c r="U61" i="228"/>
  <c r="S61" i="228"/>
  <c r="R61" i="228"/>
  <c r="Q61" i="228"/>
  <c r="P61" i="228"/>
  <c r="E61" i="228"/>
  <c r="T61" i="228" s="1"/>
  <c r="U60" i="228"/>
  <c r="T60" i="228"/>
  <c r="S60" i="228"/>
  <c r="R60" i="228"/>
  <c r="Q60" i="228"/>
  <c r="P60" i="228"/>
  <c r="P59" i="228" s="1"/>
  <c r="E60" i="228"/>
  <c r="E59" i="228" s="1"/>
  <c r="U59" i="228" s="1"/>
  <c r="T59" i="228"/>
  <c r="S59" i="228"/>
  <c r="R59" i="228"/>
  <c r="S58" i="228"/>
  <c r="S57" i="228"/>
  <c r="R57" i="228"/>
  <c r="Q57" i="228"/>
  <c r="P57" i="228"/>
  <c r="E57" i="228"/>
  <c r="U57" i="228" s="1"/>
  <c r="S56" i="228"/>
  <c r="R56" i="228"/>
  <c r="Q56" i="228"/>
  <c r="P56" i="228"/>
  <c r="E56" i="228"/>
  <c r="S55" i="228"/>
  <c r="R55" i="228"/>
  <c r="Q55" i="228"/>
  <c r="P55" i="228"/>
  <c r="E55" i="228"/>
  <c r="T55" i="228" s="1"/>
  <c r="U54" i="228"/>
  <c r="S54" i="228"/>
  <c r="R54" i="228"/>
  <c r="Q54" i="228"/>
  <c r="P54" i="228"/>
  <c r="E54" i="228"/>
  <c r="T54" i="228" s="1"/>
  <c r="S53" i="228"/>
  <c r="R53" i="228"/>
  <c r="S52" i="228"/>
  <c r="R52" i="228"/>
  <c r="Q52" i="228"/>
  <c r="P52" i="228"/>
  <c r="E52" i="228"/>
  <c r="U52" i="228" s="1"/>
  <c r="S51" i="228"/>
  <c r="R51" i="228"/>
  <c r="Q51" i="228"/>
  <c r="P51" i="228"/>
  <c r="E51" i="228"/>
  <c r="S50" i="228"/>
  <c r="R50" i="228"/>
  <c r="Q50" i="228"/>
  <c r="P50" i="228"/>
  <c r="E50" i="228"/>
  <c r="T50" i="228" s="1"/>
  <c r="U49" i="228"/>
  <c r="S49" i="228"/>
  <c r="R49" i="228"/>
  <c r="Q49" i="228"/>
  <c r="P49" i="228"/>
  <c r="E49" i="228"/>
  <c r="T49" i="228" s="1"/>
  <c r="S48" i="228"/>
  <c r="R48" i="228"/>
  <c r="Q48" i="228"/>
  <c r="P48" i="228"/>
  <c r="E48" i="228"/>
  <c r="U48" i="228" s="1"/>
  <c r="S47" i="228"/>
  <c r="R47" i="228"/>
  <c r="Q47" i="228"/>
  <c r="P47" i="228"/>
  <c r="E47" i="228"/>
  <c r="S46" i="228"/>
  <c r="R46" i="228"/>
  <c r="Q46" i="228"/>
  <c r="P46" i="228"/>
  <c r="E46" i="228"/>
  <c r="T46" i="228" s="1"/>
  <c r="S45" i="228"/>
  <c r="R45" i="228"/>
  <c r="Q45" i="228"/>
  <c r="P45" i="228"/>
  <c r="E45" i="228"/>
  <c r="S44" i="228"/>
  <c r="R44" i="228"/>
  <c r="Q44" i="228"/>
  <c r="P44" i="228"/>
  <c r="P43" i="228" s="1"/>
  <c r="E44" i="228"/>
  <c r="S43" i="228"/>
  <c r="R43" i="228"/>
  <c r="S42" i="228"/>
  <c r="R42" i="228"/>
  <c r="S41" i="228"/>
  <c r="R41" i="228"/>
  <c r="Q41" i="228"/>
  <c r="P41" i="228"/>
  <c r="E41" i="228"/>
  <c r="S40" i="228"/>
  <c r="R40" i="228"/>
  <c r="Q40" i="228"/>
  <c r="P40" i="228"/>
  <c r="E40" i="228"/>
  <c r="T40" i="228" s="1"/>
  <c r="U39" i="228"/>
  <c r="S39" i="228"/>
  <c r="R39" i="228"/>
  <c r="Q39" i="228"/>
  <c r="P39" i="228"/>
  <c r="E39" i="228"/>
  <c r="T39" i="228" s="1"/>
  <c r="S38" i="228"/>
  <c r="R38" i="228"/>
  <c r="Q38" i="228"/>
  <c r="P38" i="228"/>
  <c r="E38" i="228"/>
  <c r="U38" i="228" s="1"/>
  <c r="S37" i="228"/>
  <c r="R37" i="228"/>
  <c r="Q37" i="228"/>
  <c r="P37" i="228"/>
  <c r="E37" i="228"/>
  <c r="S36" i="228"/>
  <c r="R36" i="228"/>
  <c r="Q36" i="228"/>
  <c r="P36" i="228"/>
  <c r="E36" i="228"/>
  <c r="T36" i="228" s="1"/>
  <c r="U35" i="228"/>
  <c r="S35" i="228"/>
  <c r="R35" i="228"/>
  <c r="Q35" i="228"/>
  <c r="P35" i="228"/>
  <c r="E35" i="228"/>
  <c r="T35" i="228" s="1"/>
  <c r="S34" i="228"/>
  <c r="R34" i="228"/>
  <c r="Q34" i="228"/>
  <c r="P34" i="228"/>
  <c r="E34" i="228"/>
  <c r="U34" i="228" s="1"/>
  <c r="S33" i="228"/>
  <c r="R33" i="228"/>
  <c r="Q33" i="228"/>
  <c r="P33" i="228"/>
  <c r="E33" i="228"/>
  <c r="S32" i="228"/>
  <c r="R32" i="228"/>
  <c r="Q32" i="228"/>
  <c r="P32" i="228"/>
  <c r="E32" i="228"/>
  <c r="T31" i="228"/>
  <c r="S31" i="228"/>
  <c r="R31" i="228"/>
  <c r="Q31" i="228"/>
  <c r="P31" i="228"/>
  <c r="E31" i="228"/>
  <c r="U31" i="228" s="1"/>
  <c r="S30" i="228"/>
  <c r="R30" i="228"/>
  <c r="Q30" i="228"/>
  <c r="P30" i="228"/>
  <c r="E30" i="228"/>
  <c r="S29" i="228"/>
  <c r="R29" i="228"/>
  <c r="Q29" i="228"/>
  <c r="P29" i="228"/>
  <c r="E29" i="228"/>
  <c r="U28" i="228"/>
  <c r="S28" i="228"/>
  <c r="R28" i="228"/>
  <c r="Q28" i="228"/>
  <c r="P28" i="228"/>
  <c r="E28" i="228"/>
  <c r="S27" i="228"/>
  <c r="R27" i="228"/>
  <c r="U26" i="228"/>
  <c r="S26" i="228"/>
  <c r="R26" i="228"/>
  <c r="Q26" i="228"/>
  <c r="P26" i="228"/>
  <c r="E26" i="228"/>
  <c r="T26" i="228" s="1"/>
  <c r="S25" i="228"/>
  <c r="R25" i="228"/>
  <c r="Q25" i="228"/>
  <c r="P25" i="228"/>
  <c r="E25" i="228"/>
  <c r="U25" i="228" s="1"/>
  <c r="S24" i="228"/>
  <c r="R24" i="228"/>
  <c r="Q24" i="228"/>
  <c r="P24" i="228"/>
  <c r="E24" i="228"/>
  <c r="S23" i="228"/>
  <c r="R23" i="228"/>
  <c r="Q23" i="228"/>
  <c r="P23" i="228"/>
  <c r="E23" i="228"/>
  <c r="T23" i="228" s="1"/>
  <c r="S22" i="228"/>
  <c r="R22" i="228"/>
  <c r="Q22" i="228"/>
  <c r="P22" i="228"/>
  <c r="E22" i="228"/>
  <c r="T22" i="228" s="1"/>
  <c r="S21" i="228"/>
  <c r="R21" i="228"/>
  <c r="Q21" i="228"/>
  <c r="P21" i="228"/>
  <c r="E21" i="228"/>
  <c r="U21" i="228" s="1"/>
  <c r="S20" i="228"/>
  <c r="R20" i="228"/>
  <c r="Q20" i="228"/>
  <c r="P20" i="228"/>
  <c r="E20" i="228"/>
  <c r="S19" i="228"/>
  <c r="R19" i="228"/>
  <c r="Q19" i="228"/>
  <c r="P19" i="228"/>
  <c r="E19" i="228"/>
  <c r="T19" i="228" s="1"/>
  <c r="S18" i="228"/>
  <c r="R18" i="228"/>
  <c r="Q18" i="228"/>
  <c r="P18" i="228"/>
  <c r="E18" i="228"/>
  <c r="U18" i="228" s="1"/>
  <c r="S17" i="228"/>
  <c r="R17" i="228"/>
  <c r="Q17" i="228"/>
  <c r="P17" i="228"/>
  <c r="E17" i="228"/>
  <c r="U17" i="228" s="1"/>
  <c r="S16" i="228"/>
  <c r="R16" i="228"/>
  <c r="Q16" i="228"/>
  <c r="P16" i="228"/>
  <c r="E16" i="228"/>
  <c r="S15" i="228"/>
  <c r="R15" i="228"/>
  <c r="Q15" i="228"/>
  <c r="P15" i="228"/>
  <c r="E15" i="228"/>
  <c r="T15" i="228" s="1"/>
  <c r="U14" i="228"/>
  <c r="S14" i="228"/>
  <c r="R14" i="228"/>
  <c r="Q14" i="228"/>
  <c r="P14" i="228"/>
  <c r="E14" i="228"/>
  <c r="T14" i="228" s="1"/>
  <c r="S13" i="228"/>
  <c r="R13" i="228"/>
  <c r="Q13" i="228"/>
  <c r="P13" i="228"/>
  <c r="E13" i="228"/>
  <c r="U13" i="228" s="1"/>
  <c r="S12" i="228"/>
  <c r="R12" i="228"/>
  <c r="Q12" i="228"/>
  <c r="P12" i="228"/>
  <c r="E12" i="228"/>
  <c r="S11" i="228"/>
  <c r="R11" i="228"/>
  <c r="Q11" i="228"/>
  <c r="P11" i="228"/>
  <c r="E11" i="228"/>
  <c r="T11" i="228" s="1"/>
  <c r="S10" i="228"/>
  <c r="R10" i="228"/>
  <c r="Q10" i="228"/>
  <c r="Q9" i="228" s="1"/>
  <c r="P10" i="228"/>
  <c r="E10" i="228"/>
  <c r="S9" i="228"/>
  <c r="R9" i="228"/>
  <c r="S8" i="228"/>
  <c r="S62" i="227"/>
  <c r="U61" i="227"/>
  <c r="S61" i="227"/>
  <c r="R61" i="227"/>
  <c r="Q61" i="227"/>
  <c r="P61" i="227"/>
  <c r="E61" i="227"/>
  <c r="T61" i="227" s="1"/>
  <c r="T60" i="227"/>
  <c r="S60" i="227"/>
  <c r="R60" i="227"/>
  <c r="Q60" i="227"/>
  <c r="P60" i="227"/>
  <c r="P59" i="227" s="1"/>
  <c r="E60" i="227"/>
  <c r="U60" i="227" s="1"/>
  <c r="S59" i="227"/>
  <c r="R59" i="227"/>
  <c r="S58" i="227"/>
  <c r="T57" i="227"/>
  <c r="S57" i="227"/>
  <c r="R57" i="227"/>
  <c r="Q57" i="227"/>
  <c r="P57" i="227"/>
  <c r="E57" i="227"/>
  <c r="U57" i="227" s="1"/>
  <c r="S56" i="227"/>
  <c r="R56" i="227"/>
  <c r="Q56" i="227"/>
  <c r="P56" i="227"/>
  <c r="E56" i="227"/>
  <c r="S55" i="227"/>
  <c r="R55" i="227"/>
  <c r="Q55" i="227"/>
  <c r="P55" i="227"/>
  <c r="E55" i="227"/>
  <c r="T55" i="227" s="1"/>
  <c r="S54" i="227"/>
  <c r="R54" i="227"/>
  <c r="Q54" i="227"/>
  <c r="P54" i="227"/>
  <c r="E54" i="227"/>
  <c r="U54" i="227" s="1"/>
  <c r="S53" i="227"/>
  <c r="R53" i="227"/>
  <c r="S52" i="227"/>
  <c r="R52" i="227"/>
  <c r="Q52" i="227"/>
  <c r="P52" i="227"/>
  <c r="E52" i="227"/>
  <c r="U52" i="227" s="1"/>
  <c r="S51" i="227"/>
  <c r="R51" i="227"/>
  <c r="Q51" i="227"/>
  <c r="P51" i="227"/>
  <c r="E51" i="227"/>
  <c r="S50" i="227"/>
  <c r="R50" i="227"/>
  <c r="Q50" i="227"/>
  <c r="P50" i="227"/>
  <c r="E50" i="227"/>
  <c r="T50" i="227" s="1"/>
  <c r="S49" i="227"/>
  <c r="R49" i="227"/>
  <c r="Q49" i="227"/>
  <c r="P49" i="227"/>
  <c r="E49" i="227"/>
  <c r="T49" i="227" s="1"/>
  <c r="S48" i="227"/>
  <c r="R48" i="227"/>
  <c r="Q48" i="227"/>
  <c r="P48" i="227"/>
  <c r="E48" i="227"/>
  <c r="U48" i="227" s="1"/>
  <c r="S47" i="227"/>
  <c r="R47" i="227"/>
  <c r="Q47" i="227"/>
  <c r="P47" i="227"/>
  <c r="E47" i="227"/>
  <c r="S46" i="227"/>
  <c r="R46" i="227"/>
  <c r="Q46" i="227"/>
  <c r="P46" i="227"/>
  <c r="E46" i="227"/>
  <c r="T46" i="227" s="1"/>
  <c r="S45" i="227"/>
  <c r="R45" i="227"/>
  <c r="Q45" i="227"/>
  <c r="U45" i="227" s="1"/>
  <c r="P45" i="227"/>
  <c r="T45" i="227" s="1"/>
  <c r="E45" i="227"/>
  <c r="S44" i="227"/>
  <c r="R44" i="227"/>
  <c r="Q44" i="227"/>
  <c r="P44" i="227"/>
  <c r="P43" i="227" s="1"/>
  <c r="E44" i="227"/>
  <c r="S43" i="227"/>
  <c r="R43" i="227"/>
  <c r="S42" i="227"/>
  <c r="R42" i="227"/>
  <c r="S41" i="227"/>
  <c r="R41" i="227"/>
  <c r="Q41" i="227"/>
  <c r="P41" i="227"/>
  <c r="E41" i="227"/>
  <c r="S40" i="227"/>
  <c r="R40" i="227"/>
  <c r="Q40" i="227"/>
  <c r="P40" i="227"/>
  <c r="E40" i="227"/>
  <c r="T40" i="227" s="1"/>
  <c r="S39" i="227"/>
  <c r="R39" i="227"/>
  <c r="Q39" i="227"/>
  <c r="P39" i="227"/>
  <c r="E39" i="227"/>
  <c r="T39" i="227" s="1"/>
  <c r="S38" i="227"/>
  <c r="R38" i="227"/>
  <c r="Q38" i="227"/>
  <c r="P38" i="227"/>
  <c r="E38" i="227"/>
  <c r="U38" i="227" s="1"/>
  <c r="S37" i="227"/>
  <c r="R37" i="227"/>
  <c r="Q37" i="227"/>
  <c r="P37" i="227"/>
  <c r="E37" i="227"/>
  <c r="S36" i="227"/>
  <c r="R36" i="227"/>
  <c r="Q36" i="227"/>
  <c r="P36" i="227"/>
  <c r="E36" i="227"/>
  <c r="T36" i="227" s="1"/>
  <c r="S35" i="227"/>
  <c r="R35" i="227"/>
  <c r="Q35" i="227"/>
  <c r="P35" i="227"/>
  <c r="E35" i="227"/>
  <c r="U35" i="227" s="1"/>
  <c r="S34" i="227"/>
  <c r="R34" i="227"/>
  <c r="Q34" i="227"/>
  <c r="P34" i="227"/>
  <c r="E34" i="227"/>
  <c r="U34" i="227" s="1"/>
  <c r="S33" i="227"/>
  <c r="R33" i="227"/>
  <c r="Q33" i="227"/>
  <c r="P33" i="227"/>
  <c r="E33" i="227"/>
  <c r="S32" i="227"/>
  <c r="R32" i="227"/>
  <c r="Q32" i="227"/>
  <c r="P32" i="227"/>
  <c r="E32" i="227"/>
  <c r="T32" i="227" s="1"/>
  <c r="U31" i="227"/>
  <c r="T31" i="227"/>
  <c r="S31" i="227"/>
  <c r="R31" i="227"/>
  <c r="Q31" i="227"/>
  <c r="P31" i="227"/>
  <c r="E31" i="227"/>
  <c r="S30" i="227"/>
  <c r="R30" i="227"/>
  <c r="Q30" i="227"/>
  <c r="P30" i="227"/>
  <c r="E30" i="227"/>
  <c r="U30" i="227" s="1"/>
  <c r="S29" i="227"/>
  <c r="R29" i="227"/>
  <c r="Q29" i="227"/>
  <c r="P29" i="227"/>
  <c r="E29" i="227"/>
  <c r="U28" i="227"/>
  <c r="S28" i="227"/>
  <c r="R28" i="227"/>
  <c r="Q28" i="227"/>
  <c r="P28" i="227"/>
  <c r="E28" i="227"/>
  <c r="S27" i="227"/>
  <c r="R27" i="227"/>
  <c r="S26" i="227"/>
  <c r="R26" i="227"/>
  <c r="Q26" i="227"/>
  <c r="P26" i="227"/>
  <c r="E26" i="227"/>
  <c r="U26" i="227" s="1"/>
  <c r="S25" i="227"/>
  <c r="R25" i="227"/>
  <c r="Q25" i="227"/>
  <c r="P25" i="227"/>
  <c r="E25" i="227"/>
  <c r="U25" i="227" s="1"/>
  <c r="S24" i="227"/>
  <c r="R24" i="227"/>
  <c r="Q24" i="227"/>
  <c r="P24" i="227"/>
  <c r="E24" i="227"/>
  <c r="S23" i="227"/>
  <c r="R23" i="227"/>
  <c r="Q23" i="227"/>
  <c r="P23" i="227"/>
  <c r="E23" i="227"/>
  <c r="T23" i="227" s="1"/>
  <c r="U22" i="227"/>
  <c r="T22" i="227"/>
  <c r="S22" i="227"/>
  <c r="R22" i="227"/>
  <c r="Q22" i="227"/>
  <c r="P22" i="227"/>
  <c r="E22" i="227"/>
  <c r="S21" i="227"/>
  <c r="R21" i="227"/>
  <c r="Q21" i="227"/>
  <c r="P21" i="227"/>
  <c r="E21" i="227"/>
  <c r="U21" i="227" s="1"/>
  <c r="S20" i="227"/>
  <c r="R20" i="227"/>
  <c r="Q20" i="227"/>
  <c r="P20" i="227"/>
  <c r="E20" i="227"/>
  <c r="U19" i="227"/>
  <c r="S19" i="227"/>
  <c r="R19" i="227"/>
  <c r="Q19" i="227"/>
  <c r="P19" i="227"/>
  <c r="E19" i="227"/>
  <c r="T19" i="227" s="1"/>
  <c r="U18" i="227"/>
  <c r="T18" i="227"/>
  <c r="S18" i="227"/>
  <c r="R18" i="227"/>
  <c r="Q18" i="227"/>
  <c r="P18" i="227"/>
  <c r="E18" i="227"/>
  <c r="S17" i="227"/>
  <c r="R17" i="227"/>
  <c r="Q17" i="227"/>
  <c r="P17" i="227"/>
  <c r="E17" i="227"/>
  <c r="U17" i="227" s="1"/>
  <c r="S16" i="227"/>
  <c r="R16" i="227"/>
  <c r="Q16" i="227"/>
  <c r="P16" i="227"/>
  <c r="E16" i="227"/>
  <c r="U15" i="227"/>
  <c r="S15" i="227"/>
  <c r="R15" i="227"/>
  <c r="Q15" i="227"/>
  <c r="P15" i="227"/>
  <c r="E15" i="227"/>
  <c r="T15" i="227" s="1"/>
  <c r="T14" i="227"/>
  <c r="S14" i="227"/>
  <c r="R14" i="227"/>
  <c r="Q14" i="227"/>
  <c r="P14" i="227"/>
  <c r="E14" i="227"/>
  <c r="U14" i="227" s="1"/>
  <c r="S13" i="227"/>
  <c r="R13" i="227"/>
  <c r="Q13" i="227"/>
  <c r="P13" i="227"/>
  <c r="E13" i="227"/>
  <c r="S12" i="227"/>
  <c r="R12" i="227"/>
  <c r="Q12" i="227"/>
  <c r="P12" i="227"/>
  <c r="E12" i="227"/>
  <c r="U11" i="227"/>
  <c r="S11" i="227"/>
  <c r="R11" i="227"/>
  <c r="Q11" i="227"/>
  <c r="P11" i="227"/>
  <c r="E11" i="227"/>
  <c r="T11" i="227" s="1"/>
  <c r="S10" i="227"/>
  <c r="R10" i="227"/>
  <c r="Q10" i="227"/>
  <c r="Q9" i="227" s="1"/>
  <c r="P10" i="227"/>
  <c r="E10" i="227"/>
  <c r="S9" i="227"/>
  <c r="R9" i="227"/>
  <c r="S8" i="227"/>
  <c r="S62" i="226"/>
  <c r="S61" i="226"/>
  <c r="R61" i="226"/>
  <c r="Q61" i="226"/>
  <c r="P61" i="226"/>
  <c r="E61" i="226"/>
  <c r="T61" i="226" s="1"/>
  <c r="U60" i="226"/>
  <c r="S60" i="226"/>
  <c r="R60" i="226"/>
  <c r="Q60" i="226"/>
  <c r="Q59" i="226" s="1"/>
  <c r="P60" i="226"/>
  <c r="P59" i="226" s="1"/>
  <c r="E60" i="226"/>
  <c r="S59" i="226"/>
  <c r="R59" i="226"/>
  <c r="S58" i="226"/>
  <c r="S57" i="226"/>
  <c r="R57" i="226"/>
  <c r="Q57" i="226"/>
  <c r="P57" i="226"/>
  <c r="E57" i="226"/>
  <c r="U57" i="226" s="1"/>
  <c r="S56" i="226"/>
  <c r="R56" i="226"/>
  <c r="Q56" i="226"/>
  <c r="P56" i="226"/>
  <c r="E56" i="226"/>
  <c r="S55" i="226"/>
  <c r="R55" i="226"/>
  <c r="Q55" i="226"/>
  <c r="P55" i="226"/>
  <c r="E55" i="226"/>
  <c r="T55" i="226" s="1"/>
  <c r="U54" i="226"/>
  <c r="T54" i="226"/>
  <c r="S54" i="226"/>
  <c r="R54" i="226"/>
  <c r="Q54" i="226"/>
  <c r="Q53" i="226" s="1"/>
  <c r="P54" i="226"/>
  <c r="E54" i="226"/>
  <c r="S53" i="226"/>
  <c r="R53" i="226"/>
  <c r="S52" i="226"/>
  <c r="R52" i="226"/>
  <c r="Q52" i="226"/>
  <c r="P52" i="226"/>
  <c r="E52" i="226"/>
  <c r="U52" i="226" s="1"/>
  <c r="S51" i="226"/>
  <c r="R51" i="226"/>
  <c r="Q51" i="226"/>
  <c r="P51" i="226"/>
  <c r="E51" i="226"/>
  <c r="U50" i="226"/>
  <c r="S50" i="226"/>
  <c r="R50" i="226"/>
  <c r="Q50" i="226"/>
  <c r="P50" i="226"/>
  <c r="E50" i="226"/>
  <c r="T50" i="226" s="1"/>
  <c r="S49" i="226"/>
  <c r="R49" i="226"/>
  <c r="Q49" i="226"/>
  <c r="P49" i="226"/>
  <c r="E49" i="226"/>
  <c r="T49" i="226" s="1"/>
  <c r="S48" i="226"/>
  <c r="R48" i="226"/>
  <c r="Q48" i="226"/>
  <c r="P48" i="226"/>
  <c r="E48" i="226"/>
  <c r="U48" i="226" s="1"/>
  <c r="S47" i="226"/>
  <c r="R47" i="226"/>
  <c r="Q47" i="226"/>
  <c r="P47" i="226"/>
  <c r="E47" i="226"/>
  <c r="U46" i="226"/>
  <c r="S46" i="226"/>
  <c r="R46" i="226"/>
  <c r="Q46" i="226"/>
  <c r="P46" i="226"/>
  <c r="E46" i="226"/>
  <c r="T46" i="226" s="1"/>
  <c r="S45" i="226"/>
  <c r="R45" i="226"/>
  <c r="Q45" i="226"/>
  <c r="P45" i="226"/>
  <c r="E45" i="226"/>
  <c r="T45" i="226" s="1"/>
  <c r="S44" i="226"/>
  <c r="R44" i="226"/>
  <c r="Q44" i="226"/>
  <c r="P44" i="226"/>
  <c r="E44" i="226"/>
  <c r="T44" i="226" s="1"/>
  <c r="S43" i="226"/>
  <c r="R43" i="226"/>
  <c r="S42" i="226"/>
  <c r="R42" i="226"/>
  <c r="S41" i="226"/>
  <c r="R41" i="226"/>
  <c r="Q41" i="226"/>
  <c r="P41" i="226"/>
  <c r="E41" i="226"/>
  <c r="U40" i="226"/>
  <c r="S40" i="226"/>
  <c r="R40" i="226"/>
  <c r="Q40" i="226"/>
  <c r="P40" i="226"/>
  <c r="E40" i="226"/>
  <c r="T40" i="226" s="1"/>
  <c r="T39" i="226"/>
  <c r="S39" i="226"/>
  <c r="R39" i="226"/>
  <c r="Q39" i="226"/>
  <c r="P39" i="226"/>
  <c r="E39" i="226"/>
  <c r="U39" i="226" s="1"/>
  <c r="T38" i="226"/>
  <c r="S38" i="226"/>
  <c r="R38" i="226"/>
  <c r="Q38" i="226"/>
  <c r="P38" i="226"/>
  <c r="E38" i="226"/>
  <c r="U38" i="226" s="1"/>
  <c r="S37" i="226"/>
  <c r="R37" i="226"/>
  <c r="Q37" i="226"/>
  <c r="P37" i="226"/>
  <c r="E37" i="226"/>
  <c r="S36" i="226"/>
  <c r="R36" i="226"/>
  <c r="Q36" i="226"/>
  <c r="P36" i="226"/>
  <c r="E36" i="226"/>
  <c r="S35" i="226"/>
  <c r="R35" i="226"/>
  <c r="Q35" i="226"/>
  <c r="P35" i="226"/>
  <c r="E35" i="226"/>
  <c r="U35" i="226" s="1"/>
  <c r="T34" i="226"/>
  <c r="S34" i="226"/>
  <c r="R34" i="226"/>
  <c r="Q34" i="226"/>
  <c r="P34" i="226"/>
  <c r="E34" i="226"/>
  <c r="U34" i="226" s="1"/>
  <c r="S33" i="226"/>
  <c r="R33" i="226"/>
  <c r="Q33" i="226"/>
  <c r="P33" i="226"/>
  <c r="E33" i="226"/>
  <c r="S32" i="226"/>
  <c r="R32" i="226"/>
  <c r="Q32" i="226"/>
  <c r="P32" i="226"/>
  <c r="E32" i="226"/>
  <c r="T32" i="226" s="1"/>
  <c r="U31" i="226"/>
  <c r="S31" i="226"/>
  <c r="R31" i="226"/>
  <c r="Q31" i="226"/>
  <c r="P31" i="226"/>
  <c r="E31" i="226"/>
  <c r="T31" i="226" s="1"/>
  <c r="S30" i="226"/>
  <c r="R30" i="226"/>
  <c r="Q30" i="226"/>
  <c r="P30" i="226"/>
  <c r="E30" i="226"/>
  <c r="U30" i="226" s="1"/>
  <c r="S29" i="226"/>
  <c r="R29" i="226"/>
  <c r="Q29" i="226"/>
  <c r="P29" i="226"/>
  <c r="E29" i="226"/>
  <c r="S28" i="226"/>
  <c r="R28" i="226"/>
  <c r="Q28" i="226"/>
  <c r="Q27" i="226" s="1"/>
  <c r="P28" i="226"/>
  <c r="E28" i="226"/>
  <c r="U28" i="226" s="1"/>
  <c r="S27" i="226"/>
  <c r="R27" i="226"/>
  <c r="S26" i="226"/>
  <c r="R26" i="226"/>
  <c r="Q26" i="226"/>
  <c r="P26" i="226"/>
  <c r="E26" i="226"/>
  <c r="U26" i="226" s="1"/>
  <c r="T25" i="226"/>
  <c r="S25" i="226"/>
  <c r="R25" i="226"/>
  <c r="Q25" i="226"/>
  <c r="P25" i="226"/>
  <c r="E25" i="226"/>
  <c r="U25" i="226" s="1"/>
  <c r="S24" i="226"/>
  <c r="R24" i="226"/>
  <c r="Q24" i="226"/>
  <c r="P24" i="226"/>
  <c r="E24" i="226"/>
  <c r="S23" i="226"/>
  <c r="R23" i="226"/>
  <c r="Q23" i="226"/>
  <c r="P23" i="226"/>
  <c r="E23" i="226"/>
  <c r="T23" i="226" s="1"/>
  <c r="S22" i="226"/>
  <c r="R22" i="226"/>
  <c r="Q22" i="226"/>
  <c r="P22" i="226"/>
  <c r="E22" i="226"/>
  <c r="U22" i="226" s="1"/>
  <c r="T21" i="226"/>
  <c r="S21" i="226"/>
  <c r="R21" i="226"/>
  <c r="Q21" i="226"/>
  <c r="P21" i="226"/>
  <c r="E21" i="226"/>
  <c r="U21" i="226" s="1"/>
  <c r="S20" i="226"/>
  <c r="R20" i="226"/>
  <c r="Q20" i="226"/>
  <c r="P20" i="226"/>
  <c r="E20" i="226"/>
  <c r="S19" i="226"/>
  <c r="R19" i="226"/>
  <c r="Q19" i="226"/>
  <c r="P19" i="226"/>
  <c r="E19" i="226"/>
  <c r="T19" i="226" s="1"/>
  <c r="S18" i="226"/>
  <c r="R18" i="226"/>
  <c r="Q18" i="226"/>
  <c r="P18" i="226"/>
  <c r="E18" i="226"/>
  <c r="U18" i="226" s="1"/>
  <c r="T17" i="226"/>
  <c r="S17" i="226"/>
  <c r="R17" i="226"/>
  <c r="Q17" i="226"/>
  <c r="P17" i="226"/>
  <c r="E17" i="226"/>
  <c r="U17" i="226" s="1"/>
  <c r="S16" i="226"/>
  <c r="R16" i="226"/>
  <c r="Q16" i="226"/>
  <c r="P16" i="226"/>
  <c r="E16" i="226"/>
  <c r="S15" i="226"/>
  <c r="R15" i="226"/>
  <c r="Q15" i="226"/>
  <c r="P15" i="226"/>
  <c r="E15" i="226"/>
  <c r="T15" i="226" s="1"/>
  <c r="S14" i="226"/>
  <c r="R14" i="226"/>
  <c r="Q14" i="226"/>
  <c r="P14" i="226"/>
  <c r="E14" i="226"/>
  <c r="U14" i="226" s="1"/>
  <c r="S13" i="226"/>
  <c r="R13" i="226"/>
  <c r="Q13" i="226"/>
  <c r="P13" i="226"/>
  <c r="E13" i="226"/>
  <c r="U13" i="226" s="1"/>
  <c r="S12" i="226"/>
  <c r="R12" i="226"/>
  <c r="Q12" i="226"/>
  <c r="P12" i="226"/>
  <c r="E12" i="226"/>
  <c r="S11" i="226"/>
  <c r="R11" i="226"/>
  <c r="Q11" i="226"/>
  <c r="P11" i="226"/>
  <c r="E11" i="226"/>
  <c r="T11" i="226" s="1"/>
  <c r="S10" i="226"/>
  <c r="R10" i="226"/>
  <c r="Q10" i="226"/>
  <c r="P10" i="226"/>
  <c r="E10" i="226"/>
  <c r="S9" i="226"/>
  <c r="R9" i="226"/>
  <c r="S8" i="226"/>
  <c r="S62" i="225"/>
  <c r="S61" i="225"/>
  <c r="R61" i="225"/>
  <c r="Q61" i="225"/>
  <c r="P61" i="225"/>
  <c r="E61" i="225"/>
  <c r="T61" i="225" s="1"/>
  <c r="U60" i="225"/>
  <c r="T60" i="225"/>
  <c r="S60" i="225"/>
  <c r="R60" i="225"/>
  <c r="Q60" i="225"/>
  <c r="P60" i="225"/>
  <c r="P59" i="225" s="1"/>
  <c r="E60" i="225"/>
  <c r="E59" i="225" s="1"/>
  <c r="U59" i="225" s="1"/>
  <c r="T59" i="225"/>
  <c r="S59" i="225"/>
  <c r="R59" i="225"/>
  <c r="S58" i="225"/>
  <c r="S57" i="225"/>
  <c r="R57" i="225"/>
  <c r="Q57" i="225"/>
  <c r="P57" i="225"/>
  <c r="E57" i="225"/>
  <c r="U57" i="225" s="1"/>
  <c r="S56" i="225"/>
  <c r="R56" i="225"/>
  <c r="Q56" i="225"/>
  <c r="P56" i="225"/>
  <c r="E56" i="225"/>
  <c r="S55" i="225"/>
  <c r="R55" i="225"/>
  <c r="Q55" i="225"/>
  <c r="P55" i="225"/>
  <c r="E55" i="225"/>
  <c r="T55" i="225" s="1"/>
  <c r="U54" i="225"/>
  <c r="T54" i="225"/>
  <c r="S54" i="225"/>
  <c r="R54" i="225"/>
  <c r="Q54" i="225"/>
  <c r="P54" i="225"/>
  <c r="E54" i="225"/>
  <c r="S53" i="225"/>
  <c r="R53" i="225"/>
  <c r="S52" i="225"/>
  <c r="R52" i="225"/>
  <c r="Q52" i="225"/>
  <c r="P52" i="225"/>
  <c r="E52" i="225"/>
  <c r="U52" i="225" s="1"/>
  <c r="S51" i="225"/>
  <c r="R51" i="225"/>
  <c r="Q51" i="225"/>
  <c r="P51" i="225"/>
  <c r="E51" i="225"/>
  <c r="S50" i="225"/>
  <c r="R50" i="225"/>
  <c r="Q50" i="225"/>
  <c r="P50" i="225"/>
  <c r="E50" i="225"/>
  <c r="T50" i="225" s="1"/>
  <c r="S49" i="225"/>
  <c r="R49" i="225"/>
  <c r="Q49" i="225"/>
  <c r="P49" i="225"/>
  <c r="E49" i="225"/>
  <c r="U49" i="225" s="1"/>
  <c r="S48" i="225"/>
  <c r="R48" i="225"/>
  <c r="Q48" i="225"/>
  <c r="P48" i="225"/>
  <c r="E48" i="225"/>
  <c r="U48" i="225" s="1"/>
  <c r="S47" i="225"/>
  <c r="R47" i="225"/>
  <c r="Q47" i="225"/>
  <c r="P47" i="225"/>
  <c r="E47" i="225"/>
  <c r="S46" i="225"/>
  <c r="R46" i="225"/>
  <c r="Q46" i="225"/>
  <c r="P46" i="225"/>
  <c r="E46" i="225"/>
  <c r="T46" i="225" s="1"/>
  <c r="S45" i="225"/>
  <c r="R45" i="225"/>
  <c r="Q45" i="225"/>
  <c r="P45" i="225"/>
  <c r="E45" i="225"/>
  <c r="S44" i="225"/>
  <c r="R44" i="225"/>
  <c r="Q44" i="225"/>
  <c r="P44" i="225"/>
  <c r="E44" i="225"/>
  <c r="S43" i="225"/>
  <c r="R43" i="225"/>
  <c r="S42" i="225"/>
  <c r="R42" i="225"/>
  <c r="S41" i="225"/>
  <c r="R41" i="225"/>
  <c r="Q41" i="225"/>
  <c r="P41" i="225"/>
  <c r="E41" i="225"/>
  <c r="S40" i="225"/>
  <c r="R40" i="225"/>
  <c r="Q40" i="225"/>
  <c r="P40" i="225"/>
  <c r="E40" i="225"/>
  <c r="T40" i="225" s="1"/>
  <c r="S39" i="225"/>
  <c r="R39" i="225"/>
  <c r="Q39" i="225"/>
  <c r="P39" i="225"/>
  <c r="E39" i="225"/>
  <c r="U39" i="225" s="1"/>
  <c r="S38" i="225"/>
  <c r="R38" i="225"/>
  <c r="Q38" i="225"/>
  <c r="P38" i="225"/>
  <c r="E38" i="225"/>
  <c r="U38" i="225" s="1"/>
  <c r="S37" i="225"/>
  <c r="R37" i="225"/>
  <c r="Q37" i="225"/>
  <c r="P37" i="225"/>
  <c r="E37" i="225"/>
  <c r="S36" i="225"/>
  <c r="R36" i="225"/>
  <c r="Q36" i="225"/>
  <c r="P36" i="225"/>
  <c r="E36" i="225"/>
  <c r="T36" i="225" s="1"/>
  <c r="U35" i="225"/>
  <c r="S35" i="225"/>
  <c r="R35" i="225"/>
  <c r="Q35" i="225"/>
  <c r="P35" i="225"/>
  <c r="E35" i="225"/>
  <c r="T35" i="225" s="1"/>
  <c r="S34" i="225"/>
  <c r="R34" i="225"/>
  <c r="Q34" i="225"/>
  <c r="P34" i="225"/>
  <c r="E34" i="225"/>
  <c r="U34" i="225" s="1"/>
  <c r="S33" i="225"/>
  <c r="R33" i="225"/>
  <c r="Q33" i="225"/>
  <c r="P33" i="225"/>
  <c r="E33" i="225"/>
  <c r="S32" i="225"/>
  <c r="R32" i="225"/>
  <c r="Q32" i="225"/>
  <c r="P32" i="225"/>
  <c r="E32" i="225"/>
  <c r="T32" i="225" s="1"/>
  <c r="U31" i="225"/>
  <c r="T31" i="225"/>
  <c r="S31" i="225"/>
  <c r="R31" i="225"/>
  <c r="Q31" i="225"/>
  <c r="P31" i="225"/>
  <c r="E31" i="225"/>
  <c r="S30" i="225"/>
  <c r="R30" i="225"/>
  <c r="Q30" i="225"/>
  <c r="P30" i="225"/>
  <c r="E30" i="225"/>
  <c r="S29" i="225"/>
  <c r="R29" i="225"/>
  <c r="Q29" i="225"/>
  <c r="P29" i="225"/>
  <c r="E29" i="225"/>
  <c r="U28" i="225"/>
  <c r="S28" i="225"/>
  <c r="R28" i="225"/>
  <c r="Q28" i="225"/>
  <c r="P28" i="225"/>
  <c r="E28" i="225"/>
  <c r="S27" i="225"/>
  <c r="R27" i="225"/>
  <c r="U26" i="225"/>
  <c r="S26" i="225"/>
  <c r="R26" i="225"/>
  <c r="Q26" i="225"/>
  <c r="P26" i="225"/>
  <c r="E26" i="225"/>
  <c r="T26" i="225" s="1"/>
  <c r="S25" i="225"/>
  <c r="R25" i="225"/>
  <c r="Q25" i="225"/>
  <c r="P25" i="225"/>
  <c r="E25" i="225"/>
  <c r="U25" i="225" s="1"/>
  <c r="S24" i="225"/>
  <c r="R24" i="225"/>
  <c r="Q24" i="225"/>
  <c r="P24" i="225"/>
  <c r="E24" i="225"/>
  <c r="S23" i="225"/>
  <c r="R23" i="225"/>
  <c r="Q23" i="225"/>
  <c r="P23" i="225"/>
  <c r="E23" i="225"/>
  <c r="T23" i="225" s="1"/>
  <c r="U22" i="225"/>
  <c r="T22" i="225"/>
  <c r="S22" i="225"/>
  <c r="R22" i="225"/>
  <c r="Q22" i="225"/>
  <c r="P22" i="225"/>
  <c r="E22" i="225"/>
  <c r="S21" i="225"/>
  <c r="R21" i="225"/>
  <c r="Q21" i="225"/>
  <c r="P21" i="225"/>
  <c r="E21" i="225"/>
  <c r="U21" i="225" s="1"/>
  <c r="S20" i="225"/>
  <c r="R20" i="225"/>
  <c r="Q20" i="225"/>
  <c r="P20" i="225"/>
  <c r="E20" i="225"/>
  <c r="U19" i="225"/>
  <c r="S19" i="225"/>
  <c r="R19" i="225"/>
  <c r="Q19" i="225"/>
  <c r="P19" i="225"/>
  <c r="E19" i="225"/>
  <c r="T19" i="225" s="1"/>
  <c r="S18" i="225"/>
  <c r="R18" i="225"/>
  <c r="Q18" i="225"/>
  <c r="P18" i="225"/>
  <c r="E18" i="225"/>
  <c r="U18" i="225" s="1"/>
  <c r="S17" i="225"/>
  <c r="R17" i="225"/>
  <c r="Q17" i="225"/>
  <c r="P17" i="225"/>
  <c r="E17" i="225"/>
  <c r="U17" i="225" s="1"/>
  <c r="S16" i="225"/>
  <c r="R16" i="225"/>
  <c r="Q16" i="225"/>
  <c r="P16" i="225"/>
  <c r="E16" i="225"/>
  <c r="S15" i="225"/>
  <c r="R15" i="225"/>
  <c r="Q15" i="225"/>
  <c r="P15" i="225"/>
  <c r="E15" i="225"/>
  <c r="T15" i="225" s="1"/>
  <c r="S14" i="225"/>
  <c r="R14" i="225"/>
  <c r="Q14" i="225"/>
  <c r="P14" i="225"/>
  <c r="E14" i="225"/>
  <c r="U14" i="225" s="1"/>
  <c r="S13" i="225"/>
  <c r="R13" i="225"/>
  <c r="Q13" i="225"/>
  <c r="P13" i="225"/>
  <c r="E13" i="225"/>
  <c r="U13" i="225" s="1"/>
  <c r="S12" i="225"/>
  <c r="R12" i="225"/>
  <c r="Q12" i="225"/>
  <c r="P12" i="225"/>
  <c r="E12" i="225"/>
  <c r="S11" i="225"/>
  <c r="R11" i="225"/>
  <c r="Q11" i="225"/>
  <c r="P11" i="225"/>
  <c r="E11" i="225"/>
  <c r="T11" i="225" s="1"/>
  <c r="S10" i="225"/>
  <c r="R10" i="225"/>
  <c r="Q10" i="225"/>
  <c r="P10" i="225"/>
  <c r="P9" i="225" s="1"/>
  <c r="E10" i="225"/>
  <c r="E9" i="225" s="1"/>
  <c r="S9" i="225"/>
  <c r="R9" i="225"/>
  <c r="S8" i="225"/>
  <c r="S61" i="224"/>
  <c r="R61" i="224"/>
  <c r="Q61" i="224"/>
  <c r="P61" i="224"/>
  <c r="E61" i="224"/>
  <c r="S60" i="224"/>
  <c r="R60" i="224"/>
  <c r="Q60" i="224"/>
  <c r="Q59" i="224" s="1"/>
  <c r="P60" i="224"/>
  <c r="E60" i="224"/>
  <c r="U60" i="224" s="1"/>
  <c r="S59" i="224"/>
  <c r="R59" i="224"/>
  <c r="S57" i="224"/>
  <c r="R57" i="224"/>
  <c r="Q57" i="224"/>
  <c r="P57" i="224"/>
  <c r="E57" i="224"/>
  <c r="U57" i="224" s="1"/>
  <c r="T56" i="224"/>
  <c r="S56" i="224"/>
  <c r="R56" i="224"/>
  <c r="Q56" i="224"/>
  <c r="P56" i="224"/>
  <c r="E56" i="224"/>
  <c r="U56" i="224" s="1"/>
  <c r="S55" i="224"/>
  <c r="R55" i="224"/>
  <c r="Q55" i="224"/>
  <c r="P55" i="224"/>
  <c r="E55" i="224"/>
  <c r="S54" i="224"/>
  <c r="R54" i="224"/>
  <c r="Q54" i="224"/>
  <c r="P54" i="224"/>
  <c r="E54" i="224"/>
  <c r="U54" i="224" s="1"/>
  <c r="S53" i="224"/>
  <c r="R53" i="224"/>
  <c r="U52" i="224"/>
  <c r="T52" i="224"/>
  <c r="S52" i="224"/>
  <c r="R52" i="224"/>
  <c r="Q52" i="224"/>
  <c r="P52" i="224"/>
  <c r="E52" i="224"/>
  <c r="S51" i="224"/>
  <c r="R51" i="224"/>
  <c r="Q51" i="224"/>
  <c r="P51" i="224"/>
  <c r="E51" i="224"/>
  <c r="U51" i="224" s="1"/>
  <c r="S50" i="224"/>
  <c r="R50" i="224"/>
  <c r="Q50" i="224"/>
  <c r="P50" i="224"/>
  <c r="E50" i="224"/>
  <c r="S49" i="224"/>
  <c r="R49" i="224"/>
  <c r="Q49" i="224"/>
  <c r="P49" i="224"/>
  <c r="E49" i="224"/>
  <c r="T49" i="224" s="1"/>
  <c r="U48" i="224"/>
  <c r="T48" i="224"/>
  <c r="S48" i="224"/>
  <c r="R48" i="224"/>
  <c r="Q48" i="224"/>
  <c r="P48" i="224"/>
  <c r="E48" i="224"/>
  <c r="S47" i="224"/>
  <c r="R47" i="224"/>
  <c r="Q47" i="224"/>
  <c r="P47" i="224"/>
  <c r="E47" i="224"/>
  <c r="U47" i="224" s="1"/>
  <c r="S46" i="224"/>
  <c r="R46" i="224"/>
  <c r="Q46" i="224"/>
  <c r="P46" i="224"/>
  <c r="E46" i="224"/>
  <c r="S45" i="224"/>
  <c r="R45" i="224"/>
  <c r="Q45" i="224"/>
  <c r="U45" i="224" s="1"/>
  <c r="P45" i="224"/>
  <c r="E45" i="224"/>
  <c r="S44" i="224"/>
  <c r="R44" i="224"/>
  <c r="Q44" i="224"/>
  <c r="P44" i="224"/>
  <c r="E44" i="224"/>
  <c r="T44" i="224" s="1"/>
  <c r="S43" i="224"/>
  <c r="R43" i="224"/>
  <c r="S42" i="224"/>
  <c r="R42" i="224"/>
  <c r="S41" i="224"/>
  <c r="R41" i="224"/>
  <c r="Q41" i="224"/>
  <c r="P41" i="224"/>
  <c r="E41" i="224"/>
  <c r="U41" i="224" s="1"/>
  <c r="S40" i="224"/>
  <c r="R40" i="224"/>
  <c r="Q40" i="224"/>
  <c r="P40" i="224"/>
  <c r="E40" i="224"/>
  <c r="U39" i="224"/>
  <c r="S39" i="224"/>
  <c r="R39" i="224"/>
  <c r="Q39" i="224"/>
  <c r="P39" i="224"/>
  <c r="E39" i="224"/>
  <c r="T39" i="224" s="1"/>
  <c r="T38" i="224"/>
  <c r="S38" i="224"/>
  <c r="R38" i="224"/>
  <c r="Q38" i="224"/>
  <c r="P38" i="224"/>
  <c r="E38" i="224"/>
  <c r="U38" i="224" s="1"/>
  <c r="S37" i="224"/>
  <c r="R37" i="224"/>
  <c r="Q37" i="224"/>
  <c r="P37" i="224"/>
  <c r="E37" i="224"/>
  <c r="U37" i="224" s="1"/>
  <c r="S36" i="224"/>
  <c r="R36" i="224"/>
  <c r="Q36" i="224"/>
  <c r="P36" i="224"/>
  <c r="E36" i="224"/>
  <c r="U35" i="224"/>
  <c r="S35" i="224"/>
  <c r="R35" i="224"/>
  <c r="Q35" i="224"/>
  <c r="P35" i="224"/>
  <c r="E35" i="224"/>
  <c r="T35" i="224" s="1"/>
  <c r="T34" i="224"/>
  <c r="S34" i="224"/>
  <c r="R34" i="224"/>
  <c r="Q34" i="224"/>
  <c r="P34" i="224"/>
  <c r="E34" i="224"/>
  <c r="U34" i="224" s="1"/>
  <c r="S33" i="224"/>
  <c r="R33" i="224"/>
  <c r="Q33" i="224"/>
  <c r="P33" i="224"/>
  <c r="E33" i="224"/>
  <c r="U33" i="224" s="1"/>
  <c r="S32" i="224"/>
  <c r="R32" i="224"/>
  <c r="Q32" i="224"/>
  <c r="P32" i="224"/>
  <c r="E32" i="224"/>
  <c r="U31" i="224"/>
  <c r="S31" i="224"/>
  <c r="R31" i="224"/>
  <c r="Q31" i="224"/>
  <c r="P31" i="224"/>
  <c r="E31" i="224"/>
  <c r="T31" i="224" s="1"/>
  <c r="S30" i="224"/>
  <c r="R30" i="224"/>
  <c r="Q30" i="224"/>
  <c r="U30" i="224" s="1"/>
  <c r="P30" i="224"/>
  <c r="T30" i="224" s="1"/>
  <c r="E30" i="224"/>
  <c r="S29" i="224"/>
  <c r="R29" i="224"/>
  <c r="Q29" i="224"/>
  <c r="P29" i="224"/>
  <c r="E29" i="224"/>
  <c r="U29" i="224" s="1"/>
  <c r="S28" i="224"/>
  <c r="R28" i="224"/>
  <c r="Q28" i="224"/>
  <c r="P28" i="224"/>
  <c r="E28" i="224"/>
  <c r="S27" i="224"/>
  <c r="R27" i="224"/>
  <c r="U26" i="224"/>
  <c r="S26" i="224"/>
  <c r="R26" i="224"/>
  <c r="Q26" i="224"/>
  <c r="P26" i="224"/>
  <c r="E26" i="224"/>
  <c r="T26" i="224" s="1"/>
  <c r="T25" i="224"/>
  <c r="S25" i="224"/>
  <c r="R25" i="224"/>
  <c r="Q25" i="224"/>
  <c r="P25" i="224"/>
  <c r="E25" i="224"/>
  <c r="U25" i="224" s="1"/>
  <c r="S24" i="224"/>
  <c r="R24" i="224"/>
  <c r="Q24" i="224"/>
  <c r="P24" i="224"/>
  <c r="E24" i="224"/>
  <c r="U24" i="224" s="1"/>
  <c r="S23" i="224"/>
  <c r="R23" i="224"/>
  <c r="Q23" i="224"/>
  <c r="P23" i="224"/>
  <c r="E23" i="224"/>
  <c r="U22" i="224"/>
  <c r="S22" i="224"/>
  <c r="R22" i="224"/>
  <c r="Q22" i="224"/>
  <c r="P22" i="224"/>
  <c r="E22" i="224"/>
  <c r="T22" i="224" s="1"/>
  <c r="S21" i="224"/>
  <c r="R21" i="224"/>
  <c r="Q21" i="224"/>
  <c r="P21" i="224"/>
  <c r="E21" i="224"/>
  <c r="U21" i="224" s="1"/>
  <c r="S20" i="224"/>
  <c r="R20" i="224"/>
  <c r="Q20" i="224"/>
  <c r="P20" i="224"/>
  <c r="E20" i="224"/>
  <c r="U20" i="224" s="1"/>
  <c r="S19" i="224"/>
  <c r="R19" i="224"/>
  <c r="Q19" i="224"/>
  <c r="P19" i="224"/>
  <c r="E19" i="224"/>
  <c r="S18" i="224"/>
  <c r="R18" i="224"/>
  <c r="Q18" i="224"/>
  <c r="P18" i="224"/>
  <c r="E18" i="224"/>
  <c r="T18" i="224" s="1"/>
  <c r="U17" i="224"/>
  <c r="S17" i="224"/>
  <c r="R17" i="224"/>
  <c r="Q17" i="224"/>
  <c r="P17" i="224"/>
  <c r="E17" i="224"/>
  <c r="T17" i="224" s="1"/>
  <c r="S16" i="224"/>
  <c r="R16" i="224"/>
  <c r="Q16" i="224"/>
  <c r="P16" i="224"/>
  <c r="E16" i="224"/>
  <c r="U16" i="224" s="1"/>
  <c r="S15" i="224"/>
  <c r="R15" i="224"/>
  <c r="Q15" i="224"/>
  <c r="P15" i="224"/>
  <c r="E15" i="224"/>
  <c r="S14" i="224"/>
  <c r="R14" i="224"/>
  <c r="Q14" i="224"/>
  <c r="P14" i="224"/>
  <c r="E14" i="224"/>
  <c r="T14" i="224" s="1"/>
  <c r="U13" i="224"/>
  <c r="T13" i="224"/>
  <c r="S13" i="224"/>
  <c r="R13" i="224"/>
  <c r="Q13" i="224"/>
  <c r="P13" i="224"/>
  <c r="E13" i="224"/>
  <c r="S12" i="224"/>
  <c r="R12" i="224"/>
  <c r="Q12" i="224"/>
  <c r="P12" i="224"/>
  <c r="E12" i="224"/>
  <c r="U12" i="224" s="1"/>
  <c r="S11" i="224"/>
  <c r="R11" i="224"/>
  <c r="Q11" i="224"/>
  <c r="P11" i="224"/>
  <c r="E11" i="224"/>
  <c r="S10" i="224"/>
  <c r="R10" i="224"/>
  <c r="Q10" i="224"/>
  <c r="U10" i="224" s="1"/>
  <c r="P10" i="224"/>
  <c r="P9" i="224" s="1"/>
  <c r="E10" i="224"/>
  <c r="S9" i="224"/>
  <c r="R9" i="224"/>
  <c r="T61" i="223"/>
  <c r="S61" i="223"/>
  <c r="R61" i="223"/>
  <c r="Q61" i="223"/>
  <c r="P61" i="223"/>
  <c r="E61" i="223"/>
  <c r="U61" i="223" s="1"/>
  <c r="S60" i="223"/>
  <c r="R60" i="223"/>
  <c r="Q60" i="223"/>
  <c r="P60" i="223"/>
  <c r="E60" i="223"/>
  <c r="S59" i="223"/>
  <c r="R59" i="223"/>
  <c r="S57" i="223"/>
  <c r="R57" i="223"/>
  <c r="Q57" i="223"/>
  <c r="P57" i="223"/>
  <c r="E57" i="223"/>
  <c r="T57" i="223" s="1"/>
  <c r="U56" i="223"/>
  <c r="T56" i="223"/>
  <c r="S56" i="223"/>
  <c r="R56" i="223"/>
  <c r="Q56" i="223"/>
  <c r="P56" i="223"/>
  <c r="E56" i="223"/>
  <c r="S55" i="223"/>
  <c r="R55" i="223"/>
  <c r="Q55" i="223"/>
  <c r="P55" i="223"/>
  <c r="E55" i="223"/>
  <c r="U55" i="223" s="1"/>
  <c r="S54" i="223"/>
  <c r="R54" i="223"/>
  <c r="Q54" i="223"/>
  <c r="P54" i="223"/>
  <c r="E54" i="223"/>
  <c r="S53" i="223"/>
  <c r="R53" i="223"/>
  <c r="S52" i="223"/>
  <c r="R52" i="223"/>
  <c r="Q52" i="223"/>
  <c r="P52" i="223"/>
  <c r="E52" i="223"/>
  <c r="T52" i="223" s="1"/>
  <c r="U51" i="223"/>
  <c r="S51" i="223"/>
  <c r="R51" i="223"/>
  <c r="Q51" i="223"/>
  <c r="P51" i="223"/>
  <c r="E51" i="223"/>
  <c r="T51" i="223" s="1"/>
  <c r="S50" i="223"/>
  <c r="R50" i="223"/>
  <c r="Q50" i="223"/>
  <c r="P50" i="223"/>
  <c r="E50" i="223"/>
  <c r="U50" i="223" s="1"/>
  <c r="S49" i="223"/>
  <c r="R49" i="223"/>
  <c r="Q49" i="223"/>
  <c r="P49" i="223"/>
  <c r="E49" i="223"/>
  <c r="S48" i="223"/>
  <c r="R48" i="223"/>
  <c r="Q48" i="223"/>
  <c r="P48" i="223"/>
  <c r="E48" i="223"/>
  <c r="T48" i="223" s="1"/>
  <c r="U47" i="223"/>
  <c r="S47" i="223"/>
  <c r="R47" i="223"/>
  <c r="Q47" i="223"/>
  <c r="P47" i="223"/>
  <c r="E47" i="223"/>
  <c r="T47" i="223" s="1"/>
  <c r="S46" i="223"/>
  <c r="R46" i="223"/>
  <c r="Q46" i="223"/>
  <c r="P46" i="223"/>
  <c r="E46" i="223"/>
  <c r="U46" i="223" s="1"/>
  <c r="S45" i="223"/>
  <c r="R45" i="223"/>
  <c r="Q45" i="223"/>
  <c r="P45" i="223"/>
  <c r="E45" i="223"/>
  <c r="S44" i="223"/>
  <c r="R44" i="223"/>
  <c r="Q44" i="223"/>
  <c r="P44" i="223"/>
  <c r="E44" i="223"/>
  <c r="U44" i="223" s="1"/>
  <c r="S43" i="223"/>
  <c r="R43" i="223"/>
  <c r="S42" i="223"/>
  <c r="R42" i="223"/>
  <c r="U41" i="223"/>
  <c r="T41" i="223"/>
  <c r="S41" i="223"/>
  <c r="R41" i="223"/>
  <c r="Q41" i="223"/>
  <c r="P41" i="223"/>
  <c r="E41" i="223"/>
  <c r="S40" i="223"/>
  <c r="R40" i="223"/>
  <c r="Q40" i="223"/>
  <c r="P40" i="223"/>
  <c r="E40" i="223"/>
  <c r="U40" i="223" s="1"/>
  <c r="S39" i="223"/>
  <c r="R39" i="223"/>
  <c r="Q39" i="223"/>
  <c r="P39" i="223"/>
  <c r="E39" i="223"/>
  <c r="S38" i="223"/>
  <c r="R38" i="223"/>
  <c r="Q38" i="223"/>
  <c r="P38" i="223"/>
  <c r="E38" i="223"/>
  <c r="T38" i="223" s="1"/>
  <c r="U37" i="223"/>
  <c r="S37" i="223"/>
  <c r="R37" i="223"/>
  <c r="Q37" i="223"/>
  <c r="P37" i="223"/>
  <c r="E37" i="223"/>
  <c r="T37" i="223" s="1"/>
  <c r="S36" i="223"/>
  <c r="R36" i="223"/>
  <c r="Q36" i="223"/>
  <c r="P36" i="223"/>
  <c r="E36" i="223"/>
  <c r="U36" i="223" s="1"/>
  <c r="S35" i="223"/>
  <c r="R35" i="223"/>
  <c r="Q35" i="223"/>
  <c r="P35" i="223"/>
  <c r="E35" i="223"/>
  <c r="S34" i="223"/>
  <c r="R34" i="223"/>
  <c r="Q34" i="223"/>
  <c r="P34" i="223"/>
  <c r="E34" i="223"/>
  <c r="T34" i="223" s="1"/>
  <c r="U33" i="223"/>
  <c r="S33" i="223"/>
  <c r="R33" i="223"/>
  <c r="Q33" i="223"/>
  <c r="P33" i="223"/>
  <c r="E33" i="223"/>
  <c r="T33" i="223" s="1"/>
  <c r="S32" i="223"/>
  <c r="R32" i="223"/>
  <c r="Q32" i="223"/>
  <c r="P32" i="223"/>
  <c r="E32" i="223"/>
  <c r="U32" i="223" s="1"/>
  <c r="S31" i="223"/>
  <c r="R31" i="223"/>
  <c r="Q31" i="223"/>
  <c r="P31" i="223"/>
  <c r="E31" i="223"/>
  <c r="S30" i="223"/>
  <c r="R30" i="223"/>
  <c r="Q30" i="223"/>
  <c r="U30" i="223" s="1"/>
  <c r="P30" i="223"/>
  <c r="T30" i="223" s="1"/>
  <c r="E30" i="223"/>
  <c r="S29" i="223"/>
  <c r="R29" i="223"/>
  <c r="Q29" i="223"/>
  <c r="P29" i="223"/>
  <c r="E29" i="223"/>
  <c r="T29" i="223" s="1"/>
  <c r="S28" i="223"/>
  <c r="R28" i="223"/>
  <c r="Q28" i="223"/>
  <c r="P28" i="223"/>
  <c r="E28" i="223"/>
  <c r="T28" i="223" s="1"/>
  <c r="S27" i="223"/>
  <c r="R27" i="223"/>
  <c r="S26" i="223"/>
  <c r="R26" i="223"/>
  <c r="Q26" i="223"/>
  <c r="P26" i="223"/>
  <c r="E26" i="223"/>
  <c r="S25" i="223"/>
  <c r="R25" i="223"/>
  <c r="Q25" i="223"/>
  <c r="P25" i="223"/>
  <c r="E25" i="223"/>
  <c r="T25" i="223" s="1"/>
  <c r="U24" i="223"/>
  <c r="S24" i="223"/>
  <c r="R24" i="223"/>
  <c r="Q24" i="223"/>
  <c r="P24" i="223"/>
  <c r="E24" i="223"/>
  <c r="T24" i="223" s="1"/>
  <c r="S23" i="223"/>
  <c r="R23" i="223"/>
  <c r="Q23" i="223"/>
  <c r="P23" i="223"/>
  <c r="E23" i="223"/>
  <c r="U23" i="223" s="1"/>
  <c r="S22" i="223"/>
  <c r="R22" i="223"/>
  <c r="Q22" i="223"/>
  <c r="P22" i="223"/>
  <c r="E22" i="223"/>
  <c r="S21" i="223"/>
  <c r="R21" i="223"/>
  <c r="Q21" i="223"/>
  <c r="P21" i="223"/>
  <c r="E21" i="223"/>
  <c r="T21" i="223" s="1"/>
  <c r="U20" i="223"/>
  <c r="S20" i="223"/>
  <c r="R20" i="223"/>
  <c r="Q20" i="223"/>
  <c r="P20" i="223"/>
  <c r="E20" i="223"/>
  <c r="T20" i="223" s="1"/>
  <c r="S19" i="223"/>
  <c r="R19" i="223"/>
  <c r="Q19" i="223"/>
  <c r="P19" i="223"/>
  <c r="E19" i="223"/>
  <c r="U19" i="223" s="1"/>
  <c r="S18" i="223"/>
  <c r="R18" i="223"/>
  <c r="Q18" i="223"/>
  <c r="P18" i="223"/>
  <c r="E18" i="223"/>
  <c r="S17" i="223"/>
  <c r="R17" i="223"/>
  <c r="Q17" i="223"/>
  <c r="P17" i="223"/>
  <c r="E17" i="223"/>
  <c r="T17" i="223" s="1"/>
  <c r="U16" i="223"/>
  <c r="S16" i="223"/>
  <c r="R16" i="223"/>
  <c r="Q16" i="223"/>
  <c r="P16" i="223"/>
  <c r="E16" i="223"/>
  <c r="T16" i="223" s="1"/>
  <c r="S15" i="223"/>
  <c r="R15" i="223"/>
  <c r="Q15" i="223"/>
  <c r="P15" i="223"/>
  <c r="E15" i="223"/>
  <c r="U15" i="223" s="1"/>
  <c r="S14" i="223"/>
  <c r="R14" i="223"/>
  <c r="Q14" i="223"/>
  <c r="P14" i="223"/>
  <c r="E14" i="223"/>
  <c r="S13" i="223"/>
  <c r="R13" i="223"/>
  <c r="Q13" i="223"/>
  <c r="P13" i="223"/>
  <c r="E13" i="223"/>
  <c r="T13" i="223" s="1"/>
  <c r="U12" i="223"/>
  <c r="S12" i="223"/>
  <c r="R12" i="223"/>
  <c r="Q12" i="223"/>
  <c r="P12" i="223"/>
  <c r="E12" i="223"/>
  <c r="T12" i="223" s="1"/>
  <c r="S11" i="223"/>
  <c r="R11" i="223"/>
  <c r="Q11" i="223"/>
  <c r="P11" i="223"/>
  <c r="E11" i="223"/>
  <c r="U11" i="223" s="1"/>
  <c r="S10" i="223"/>
  <c r="R10" i="223"/>
  <c r="Q10" i="223"/>
  <c r="P10" i="223"/>
  <c r="E10" i="223"/>
  <c r="S9" i="223"/>
  <c r="R9" i="223"/>
  <c r="U61" i="222"/>
  <c r="T61" i="222"/>
  <c r="S61" i="222"/>
  <c r="R61" i="222"/>
  <c r="Q61" i="222"/>
  <c r="P61" i="222"/>
  <c r="E61" i="222"/>
  <c r="S60" i="222"/>
  <c r="R60" i="222"/>
  <c r="Q60" i="222"/>
  <c r="P60" i="222"/>
  <c r="P59" i="222" s="1"/>
  <c r="E60" i="222"/>
  <c r="T60" i="222" s="1"/>
  <c r="S59" i="222"/>
  <c r="R59" i="222"/>
  <c r="S57" i="222"/>
  <c r="R57" i="222"/>
  <c r="Q57" i="222"/>
  <c r="P57" i="222"/>
  <c r="E57" i="222"/>
  <c r="U56" i="222"/>
  <c r="S56" i="222"/>
  <c r="R56" i="222"/>
  <c r="Q56" i="222"/>
  <c r="P56" i="222"/>
  <c r="E56" i="222"/>
  <c r="T56" i="222" s="1"/>
  <c r="S55" i="222"/>
  <c r="R55" i="222"/>
  <c r="Q55" i="222"/>
  <c r="P55" i="222"/>
  <c r="E55" i="222"/>
  <c r="T55" i="222" s="1"/>
  <c r="S54" i="222"/>
  <c r="R54" i="222"/>
  <c r="Q54" i="222"/>
  <c r="P54" i="222"/>
  <c r="E54" i="222"/>
  <c r="T54" i="222" s="1"/>
  <c r="S53" i="222"/>
  <c r="R53" i="222"/>
  <c r="S52" i="222"/>
  <c r="R52" i="222"/>
  <c r="Q52" i="222"/>
  <c r="P52" i="222"/>
  <c r="E52" i="222"/>
  <c r="S51" i="222"/>
  <c r="R51" i="222"/>
  <c r="Q51" i="222"/>
  <c r="P51" i="222"/>
  <c r="E51" i="222"/>
  <c r="T51" i="222" s="1"/>
  <c r="U50" i="222"/>
  <c r="S50" i="222"/>
  <c r="R50" i="222"/>
  <c r="Q50" i="222"/>
  <c r="P50" i="222"/>
  <c r="E50" i="222"/>
  <c r="T50" i="222" s="1"/>
  <c r="S49" i="222"/>
  <c r="R49" i="222"/>
  <c r="Q49" i="222"/>
  <c r="P49" i="222"/>
  <c r="E49" i="222"/>
  <c r="U49" i="222" s="1"/>
  <c r="S48" i="222"/>
  <c r="R48" i="222"/>
  <c r="Q48" i="222"/>
  <c r="P48" i="222"/>
  <c r="E48" i="222"/>
  <c r="S47" i="222"/>
  <c r="R47" i="222"/>
  <c r="Q47" i="222"/>
  <c r="P47" i="222"/>
  <c r="E47" i="222"/>
  <c r="T47" i="222" s="1"/>
  <c r="U46" i="222"/>
  <c r="S46" i="222"/>
  <c r="R46" i="222"/>
  <c r="Q46" i="222"/>
  <c r="P46" i="222"/>
  <c r="E46" i="222"/>
  <c r="T46" i="222" s="1"/>
  <c r="S45" i="222"/>
  <c r="R45" i="222"/>
  <c r="Q45" i="222"/>
  <c r="P45" i="222"/>
  <c r="E45" i="222"/>
  <c r="U45" i="222" s="1"/>
  <c r="S44" i="222"/>
  <c r="R44" i="222"/>
  <c r="Q44" i="222"/>
  <c r="P44" i="222"/>
  <c r="E44" i="222"/>
  <c r="S43" i="222"/>
  <c r="R43" i="222"/>
  <c r="S42" i="222"/>
  <c r="R42" i="222"/>
  <c r="S41" i="222"/>
  <c r="R41" i="222"/>
  <c r="Q41" i="222"/>
  <c r="P41" i="222"/>
  <c r="E41" i="222"/>
  <c r="T41" i="222" s="1"/>
  <c r="U40" i="222"/>
  <c r="T40" i="222"/>
  <c r="S40" i="222"/>
  <c r="R40" i="222"/>
  <c r="Q40" i="222"/>
  <c r="P40" i="222"/>
  <c r="E40" i="222"/>
  <c r="S39" i="222"/>
  <c r="R39" i="222"/>
  <c r="Q39" i="222"/>
  <c r="P39" i="222"/>
  <c r="E39" i="222"/>
  <c r="U39" i="222" s="1"/>
  <c r="S38" i="222"/>
  <c r="R38" i="222"/>
  <c r="Q38" i="222"/>
  <c r="P38" i="222"/>
  <c r="E38" i="222"/>
  <c r="S37" i="222"/>
  <c r="R37" i="222"/>
  <c r="Q37" i="222"/>
  <c r="P37" i="222"/>
  <c r="E37" i="222"/>
  <c r="T37" i="222" s="1"/>
  <c r="U36" i="222"/>
  <c r="T36" i="222"/>
  <c r="S36" i="222"/>
  <c r="R36" i="222"/>
  <c r="Q36" i="222"/>
  <c r="P36" i="222"/>
  <c r="E36" i="222"/>
  <c r="S35" i="222"/>
  <c r="R35" i="222"/>
  <c r="Q35" i="222"/>
  <c r="P35" i="222"/>
  <c r="T35" i="222" s="1"/>
  <c r="E35" i="222"/>
  <c r="S34" i="222"/>
  <c r="R34" i="222"/>
  <c r="Q34" i="222"/>
  <c r="P34" i="222"/>
  <c r="E34" i="222"/>
  <c r="U33" i="222"/>
  <c r="S33" i="222"/>
  <c r="R33" i="222"/>
  <c r="Q33" i="222"/>
  <c r="P33" i="222"/>
  <c r="E33" i="222"/>
  <c r="T33" i="222" s="1"/>
  <c r="S32" i="222"/>
  <c r="R32" i="222"/>
  <c r="Q32" i="222"/>
  <c r="U32" i="222" s="1"/>
  <c r="P32" i="222"/>
  <c r="T32" i="222" s="1"/>
  <c r="E32" i="222"/>
  <c r="S31" i="222"/>
  <c r="R31" i="222"/>
  <c r="Q31" i="222"/>
  <c r="P31" i="222"/>
  <c r="E31" i="222"/>
  <c r="U31" i="222" s="1"/>
  <c r="S30" i="222"/>
  <c r="R30" i="222"/>
  <c r="Q30" i="222"/>
  <c r="P30" i="222"/>
  <c r="E30" i="222"/>
  <c r="S29" i="222"/>
  <c r="R29" i="222"/>
  <c r="Q29" i="222"/>
  <c r="P29" i="222"/>
  <c r="E29" i="222"/>
  <c r="T29" i="222" s="1"/>
  <c r="U28" i="222"/>
  <c r="S28" i="222"/>
  <c r="R28" i="222"/>
  <c r="Q28" i="222"/>
  <c r="P28" i="222"/>
  <c r="E28" i="222"/>
  <c r="T28" i="222" s="1"/>
  <c r="S27" i="222"/>
  <c r="R27" i="222"/>
  <c r="S26" i="222"/>
  <c r="R26" i="222"/>
  <c r="Q26" i="222"/>
  <c r="P26" i="222"/>
  <c r="E26" i="222"/>
  <c r="U26" i="222" s="1"/>
  <c r="S25" i="222"/>
  <c r="R25" i="222"/>
  <c r="Q25" i="222"/>
  <c r="P25" i="222"/>
  <c r="E25" i="222"/>
  <c r="S24" i="222"/>
  <c r="R24" i="222"/>
  <c r="Q24" i="222"/>
  <c r="P24" i="222"/>
  <c r="E24" i="222"/>
  <c r="T24" i="222" s="1"/>
  <c r="S23" i="222"/>
  <c r="R23" i="222"/>
  <c r="Q23" i="222"/>
  <c r="P23" i="222"/>
  <c r="E23" i="222"/>
  <c r="U23" i="222" s="1"/>
  <c r="S22" i="222"/>
  <c r="R22" i="222"/>
  <c r="Q22" i="222"/>
  <c r="P22" i="222"/>
  <c r="E22" i="222"/>
  <c r="U22" i="222" s="1"/>
  <c r="S21" i="222"/>
  <c r="R21" i="222"/>
  <c r="Q21" i="222"/>
  <c r="P21" i="222"/>
  <c r="E21" i="222"/>
  <c r="S20" i="222"/>
  <c r="R20" i="222"/>
  <c r="Q20" i="222"/>
  <c r="P20" i="222"/>
  <c r="E20" i="222"/>
  <c r="T20" i="222" s="1"/>
  <c r="U19" i="222"/>
  <c r="S19" i="222"/>
  <c r="R19" i="222"/>
  <c r="Q19" i="222"/>
  <c r="P19" i="222"/>
  <c r="E19" i="222"/>
  <c r="T19" i="222" s="1"/>
  <c r="S18" i="222"/>
  <c r="R18" i="222"/>
  <c r="Q18" i="222"/>
  <c r="P18" i="222"/>
  <c r="E18" i="222"/>
  <c r="U18" i="222" s="1"/>
  <c r="S17" i="222"/>
  <c r="R17" i="222"/>
  <c r="Q17" i="222"/>
  <c r="P17" i="222"/>
  <c r="E17" i="222"/>
  <c r="S16" i="222"/>
  <c r="R16" i="222"/>
  <c r="Q16" i="222"/>
  <c r="P16" i="222"/>
  <c r="E16" i="222"/>
  <c r="T16" i="222" s="1"/>
  <c r="U15" i="222"/>
  <c r="T15" i="222"/>
  <c r="S15" i="222"/>
  <c r="R15" i="222"/>
  <c r="Q15" i="222"/>
  <c r="P15" i="222"/>
  <c r="E15" i="222"/>
  <c r="S14" i="222"/>
  <c r="R14" i="222"/>
  <c r="Q14" i="222"/>
  <c r="P14" i="222"/>
  <c r="E14" i="222"/>
  <c r="U14" i="222" s="1"/>
  <c r="S13" i="222"/>
  <c r="R13" i="222"/>
  <c r="Q13" i="222"/>
  <c r="P13" i="222"/>
  <c r="E13" i="222"/>
  <c r="U12" i="222"/>
  <c r="S12" i="222"/>
  <c r="R12" i="222"/>
  <c r="Q12" i="222"/>
  <c r="P12" i="222"/>
  <c r="E12" i="222"/>
  <c r="T12" i="222" s="1"/>
  <c r="S11" i="222"/>
  <c r="R11" i="222"/>
  <c r="Q11" i="222"/>
  <c r="P11" i="222"/>
  <c r="E11" i="222"/>
  <c r="T11" i="222" s="1"/>
  <c r="S10" i="222"/>
  <c r="R10" i="222"/>
  <c r="Q10" i="222"/>
  <c r="P10" i="222"/>
  <c r="E10" i="222"/>
  <c r="S9" i="222"/>
  <c r="R9" i="222"/>
  <c r="U61" i="221"/>
  <c r="S61" i="221"/>
  <c r="R61" i="221"/>
  <c r="Q61" i="221"/>
  <c r="P61" i="221"/>
  <c r="E61" i="221"/>
  <c r="T61" i="221" s="1"/>
  <c r="S60" i="221"/>
  <c r="R60" i="221"/>
  <c r="Q60" i="221"/>
  <c r="P60" i="221"/>
  <c r="P59" i="221" s="1"/>
  <c r="E60" i="221"/>
  <c r="E59" i="221" s="1"/>
  <c r="U59" i="221" s="1"/>
  <c r="S59" i="221"/>
  <c r="R59" i="221"/>
  <c r="T57" i="221"/>
  <c r="S57" i="221"/>
  <c r="R57" i="221"/>
  <c r="Q57" i="221"/>
  <c r="P57" i="221"/>
  <c r="E57" i="221"/>
  <c r="U57" i="221" s="1"/>
  <c r="S56" i="221"/>
  <c r="R56" i="221"/>
  <c r="Q56" i="221"/>
  <c r="P56" i="221"/>
  <c r="E56" i="221"/>
  <c r="S55" i="221"/>
  <c r="R55" i="221"/>
  <c r="Q55" i="221"/>
  <c r="P55" i="221"/>
  <c r="E55" i="221"/>
  <c r="T55" i="221" s="1"/>
  <c r="S54" i="221"/>
  <c r="R54" i="221"/>
  <c r="Q54" i="221"/>
  <c r="P54" i="221"/>
  <c r="E54" i="221"/>
  <c r="U54" i="221" s="1"/>
  <c r="S53" i="221"/>
  <c r="R53" i="221"/>
  <c r="S52" i="221"/>
  <c r="R52" i="221"/>
  <c r="Q52" i="221"/>
  <c r="P52" i="221"/>
  <c r="E52" i="221"/>
  <c r="U52" i="221" s="1"/>
  <c r="S51" i="221"/>
  <c r="R51" i="221"/>
  <c r="Q51" i="221"/>
  <c r="P51" i="221"/>
  <c r="E51" i="221"/>
  <c r="U50" i="221"/>
  <c r="S50" i="221"/>
  <c r="R50" i="221"/>
  <c r="Q50" i="221"/>
  <c r="P50" i="221"/>
  <c r="E50" i="221"/>
  <c r="T50" i="221" s="1"/>
  <c r="S49" i="221"/>
  <c r="R49" i="221"/>
  <c r="Q49" i="221"/>
  <c r="P49" i="221"/>
  <c r="E49" i="221"/>
  <c r="T49" i="221" s="1"/>
  <c r="S48" i="221"/>
  <c r="R48" i="221"/>
  <c r="Q48" i="221"/>
  <c r="P48" i="221"/>
  <c r="E48" i="221"/>
  <c r="U48" i="221" s="1"/>
  <c r="S47" i="221"/>
  <c r="R47" i="221"/>
  <c r="Q47" i="221"/>
  <c r="P47" i="221"/>
  <c r="E47" i="221"/>
  <c r="S46" i="221"/>
  <c r="R46" i="221"/>
  <c r="Q46" i="221"/>
  <c r="P46" i="221"/>
  <c r="E46" i="221"/>
  <c r="T46" i="221" s="1"/>
  <c r="S45" i="221"/>
  <c r="R45" i="221"/>
  <c r="Q45" i="221"/>
  <c r="U45" i="221" s="1"/>
  <c r="P45" i="221"/>
  <c r="T45" i="221" s="1"/>
  <c r="E45" i="221"/>
  <c r="S44" i="221"/>
  <c r="R44" i="221"/>
  <c r="Q44" i="221"/>
  <c r="P44" i="221"/>
  <c r="E44" i="221"/>
  <c r="S43" i="221"/>
  <c r="R43" i="221"/>
  <c r="S42" i="221"/>
  <c r="R42" i="221"/>
  <c r="S41" i="221"/>
  <c r="R41" i="221"/>
  <c r="Q41" i="221"/>
  <c r="P41" i="221"/>
  <c r="E41" i="221"/>
  <c r="U40" i="221"/>
  <c r="S40" i="221"/>
  <c r="R40" i="221"/>
  <c r="Q40" i="221"/>
  <c r="P40" i="221"/>
  <c r="E40" i="221"/>
  <c r="T40" i="221" s="1"/>
  <c r="S39" i="221"/>
  <c r="R39" i="221"/>
  <c r="Q39" i="221"/>
  <c r="P39" i="221"/>
  <c r="E39" i="221"/>
  <c r="T39" i="221" s="1"/>
  <c r="S38" i="221"/>
  <c r="R38" i="221"/>
  <c r="Q38" i="221"/>
  <c r="P38" i="221"/>
  <c r="E38" i="221"/>
  <c r="U38" i="221" s="1"/>
  <c r="S37" i="221"/>
  <c r="R37" i="221"/>
  <c r="Q37" i="221"/>
  <c r="P37" i="221"/>
  <c r="E37" i="221"/>
  <c r="S36" i="221"/>
  <c r="R36" i="221"/>
  <c r="Q36" i="221"/>
  <c r="P36" i="221"/>
  <c r="E36" i="221"/>
  <c r="T36" i="221" s="1"/>
  <c r="S35" i="221"/>
  <c r="R35" i="221"/>
  <c r="Q35" i="221"/>
  <c r="P35" i="221"/>
  <c r="E35" i="221"/>
  <c r="U35" i="221" s="1"/>
  <c r="S34" i="221"/>
  <c r="R34" i="221"/>
  <c r="Q34" i="221"/>
  <c r="P34" i="221"/>
  <c r="E34" i="221"/>
  <c r="U34" i="221" s="1"/>
  <c r="S33" i="221"/>
  <c r="R33" i="221"/>
  <c r="Q33" i="221"/>
  <c r="P33" i="221"/>
  <c r="E33" i="221"/>
  <c r="S32" i="221"/>
  <c r="R32" i="221"/>
  <c r="Q32" i="221"/>
  <c r="P32" i="221"/>
  <c r="E32" i="221"/>
  <c r="T32" i="221" s="1"/>
  <c r="U31" i="221"/>
  <c r="S31" i="221"/>
  <c r="R31" i="221"/>
  <c r="Q31" i="221"/>
  <c r="P31" i="221"/>
  <c r="E31" i="221"/>
  <c r="T31" i="221" s="1"/>
  <c r="S30" i="221"/>
  <c r="R30" i="221"/>
  <c r="Q30" i="221"/>
  <c r="P30" i="221"/>
  <c r="E30" i="221"/>
  <c r="U30" i="221" s="1"/>
  <c r="S29" i="221"/>
  <c r="R29" i="221"/>
  <c r="Q29" i="221"/>
  <c r="P29" i="221"/>
  <c r="E29" i="221"/>
  <c r="S28" i="221"/>
  <c r="R28" i="221"/>
  <c r="Q28" i="221"/>
  <c r="P28" i="221"/>
  <c r="E28" i="221"/>
  <c r="U28" i="221" s="1"/>
  <c r="S27" i="221"/>
  <c r="R27" i="221"/>
  <c r="S26" i="221"/>
  <c r="R26" i="221"/>
  <c r="Q26" i="221"/>
  <c r="P26" i="221"/>
  <c r="E26" i="221"/>
  <c r="U26" i="221" s="1"/>
  <c r="S25" i="221"/>
  <c r="R25" i="221"/>
  <c r="Q25" i="221"/>
  <c r="P25" i="221"/>
  <c r="E25" i="221"/>
  <c r="U25" i="221" s="1"/>
  <c r="S24" i="221"/>
  <c r="R24" i="221"/>
  <c r="Q24" i="221"/>
  <c r="P24" i="221"/>
  <c r="E24" i="221"/>
  <c r="S23" i="221"/>
  <c r="R23" i="221"/>
  <c r="Q23" i="221"/>
  <c r="P23" i="221"/>
  <c r="E23" i="221"/>
  <c r="T23" i="221" s="1"/>
  <c r="U22" i="221"/>
  <c r="S22" i="221"/>
  <c r="R22" i="221"/>
  <c r="Q22" i="221"/>
  <c r="P22" i="221"/>
  <c r="E22" i="221"/>
  <c r="T22" i="221" s="1"/>
  <c r="S21" i="221"/>
  <c r="R21" i="221"/>
  <c r="Q21" i="221"/>
  <c r="P21" i="221"/>
  <c r="E21" i="221"/>
  <c r="U21" i="221" s="1"/>
  <c r="S20" i="221"/>
  <c r="R20" i="221"/>
  <c r="Q20" i="221"/>
  <c r="P20" i="221"/>
  <c r="E20" i="221"/>
  <c r="S19" i="221"/>
  <c r="R19" i="221"/>
  <c r="Q19" i="221"/>
  <c r="P19" i="221"/>
  <c r="E19" i="221"/>
  <c r="T19" i="221" s="1"/>
  <c r="U18" i="221"/>
  <c r="T18" i="221"/>
  <c r="S18" i="221"/>
  <c r="R18" i="221"/>
  <c r="Q18" i="221"/>
  <c r="P18" i="221"/>
  <c r="E18" i="221"/>
  <c r="S17" i="221"/>
  <c r="R17" i="221"/>
  <c r="Q17" i="221"/>
  <c r="P17" i="221"/>
  <c r="E17" i="221"/>
  <c r="U17" i="221" s="1"/>
  <c r="S16" i="221"/>
  <c r="R16" i="221"/>
  <c r="Q16" i="221"/>
  <c r="P16" i="221"/>
  <c r="E16" i="221"/>
  <c r="U15" i="221"/>
  <c r="S15" i="221"/>
  <c r="R15" i="221"/>
  <c r="Q15" i="221"/>
  <c r="P15" i="221"/>
  <c r="E15" i="221"/>
  <c r="T15" i="221" s="1"/>
  <c r="S14" i="221"/>
  <c r="R14" i="221"/>
  <c r="Q14" i="221"/>
  <c r="P14" i="221"/>
  <c r="E14" i="221"/>
  <c r="U14" i="221" s="1"/>
  <c r="S13" i="221"/>
  <c r="R13" i="221"/>
  <c r="Q13" i="221"/>
  <c r="P13" i="221"/>
  <c r="E13" i="221"/>
  <c r="U13" i="221" s="1"/>
  <c r="S12" i="221"/>
  <c r="R12" i="221"/>
  <c r="Q12" i="221"/>
  <c r="P12" i="221"/>
  <c r="E12" i="221"/>
  <c r="S11" i="221"/>
  <c r="R11" i="221"/>
  <c r="Q11" i="221"/>
  <c r="P11" i="221"/>
  <c r="E11" i="221"/>
  <c r="T11" i="221" s="1"/>
  <c r="S10" i="221"/>
  <c r="R10" i="221"/>
  <c r="Q10" i="221"/>
  <c r="P10" i="221"/>
  <c r="E10" i="221"/>
  <c r="S9" i="221"/>
  <c r="R9" i="221"/>
  <c r="S61" i="220"/>
  <c r="R61" i="220"/>
  <c r="Q61" i="220"/>
  <c r="P61" i="220"/>
  <c r="E61" i="220"/>
  <c r="S60" i="220"/>
  <c r="R60" i="220"/>
  <c r="Q60" i="220"/>
  <c r="Q59" i="220" s="1"/>
  <c r="P60" i="220"/>
  <c r="E60" i="220"/>
  <c r="U60" i="220" s="1"/>
  <c r="S59" i="220"/>
  <c r="R59" i="220"/>
  <c r="S57" i="220"/>
  <c r="R57" i="220"/>
  <c r="Q57" i="220"/>
  <c r="P57" i="220"/>
  <c r="E57" i="220"/>
  <c r="U57" i="220" s="1"/>
  <c r="T56" i="220"/>
  <c r="S56" i="220"/>
  <c r="R56" i="220"/>
  <c r="Q56" i="220"/>
  <c r="P56" i="220"/>
  <c r="E56" i="220"/>
  <c r="U56" i="220" s="1"/>
  <c r="S55" i="220"/>
  <c r="R55" i="220"/>
  <c r="Q55" i="220"/>
  <c r="P55" i="220"/>
  <c r="E55" i="220"/>
  <c r="S54" i="220"/>
  <c r="R54" i="220"/>
  <c r="Q54" i="220"/>
  <c r="P54" i="220"/>
  <c r="E54" i="220"/>
  <c r="U54" i="220" s="1"/>
  <c r="S53" i="220"/>
  <c r="R53" i="220"/>
  <c r="U52" i="220"/>
  <c r="T52" i="220"/>
  <c r="S52" i="220"/>
  <c r="R52" i="220"/>
  <c r="Q52" i="220"/>
  <c r="P52" i="220"/>
  <c r="E52" i="220"/>
  <c r="S51" i="220"/>
  <c r="R51" i="220"/>
  <c r="Q51" i="220"/>
  <c r="P51" i="220"/>
  <c r="E51" i="220"/>
  <c r="U51" i="220" s="1"/>
  <c r="S50" i="220"/>
  <c r="R50" i="220"/>
  <c r="Q50" i="220"/>
  <c r="P50" i="220"/>
  <c r="E50" i="220"/>
  <c r="S49" i="220"/>
  <c r="R49" i="220"/>
  <c r="Q49" i="220"/>
  <c r="P49" i="220"/>
  <c r="E49" i="220"/>
  <c r="T49" i="220" s="1"/>
  <c r="U48" i="220"/>
  <c r="T48" i="220"/>
  <c r="S48" i="220"/>
  <c r="R48" i="220"/>
  <c r="Q48" i="220"/>
  <c r="P48" i="220"/>
  <c r="E48" i="220"/>
  <c r="S47" i="220"/>
  <c r="R47" i="220"/>
  <c r="Q47" i="220"/>
  <c r="P47" i="220"/>
  <c r="E47" i="220"/>
  <c r="U47" i="220" s="1"/>
  <c r="S46" i="220"/>
  <c r="R46" i="220"/>
  <c r="Q46" i="220"/>
  <c r="P46" i="220"/>
  <c r="E46" i="220"/>
  <c r="S45" i="220"/>
  <c r="R45" i="220"/>
  <c r="Q45" i="220"/>
  <c r="U45" i="220" s="1"/>
  <c r="P45" i="220"/>
  <c r="E45" i="220"/>
  <c r="S44" i="220"/>
  <c r="R44" i="220"/>
  <c r="Q44" i="220"/>
  <c r="P44" i="220"/>
  <c r="E44" i="220"/>
  <c r="T44" i="220" s="1"/>
  <c r="S43" i="220"/>
  <c r="R43" i="220"/>
  <c r="S42" i="220"/>
  <c r="R42" i="220"/>
  <c r="S41" i="220"/>
  <c r="R41" i="220"/>
  <c r="Q41" i="220"/>
  <c r="P41" i="220"/>
  <c r="E41" i="220"/>
  <c r="U41" i="220" s="1"/>
  <c r="S40" i="220"/>
  <c r="R40" i="220"/>
  <c r="Q40" i="220"/>
  <c r="P40" i="220"/>
  <c r="E40" i="220"/>
  <c r="U39" i="220"/>
  <c r="S39" i="220"/>
  <c r="R39" i="220"/>
  <c r="Q39" i="220"/>
  <c r="P39" i="220"/>
  <c r="E39" i="220"/>
  <c r="T39" i="220" s="1"/>
  <c r="T38" i="220"/>
  <c r="S38" i="220"/>
  <c r="R38" i="220"/>
  <c r="Q38" i="220"/>
  <c r="P38" i="220"/>
  <c r="E38" i="220"/>
  <c r="U38" i="220" s="1"/>
  <c r="S37" i="220"/>
  <c r="R37" i="220"/>
  <c r="Q37" i="220"/>
  <c r="P37" i="220"/>
  <c r="E37" i="220"/>
  <c r="U37" i="220" s="1"/>
  <c r="S36" i="220"/>
  <c r="R36" i="220"/>
  <c r="Q36" i="220"/>
  <c r="P36" i="220"/>
  <c r="E36" i="220"/>
  <c r="U35" i="220"/>
  <c r="S35" i="220"/>
  <c r="R35" i="220"/>
  <c r="Q35" i="220"/>
  <c r="P35" i="220"/>
  <c r="E35" i="220"/>
  <c r="T35" i="220" s="1"/>
  <c r="T34" i="220"/>
  <c r="S34" i="220"/>
  <c r="R34" i="220"/>
  <c r="Q34" i="220"/>
  <c r="P34" i="220"/>
  <c r="E34" i="220"/>
  <c r="U34" i="220" s="1"/>
  <c r="S33" i="220"/>
  <c r="R33" i="220"/>
  <c r="Q33" i="220"/>
  <c r="P33" i="220"/>
  <c r="E33" i="220"/>
  <c r="U33" i="220" s="1"/>
  <c r="S32" i="220"/>
  <c r="R32" i="220"/>
  <c r="Q32" i="220"/>
  <c r="P32" i="220"/>
  <c r="E32" i="220"/>
  <c r="U31" i="220"/>
  <c r="S31" i="220"/>
  <c r="R31" i="220"/>
  <c r="Q31" i="220"/>
  <c r="P31" i="220"/>
  <c r="E31" i="220"/>
  <c r="T31" i="220" s="1"/>
  <c r="S30" i="220"/>
  <c r="R30" i="220"/>
  <c r="Q30" i="220"/>
  <c r="U30" i="220" s="1"/>
  <c r="P30" i="220"/>
  <c r="E30" i="220"/>
  <c r="S29" i="220"/>
  <c r="R29" i="220"/>
  <c r="Q29" i="220"/>
  <c r="P29" i="220"/>
  <c r="E29" i="220"/>
  <c r="U29" i="220" s="1"/>
  <c r="S28" i="220"/>
  <c r="R28" i="220"/>
  <c r="Q28" i="220"/>
  <c r="P28" i="220"/>
  <c r="E28" i="220"/>
  <c r="S27" i="220"/>
  <c r="R27" i="220"/>
  <c r="U26" i="220"/>
  <c r="S26" i="220"/>
  <c r="R26" i="220"/>
  <c r="Q26" i="220"/>
  <c r="P26" i="220"/>
  <c r="E26" i="220"/>
  <c r="T26" i="220" s="1"/>
  <c r="T25" i="220"/>
  <c r="S25" i="220"/>
  <c r="R25" i="220"/>
  <c r="Q25" i="220"/>
  <c r="P25" i="220"/>
  <c r="E25" i="220"/>
  <c r="U25" i="220" s="1"/>
  <c r="S24" i="220"/>
  <c r="R24" i="220"/>
  <c r="Q24" i="220"/>
  <c r="P24" i="220"/>
  <c r="E24" i="220"/>
  <c r="U24" i="220" s="1"/>
  <c r="S23" i="220"/>
  <c r="R23" i="220"/>
  <c r="Q23" i="220"/>
  <c r="P23" i="220"/>
  <c r="E23" i="220"/>
  <c r="U22" i="220"/>
  <c r="S22" i="220"/>
  <c r="R22" i="220"/>
  <c r="Q22" i="220"/>
  <c r="P22" i="220"/>
  <c r="E22" i="220"/>
  <c r="T22" i="220" s="1"/>
  <c r="S21" i="220"/>
  <c r="R21" i="220"/>
  <c r="Q21" i="220"/>
  <c r="P21" i="220"/>
  <c r="E21" i="220"/>
  <c r="U21" i="220" s="1"/>
  <c r="S20" i="220"/>
  <c r="R20" i="220"/>
  <c r="Q20" i="220"/>
  <c r="P20" i="220"/>
  <c r="E20" i="220"/>
  <c r="U20" i="220" s="1"/>
  <c r="S19" i="220"/>
  <c r="R19" i="220"/>
  <c r="Q19" i="220"/>
  <c r="P19" i="220"/>
  <c r="E19" i="220"/>
  <c r="S18" i="220"/>
  <c r="R18" i="220"/>
  <c r="Q18" i="220"/>
  <c r="P18" i="220"/>
  <c r="E18" i="220"/>
  <c r="T18" i="220" s="1"/>
  <c r="U17" i="220"/>
  <c r="S17" i="220"/>
  <c r="R17" i="220"/>
  <c r="Q17" i="220"/>
  <c r="P17" i="220"/>
  <c r="E17" i="220"/>
  <c r="T17" i="220" s="1"/>
  <c r="S16" i="220"/>
  <c r="R16" i="220"/>
  <c r="Q16" i="220"/>
  <c r="P16" i="220"/>
  <c r="E16" i="220"/>
  <c r="U16" i="220" s="1"/>
  <c r="S15" i="220"/>
  <c r="R15" i="220"/>
  <c r="Q15" i="220"/>
  <c r="P15" i="220"/>
  <c r="E15" i="220"/>
  <c r="S14" i="220"/>
  <c r="R14" i="220"/>
  <c r="Q14" i="220"/>
  <c r="P14" i="220"/>
  <c r="E14" i="220"/>
  <c r="T14" i="220" s="1"/>
  <c r="U13" i="220"/>
  <c r="T13" i="220"/>
  <c r="S13" i="220"/>
  <c r="R13" i="220"/>
  <c r="Q13" i="220"/>
  <c r="P13" i="220"/>
  <c r="E13" i="220"/>
  <c r="S12" i="220"/>
  <c r="R12" i="220"/>
  <c r="Q12" i="220"/>
  <c r="P12" i="220"/>
  <c r="E12" i="220"/>
  <c r="U12" i="220" s="1"/>
  <c r="S11" i="220"/>
  <c r="R11" i="220"/>
  <c r="Q11" i="220"/>
  <c r="P11" i="220"/>
  <c r="E11" i="220"/>
  <c r="S10" i="220"/>
  <c r="R10" i="220"/>
  <c r="Q10" i="220"/>
  <c r="U10" i="220" s="1"/>
  <c r="P10" i="220"/>
  <c r="P9" i="220" s="1"/>
  <c r="E10" i="220"/>
  <c r="S9" i="220"/>
  <c r="R9" i="220"/>
  <c r="T61" i="219"/>
  <c r="S61" i="219"/>
  <c r="R61" i="219"/>
  <c r="Q61" i="219"/>
  <c r="P61" i="219"/>
  <c r="E61" i="219"/>
  <c r="U61" i="219" s="1"/>
  <c r="S60" i="219"/>
  <c r="R60" i="219"/>
  <c r="Q60" i="219"/>
  <c r="P60" i="219"/>
  <c r="E60" i="219"/>
  <c r="S59" i="219"/>
  <c r="R59" i="219"/>
  <c r="U57" i="219"/>
  <c r="S57" i="219"/>
  <c r="R57" i="219"/>
  <c r="Q57" i="219"/>
  <c r="P57" i="219"/>
  <c r="E57" i="219"/>
  <c r="T57" i="219" s="1"/>
  <c r="U56" i="219"/>
  <c r="T56" i="219"/>
  <c r="S56" i="219"/>
  <c r="R56" i="219"/>
  <c r="Q56" i="219"/>
  <c r="P56" i="219"/>
  <c r="E56" i="219"/>
  <c r="S55" i="219"/>
  <c r="R55" i="219"/>
  <c r="Q55" i="219"/>
  <c r="P55" i="219"/>
  <c r="E55" i="219"/>
  <c r="U55" i="219" s="1"/>
  <c r="S54" i="219"/>
  <c r="R54" i="219"/>
  <c r="Q54" i="219"/>
  <c r="P54" i="219"/>
  <c r="E54" i="219"/>
  <c r="S53" i="219"/>
  <c r="R53" i="219"/>
  <c r="S52" i="219"/>
  <c r="R52" i="219"/>
  <c r="Q52" i="219"/>
  <c r="U52" i="219" s="1"/>
  <c r="P52" i="219"/>
  <c r="E52" i="219"/>
  <c r="T52" i="219" s="1"/>
  <c r="U51" i="219"/>
  <c r="T51" i="219"/>
  <c r="S51" i="219"/>
  <c r="R51" i="219"/>
  <c r="Q51" i="219"/>
  <c r="P51" i="219"/>
  <c r="E51" i="219"/>
  <c r="S50" i="219"/>
  <c r="R50" i="219"/>
  <c r="Q50" i="219"/>
  <c r="P50" i="219"/>
  <c r="E50" i="219"/>
  <c r="U50" i="219" s="1"/>
  <c r="S49" i="219"/>
  <c r="R49" i="219"/>
  <c r="Q49" i="219"/>
  <c r="P49" i="219"/>
  <c r="E49" i="219"/>
  <c r="S48" i="219"/>
  <c r="R48" i="219"/>
  <c r="Q48" i="219"/>
  <c r="P48" i="219"/>
  <c r="E48" i="219"/>
  <c r="T48" i="219" s="1"/>
  <c r="S47" i="219"/>
  <c r="R47" i="219"/>
  <c r="Q47" i="219"/>
  <c r="P47" i="219"/>
  <c r="E47" i="219"/>
  <c r="U47" i="219" s="1"/>
  <c r="U46" i="219"/>
  <c r="S46" i="219"/>
  <c r="R46" i="219"/>
  <c r="Q46" i="219"/>
  <c r="P46" i="219"/>
  <c r="E46" i="219"/>
  <c r="T46" i="219" s="1"/>
  <c r="S45" i="219"/>
  <c r="R45" i="219"/>
  <c r="Q45" i="219"/>
  <c r="U45" i="219" s="1"/>
  <c r="P45" i="219"/>
  <c r="E45" i="219"/>
  <c r="S44" i="219"/>
  <c r="R44" i="219"/>
  <c r="Q44" i="219"/>
  <c r="P44" i="219"/>
  <c r="E44" i="219"/>
  <c r="E43" i="219" s="1"/>
  <c r="S43" i="219"/>
  <c r="R43" i="219"/>
  <c r="S42" i="219"/>
  <c r="R42" i="219"/>
  <c r="T41" i="219"/>
  <c r="S41" i="219"/>
  <c r="R41" i="219"/>
  <c r="Q41" i="219"/>
  <c r="P41" i="219"/>
  <c r="E41" i="219"/>
  <c r="U41" i="219" s="1"/>
  <c r="S40" i="219"/>
  <c r="R40" i="219"/>
  <c r="Q40" i="219"/>
  <c r="P40" i="219"/>
  <c r="E40" i="219"/>
  <c r="T40" i="219" s="1"/>
  <c r="U39" i="219"/>
  <c r="S39" i="219"/>
  <c r="R39" i="219"/>
  <c r="Q39" i="219"/>
  <c r="P39" i="219"/>
  <c r="E39" i="219"/>
  <c r="T39" i="219" s="1"/>
  <c r="S38" i="219"/>
  <c r="R38" i="219"/>
  <c r="Q38" i="219"/>
  <c r="P38" i="219"/>
  <c r="E38" i="219"/>
  <c r="U38" i="219" s="1"/>
  <c r="T37" i="219"/>
  <c r="S37" i="219"/>
  <c r="R37" i="219"/>
  <c r="Q37" i="219"/>
  <c r="P37" i="219"/>
  <c r="E37" i="219"/>
  <c r="U37" i="219" s="1"/>
  <c r="S36" i="219"/>
  <c r="R36" i="219"/>
  <c r="Q36" i="219"/>
  <c r="P36" i="219"/>
  <c r="E36" i="219"/>
  <c r="T36" i="219" s="1"/>
  <c r="U35" i="219"/>
  <c r="S35" i="219"/>
  <c r="R35" i="219"/>
  <c r="Q35" i="219"/>
  <c r="P35" i="219"/>
  <c r="E35" i="219"/>
  <c r="T35" i="219" s="1"/>
  <c r="S34" i="219"/>
  <c r="R34" i="219"/>
  <c r="Q34" i="219"/>
  <c r="P34" i="219"/>
  <c r="E34" i="219"/>
  <c r="U34" i="219" s="1"/>
  <c r="T33" i="219"/>
  <c r="S33" i="219"/>
  <c r="R33" i="219"/>
  <c r="Q33" i="219"/>
  <c r="P33" i="219"/>
  <c r="E33" i="219"/>
  <c r="U33" i="219" s="1"/>
  <c r="S32" i="219"/>
  <c r="R32" i="219"/>
  <c r="Q32" i="219"/>
  <c r="U32" i="219" s="1"/>
  <c r="P32" i="219"/>
  <c r="E32" i="219"/>
  <c r="T32" i="219" s="1"/>
  <c r="U31" i="219"/>
  <c r="T31" i="219"/>
  <c r="S31" i="219"/>
  <c r="R31" i="219"/>
  <c r="Q31" i="219"/>
  <c r="P31" i="219"/>
  <c r="E31" i="219"/>
  <c r="S30" i="219"/>
  <c r="R30" i="219"/>
  <c r="Q30" i="219"/>
  <c r="P30" i="219"/>
  <c r="E30" i="219"/>
  <c r="S29" i="219"/>
  <c r="R29" i="219"/>
  <c r="Q29" i="219"/>
  <c r="P29" i="219"/>
  <c r="E29" i="219"/>
  <c r="U29" i="219" s="1"/>
  <c r="S28" i="219"/>
  <c r="R28" i="219"/>
  <c r="Q28" i="219"/>
  <c r="Q27" i="219" s="1"/>
  <c r="P28" i="219"/>
  <c r="E28" i="219"/>
  <c r="U28" i="219" s="1"/>
  <c r="S27" i="219"/>
  <c r="R27" i="219"/>
  <c r="S26" i="219"/>
  <c r="R26" i="219"/>
  <c r="Q26" i="219"/>
  <c r="P26" i="219"/>
  <c r="E26" i="219"/>
  <c r="U26" i="219" s="1"/>
  <c r="S25" i="219"/>
  <c r="R25" i="219"/>
  <c r="Q25" i="219"/>
  <c r="P25" i="219"/>
  <c r="E25" i="219"/>
  <c r="U25" i="219" s="1"/>
  <c r="S24" i="219"/>
  <c r="R24" i="219"/>
  <c r="Q24" i="219"/>
  <c r="P24" i="219"/>
  <c r="E24" i="219"/>
  <c r="U24" i="219" s="1"/>
  <c r="S23" i="219"/>
  <c r="R23" i="219"/>
  <c r="Q23" i="219"/>
  <c r="P23" i="219"/>
  <c r="E23" i="219"/>
  <c r="T23" i="219" s="1"/>
  <c r="S22" i="219"/>
  <c r="R22" i="219"/>
  <c r="Q22" i="219"/>
  <c r="P22" i="219"/>
  <c r="E22" i="219"/>
  <c r="U22" i="219" s="1"/>
  <c r="S21" i="219"/>
  <c r="R21" i="219"/>
  <c r="Q21" i="219"/>
  <c r="P21" i="219"/>
  <c r="E21" i="219"/>
  <c r="U21" i="219" s="1"/>
  <c r="S20" i="219"/>
  <c r="R20" i="219"/>
  <c r="Q20" i="219"/>
  <c r="P20" i="219"/>
  <c r="E20" i="219"/>
  <c r="U20" i="219" s="1"/>
  <c r="S19" i="219"/>
  <c r="R19" i="219"/>
  <c r="Q19" i="219"/>
  <c r="P19" i="219"/>
  <c r="E19" i="219"/>
  <c r="T19" i="219" s="1"/>
  <c r="S18" i="219"/>
  <c r="R18" i="219"/>
  <c r="Q18" i="219"/>
  <c r="P18" i="219"/>
  <c r="E18" i="219"/>
  <c r="U18" i="219" s="1"/>
  <c r="S17" i="219"/>
  <c r="R17" i="219"/>
  <c r="Q17" i="219"/>
  <c r="P17" i="219"/>
  <c r="E17" i="219"/>
  <c r="U17" i="219" s="1"/>
  <c r="S16" i="219"/>
  <c r="R16" i="219"/>
  <c r="Q16" i="219"/>
  <c r="P16" i="219"/>
  <c r="E16" i="219"/>
  <c r="U16" i="219" s="1"/>
  <c r="S15" i="219"/>
  <c r="R15" i="219"/>
  <c r="Q15" i="219"/>
  <c r="P15" i="219"/>
  <c r="E15" i="219"/>
  <c r="T15" i="219" s="1"/>
  <c r="S14" i="219"/>
  <c r="R14" i="219"/>
  <c r="Q14" i="219"/>
  <c r="P14" i="219"/>
  <c r="E14" i="219"/>
  <c r="U14" i="219" s="1"/>
  <c r="S13" i="219"/>
  <c r="R13" i="219"/>
  <c r="Q13" i="219"/>
  <c r="P13" i="219"/>
  <c r="E13" i="219"/>
  <c r="U13" i="219" s="1"/>
  <c r="S12" i="219"/>
  <c r="R12" i="219"/>
  <c r="Q12" i="219"/>
  <c r="P12" i="219"/>
  <c r="E12" i="219"/>
  <c r="U12" i="219" s="1"/>
  <c r="S11" i="219"/>
  <c r="R11" i="219"/>
  <c r="Q11" i="219"/>
  <c r="P11" i="219"/>
  <c r="E11" i="219"/>
  <c r="T11" i="219" s="1"/>
  <c r="S10" i="219"/>
  <c r="R10" i="219"/>
  <c r="Q10" i="219"/>
  <c r="P10" i="219"/>
  <c r="P9" i="219" s="1"/>
  <c r="E10" i="219"/>
  <c r="S9" i="219"/>
  <c r="R9" i="219"/>
  <c r="T61" i="218"/>
  <c r="S61" i="218"/>
  <c r="R61" i="218"/>
  <c r="Q61" i="218"/>
  <c r="P61" i="218"/>
  <c r="E61" i="218"/>
  <c r="U61" i="218" s="1"/>
  <c r="S60" i="218"/>
  <c r="R60" i="218"/>
  <c r="Q60" i="218"/>
  <c r="P60" i="218"/>
  <c r="E60" i="218"/>
  <c r="E59" i="218" s="1"/>
  <c r="U59" i="218" s="1"/>
  <c r="T59" i="218"/>
  <c r="S59" i="218"/>
  <c r="R59" i="218"/>
  <c r="U57" i="218"/>
  <c r="S57" i="218"/>
  <c r="R57" i="218"/>
  <c r="Q57" i="218"/>
  <c r="P57" i="218"/>
  <c r="E57" i="218"/>
  <c r="T57" i="218" s="1"/>
  <c r="S56" i="218"/>
  <c r="R56" i="218"/>
  <c r="Q56" i="218"/>
  <c r="P56" i="218"/>
  <c r="E56" i="218"/>
  <c r="U56" i="218" s="1"/>
  <c r="S55" i="218"/>
  <c r="R55" i="218"/>
  <c r="Q55" i="218"/>
  <c r="P55" i="218"/>
  <c r="E55" i="218"/>
  <c r="U55" i="218" s="1"/>
  <c r="S54" i="218"/>
  <c r="R54" i="218"/>
  <c r="Q54" i="218"/>
  <c r="Q53" i="218" s="1"/>
  <c r="P54" i="218"/>
  <c r="E54" i="218"/>
  <c r="U54" i="218" s="1"/>
  <c r="S53" i="218"/>
  <c r="R53" i="218"/>
  <c r="S52" i="218"/>
  <c r="R52" i="218"/>
  <c r="Q52" i="218"/>
  <c r="P52" i="218"/>
  <c r="E52" i="218"/>
  <c r="U52" i="218" s="1"/>
  <c r="S51" i="218"/>
  <c r="R51" i="218"/>
  <c r="Q51" i="218"/>
  <c r="P51" i="218"/>
  <c r="E51" i="218"/>
  <c r="U51" i="218" s="1"/>
  <c r="S50" i="218"/>
  <c r="R50" i="218"/>
  <c r="Q50" i="218"/>
  <c r="P50" i="218"/>
  <c r="E50" i="218"/>
  <c r="U50" i="218" s="1"/>
  <c r="S49" i="218"/>
  <c r="R49" i="218"/>
  <c r="Q49" i="218"/>
  <c r="P49" i="218"/>
  <c r="E49" i="218"/>
  <c r="T49" i="218" s="1"/>
  <c r="S48" i="218"/>
  <c r="R48" i="218"/>
  <c r="Q48" i="218"/>
  <c r="P48" i="218"/>
  <c r="E48" i="218"/>
  <c r="U48" i="218" s="1"/>
  <c r="S47" i="218"/>
  <c r="R47" i="218"/>
  <c r="Q47" i="218"/>
  <c r="P47" i="218"/>
  <c r="E47" i="218"/>
  <c r="U47" i="218" s="1"/>
  <c r="S46" i="218"/>
  <c r="R46" i="218"/>
  <c r="Q46" i="218"/>
  <c r="P46" i="218"/>
  <c r="T46" i="218" s="1"/>
  <c r="E46" i="218"/>
  <c r="S45" i="218"/>
  <c r="R45" i="218"/>
  <c r="Q45" i="218"/>
  <c r="U45" i="218" s="1"/>
  <c r="P45" i="218"/>
  <c r="E45" i="218"/>
  <c r="T45" i="218" s="1"/>
  <c r="U44" i="218"/>
  <c r="T44" i="218"/>
  <c r="S44" i="218"/>
  <c r="R44" i="218"/>
  <c r="Q44" i="218"/>
  <c r="P44" i="218"/>
  <c r="P43" i="218" s="1"/>
  <c r="E44" i="218"/>
  <c r="S43" i="218"/>
  <c r="R43" i="218"/>
  <c r="S42" i="218"/>
  <c r="R42" i="218"/>
  <c r="S41" i="218"/>
  <c r="R41" i="218"/>
  <c r="Q41" i="218"/>
  <c r="P41" i="218"/>
  <c r="E41" i="218"/>
  <c r="U41" i="218" s="1"/>
  <c r="S40" i="218"/>
  <c r="R40" i="218"/>
  <c r="Q40" i="218"/>
  <c r="P40" i="218"/>
  <c r="E40" i="218"/>
  <c r="U40" i="218" s="1"/>
  <c r="S39" i="218"/>
  <c r="R39" i="218"/>
  <c r="Q39" i="218"/>
  <c r="P39" i="218"/>
  <c r="E39" i="218"/>
  <c r="T39" i="218" s="1"/>
  <c r="T38" i="218"/>
  <c r="S38" i="218"/>
  <c r="R38" i="218"/>
  <c r="Q38" i="218"/>
  <c r="P38" i="218"/>
  <c r="E38" i="218"/>
  <c r="U38" i="218" s="1"/>
  <c r="S37" i="218"/>
  <c r="R37" i="218"/>
  <c r="Q37" i="218"/>
  <c r="P37" i="218"/>
  <c r="E37" i="218"/>
  <c r="U37" i="218" s="1"/>
  <c r="S36" i="218"/>
  <c r="R36" i="218"/>
  <c r="Q36" i="218"/>
  <c r="P36" i="218"/>
  <c r="E36" i="218"/>
  <c r="U36" i="218" s="1"/>
  <c r="S35" i="218"/>
  <c r="R35" i="218"/>
  <c r="Q35" i="218"/>
  <c r="U35" i="218" s="1"/>
  <c r="P35" i="218"/>
  <c r="E35" i="218"/>
  <c r="S34" i="218"/>
  <c r="R34" i="218"/>
  <c r="Q34" i="218"/>
  <c r="P34" i="218"/>
  <c r="E34" i="218"/>
  <c r="U34" i="218" s="1"/>
  <c r="S33" i="218"/>
  <c r="R33" i="218"/>
  <c r="Q33" i="218"/>
  <c r="P33" i="218"/>
  <c r="E33" i="218"/>
  <c r="U33" i="218" s="1"/>
  <c r="S32" i="218"/>
  <c r="R32" i="218"/>
  <c r="Q32" i="218"/>
  <c r="P32" i="218"/>
  <c r="T32" i="218" s="1"/>
  <c r="E32" i="218"/>
  <c r="U32" i="218" s="1"/>
  <c r="S31" i="218"/>
  <c r="R31" i="218"/>
  <c r="Q31" i="218"/>
  <c r="P31" i="218"/>
  <c r="E31" i="218"/>
  <c r="T31" i="218" s="1"/>
  <c r="S30" i="218"/>
  <c r="R30" i="218"/>
  <c r="Q30" i="218"/>
  <c r="P30" i="218"/>
  <c r="T30" i="218" s="1"/>
  <c r="E30" i="218"/>
  <c r="S29" i="218"/>
  <c r="R29" i="218"/>
  <c r="Q29" i="218"/>
  <c r="P29" i="218"/>
  <c r="E29" i="218"/>
  <c r="U29" i="218" s="1"/>
  <c r="S28" i="218"/>
  <c r="R28" i="218"/>
  <c r="Q28" i="218"/>
  <c r="P28" i="218"/>
  <c r="E28" i="218"/>
  <c r="T28" i="218" s="1"/>
  <c r="S27" i="218"/>
  <c r="R27" i="218"/>
  <c r="S26" i="218"/>
  <c r="R26" i="218"/>
  <c r="Q26" i="218"/>
  <c r="P26" i="218"/>
  <c r="E26" i="218"/>
  <c r="T26" i="218" s="1"/>
  <c r="S25" i="218"/>
  <c r="R25" i="218"/>
  <c r="Q25" i="218"/>
  <c r="P25" i="218"/>
  <c r="E25" i="218"/>
  <c r="U25" i="218" s="1"/>
  <c r="S24" i="218"/>
  <c r="R24" i="218"/>
  <c r="Q24" i="218"/>
  <c r="P24" i="218"/>
  <c r="E24" i="218"/>
  <c r="U24" i="218" s="1"/>
  <c r="S23" i="218"/>
  <c r="R23" i="218"/>
  <c r="Q23" i="218"/>
  <c r="P23" i="218"/>
  <c r="T23" i="218" s="1"/>
  <c r="E23" i="218"/>
  <c r="S22" i="218"/>
  <c r="R22" i="218"/>
  <c r="Q22" i="218"/>
  <c r="P22" i="218"/>
  <c r="E22" i="218"/>
  <c r="T22" i="218" s="1"/>
  <c r="U21" i="218"/>
  <c r="S21" i="218"/>
  <c r="R21" i="218"/>
  <c r="Q21" i="218"/>
  <c r="P21" i="218"/>
  <c r="E21" i="218"/>
  <c r="T21" i="218" s="1"/>
  <c r="S20" i="218"/>
  <c r="R20" i="218"/>
  <c r="Q20" i="218"/>
  <c r="P20" i="218"/>
  <c r="E20" i="218"/>
  <c r="U20" i="218" s="1"/>
  <c r="T19" i="218"/>
  <c r="S19" i="218"/>
  <c r="R19" i="218"/>
  <c r="Q19" i="218"/>
  <c r="P19" i="218"/>
  <c r="E19" i="218"/>
  <c r="U19" i="218" s="1"/>
  <c r="S18" i="218"/>
  <c r="R18" i="218"/>
  <c r="Q18" i="218"/>
  <c r="P18" i="218"/>
  <c r="E18" i="218"/>
  <c r="T18" i="218" s="1"/>
  <c r="S17" i="218"/>
  <c r="R17" i="218"/>
  <c r="Q17" i="218"/>
  <c r="P17" i="218"/>
  <c r="E17" i="218"/>
  <c r="U17" i="218" s="1"/>
  <c r="S16" i="218"/>
  <c r="R16" i="218"/>
  <c r="Q16" i="218"/>
  <c r="P16" i="218"/>
  <c r="E16" i="218"/>
  <c r="U16" i="218" s="1"/>
  <c r="T15" i="218"/>
  <c r="S15" i="218"/>
  <c r="R15" i="218"/>
  <c r="Q15" i="218"/>
  <c r="P15" i="218"/>
  <c r="E15" i="218"/>
  <c r="U15" i="218" s="1"/>
  <c r="S14" i="218"/>
  <c r="R14" i="218"/>
  <c r="Q14" i="218"/>
  <c r="U14" i="218" s="1"/>
  <c r="P14" i="218"/>
  <c r="E14" i="218"/>
  <c r="T14" i="218" s="1"/>
  <c r="S13" i="218"/>
  <c r="R13" i="218"/>
  <c r="Q13" i="218"/>
  <c r="U13" i="218" s="1"/>
  <c r="P13" i="218"/>
  <c r="E13" i="218"/>
  <c r="S12" i="218"/>
  <c r="R12" i="218"/>
  <c r="Q12" i="218"/>
  <c r="P12" i="218"/>
  <c r="E12" i="218"/>
  <c r="U12" i="218" s="1"/>
  <c r="S11" i="218"/>
  <c r="R11" i="218"/>
  <c r="Q11" i="218"/>
  <c r="P11" i="218"/>
  <c r="E11" i="218"/>
  <c r="U11" i="218" s="1"/>
  <c r="S10" i="218"/>
  <c r="R10" i="218"/>
  <c r="Q10" i="218"/>
  <c r="P10" i="218"/>
  <c r="E10" i="218"/>
  <c r="S9" i="218"/>
  <c r="R9" i="218"/>
  <c r="S61" i="217"/>
  <c r="R61" i="217"/>
  <c r="Q61" i="217"/>
  <c r="P61" i="217"/>
  <c r="E61" i="217"/>
  <c r="U61" i="217" s="1"/>
  <c r="S60" i="217"/>
  <c r="R60" i="217"/>
  <c r="Q60" i="217"/>
  <c r="P60" i="217"/>
  <c r="P59" i="217" s="1"/>
  <c r="E60" i="217"/>
  <c r="T60" i="217" s="1"/>
  <c r="S59" i="217"/>
  <c r="R59" i="217"/>
  <c r="S57" i="217"/>
  <c r="R57" i="217"/>
  <c r="Q57" i="217"/>
  <c r="P57" i="217"/>
  <c r="E57" i="217"/>
  <c r="T57" i="217" s="1"/>
  <c r="S56" i="217"/>
  <c r="R56" i="217"/>
  <c r="Q56" i="217"/>
  <c r="P56" i="217"/>
  <c r="E56" i="217"/>
  <c r="U56" i="217" s="1"/>
  <c r="S55" i="217"/>
  <c r="R55" i="217"/>
  <c r="Q55" i="217"/>
  <c r="P55" i="217"/>
  <c r="E55" i="217"/>
  <c r="U55" i="217" s="1"/>
  <c r="S54" i="217"/>
  <c r="R54" i="217"/>
  <c r="Q54" i="217"/>
  <c r="P54" i="217"/>
  <c r="E54" i="217"/>
  <c r="T54" i="217" s="1"/>
  <c r="S53" i="217"/>
  <c r="R53" i="217"/>
  <c r="S52" i="217"/>
  <c r="R52" i="217"/>
  <c r="Q52" i="217"/>
  <c r="U52" i="217" s="1"/>
  <c r="P52" i="217"/>
  <c r="E52" i="217"/>
  <c r="S51" i="217"/>
  <c r="R51" i="217"/>
  <c r="Q51" i="217"/>
  <c r="P51" i="217"/>
  <c r="E51" i="217"/>
  <c r="U51" i="217" s="1"/>
  <c r="S50" i="217"/>
  <c r="R50" i="217"/>
  <c r="Q50" i="217"/>
  <c r="P50" i="217"/>
  <c r="E50" i="217"/>
  <c r="U50" i="217" s="1"/>
  <c r="S49" i="217"/>
  <c r="R49" i="217"/>
  <c r="Q49" i="217"/>
  <c r="P49" i="217"/>
  <c r="E49" i="217"/>
  <c r="U49" i="217" s="1"/>
  <c r="S48" i="217"/>
  <c r="R48" i="217"/>
  <c r="Q48" i="217"/>
  <c r="P48" i="217"/>
  <c r="E48" i="217"/>
  <c r="T48" i="217" s="1"/>
  <c r="S47" i="217"/>
  <c r="R47" i="217"/>
  <c r="Q47" i="217"/>
  <c r="P47" i="217"/>
  <c r="E47" i="217"/>
  <c r="U47" i="217" s="1"/>
  <c r="S46" i="217"/>
  <c r="R46" i="217"/>
  <c r="Q46" i="217"/>
  <c r="P46" i="217"/>
  <c r="E46" i="217"/>
  <c r="U46" i="217" s="1"/>
  <c r="S45" i="217"/>
  <c r="R45" i="217"/>
  <c r="Q45" i="217"/>
  <c r="P45" i="217"/>
  <c r="T45" i="217" s="1"/>
  <c r="E45" i="217"/>
  <c r="S44" i="217"/>
  <c r="R44" i="217"/>
  <c r="Q44" i="217"/>
  <c r="Q43" i="217" s="1"/>
  <c r="P44" i="217"/>
  <c r="E44" i="217"/>
  <c r="S43" i="217"/>
  <c r="R43" i="217"/>
  <c r="S42" i="217"/>
  <c r="R42" i="217"/>
  <c r="T41" i="217"/>
  <c r="S41" i="217"/>
  <c r="R41" i="217"/>
  <c r="Q41" i="217"/>
  <c r="P41" i="217"/>
  <c r="E41" i="217"/>
  <c r="U41" i="217" s="1"/>
  <c r="S40" i="217"/>
  <c r="R40" i="217"/>
  <c r="Q40" i="217"/>
  <c r="P40" i="217"/>
  <c r="E40" i="217"/>
  <c r="U40" i="217" s="1"/>
  <c r="S39" i="217"/>
  <c r="R39" i="217"/>
  <c r="Q39" i="217"/>
  <c r="P39" i="217"/>
  <c r="E39" i="217"/>
  <c r="U39" i="217" s="1"/>
  <c r="S38" i="217"/>
  <c r="R38" i="217"/>
  <c r="Q38" i="217"/>
  <c r="P38" i="217"/>
  <c r="E38" i="217"/>
  <c r="T38" i="217" s="1"/>
  <c r="T37" i="217"/>
  <c r="S37" i="217"/>
  <c r="R37" i="217"/>
  <c r="Q37" i="217"/>
  <c r="P37" i="217"/>
  <c r="E37" i="217"/>
  <c r="U37" i="217" s="1"/>
  <c r="S36" i="217"/>
  <c r="R36" i="217"/>
  <c r="Q36" i="217"/>
  <c r="P36" i="217"/>
  <c r="E36" i="217"/>
  <c r="U36" i="217" s="1"/>
  <c r="S35" i="217"/>
  <c r="R35" i="217"/>
  <c r="Q35" i="217"/>
  <c r="P35" i="217"/>
  <c r="T35" i="217" s="1"/>
  <c r="E35" i="217"/>
  <c r="U35" i="217" s="1"/>
  <c r="S34" i="217"/>
  <c r="R34" i="217"/>
  <c r="Q34" i="217"/>
  <c r="P34" i="217"/>
  <c r="E34" i="217"/>
  <c r="T34" i="217" s="1"/>
  <c r="S33" i="217"/>
  <c r="R33" i="217"/>
  <c r="Q33" i="217"/>
  <c r="P33" i="217"/>
  <c r="E33" i="217"/>
  <c r="U33" i="217" s="1"/>
  <c r="S32" i="217"/>
  <c r="R32" i="217"/>
  <c r="Q32" i="217"/>
  <c r="P32" i="217"/>
  <c r="E32" i="217"/>
  <c r="U32" i="217" s="1"/>
  <c r="S31" i="217"/>
  <c r="R31" i="217"/>
  <c r="Q31" i="217"/>
  <c r="P31" i="217"/>
  <c r="E31" i="217"/>
  <c r="U31" i="217" s="1"/>
  <c r="S30" i="217"/>
  <c r="R30" i="217"/>
  <c r="Q30" i="217"/>
  <c r="U30" i="217" s="1"/>
  <c r="P30" i="217"/>
  <c r="E30" i="217"/>
  <c r="T30" i="217" s="1"/>
  <c r="S29" i="217"/>
  <c r="R29" i="217"/>
  <c r="Q29" i="217"/>
  <c r="P29" i="217"/>
  <c r="E29" i="217"/>
  <c r="U29" i="217" s="1"/>
  <c r="S28" i="217"/>
  <c r="R28" i="217"/>
  <c r="Q28" i="217"/>
  <c r="P28" i="217"/>
  <c r="E28" i="217"/>
  <c r="E27" i="217" s="1"/>
  <c r="S27" i="217"/>
  <c r="R27" i="217"/>
  <c r="S26" i="217"/>
  <c r="R26" i="217"/>
  <c r="Q26" i="217"/>
  <c r="P26" i="217"/>
  <c r="E26" i="217"/>
  <c r="U26" i="217" s="1"/>
  <c r="S25" i="217"/>
  <c r="R25" i="217"/>
  <c r="Q25" i="217"/>
  <c r="P25" i="217"/>
  <c r="E25" i="217"/>
  <c r="T25" i="217" s="1"/>
  <c r="T24" i="217"/>
  <c r="S24" i="217"/>
  <c r="R24" i="217"/>
  <c r="Q24" i="217"/>
  <c r="P24" i="217"/>
  <c r="E24" i="217"/>
  <c r="U24" i="217" s="1"/>
  <c r="S23" i="217"/>
  <c r="R23" i="217"/>
  <c r="Q23" i="217"/>
  <c r="P23" i="217"/>
  <c r="E23" i="217"/>
  <c r="U23" i="217" s="1"/>
  <c r="S22" i="217"/>
  <c r="R22" i="217"/>
  <c r="Q22" i="217"/>
  <c r="P22" i="217"/>
  <c r="E22" i="217"/>
  <c r="U22" i="217" s="1"/>
  <c r="S21" i="217"/>
  <c r="R21" i="217"/>
  <c r="Q21" i="217"/>
  <c r="P21" i="217"/>
  <c r="E21" i="217"/>
  <c r="T21" i="217" s="1"/>
  <c r="T20" i="217"/>
  <c r="S20" i="217"/>
  <c r="R20" i="217"/>
  <c r="Q20" i="217"/>
  <c r="P20" i="217"/>
  <c r="E20" i="217"/>
  <c r="U20" i="217" s="1"/>
  <c r="S19" i="217"/>
  <c r="R19" i="217"/>
  <c r="Q19" i="217"/>
  <c r="P19" i="217"/>
  <c r="E19" i="217"/>
  <c r="U19" i="217" s="1"/>
  <c r="S18" i="217"/>
  <c r="R18" i="217"/>
  <c r="Q18" i="217"/>
  <c r="P18" i="217"/>
  <c r="E18" i="217"/>
  <c r="U18" i="217" s="1"/>
  <c r="S17" i="217"/>
  <c r="R17" i="217"/>
  <c r="Q17" i="217"/>
  <c r="P17" i="217"/>
  <c r="E17" i="217"/>
  <c r="T17" i="217" s="1"/>
  <c r="S16" i="217"/>
  <c r="R16" i="217"/>
  <c r="Q16" i="217"/>
  <c r="P16" i="217"/>
  <c r="E16" i="217"/>
  <c r="U16" i="217" s="1"/>
  <c r="S15" i="217"/>
  <c r="R15" i="217"/>
  <c r="Q15" i="217"/>
  <c r="P15" i="217"/>
  <c r="E15" i="217"/>
  <c r="U15" i="217" s="1"/>
  <c r="S14" i="217"/>
  <c r="R14" i="217"/>
  <c r="Q14" i="217"/>
  <c r="P14" i="217"/>
  <c r="E14" i="217"/>
  <c r="U14" i="217" s="1"/>
  <c r="S13" i="217"/>
  <c r="R13" i="217"/>
  <c r="Q13" i="217"/>
  <c r="P13" i="217"/>
  <c r="E13" i="217"/>
  <c r="T13" i="217" s="1"/>
  <c r="S12" i="217"/>
  <c r="R12" i="217"/>
  <c r="Q12" i="217"/>
  <c r="P12" i="217"/>
  <c r="E12" i="217"/>
  <c r="U12" i="217" s="1"/>
  <c r="S11" i="217"/>
  <c r="R11" i="217"/>
  <c r="Q11" i="217"/>
  <c r="P11" i="217"/>
  <c r="E11" i="217"/>
  <c r="U11" i="217" s="1"/>
  <c r="S10" i="217"/>
  <c r="R10" i="217"/>
  <c r="Q10" i="217"/>
  <c r="P10" i="217"/>
  <c r="E10" i="217"/>
  <c r="S9" i="217"/>
  <c r="R9" i="217"/>
  <c r="S61" i="216"/>
  <c r="R61" i="216"/>
  <c r="Q61" i="216"/>
  <c r="P61" i="216"/>
  <c r="E61" i="216"/>
  <c r="T61" i="216" s="1"/>
  <c r="S60" i="216"/>
  <c r="R60" i="216"/>
  <c r="Q60" i="216"/>
  <c r="Q59" i="216" s="1"/>
  <c r="P60" i="216"/>
  <c r="E60" i="216"/>
  <c r="E59" i="216" s="1"/>
  <c r="U59" i="216" s="1"/>
  <c r="S59" i="216"/>
  <c r="R59" i="216"/>
  <c r="S57" i="216"/>
  <c r="R57" i="216"/>
  <c r="Q57" i="216"/>
  <c r="P57" i="216"/>
  <c r="E57" i="216"/>
  <c r="U57" i="216" s="1"/>
  <c r="S56" i="216"/>
  <c r="R56" i="216"/>
  <c r="Q56" i="216"/>
  <c r="P56" i="216"/>
  <c r="E56" i="216"/>
  <c r="T56" i="216" s="1"/>
  <c r="T55" i="216"/>
  <c r="S55" i="216"/>
  <c r="R55" i="216"/>
  <c r="Q55" i="216"/>
  <c r="P55" i="216"/>
  <c r="E55" i="216"/>
  <c r="U55" i="216" s="1"/>
  <c r="S54" i="216"/>
  <c r="R54" i="216"/>
  <c r="Q54" i="216"/>
  <c r="P54" i="216"/>
  <c r="E54" i="216"/>
  <c r="E53" i="216" s="1"/>
  <c r="U53" i="216" s="1"/>
  <c r="S53" i="216"/>
  <c r="R53" i="216"/>
  <c r="S52" i="216"/>
  <c r="R52" i="216"/>
  <c r="Q52" i="216"/>
  <c r="P52" i="216"/>
  <c r="E52" i="216"/>
  <c r="U52" i="216" s="1"/>
  <c r="S51" i="216"/>
  <c r="R51" i="216"/>
  <c r="Q51" i="216"/>
  <c r="P51" i="216"/>
  <c r="E51" i="216"/>
  <c r="T51" i="216" s="1"/>
  <c r="T50" i="216"/>
  <c r="S50" i="216"/>
  <c r="R50" i="216"/>
  <c r="Q50" i="216"/>
  <c r="P50" i="216"/>
  <c r="E50" i="216"/>
  <c r="U50" i="216" s="1"/>
  <c r="S49" i="216"/>
  <c r="R49" i="216"/>
  <c r="Q49" i="216"/>
  <c r="P49" i="216"/>
  <c r="E49" i="216"/>
  <c r="U49" i="216" s="1"/>
  <c r="S48" i="216"/>
  <c r="R48" i="216"/>
  <c r="Q48" i="216"/>
  <c r="P48" i="216"/>
  <c r="E48" i="216"/>
  <c r="U48" i="216" s="1"/>
  <c r="S47" i="216"/>
  <c r="R47" i="216"/>
  <c r="Q47" i="216"/>
  <c r="P47" i="216"/>
  <c r="E47" i="216"/>
  <c r="T47" i="216" s="1"/>
  <c r="T46" i="216"/>
  <c r="S46" i="216"/>
  <c r="R46" i="216"/>
  <c r="Q46" i="216"/>
  <c r="P46" i="216"/>
  <c r="E46" i="216"/>
  <c r="U46" i="216" s="1"/>
  <c r="S45" i="216"/>
  <c r="R45" i="216"/>
  <c r="Q45" i="216"/>
  <c r="P45" i="216"/>
  <c r="E45" i="216"/>
  <c r="S44" i="216"/>
  <c r="R44" i="216"/>
  <c r="Q44" i="216"/>
  <c r="P44" i="216"/>
  <c r="E44" i="216"/>
  <c r="S43" i="216"/>
  <c r="R43" i="216"/>
  <c r="S42" i="216"/>
  <c r="R42" i="216"/>
  <c r="U41" i="216"/>
  <c r="S41" i="216"/>
  <c r="R41" i="216"/>
  <c r="Q41" i="216"/>
  <c r="P41" i="216"/>
  <c r="E41" i="216"/>
  <c r="T41" i="216" s="1"/>
  <c r="S40" i="216"/>
  <c r="R40" i="216"/>
  <c r="Q40" i="216"/>
  <c r="P40" i="216"/>
  <c r="E40" i="216"/>
  <c r="U40" i="216" s="1"/>
  <c r="S39" i="216"/>
  <c r="R39" i="216"/>
  <c r="Q39" i="216"/>
  <c r="P39" i="216"/>
  <c r="E39" i="216"/>
  <c r="U39" i="216" s="1"/>
  <c r="T38" i="216"/>
  <c r="S38" i="216"/>
  <c r="R38" i="216"/>
  <c r="Q38" i="216"/>
  <c r="P38" i="216"/>
  <c r="E38" i="216"/>
  <c r="U38" i="216" s="1"/>
  <c r="S37" i="216"/>
  <c r="R37" i="216"/>
  <c r="Q37" i="216"/>
  <c r="P37" i="216"/>
  <c r="E37" i="216"/>
  <c r="T37" i="216" s="1"/>
  <c r="S36" i="216"/>
  <c r="R36" i="216"/>
  <c r="Q36" i="216"/>
  <c r="P36" i="216"/>
  <c r="E36" i="216"/>
  <c r="U36" i="216" s="1"/>
  <c r="S35" i="216"/>
  <c r="R35" i="216"/>
  <c r="Q35" i="216"/>
  <c r="P35" i="216"/>
  <c r="E35" i="216"/>
  <c r="U35" i="216" s="1"/>
  <c r="S34" i="216"/>
  <c r="R34" i="216"/>
  <c r="Q34" i="216"/>
  <c r="P34" i="216"/>
  <c r="E34" i="216"/>
  <c r="U34" i="216" s="1"/>
  <c r="S33" i="216"/>
  <c r="R33" i="216"/>
  <c r="Q33" i="216"/>
  <c r="P33" i="216"/>
  <c r="E33" i="216"/>
  <c r="T33" i="216" s="1"/>
  <c r="S32" i="216"/>
  <c r="R32" i="216"/>
  <c r="Q32" i="216"/>
  <c r="P32" i="216"/>
  <c r="E32" i="216"/>
  <c r="S31" i="216"/>
  <c r="R31" i="216"/>
  <c r="Q31" i="216"/>
  <c r="P31" i="216"/>
  <c r="E31" i="216"/>
  <c r="U31" i="216" s="1"/>
  <c r="S30" i="216"/>
  <c r="R30" i="216"/>
  <c r="Q30" i="216"/>
  <c r="P30" i="216"/>
  <c r="E30" i="216"/>
  <c r="U30" i="216" s="1"/>
  <c r="S29" i="216"/>
  <c r="R29" i="216"/>
  <c r="Q29" i="216"/>
  <c r="P29" i="216"/>
  <c r="E29" i="216"/>
  <c r="T29" i="216" s="1"/>
  <c r="S28" i="216"/>
  <c r="R28" i="216"/>
  <c r="Q28" i="216"/>
  <c r="P28" i="216"/>
  <c r="P27" i="216" s="1"/>
  <c r="E28" i="216"/>
  <c r="U28" i="216" s="1"/>
  <c r="S27" i="216"/>
  <c r="R27" i="216"/>
  <c r="S26" i="216"/>
  <c r="R26" i="216"/>
  <c r="Q26" i="216"/>
  <c r="P26" i="216"/>
  <c r="E26" i="216"/>
  <c r="U26" i="216" s="1"/>
  <c r="T25" i="216"/>
  <c r="S25" i="216"/>
  <c r="R25" i="216"/>
  <c r="Q25" i="216"/>
  <c r="P25" i="216"/>
  <c r="E25" i="216"/>
  <c r="U25" i="216" s="1"/>
  <c r="S24" i="216"/>
  <c r="R24" i="216"/>
  <c r="Q24" i="216"/>
  <c r="P24" i="216"/>
  <c r="E24" i="216"/>
  <c r="T24" i="216" s="1"/>
  <c r="S23" i="216"/>
  <c r="R23" i="216"/>
  <c r="Q23" i="216"/>
  <c r="U23" i="216" s="1"/>
  <c r="P23" i="216"/>
  <c r="T23" i="216" s="1"/>
  <c r="E23" i="216"/>
  <c r="S22" i="216"/>
  <c r="R22" i="216"/>
  <c r="Q22" i="216"/>
  <c r="P22" i="216"/>
  <c r="E22" i="216"/>
  <c r="U22" i="216" s="1"/>
  <c r="S21" i="216"/>
  <c r="R21" i="216"/>
  <c r="Q21" i="216"/>
  <c r="P21" i="216"/>
  <c r="E21" i="216"/>
  <c r="U21" i="216" s="1"/>
  <c r="S20" i="216"/>
  <c r="R20" i="216"/>
  <c r="Q20" i="216"/>
  <c r="P20" i="216"/>
  <c r="E20" i="216"/>
  <c r="T20" i="216" s="1"/>
  <c r="S19" i="216"/>
  <c r="R19" i="216"/>
  <c r="Q19" i="216"/>
  <c r="P19" i="216"/>
  <c r="E19" i="216"/>
  <c r="U19" i="216" s="1"/>
  <c r="S18" i="216"/>
  <c r="R18" i="216"/>
  <c r="Q18" i="216"/>
  <c r="P18" i="216"/>
  <c r="E18" i="216"/>
  <c r="U18" i="216" s="1"/>
  <c r="S17" i="216"/>
  <c r="R17" i="216"/>
  <c r="Q17" i="216"/>
  <c r="P17" i="216"/>
  <c r="E17" i="216"/>
  <c r="U17" i="216" s="1"/>
  <c r="S16" i="216"/>
  <c r="R16" i="216"/>
  <c r="Q16" i="216"/>
  <c r="P16" i="216"/>
  <c r="E16" i="216"/>
  <c r="T16" i="216" s="1"/>
  <c r="S15" i="216"/>
  <c r="R15" i="216"/>
  <c r="Q15" i="216"/>
  <c r="P15" i="216"/>
  <c r="E15" i="216"/>
  <c r="U15" i="216" s="1"/>
  <c r="S14" i="216"/>
  <c r="R14" i="216"/>
  <c r="Q14" i="216"/>
  <c r="P14" i="216"/>
  <c r="E14" i="216"/>
  <c r="U14" i="216" s="1"/>
  <c r="S13" i="216"/>
  <c r="R13" i="216"/>
  <c r="Q13" i="216"/>
  <c r="P13" i="216"/>
  <c r="E13" i="216"/>
  <c r="U13" i="216" s="1"/>
  <c r="S12" i="216"/>
  <c r="R12" i="216"/>
  <c r="Q12" i="216"/>
  <c r="P12" i="216"/>
  <c r="E12" i="216"/>
  <c r="T12" i="216" s="1"/>
  <c r="T11" i="216"/>
  <c r="S11" i="216"/>
  <c r="R11" i="216"/>
  <c r="Q11" i="216"/>
  <c r="P11" i="216"/>
  <c r="E11" i="216"/>
  <c r="U11" i="216" s="1"/>
  <c r="S10" i="216"/>
  <c r="R10" i="216"/>
  <c r="Q10" i="216"/>
  <c r="P10" i="216"/>
  <c r="E10" i="216"/>
  <c r="S9" i="216"/>
  <c r="R9" i="216"/>
  <c r="S61" i="215"/>
  <c r="R61" i="215"/>
  <c r="Q61" i="215"/>
  <c r="P61" i="215"/>
  <c r="E61" i="215"/>
  <c r="T61" i="215" s="1"/>
  <c r="S60" i="215"/>
  <c r="R60" i="215"/>
  <c r="Q60" i="215"/>
  <c r="P60" i="215"/>
  <c r="P59" i="215" s="1"/>
  <c r="E60" i="215"/>
  <c r="S59" i="215"/>
  <c r="R59" i="215"/>
  <c r="S57" i="215"/>
  <c r="R57" i="215"/>
  <c r="Q57" i="215"/>
  <c r="P57" i="215"/>
  <c r="E57" i="215"/>
  <c r="U57" i="215" s="1"/>
  <c r="S56" i="215"/>
  <c r="R56" i="215"/>
  <c r="Q56" i="215"/>
  <c r="P56" i="215"/>
  <c r="E56" i="215"/>
  <c r="U56" i="215" s="1"/>
  <c r="S55" i="215"/>
  <c r="R55" i="215"/>
  <c r="Q55" i="215"/>
  <c r="P55" i="215"/>
  <c r="E55" i="215"/>
  <c r="T55" i="215" s="1"/>
  <c r="S54" i="215"/>
  <c r="R54" i="215"/>
  <c r="Q54" i="215"/>
  <c r="P54" i="215"/>
  <c r="P53" i="215" s="1"/>
  <c r="E54" i="215"/>
  <c r="T54" i="215" s="1"/>
  <c r="S53" i="215"/>
  <c r="R53" i="215"/>
  <c r="S52" i="215"/>
  <c r="R52" i="215"/>
  <c r="Q52" i="215"/>
  <c r="P52" i="215"/>
  <c r="E52" i="215"/>
  <c r="U52" i="215" s="1"/>
  <c r="S51" i="215"/>
  <c r="R51" i="215"/>
  <c r="Q51" i="215"/>
  <c r="P51" i="215"/>
  <c r="E51" i="215"/>
  <c r="U51" i="215" s="1"/>
  <c r="S50" i="215"/>
  <c r="R50" i="215"/>
  <c r="Q50" i="215"/>
  <c r="P50" i="215"/>
  <c r="E50" i="215"/>
  <c r="T50" i="215" s="1"/>
  <c r="T49" i="215"/>
  <c r="S49" i="215"/>
  <c r="R49" i="215"/>
  <c r="Q49" i="215"/>
  <c r="P49" i="215"/>
  <c r="E49" i="215"/>
  <c r="U49" i="215" s="1"/>
  <c r="S48" i="215"/>
  <c r="R48" i="215"/>
  <c r="Q48" i="215"/>
  <c r="P48" i="215"/>
  <c r="E48" i="215"/>
  <c r="U48" i="215" s="1"/>
  <c r="S47" i="215"/>
  <c r="R47" i="215"/>
  <c r="Q47" i="215"/>
  <c r="P47" i="215"/>
  <c r="E47" i="215"/>
  <c r="U47" i="215" s="1"/>
  <c r="S46" i="215"/>
  <c r="R46" i="215"/>
  <c r="Q46" i="215"/>
  <c r="U46" i="215" s="1"/>
  <c r="P46" i="215"/>
  <c r="E46" i="215"/>
  <c r="T46" i="215" s="1"/>
  <c r="S45" i="215"/>
  <c r="R45" i="215"/>
  <c r="Q45" i="215"/>
  <c r="P45" i="215"/>
  <c r="E45" i="215"/>
  <c r="U45" i="215" s="1"/>
  <c r="S44" i="215"/>
  <c r="R44" i="215"/>
  <c r="Q44" i="215"/>
  <c r="P44" i="215"/>
  <c r="E44" i="215"/>
  <c r="E43" i="215" s="1"/>
  <c r="S43" i="215"/>
  <c r="R43" i="215"/>
  <c r="S42" i="215"/>
  <c r="R42" i="215"/>
  <c r="S41" i="215"/>
  <c r="R41" i="215"/>
  <c r="Q41" i="215"/>
  <c r="P41" i="215"/>
  <c r="E41" i="215"/>
  <c r="U41" i="215" s="1"/>
  <c r="S40" i="215"/>
  <c r="R40" i="215"/>
  <c r="Q40" i="215"/>
  <c r="P40" i="215"/>
  <c r="E40" i="215"/>
  <c r="T40" i="215" s="1"/>
  <c r="S39" i="215"/>
  <c r="R39" i="215"/>
  <c r="Q39" i="215"/>
  <c r="P39" i="215"/>
  <c r="E39" i="215"/>
  <c r="U39" i="215" s="1"/>
  <c r="S38" i="215"/>
  <c r="R38" i="215"/>
  <c r="Q38" i="215"/>
  <c r="P38" i="215"/>
  <c r="E38" i="215"/>
  <c r="U38" i="215" s="1"/>
  <c r="S37" i="215"/>
  <c r="R37" i="215"/>
  <c r="Q37" i="215"/>
  <c r="P37" i="215"/>
  <c r="E37" i="215"/>
  <c r="U37" i="215" s="1"/>
  <c r="S36" i="215"/>
  <c r="R36" i="215"/>
  <c r="Q36" i="215"/>
  <c r="P36" i="215"/>
  <c r="E36" i="215"/>
  <c r="T36" i="215" s="1"/>
  <c r="S35" i="215"/>
  <c r="R35" i="215"/>
  <c r="Q35" i="215"/>
  <c r="P35" i="215"/>
  <c r="E35" i="215"/>
  <c r="U35" i="215" s="1"/>
  <c r="S34" i="215"/>
  <c r="R34" i="215"/>
  <c r="Q34" i="215"/>
  <c r="P34" i="215"/>
  <c r="E34" i="215"/>
  <c r="U34" i="215" s="1"/>
  <c r="S33" i="215"/>
  <c r="R33" i="215"/>
  <c r="Q33" i="215"/>
  <c r="P33" i="215"/>
  <c r="T33" i="215" s="1"/>
  <c r="E33" i="215"/>
  <c r="U33" i="215" s="1"/>
  <c r="S32" i="215"/>
  <c r="R32" i="215"/>
  <c r="Q32" i="215"/>
  <c r="U32" i="215" s="1"/>
  <c r="P32" i="215"/>
  <c r="E32" i="215"/>
  <c r="T32" i="215" s="1"/>
  <c r="S31" i="215"/>
  <c r="R31" i="215"/>
  <c r="Q31" i="215"/>
  <c r="P31" i="215"/>
  <c r="E31" i="215"/>
  <c r="U31" i="215" s="1"/>
  <c r="S30" i="215"/>
  <c r="R30" i="215"/>
  <c r="Q30" i="215"/>
  <c r="P30" i="215"/>
  <c r="E30" i="215"/>
  <c r="S29" i="215"/>
  <c r="R29" i="215"/>
  <c r="Q29" i="215"/>
  <c r="P29" i="215"/>
  <c r="T29" i="215" s="1"/>
  <c r="E29" i="215"/>
  <c r="S28" i="215"/>
  <c r="R28" i="215"/>
  <c r="Q28" i="215"/>
  <c r="Q27" i="215" s="1"/>
  <c r="P28" i="215"/>
  <c r="E28" i="215"/>
  <c r="U28" i="215" s="1"/>
  <c r="S27" i="215"/>
  <c r="R27" i="215"/>
  <c r="S26" i="215"/>
  <c r="R26" i="215"/>
  <c r="Q26" i="215"/>
  <c r="P26" i="215"/>
  <c r="T26" i="215" s="1"/>
  <c r="E26" i="215"/>
  <c r="S25" i="215"/>
  <c r="R25" i="215"/>
  <c r="Q25" i="215"/>
  <c r="P25" i="215"/>
  <c r="E25" i="215"/>
  <c r="U25" i="215" s="1"/>
  <c r="S24" i="215"/>
  <c r="R24" i="215"/>
  <c r="Q24" i="215"/>
  <c r="P24" i="215"/>
  <c r="E24" i="215"/>
  <c r="U24" i="215" s="1"/>
  <c r="S23" i="215"/>
  <c r="R23" i="215"/>
  <c r="Q23" i="215"/>
  <c r="P23" i="215"/>
  <c r="E23" i="215"/>
  <c r="T23" i="215" s="1"/>
  <c r="S22" i="215"/>
  <c r="R22" i="215"/>
  <c r="Q22" i="215"/>
  <c r="P22" i="215"/>
  <c r="E22" i="215"/>
  <c r="U22" i="215" s="1"/>
  <c r="S21" i="215"/>
  <c r="R21" i="215"/>
  <c r="Q21" i="215"/>
  <c r="P21" i="215"/>
  <c r="E21" i="215"/>
  <c r="U21" i="215" s="1"/>
  <c r="S20" i="215"/>
  <c r="R20" i="215"/>
  <c r="Q20" i="215"/>
  <c r="P20" i="215"/>
  <c r="E20" i="215"/>
  <c r="U20" i="215" s="1"/>
  <c r="S19" i="215"/>
  <c r="R19" i="215"/>
  <c r="Q19" i="215"/>
  <c r="P19" i="215"/>
  <c r="E19" i="215"/>
  <c r="T19" i="215" s="1"/>
  <c r="S18" i="215"/>
  <c r="R18" i="215"/>
  <c r="Q18" i="215"/>
  <c r="P18" i="215"/>
  <c r="E18" i="215"/>
  <c r="U18" i="215" s="1"/>
  <c r="S17" i="215"/>
  <c r="R17" i="215"/>
  <c r="Q17" i="215"/>
  <c r="P17" i="215"/>
  <c r="E17" i="215"/>
  <c r="U17" i="215" s="1"/>
  <c r="S16" i="215"/>
  <c r="R16" i="215"/>
  <c r="Q16" i="215"/>
  <c r="P16" i="215"/>
  <c r="E16" i="215"/>
  <c r="U16" i="215" s="1"/>
  <c r="S15" i="215"/>
  <c r="R15" i="215"/>
  <c r="Q15" i="215"/>
  <c r="P15" i="215"/>
  <c r="E15" i="215"/>
  <c r="T15" i="215" s="1"/>
  <c r="S14" i="215"/>
  <c r="R14" i="215"/>
  <c r="Q14" i="215"/>
  <c r="P14" i="215"/>
  <c r="T14" i="215" s="1"/>
  <c r="E14" i="215"/>
  <c r="S13" i="215"/>
  <c r="R13" i="215"/>
  <c r="Q13" i="215"/>
  <c r="P13" i="215"/>
  <c r="E13" i="215"/>
  <c r="U13" i="215" s="1"/>
  <c r="S12" i="215"/>
  <c r="R12" i="215"/>
  <c r="Q12" i="215"/>
  <c r="P12" i="215"/>
  <c r="T12" i="215" s="1"/>
  <c r="E12" i="215"/>
  <c r="U12" i="215" s="1"/>
  <c r="U11" i="215"/>
  <c r="S11" i="215"/>
  <c r="R11" i="215"/>
  <c r="Q11" i="215"/>
  <c r="P11" i="215"/>
  <c r="E11" i="215"/>
  <c r="T11" i="215" s="1"/>
  <c r="S10" i="215"/>
  <c r="R10" i="215"/>
  <c r="Q10" i="215"/>
  <c r="P10" i="215"/>
  <c r="E10" i="215"/>
  <c r="U10" i="215" s="1"/>
  <c r="S9" i="215"/>
  <c r="R9" i="215"/>
  <c r="S61" i="214"/>
  <c r="R61" i="214"/>
  <c r="Q61" i="214"/>
  <c r="P61" i="214"/>
  <c r="E61" i="214"/>
  <c r="U61" i="214" s="1"/>
  <c r="S60" i="214"/>
  <c r="R60" i="214"/>
  <c r="Q60" i="214"/>
  <c r="Q59" i="214" s="1"/>
  <c r="P60" i="214"/>
  <c r="E60" i="214"/>
  <c r="E59" i="214" s="1"/>
  <c r="U59" i="214" s="1"/>
  <c r="S59" i="214"/>
  <c r="R59" i="214"/>
  <c r="S57" i="214"/>
  <c r="R57" i="214"/>
  <c r="Q57" i="214"/>
  <c r="P57" i="214"/>
  <c r="E57" i="214"/>
  <c r="U57" i="214" s="1"/>
  <c r="S56" i="214"/>
  <c r="R56" i="214"/>
  <c r="Q56" i="214"/>
  <c r="P56" i="214"/>
  <c r="E56" i="214"/>
  <c r="U56" i="214" s="1"/>
  <c r="T55" i="214"/>
  <c r="S55" i="214"/>
  <c r="R55" i="214"/>
  <c r="Q55" i="214"/>
  <c r="P55" i="214"/>
  <c r="E55" i="214"/>
  <c r="U55" i="214" s="1"/>
  <c r="S54" i="214"/>
  <c r="R54" i="214"/>
  <c r="Q54" i="214"/>
  <c r="Q53" i="214" s="1"/>
  <c r="P54" i="214"/>
  <c r="E54" i="214"/>
  <c r="U54" i="214" s="1"/>
  <c r="S53" i="214"/>
  <c r="R53" i="214"/>
  <c r="S52" i="214"/>
  <c r="R52" i="214"/>
  <c r="Q52" i="214"/>
  <c r="P52" i="214"/>
  <c r="E52" i="214"/>
  <c r="T52" i="214" s="1"/>
  <c r="S51" i="214"/>
  <c r="R51" i="214"/>
  <c r="Q51" i="214"/>
  <c r="P51" i="214"/>
  <c r="E51" i="214"/>
  <c r="U51" i="214" s="1"/>
  <c r="S50" i="214"/>
  <c r="R50" i="214"/>
  <c r="Q50" i="214"/>
  <c r="P50" i="214"/>
  <c r="E50" i="214"/>
  <c r="U50" i="214" s="1"/>
  <c r="S49" i="214"/>
  <c r="R49" i="214"/>
  <c r="Q49" i="214"/>
  <c r="P49" i="214"/>
  <c r="E49" i="214"/>
  <c r="T49" i="214" s="1"/>
  <c r="S48" i="214"/>
  <c r="R48" i="214"/>
  <c r="Q48" i="214"/>
  <c r="P48" i="214"/>
  <c r="E48" i="214"/>
  <c r="T48" i="214" s="1"/>
  <c r="S47" i="214"/>
  <c r="R47" i="214"/>
  <c r="Q47" i="214"/>
  <c r="P47" i="214"/>
  <c r="E47" i="214"/>
  <c r="U47" i="214" s="1"/>
  <c r="S46" i="214"/>
  <c r="R46" i="214"/>
  <c r="Q46" i="214"/>
  <c r="P46" i="214"/>
  <c r="E46" i="214"/>
  <c r="U46" i="214" s="1"/>
  <c r="S45" i="214"/>
  <c r="R45" i="214"/>
  <c r="Q45" i="214"/>
  <c r="P45" i="214"/>
  <c r="E45" i="214"/>
  <c r="T45" i="214" s="1"/>
  <c r="S44" i="214"/>
  <c r="R44" i="214"/>
  <c r="Q44" i="214"/>
  <c r="P44" i="214"/>
  <c r="E44" i="214"/>
  <c r="T44" i="214" s="1"/>
  <c r="S43" i="214"/>
  <c r="R43" i="214"/>
  <c r="S42" i="214"/>
  <c r="R42" i="214"/>
  <c r="S41" i="214"/>
  <c r="R41" i="214"/>
  <c r="Q41" i="214"/>
  <c r="P41" i="214"/>
  <c r="E41" i="214"/>
  <c r="U41" i="214" s="1"/>
  <c r="S40" i="214"/>
  <c r="R40" i="214"/>
  <c r="Q40" i="214"/>
  <c r="P40" i="214"/>
  <c r="E40" i="214"/>
  <c r="U40" i="214" s="1"/>
  <c r="U39" i="214"/>
  <c r="S39" i="214"/>
  <c r="R39" i="214"/>
  <c r="Q39" i="214"/>
  <c r="P39" i="214"/>
  <c r="E39" i="214"/>
  <c r="T39" i="214" s="1"/>
  <c r="T38" i="214"/>
  <c r="S38" i="214"/>
  <c r="R38" i="214"/>
  <c r="Q38" i="214"/>
  <c r="P38" i="214"/>
  <c r="E38" i="214"/>
  <c r="U38" i="214" s="1"/>
  <c r="S37" i="214"/>
  <c r="R37" i="214"/>
  <c r="Q37" i="214"/>
  <c r="P37" i="214"/>
  <c r="E37" i="214"/>
  <c r="U37" i="214" s="1"/>
  <c r="S36" i="214"/>
  <c r="R36" i="214"/>
  <c r="Q36" i="214"/>
  <c r="P36" i="214"/>
  <c r="T36" i="214" s="1"/>
  <c r="E36" i="214"/>
  <c r="U36" i="214" s="1"/>
  <c r="S35" i="214"/>
  <c r="R35" i="214"/>
  <c r="Q35" i="214"/>
  <c r="U35" i="214" s="1"/>
  <c r="P35" i="214"/>
  <c r="E35" i="214"/>
  <c r="T35" i="214" s="1"/>
  <c r="T34" i="214"/>
  <c r="S34" i="214"/>
  <c r="R34" i="214"/>
  <c r="Q34" i="214"/>
  <c r="P34" i="214"/>
  <c r="E34" i="214"/>
  <c r="U34" i="214" s="1"/>
  <c r="S33" i="214"/>
  <c r="R33" i="214"/>
  <c r="Q33" i="214"/>
  <c r="P33" i="214"/>
  <c r="E33" i="214"/>
  <c r="U33" i="214" s="1"/>
  <c r="S32" i="214"/>
  <c r="R32" i="214"/>
  <c r="Q32" i="214"/>
  <c r="P32" i="214"/>
  <c r="T32" i="214" s="1"/>
  <c r="E32" i="214"/>
  <c r="U32" i="214" s="1"/>
  <c r="U31" i="214"/>
  <c r="S31" i="214"/>
  <c r="R31" i="214"/>
  <c r="Q31" i="214"/>
  <c r="P31" i="214"/>
  <c r="E31" i="214"/>
  <c r="T31" i="214" s="1"/>
  <c r="S30" i="214"/>
  <c r="R30" i="214"/>
  <c r="Q30" i="214"/>
  <c r="P30" i="214"/>
  <c r="E30" i="214"/>
  <c r="S29" i="214"/>
  <c r="R29" i="214"/>
  <c r="Q29" i="214"/>
  <c r="P29" i="214"/>
  <c r="E29" i="214"/>
  <c r="U29" i="214" s="1"/>
  <c r="T28" i="214"/>
  <c r="S28" i="214"/>
  <c r="R28" i="214"/>
  <c r="Q28" i="214"/>
  <c r="P28" i="214"/>
  <c r="E28" i="214"/>
  <c r="S27" i="214"/>
  <c r="R27" i="214"/>
  <c r="U26" i="214"/>
  <c r="S26" i="214"/>
  <c r="R26" i="214"/>
  <c r="Q26" i="214"/>
  <c r="P26" i="214"/>
  <c r="E26" i="214"/>
  <c r="T26" i="214" s="1"/>
  <c r="S25" i="214"/>
  <c r="R25" i="214"/>
  <c r="Q25" i="214"/>
  <c r="P25" i="214"/>
  <c r="E25" i="214"/>
  <c r="U25" i="214" s="1"/>
  <c r="S24" i="214"/>
  <c r="R24" i="214"/>
  <c r="Q24" i="214"/>
  <c r="P24" i="214"/>
  <c r="E24" i="214"/>
  <c r="U24" i="214" s="1"/>
  <c r="S23" i="214"/>
  <c r="R23" i="214"/>
  <c r="Q23" i="214"/>
  <c r="P23" i="214"/>
  <c r="T23" i="214" s="1"/>
  <c r="E23" i="214"/>
  <c r="S22" i="214"/>
  <c r="R22" i="214"/>
  <c r="Q22" i="214"/>
  <c r="P22" i="214"/>
  <c r="E22" i="214"/>
  <c r="T22" i="214" s="1"/>
  <c r="S21" i="214"/>
  <c r="R21" i="214"/>
  <c r="Q21" i="214"/>
  <c r="P21" i="214"/>
  <c r="E21" i="214"/>
  <c r="T21" i="214" s="1"/>
  <c r="S20" i="214"/>
  <c r="R20" i="214"/>
  <c r="Q20" i="214"/>
  <c r="P20" i="214"/>
  <c r="E20" i="214"/>
  <c r="U20" i="214" s="1"/>
  <c r="T19" i="214"/>
  <c r="S19" i="214"/>
  <c r="R19" i="214"/>
  <c r="Q19" i="214"/>
  <c r="P19" i="214"/>
  <c r="E19" i="214"/>
  <c r="U19" i="214" s="1"/>
  <c r="S18" i="214"/>
  <c r="R18" i="214"/>
  <c r="Q18" i="214"/>
  <c r="P18" i="214"/>
  <c r="E18" i="214"/>
  <c r="T18" i="214" s="1"/>
  <c r="S17" i="214"/>
  <c r="R17" i="214"/>
  <c r="Q17" i="214"/>
  <c r="P17" i="214"/>
  <c r="E17" i="214"/>
  <c r="T17" i="214" s="1"/>
  <c r="S16" i="214"/>
  <c r="R16" i="214"/>
  <c r="Q16" i="214"/>
  <c r="P16" i="214"/>
  <c r="E16" i="214"/>
  <c r="U16" i="214" s="1"/>
  <c r="T15" i="214"/>
  <c r="S15" i="214"/>
  <c r="R15" i="214"/>
  <c r="Q15" i="214"/>
  <c r="P15" i="214"/>
  <c r="E15" i="214"/>
  <c r="U15" i="214" s="1"/>
  <c r="S14" i="214"/>
  <c r="R14" i="214"/>
  <c r="Q14" i="214"/>
  <c r="P14" i="214"/>
  <c r="E14" i="214"/>
  <c r="T14" i="214" s="1"/>
  <c r="S13" i="214"/>
  <c r="R13" i="214"/>
  <c r="Q13" i="214"/>
  <c r="P13" i="214"/>
  <c r="E13" i="214"/>
  <c r="T13" i="214" s="1"/>
  <c r="S12" i="214"/>
  <c r="R12" i="214"/>
  <c r="Q12" i="214"/>
  <c r="P12" i="214"/>
  <c r="E12" i="214"/>
  <c r="U12" i="214" s="1"/>
  <c r="T11" i="214"/>
  <c r="S11" i="214"/>
  <c r="R11" i="214"/>
  <c r="Q11" i="214"/>
  <c r="P11" i="214"/>
  <c r="E11" i="214"/>
  <c r="U11" i="214" s="1"/>
  <c r="S10" i="214"/>
  <c r="R10" i="214"/>
  <c r="Q10" i="214"/>
  <c r="Q9" i="214" s="1"/>
  <c r="P10" i="214"/>
  <c r="E10" i="214"/>
  <c r="S9" i="214"/>
  <c r="R9" i="214"/>
  <c r="S61" i="213"/>
  <c r="R61" i="213"/>
  <c r="Q61" i="213"/>
  <c r="P61" i="213"/>
  <c r="E61" i="213"/>
  <c r="U61" i="213" s="1"/>
  <c r="T60" i="213"/>
  <c r="S60" i="213"/>
  <c r="R60" i="213"/>
  <c r="Q60" i="213"/>
  <c r="P60" i="213"/>
  <c r="P59" i="213" s="1"/>
  <c r="E60" i="213"/>
  <c r="S59" i="213"/>
  <c r="R59" i="213"/>
  <c r="U57" i="213"/>
  <c r="S57" i="213"/>
  <c r="R57" i="213"/>
  <c r="Q57" i="213"/>
  <c r="P57" i="213"/>
  <c r="E57" i="213"/>
  <c r="T57" i="213" s="1"/>
  <c r="S56" i="213"/>
  <c r="R56" i="213"/>
  <c r="Q56" i="213"/>
  <c r="P56" i="213"/>
  <c r="E56" i="213"/>
  <c r="U56" i="213" s="1"/>
  <c r="S55" i="213"/>
  <c r="R55" i="213"/>
  <c r="Q55" i="213"/>
  <c r="P55" i="213"/>
  <c r="E55" i="213"/>
  <c r="U55" i="213" s="1"/>
  <c r="S54" i="213"/>
  <c r="R54" i="213"/>
  <c r="Q54" i="213"/>
  <c r="P54" i="213"/>
  <c r="E54" i="213"/>
  <c r="T54" i="213" s="1"/>
  <c r="S53" i="213"/>
  <c r="R53" i="213"/>
  <c r="S52" i="213"/>
  <c r="R52" i="213"/>
  <c r="Q52" i="213"/>
  <c r="P52" i="213"/>
  <c r="E52" i="213"/>
  <c r="T52" i="213" s="1"/>
  <c r="U51" i="213"/>
  <c r="S51" i="213"/>
  <c r="R51" i="213"/>
  <c r="Q51" i="213"/>
  <c r="P51" i="213"/>
  <c r="E51" i="213"/>
  <c r="T51" i="213" s="1"/>
  <c r="S50" i="213"/>
  <c r="R50" i="213"/>
  <c r="Q50" i="213"/>
  <c r="P50" i="213"/>
  <c r="E50" i="213"/>
  <c r="U50" i="213" s="1"/>
  <c r="S49" i="213"/>
  <c r="R49" i="213"/>
  <c r="Q49" i="213"/>
  <c r="P49" i="213"/>
  <c r="E49" i="213"/>
  <c r="U49" i="213" s="1"/>
  <c r="S48" i="213"/>
  <c r="R48" i="213"/>
  <c r="Q48" i="213"/>
  <c r="P48" i="213"/>
  <c r="E48" i="213"/>
  <c r="T48" i="213" s="1"/>
  <c r="U47" i="213"/>
  <c r="S47" i="213"/>
  <c r="R47" i="213"/>
  <c r="Q47" i="213"/>
  <c r="P47" i="213"/>
  <c r="E47" i="213"/>
  <c r="T47" i="213" s="1"/>
  <c r="S46" i="213"/>
  <c r="R46" i="213"/>
  <c r="Q46" i="213"/>
  <c r="P46" i="213"/>
  <c r="E46" i="213"/>
  <c r="U46" i="213" s="1"/>
  <c r="S45" i="213"/>
  <c r="R45" i="213"/>
  <c r="Q45" i="213"/>
  <c r="P45" i="213"/>
  <c r="E45" i="213"/>
  <c r="U45" i="213" s="1"/>
  <c r="S44" i="213"/>
  <c r="R44" i="213"/>
  <c r="Q44" i="213"/>
  <c r="Q43" i="213" s="1"/>
  <c r="P44" i="213"/>
  <c r="E44" i="213"/>
  <c r="U44" i="213" s="1"/>
  <c r="S43" i="213"/>
  <c r="R43" i="213"/>
  <c r="S42" i="213"/>
  <c r="R42" i="213"/>
  <c r="S41" i="213"/>
  <c r="R41" i="213"/>
  <c r="Q41" i="213"/>
  <c r="P41" i="213"/>
  <c r="E41" i="213"/>
  <c r="U41" i="213" s="1"/>
  <c r="S40" i="213"/>
  <c r="R40" i="213"/>
  <c r="Q40" i="213"/>
  <c r="P40" i="213"/>
  <c r="E40" i="213"/>
  <c r="U40" i="213" s="1"/>
  <c r="S39" i="213"/>
  <c r="R39" i="213"/>
  <c r="Q39" i="213"/>
  <c r="P39" i="213"/>
  <c r="E39" i="213"/>
  <c r="U39" i="213" s="1"/>
  <c r="S38" i="213"/>
  <c r="R38" i="213"/>
  <c r="Q38" i="213"/>
  <c r="P38" i="213"/>
  <c r="E38" i="213"/>
  <c r="T38" i="213" s="1"/>
  <c r="S37" i="213"/>
  <c r="R37" i="213"/>
  <c r="Q37" i="213"/>
  <c r="P37" i="213"/>
  <c r="E37" i="213"/>
  <c r="U37" i="213" s="1"/>
  <c r="S36" i="213"/>
  <c r="R36" i="213"/>
  <c r="Q36" i="213"/>
  <c r="P36" i="213"/>
  <c r="E36" i="213"/>
  <c r="U36" i="213" s="1"/>
  <c r="S35" i="213"/>
  <c r="R35" i="213"/>
  <c r="Q35" i="213"/>
  <c r="P35" i="213"/>
  <c r="E35" i="213"/>
  <c r="U35" i="213" s="1"/>
  <c r="S34" i="213"/>
  <c r="R34" i="213"/>
  <c r="Q34" i="213"/>
  <c r="P34" i="213"/>
  <c r="E34" i="213"/>
  <c r="T34" i="213" s="1"/>
  <c r="S33" i="213"/>
  <c r="R33" i="213"/>
  <c r="Q33" i="213"/>
  <c r="P33" i="213"/>
  <c r="E33" i="213"/>
  <c r="U33" i="213" s="1"/>
  <c r="S32" i="213"/>
  <c r="R32" i="213"/>
  <c r="Q32" i="213"/>
  <c r="P32" i="213"/>
  <c r="E32" i="213"/>
  <c r="U32" i="213" s="1"/>
  <c r="S31" i="213"/>
  <c r="R31" i="213"/>
  <c r="Q31" i="213"/>
  <c r="P31" i="213"/>
  <c r="E31" i="213"/>
  <c r="U31" i="213" s="1"/>
  <c r="S30" i="213"/>
  <c r="R30" i="213"/>
  <c r="Q30" i="213"/>
  <c r="P30" i="213"/>
  <c r="E30" i="213"/>
  <c r="T30" i="213" s="1"/>
  <c r="S29" i="213"/>
  <c r="R29" i="213"/>
  <c r="Q29" i="213"/>
  <c r="P29" i="213"/>
  <c r="E29" i="213"/>
  <c r="T29" i="213" s="1"/>
  <c r="S28" i="213"/>
  <c r="R28" i="213"/>
  <c r="Q28" i="213"/>
  <c r="P28" i="213"/>
  <c r="E28" i="213"/>
  <c r="E27" i="213" s="1"/>
  <c r="S27" i="213"/>
  <c r="R27" i="213"/>
  <c r="S26" i="213"/>
  <c r="R26" i="213"/>
  <c r="Q26" i="213"/>
  <c r="P26" i="213"/>
  <c r="E26" i="213"/>
  <c r="U26" i="213" s="1"/>
  <c r="U25" i="213"/>
  <c r="S25" i="213"/>
  <c r="R25" i="213"/>
  <c r="Q25" i="213"/>
  <c r="P25" i="213"/>
  <c r="E25" i="213"/>
  <c r="T25" i="213" s="1"/>
  <c r="S24" i="213"/>
  <c r="R24" i="213"/>
  <c r="Q24" i="213"/>
  <c r="P24" i="213"/>
  <c r="E24" i="213"/>
  <c r="U24" i="213" s="1"/>
  <c r="S23" i="213"/>
  <c r="R23" i="213"/>
  <c r="Q23" i="213"/>
  <c r="P23" i="213"/>
  <c r="E23" i="213"/>
  <c r="S22" i="213"/>
  <c r="R22" i="213"/>
  <c r="Q22" i="213"/>
  <c r="P22" i="213"/>
  <c r="E22" i="213"/>
  <c r="U22" i="213" s="1"/>
  <c r="S21" i="213"/>
  <c r="R21" i="213"/>
  <c r="Q21" i="213"/>
  <c r="P21" i="213"/>
  <c r="E21" i="213"/>
  <c r="T21" i="213" s="1"/>
  <c r="S20" i="213"/>
  <c r="R20" i="213"/>
  <c r="Q20" i="213"/>
  <c r="P20" i="213"/>
  <c r="E20" i="213"/>
  <c r="U20" i="213" s="1"/>
  <c r="S19" i="213"/>
  <c r="R19" i="213"/>
  <c r="Q19" i="213"/>
  <c r="P19" i="213"/>
  <c r="E19" i="213"/>
  <c r="U19" i="213" s="1"/>
  <c r="S18" i="213"/>
  <c r="R18" i="213"/>
  <c r="Q18" i="213"/>
  <c r="P18" i="213"/>
  <c r="E18" i="213"/>
  <c r="U18" i="213" s="1"/>
  <c r="S17" i="213"/>
  <c r="R17" i="213"/>
  <c r="Q17" i="213"/>
  <c r="P17" i="213"/>
  <c r="E17" i="213"/>
  <c r="T17" i="213" s="1"/>
  <c r="S16" i="213"/>
  <c r="R16" i="213"/>
  <c r="Q16" i="213"/>
  <c r="P16" i="213"/>
  <c r="E16" i="213"/>
  <c r="U16" i="213" s="1"/>
  <c r="S15" i="213"/>
  <c r="R15" i="213"/>
  <c r="Q15" i="213"/>
  <c r="P15" i="213"/>
  <c r="E15" i="213"/>
  <c r="U15" i="213" s="1"/>
  <c r="S14" i="213"/>
  <c r="R14" i="213"/>
  <c r="Q14" i="213"/>
  <c r="P14" i="213"/>
  <c r="T14" i="213" s="1"/>
  <c r="E14" i="213"/>
  <c r="S13" i="213"/>
  <c r="R13" i="213"/>
  <c r="Q13" i="213"/>
  <c r="U13" i="213" s="1"/>
  <c r="P13" i="213"/>
  <c r="E13" i="213"/>
  <c r="T13" i="213" s="1"/>
  <c r="T12" i="213"/>
  <c r="S12" i="213"/>
  <c r="R12" i="213"/>
  <c r="Q12" i="213"/>
  <c r="P12" i="213"/>
  <c r="E12" i="213"/>
  <c r="U12" i="213" s="1"/>
  <c r="S11" i="213"/>
  <c r="R11" i="213"/>
  <c r="Q11" i="213"/>
  <c r="P11" i="213"/>
  <c r="E11" i="213"/>
  <c r="U11" i="213" s="1"/>
  <c r="S10" i="213"/>
  <c r="R10" i="213"/>
  <c r="Q10" i="213"/>
  <c r="P10" i="213"/>
  <c r="E10" i="213"/>
  <c r="S9" i="213"/>
  <c r="R9" i="213"/>
  <c r="S61" i="212"/>
  <c r="R61" i="212"/>
  <c r="Q61" i="212"/>
  <c r="P61" i="212"/>
  <c r="E61" i="212"/>
  <c r="U61" i="212" s="1"/>
  <c r="S60" i="212"/>
  <c r="R60" i="212"/>
  <c r="Q60" i="212"/>
  <c r="Q59" i="212" s="1"/>
  <c r="P60" i="212"/>
  <c r="E60" i="212"/>
  <c r="E59" i="212" s="1"/>
  <c r="U59" i="212" s="1"/>
  <c r="S59" i="212"/>
  <c r="R59" i="212"/>
  <c r="S57" i="212"/>
  <c r="R57" i="212"/>
  <c r="Q57" i="212"/>
  <c r="P57" i="212"/>
  <c r="E57" i="212"/>
  <c r="U57" i="212" s="1"/>
  <c r="S56" i="212"/>
  <c r="R56" i="212"/>
  <c r="Q56" i="212"/>
  <c r="P56" i="212"/>
  <c r="E56" i="212"/>
  <c r="T56" i="212" s="1"/>
  <c r="T55" i="212"/>
  <c r="S55" i="212"/>
  <c r="R55" i="212"/>
  <c r="Q55" i="212"/>
  <c r="P55" i="212"/>
  <c r="E55" i="212"/>
  <c r="U55" i="212" s="1"/>
  <c r="S54" i="212"/>
  <c r="R54" i="212"/>
  <c r="Q54" i="212"/>
  <c r="P54" i="212"/>
  <c r="E54" i="212"/>
  <c r="E53" i="212" s="1"/>
  <c r="U53" i="212" s="1"/>
  <c r="S53" i="212"/>
  <c r="R53" i="212"/>
  <c r="S52" i="212"/>
  <c r="R52" i="212"/>
  <c r="Q52" i="212"/>
  <c r="P52" i="212"/>
  <c r="T52" i="212" s="1"/>
  <c r="E52" i="212"/>
  <c r="U52" i="212" s="1"/>
  <c r="U51" i="212"/>
  <c r="S51" i="212"/>
  <c r="R51" i="212"/>
  <c r="Q51" i="212"/>
  <c r="P51" i="212"/>
  <c r="E51" i="212"/>
  <c r="T51" i="212" s="1"/>
  <c r="U50" i="212"/>
  <c r="S50" i="212"/>
  <c r="R50" i="212"/>
  <c r="Q50" i="212"/>
  <c r="P50" i="212"/>
  <c r="E50" i="212"/>
  <c r="T50" i="212" s="1"/>
  <c r="S49" i="212"/>
  <c r="R49" i="212"/>
  <c r="Q49" i="212"/>
  <c r="P49" i="212"/>
  <c r="E49" i="212"/>
  <c r="U49" i="212" s="1"/>
  <c r="S48" i="212"/>
  <c r="R48" i="212"/>
  <c r="Q48" i="212"/>
  <c r="P48" i="212"/>
  <c r="E48" i="212"/>
  <c r="U48" i="212" s="1"/>
  <c r="S47" i="212"/>
  <c r="R47" i="212"/>
  <c r="Q47" i="212"/>
  <c r="P47" i="212"/>
  <c r="E47" i="212"/>
  <c r="T47" i="212" s="1"/>
  <c r="U46" i="212"/>
  <c r="S46" i="212"/>
  <c r="R46" i="212"/>
  <c r="Q46" i="212"/>
  <c r="P46" i="212"/>
  <c r="E46" i="212"/>
  <c r="T46" i="212" s="1"/>
  <c r="S45" i="212"/>
  <c r="R45" i="212"/>
  <c r="Q45" i="212"/>
  <c r="P45" i="212"/>
  <c r="E45" i="212"/>
  <c r="U45" i="212" s="1"/>
  <c r="S44" i="212"/>
  <c r="R44" i="212"/>
  <c r="Q44" i="212"/>
  <c r="P44" i="212"/>
  <c r="E44" i="212"/>
  <c r="T44" i="212" s="1"/>
  <c r="S43" i="212"/>
  <c r="R43" i="212"/>
  <c r="S42" i="212"/>
  <c r="R42" i="212"/>
  <c r="S41" i="212"/>
  <c r="R41" i="212"/>
  <c r="Q41" i="212"/>
  <c r="P41" i="212"/>
  <c r="E41" i="212"/>
  <c r="T41" i="212" s="1"/>
  <c r="S40" i="212"/>
  <c r="R40" i="212"/>
  <c r="Q40" i="212"/>
  <c r="P40" i="212"/>
  <c r="E40" i="212"/>
  <c r="U40" i="212" s="1"/>
  <c r="S39" i="212"/>
  <c r="R39" i="212"/>
  <c r="Q39" i="212"/>
  <c r="P39" i="212"/>
  <c r="E39" i="212"/>
  <c r="U39" i="212" s="1"/>
  <c r="T38" i="212"/>
  <c r="S38" i="212"/>
  <c r="R38" i="212"/>
  <c r="Q38" i="212"/>
  <c r="P38" i="212"/>
  <c r="E38" i="212"/>
  <c r="U38" i="212" s="1"/>
  <c r="S37" i="212"/>
  <c r="R37" i="212"/>
  <c r="Q37" i="212"/>
  <c r="P37" i="212"/>
  <c r="E37" i="212"/>
  <c r="T37" i="212" s="1"/>
  <c r="S36" i="212"/>
  <c r="R36" i="212"/>
  <c r="Q36" i="212"/>
  <c r="P36" i="212"/>
  <c r="E36" i="212"/>
  <c r="U36" i="212" s="1"/>
  <c r="S35" i="212"/>
  <c r="R35" i="212"/>
  <c r="Q35" i="212"/>
  <c r="P35" i="212"/>
  <c r="E35" i="212"/>
  <c r="U35" i="212" s="1"/>
  <c r="T34" i="212"/>
  <c r="S34" i="212"/>
  <c r="R34" i="212"/>
  <c r="Q34" i="212"/>
  <c r="P34" i="212"/>
  <c r="E34" i="212"/>
  <c r="U34" i="212" s="1"/>
  <c r="S33" i="212"/>
  <c r="R33" i="212"/>
  <c r="Q33" i="212"/>
  <c r="P33" i="212"/>
  <c r="E33" i="212"/>
  <c r="T33" i="212" s="1"/>
  <c r="S32" i="212"/>
  <c r="R32" i="212"/>
  <c r="Q32" i="212"/>
  <c r="P32" i="212"/>
  <c r="T32" i="212" s="1"/>
  <c r="E32" i="212"/>
  <c r="S31" i="212"/>
  <c r="R31" i="212"/>
  <c r="Q31" i="212"/>
  <c r="P31" i="212"/>
  <c r="E31" i="212"/>
  <c r="U31" i="212" s="1"/>
  <c r="S30" i="212"/>
  <c r="R30" i="212"/>
  <c r="Q30" i="212"/>
  <c r="P30" i="212"/>
  <c r="T30" i="212" s="1"/>
  <c r="E30" i="212"/>
  <c r="U30" i="212" s="1"/>
  <c r="S29" i="212"/>
  <c r="R29" i="212"/>
  <c r="Q29" i="212"/>
  <c r="P29" i="212"/>
  <c r="E29" i="212"/>
  <c r="T29" i="212" s="1"/>
  <c r="S28" i="212"/>
  <c r="R28" i="212"/>
  <c r="Q28" i="212"/>
  <c r="P28" i="212"/>
  <c r="P27" i="212" s="1"/>
  <c r="E28" i="212"/>
  <c r="U28" i="212" s="1"/>
  <c r="S27" i="212"/>
  <c r="R27" i="212"/>
  <c r="S26" i="212"/>
  <c r="R26" i="212"/>
  <c r="Q26" i="212"/>
  <c r="P26" i="212"/>
  <c r="E26" i="212"/>
  <c r="U26" i="212" s="1"/>
  <c r="T25" i="212"/>
  <c r="S25" i="212"/>
  <c r="R25" i="212"/>
  <c r="Q25" i="212"/>
  <c r="P25" i="212"/>
  <c r="E25" i="212"/>
  <c r="U25" i="212" s="1"/>
  <c r="S24" i="212"/>
  <c r="R24" i="212"/>
  <c r="Q24" i="212"/>
  <c r="P24" i="212"/>
  <c r="E24" i="212"/>
  <c r="T24" i="212" s="1"/>
  <c r="S23" i="212"/>
  <c r="R23" i="212"/>
  <c r="Q23" i="212"/>
  <c r="P23" i="212"/>
  <c r="T23" i="212" s="1"/>
  <c r="E23" i="212"/>
  <c r="S22" i="212"/>
  <c r="R22" i="212"/>
  <c r="Q22" i="212"/>
  <c r="P22" i="212"/>
  <c r="E22" i="212"/>
  <c r="U22" i="212" s="1"/>
  <c r="S21" i="212"/>
  <c r="R21" i="212"/>
  <c r="Q21" i="212"/>
  <c r="P21" i="212"/>
  <c r="E21" i="212"/>
  <c r="U21" i="212" s="1"/>
  <c r="S20" i="212"/>
  <c r="R20" i="212"/>
  <c r="Q20" i="212"/>
  <c r="P20" i="212"/>
  <c r="E20" i="212"/>
  <c r="T20" i="212" s="1"/>
  <c r="S19" i="212"/>
  <c r="R19" i="212"/>
  <c r="Q19" i="212"/>
  <c r="P19" i="212"/>
  <c r="E19" i="212"/>
  <c r="U19" i="212" s="1"/>
  <c r="S18" i="212"/>
  <c r="R18" i="212"/>
  <c r="Q18" i="212"/>
  <c r="P18" i="212"/>
  <c r="E18" i="212"/>
  <c r="U18" i="212" s="1"/>
  <c r="S17" i="212"/>
  <c r="R17" i="212"/>
  <c r="Q17" i="212"/>
  <c r="P17" i="212"/>
  <c r="E17" i="212"/>
  <c r="U17" i="212" s="1"/>
  <c r="S16" i="212"/>
  <c r="R16" i="212"/>
  <c r="Q16" i="212"/>
  <c r="P16" i="212"/>
  <c r="E16" i="212"/>
  <c r="T16" i="212" s="1"/>
  <c r="S15" i="212"/>
  <c r="R15" i="212"/>
  <c r="Q15" i="212"/>
  <c r="P15" i="212"/>
  <c r="E15" i="212"/>
  <c r="U15" i="212" s="1"/>
  <c r="S14" i="212"/>
  <c r="R14" i="212"/>
  <c r="Q14" i="212"/>
  <c r="P14" i="212"/>
  <c r="E14" i="212"/>
  <c r="U14" i="212" s="1"/>
  <c r="S13" i="212"/>
  <c r="R13" i="212"/>
  <c r="Q13" i="212"/>
  <c r="P13" i="212"/>
  <c r="T13" i="212" s="1"/>
  <c r="E13" i="212"/>
  <c r="U13" i="212" s="1"/>
  <c r="S12" i="212"/>
  <c r="R12" i="212"/>
  <c r="Q12" i="212"/>
  <c r="P12" i="212"/>
  <c r="E12" i="212"/>
  <c r="T12" i="212" s="1"/>
  <c r="S11" i="212"/>
  <c r="R11" i="212"/>
  <c r="Q11" i="212"/>
  <c r="P11" i="212"/>
  <c r="E11" i="212"/>
  <c r="U11" i="212" s="1"/>
  <c r="S10" i="212"/>
  <c r="R10" i="212"/>
  <c r="Q10" i="212"/>
  <c r="P10" i="212"/>
  <c r="E10" i="212"/>
  <c r="S9" i="212"/>
  <c r="R9" i="212"/>
  <c r="S61" i="211"/>
  <c r="R61" i="211"/>
  <c r="Q61" i="211"/>
  <c r="P61" i="211"/>
  <c r="E61" i="211"/>
  <c r="T61" i="211" s="1"/>
  <c r="S60" i="211"/>
  <c r="R60" i="211"/>
  <c r="Q60" i="211"/>
  <c r="P60" i="211"/>
  <c r="P59" i="211" s="1"/>
  <c r="E60" i="211"/>
  <c r="U60" i="211" s="1"/>
  <c r="S59" i="211"/>
  <c r="R59" i="211"/>
  <c r="S57" i="211"/>
  <c r="R57" i="211"/>
  <c r="Q57" i="211"/>
  <c r="P57" i="211"/>
  <c r="E57" i="211"/>
  <c r="U57" i="211" s="1"/>
  <c r="S56" i="211"/>
  <c r="R56" i="211"/>
  <c r="Q56" i="211"/>
  <c r="P56" i="211"/>
  <c r="E56" i="211"/>
  <c r="U56" i="211" s="1"/>
  <c r="S55" i="211"/>
  <c r="R55" i="211"/>
  <c r="Q55" i="211"/>
  <c r="P55" i="211"/>
  <c r="E55" i="211"/>
  <c r="T55" i="211" s="1"/>
  <c r="S54" i="211"/>
  <c r="R54" i="211"/>
  <c r="Q54" i="211"/>
  <c r="P54" i="211"/>
  <c r="P53" i="211" s="1"/>
  <c r="E54" i="211"/>
  <c r="U54" i="211" s="1"/>
  <c r="S53" i="211"/>
  <c r="R53" i="211"/>
  <c r="S52" i="211"/>
  <c r="R52" i="211"/>
  <c r="Q52" i="211"/>
  <c r="P52" i="211"/>
  <c r="E52" i="211"/>
  <c r="U52" i="211" s="1"/>
  <c r="S51" i="211"/>
  <c r="R51" i="211"/>
  <c r="Q51" i="211"/>
  <c r="P51" i="211"/>
  <c r="E51" i="211"/>
  <c r="U51" i="211" s="1"/>
  <c r="S50" i="211"/>
  <c r="R50" i="211"/>
  <c r="Q50" i="211"/>
  <c r="P50" i="211"/>
  <c r="E50" i="211"/>
  <c r="T50" i="211" s="1"/>
  <c r="U49" i="211"/>
  <c r="T49" i="211"/>
  <c r="S49" i="211"/>
  <c r="R49" i="211"/>
  <c r="Q49" i="211"/>
  <c r="P49" i="211"/>
  <c r="E49" i="211"/>
  <c r="S48" i="211"/>
  <c r="R48" i="211"/>
  <c r="Q48" i="211"/>
  <c r="P48" i="211"/>
  <c r="E48" i="211"/>
  <c r="U48" i="211" s="1"/>
  <c r="S47" i="211"/>
  <c r="R47" i="211"/>
  <c r="Q47" i="211"/>
  <c r="P47" i="211"/>
  <c r="E47" i="211"/>
  <c r="U47" i="211" s="1"/>
  <c r="S46" i="211"/>
  <c r="R46" i="211"/>
  <c r="Q46" i="211"/>
  <c r="P46" i="211"/>
  <c r="E46" i="211"/>
  <c r="T46" i="211" s="1"/>
  <c r="U45" i="211"/>
  <c r="T45" i="211"/>
  <c r="S45" i="211"/>
  <c r="R45" i="211"/>
  <c r="Q45" i="211"/>
  <c r="P45" i="211"/>
  <c r="E45" i="211"/>
  <c r="S44" i="211"/>
  <c r="R44" i="211"/>
  <c r="Q44" i="211"/>
  <c r="P44" i="211"/>
  <c r="E44" i="211"/>
  <c r="E43" i="211" s="1"/>
  <c r="S43" i="211"/>
  <c r="R43" i="211"/>
  <c r="S42" i="211"/>
  <c r="R42" i="211"/>
  <c r="S41" i="211"/>
  <c r="R41" i="211"/>
  <c r="Q41" i="211"/>
  <c r="P41" i="211"/>
  <c r="E41" i="211"/>
  <c r="U41" i="211" s="1"/>
  <c r="S40" i="211"/>
  <c r="R40" i="211"/>
  <c r="Q40" i="211"/>
  <c r="P40" i="211"/>
  <c r="E40" i="211"/>
  <c r="T40" i="211" s="1"/>
  <c r="S39" i="211"/>
  <c r="R39" i="211"/>
  <c r="Q39" i="211"/>
  <c r="P39" i="211"/>
  <c r="E39" i="211"/>
  <c r="U39" i="211" s="1"/>
  <c r="S38" i="211"/>
  <c r="R38" i="211"/>
  <c r="Q38" i="211"/>
  <c r="P38" i="211"/>
  <c r="E38" i="211"/>
  <c r="U38" i="211" s="1"/>
  <c r="S37" i="211"/>
  <c r="R37" i="211"/>
  <c r="Q37" i="211"/>
  <c r="P37" i="211"/>
  <c r="E37" i="211"/>
  <c r="U37" i="211" s="1"/>
  <c r="S36" i="211"/>
  <c r="R36" i="211"/>
  <c r="Q36" i="211"/>
  <c r="U36" i="211" s="1"/>
  <c r="P36" i="211"/>
  <c r="E36" i="211"/>
  <c r="S35" i="211"/>
  <c r="R35" i="211"/>
  <c r="Q35" i="211"/>
  <c r="P35" i="211"/>
  <c r="E35" i="211"/>
  <c r="U35" i="211" s="1"/>
  <c r="S34" i="211"/>
  <c r="R34" i="211"/>
  <c r="Q34" i="211"/>
  <c r="P34" i="211"/>
  <c r="E34" i="211"/>
  <c r="U34" i="211" s="1"/>
  <c r="T33" i="211"/>
  <c r="S33" i="211"/>
  <c r="R33" i="211"/>
  <c r="Q33" i="211"/>
  <c r="P33" i="211"/>
  <c r="E33" i="211"/>
  <c r="U33" i="211" s="1"/>
  <c r="S32" i="211"/>
  <c r="R32" i="211"/>
  <c r="Q32" i="211"/>
  <c r="P32" i="211"/>
  <c r="E32" i="211"/>
  <c r="T32" i="211" s="1"/>
  <c r="S31" i="211"/>
  <c r="R31" i="211"/>
  <c r="Q31" i="211"/>
  <c r="P31" i="211"/>
  <c r="E31" i="211"/>
  <c r="U31" i="211" s="1"/>
  <c r="S30" i="211"/>
  <c r="R30" i="211"/>
  <c r="Q30" i="211"/>
  <c r="P30" i="211"/>
  <c r="E30" i="211"/>
  <c r="U30" i="211" s="1"/>
  <c r="T29" i="211"/>
  <c r="S29" i="211"/>
  <c r="R29" i="211"/>
  <c r="Q29" i="211"/>
  <c r="P29" i="211"/>
  <c r="E29" i="211"/>
  <c r="U29" i="211" s="1"/>
  <c r="S28" i="211"/>
  <c r="R28" i="211"/>
  <c r="Q28" i="211"/>
  <c r="Q27" i="211" s="1"/>
  <c r="P28" i="211"/>
  <c r="E28" i="211"/>
  <c r="U28" i="211" s="1"/>
  <c r="S27" i="211"/>
  <c r="R27" i="211"/>
  <c r="S26" i="211"/>
  <c r="R26" i="211"/>
  <c r="Q26" i="211"/>
  <c r="P26" i="211"/>
  <c r="E26" i="211"/>
  <c r="U26" i="211" s="1"/>
  <c r="S25" i="211"/>
  <c r="R25" i="211"/>
  <c r="Q25" i="211"/>
  <c r="P25" i="211"/>
  <c r="E25" i="211"/>
  <c r="U25" i="211" s="1"/>
  <c r="T24" i="211"/>
  <c r="S24" i="211"/>
  <c r="R24" i="211"/>
  <c r="Q24" i="211"/>
  <c r="P24" i="211"/>
  <c r="E24" i="211"/>
  <c r="U24" i="211" s="1"/>
  <c r="S23" i="211"/>
  <c r="R23" i="211"/>
  <c r="Q23" i="211"/>
  <c r="U23" i="211" s="1"/>
  <c r="P23" i="211"/>
  <c r="E23" i="211"/>
  <c r="T23" i="211" s="1"/>
  <c r="S22" i="211"/>
  <c r="R22" i="211"/>
  <c r="Q22" i="211"/>
  <c r="P22" i="211"/>
  <c r="E22" i="211"/>
  <c r="U22" i="211" s="1"/>
  <c r="S21" i="211"/>
  <c r="R21" i="211"/>
  <c r="Q21" i="211"/>
  <c r="P21" i="211"/>
  <c r="E21" i="211"/>
  <c r="U21" i="211" s="1"/>
  <c r="T20" i="211"/>
  <c r="S20" i="211"/>
  <c r="R20" i="211"/>
  <c r="Q20" i="211"/>
  <c r="P20" i="211"/>
  <c r="E20" i="211"/>
  <c r="U20" i="211" s="1"/>
  <c r="S19" i="211"/>
  <c r="R19" i="211"/>
  <c r="Q19" i="211"/>
  <c r="P19" i="211"/>
  <c r="E19" i="211"/>
  <c r="T19" i="211" s="1"/>
  <c r="S18" i="211"/>
  <c r="R18" i="211"/>
  <c r="Q18" i="211"/>
  <c r="P18" i="211"/>
  <c r="E18" i="211"/>
  <c r="U18" i="211" s="1"/>
  <c r="S17" i="211"/>
  <c r="R17" i="211"/>
  <c r="Q17" i="211"/>
  <c r="P17" i="211"/>
  <c r="E17" i="211"/>
  <c r="U17" i="211" s="1"/>
  <c r="T16" i="211"/>
  <c r="S16" i="211"/>
  <c r="R16" i="211"/>
  <c r="Q16" i="211"/>
  <c r="P16" i="211"/>
  <c r="E16" i="211"/>
  <c r="U16" i="211" s="1"/>
  <c r="S15" i="211"/>
  <c r="R15" i="211"/>
  <c r="Q15" i="211"/>
  <c r="P15" i="211"/>
  <c r="E15" i="211"/>
  <c r="T15" i="211" s="1"/>
  <c r="S14" i="211"/>
  <c r="R14" i="211"/>
  <c r="Q14" i="211"/>
  <c r="P14" i="211"/>
  <c r="E14" i="211"/>
  <c r="U14" i="211" s="1"/>
  <c r="S13" i="211"/>
  <c r="R13" i="211"/>
  <c r="Q13" i="211"/>
  <c r="P13" i="211"/>
  <c r="E13" i="211"/>
  <c r="U13" i="211" s="1"/>
  <c r="T12" i="211"/>
  <c r="S12" i="211"/>
  <c r="R12" i="211"/>
  <c r="Q12" i="211"/>
  <c r="P12" i="211"/>
  <c r="E12" i="211"/>
  <c r="U12" i="211" s="1"/>
  <c r="S11" i="211"/>
  <c r="R11" i="211"/>
  <c r="Q11" i="211"/>
  <c r="P11" i="211"/>
  <c r="E11" i="211"/>
  <c r="T11" i="211" s="1"/>
  <c r="S10" i="211"/>
  <c r="R10" i="211"/>
  <c r="Q10" i="211"/>
  <c r="P10" i="211"/>
  <c r="P9" i="211" s="1"/>
  <c r="E10" i="211"/>
  <c r="S9" i="211"/>
  <c r="R9" i="211"/>
  <c r="S61" i="210"/>
  <c r="R61" i="210"/>
  <c r="Q61" i="210"/>
  <c r="P61" i="210"/>
  <c r="E61" i="210"/>
  <c r="U61" i="210" s="1"/>
  <c r="U60" i="210"/>
  <c r="S60" i="210"/>
  <c r="R60" i="210"/>
  <c r="Q60" i="210"/>
  <c r="Q59" i="210" s="1"/>
  <c r="P60" i="210"/>
  <c r="E60" i="210"/>
  <c r="S59" i="210"/>
  <c r="R59" i="210"/>
  <c r="S57" i="210"/>
  <c r="R57" i="210"/>
  <c r="Q57" i="210"/>
  <c r="P57" i="210"/>
  <c r="E57" i="210"/>
  <c r="T57" i="210" s="1"/>
  <c r="S56" i="210"/>
  <c r="R56" i="210"/>
  <c r="Q56" i="210"/>
  <c r="P56" i="210"/>
  <c r="E56" i="210"/>
  <c r="U56" i="210" s="1"/>
  <c r="S55" i="210"/>
  <c r="R55" i="210"/>
  <c r="Q55" i="210"/>
  <c r="P55" i="210"/>
  <c r="E55" i="210"/>
  <c r="U55" i="210" s="1"/>
  <c r="S54" i="210"/>
  <c r="R54" i="210"/>
  <c r="Q54" i="210"/>
  <c r="Q53" i="210" s="1"/>
  <c r="P54" i="210"/>
  <c r="E54" i="210"/>
  <c r="U54" i="210" s="1"/>
  <c r="S53" i="210"/>
  <c r="R53" i="210"/>
  <c r="S52" i="210"/>
  <c r="R52" i="210"/>
  <c r="Q52" i="210"/>
  <c r="P52" i="210"/>
  <c r="E52" i="210"/>
  <c r="U52" i="210" s="1"/>
  <c r="S51" i="210"/>
  <c r="R51" i="210"/>
  <c r="Q51" i="210"/>
  <c r="P51" i="210"/>
  <c r="E51" i="210"/>
  <c r="U51" i="210" s="1"/>
  <c r="T50" i="210"/>
  <c r="S50" i="210"/>
  <c r="R50" i="210"/>
  <c r="Q50" i="210"/>
  <c r="P50" i="210"/>
  <c r="E50" i="210"/>
  <c r="U50" i="210" s="1"/>
  <c r="S49" i="210"/>
  <c r="R49" i="210"/>
  <c r="Q49" i="210"/>
  <c r="P49" i="210"/>
  <c r="E49" i="210"/>
  <c r="T49" i="210" s="1"/>
  <c r="S48" i="210"/>
  <c r="R48" i="210"/>
  <c r="Q48" i="210"/>
  <c r="P48" i="210"/>
  <c r="E48" i="210"/>
  <c r="U48" i="210" s="1"/>
  <c r="S47" i="210"/>
  <c r="R47" i="210"/>
  <c r="Q47" i="210"/>
  <c r="P47" i="210"/>
  <c r="E47" i="210"/>
  <c r="U47" i="210" s="1"/>
  <c r="T46" i="210"/>
  <c r="S46" i="210"/>
  <c r="R46" i="210"/>
  <c r="Q46" i="210"/>
  <c r="P46" i="210"/>
  <c r="E46" i="210"/>
  <c r="U46" i="210" s="1"/>
  <c r="S45" i="210"/>
  <c r="R45" i="210"/>
  <c r="Q45" i="210"/>
  <c r="P45" i="210"/>
  <c r="E45" i="210"/>
  <c r="T45" i="210" s="1"/>
  <c r="S44" i="210"/>
  <c r="R44" i="210"/>
  <c r="Q44" i="210"/>
  <c r="P44" i="210"/>
  <c r="P43" i="210" s="1"/>
  <c r="E44" i="210"/>
  <c r="S43" i="210"/>
  <c r="R43" i="210"/>
  <c r="S42" i="210"/>
  <c r="R42" i="210"/>
  <c r="S41" i="210"/>
  <c r="R41" i="210"/>
  <c r="Q41" i="210"/>
  <c r="P41" i="210"/>
  <c r="E41" i="210"/>
  <c r="U41" i="210" s="1"/>
  <c r="S40" i="210"/>
  <c r="R40" i="210"/>
  <c r="Q40" i="210"/>
  <c r="P40" i="210"/>
  <c r="E40" i="210"/>
  <c r="U40" i="210" s="1"/>
  <c r="U39" i="210"/>
  <c r="S39" i="210"/>
  <c r="R39" i="210"/>
  <c r="Q39" i="210"/>
  <c r="P39" i="210"/>
  <c r="E39" i="210"/>
  <c r="T39" i="210" s="1"/>
  <c r="T38" i="210"/>
  <c r="S38" i="210"/>
  <c r="R38" i="210"/>
  <c r="Q38" i="210"/>
  <c r="P38" i="210"/>
  <c r="E38" i="210"/>
  <c r="U38" i="210" s="1"/>
  <c r="S37" i="210"/>
  <c r="R37" i="210"/>
  <c r="Q37" i="210"/>
  <c r="P37" i="210"/>
  <c r="E37" i="210"/>
  <c r="U37" i="210" s="1"/>
  <c r="S36" i="210"/>
  <c r="R36" i="210"/>
  <c r="Q36" i="210"/>
  <c r="P36" i="210"/>
  <c r="T36" i="210" s="1"/>
  <c r="E36" i="210"/>
  <c r="U36" i="210" s="1"/>
  <c r="U35" i="210"/>
  <c r="S35" i="210"/>
  <c r="R35" i="210"/>
  <c r="Q35" i="210"/>
  <c r="P35" i="210"/>
  <c r="E35" i="210"/>
  <c r="T35" i="210" s="1"/>
  <c r="S34" i="210"/>
  <c r="R34" i="210"/>
  <c r="Q34" i="210"/>
  <c r="P34" i="210"/>
  <c r="E34" i="210"/>
  <c r="U34" i="210" s="1"/>
  <c r="S33" i="210"/>
  <c r="R33" i="210"/>
  <c r="Q33" i="210"/>
  <c r="P33" i="210"/>
  <c r="E33" i="210"/>
  <c r="U33" i="210" s="1"/>
  <c r="S32" i="210"/>
  <c r="R32" i="210"/>
  <c r="Q32" i="210"/>
  <c r="P32" i="210"/>
  <c r="T32" i="210" s="1"/>
  <c r="E32" i="210"/>
  <c r="S31" i="210"/>
  <c r="R31" i="210"/>
  <c r="Q31" i="210"/>
  <c r="P31" i="210"/>
  <c r="E31" i="210"/>
  <c r="T31" i="210" s="1"/>
  <c r="S30" i="210"/>
  <c r="R30" i="210"/>
  <c r="Q30" i="210"/>
  <c r="P30" i="210"/>
  <c r="T30" i="210" s="1"/>
  <c r="E30" i="210"/>
  <c r="S29" i="210"/>
  <c r="R29" i="210"/>
  <c r="Q29" i="210"/>
  <c r="P29" i="210"/>
  <c r="E29" i="210"/>
  <c r="U29" i="210" s="1"/>
  <c r="S28" i="210"/>
  <c r="R28" i="210"/>
  <c r="Q28" i="210"/>
  <c r="P28" i="210"/>
  <c r="E28" i="210"/>
  <c r="T28" i="210" s="1"/>
  <c r="S27" i="210"/>
  <c r="R27" i="210"/>
  <c r="S26" i="210"/>
  <c r="R26" i="210"/>
  <c r="Q26" i="210"/>
  <c r="P26" i="210"/>
  <c r="E26" i="210"/>
  <c r="T26" i="210" s="1"/>
  <c r="U25" i="210"/>
  <c r="T25" i="210"/>
  <c r="S25" i="210"/>
  <c r="R25" i="210"/>
  <c r="Q25" i="210"/>
  <c r="P25" i="210"/>
  <c r="E25" i="210"/>
  <c r="S24" i="210"/>
  <c r="R24" i="210"/>
  <c r="Q24" i="210"/>
  <c r="P24" i="210"/>
  <c r="E24" i="210"/>
  <c r="U24" i="210" s="1"/>
  <c r="S23" i="210"/>
  <c r="R23" i="210"/>
  <c r="Q23" i="210"/>
  <c r="P23" i="210"/>
  <c r="T23" i="210" s="1"/>
  <c r="E23" i="210"/>
  <c r="U23" i="210" s="1"/>
  <c r="U22" i="210"/>
  <c r="S22" i="210"/>
  <c r="R22" i="210"/>
  <c r="Q22" i="210"/>
  <c r="P22" i="210"/>
  <c r="E22" i="210"/>
  <c r="T22" i="210" s="1"/>
  <c r="U21" i="210"/>
  <c r="T21" i="210"/>
  <c r="S21" i="210"/>
  <c r="R21" i="210"/>
  <c r="Q21" i="210"/>
  <c r="P21" i="210"/>
  <c r="E21" i="210"/>
  <c r="S20" i="210"/>
  <c r="R20" i="210"/>
  <c r="Q20" i="210"/>
  <c r="P20" i="210"/>
  <c r="E20" i="210"/>
  <c r="U20" i="210" s="1"/>
  <c r="S19" i="210"/>
  <c r="R19" i="210"/>
  <c r="Q19" i="210"/>
  <c r="P19" i="210"/>
  <c r="E19" i="210"/>
  <c r="U19" i="210" s="1"/>
  <c r="U18" i="210"/>
  <c r="S18" i="210"/>
  <c r="R18" i="210"/>
  <c r="Q18" i="210"/>
  <c r="P18" i="210"/>
  <c r="E18" i="210"/>
  <c r="T18" i="210" s="1"/>
  <c r="U17" i="210"/>
  <c r="T17" i="210"/>
  <c r="S17" i="210"/>
  <c r="R17" i="210"/>
  <c r="Q17" i="210"/>
  <c r="P17" i="210"/>
  <c r="E17" i="210"/>
  <c r="S16" i="210"/>
  <c r="R16" i="210"/>
  <c r="Q16" i="210"/>
  <c r="P16" i="210"/>
  <c r="E16" i="210"/>
  <c r="U16" i="210" s="1"/>
  <c r="S15" i="210"/>
  <c r="R15" i="210"/>
  <c r="Q15" i="210"/>
  <c r="P15" i="210"/>
  <c r="E15" i="210"/>
  <c r="U15" i="210" s="1"/>
  <c r="U14" i="210"/>
  <c r="S14" i="210"/>
  <c r="R14" i="210"/>
  <c r="Q14" i="210"/>
  <c r="P14" i="210"/>
  <c r="E14" i="210"/>
  <c r="T14" i="210" s="1"/>
  <c r="U13" i="210"/>
  <c r="T13" i="210"/>
  <c r="S13" i="210"/>
  <c r="R13" i="210"/>
  <c r="Q13" i="210"/>
  <c r="P13" i="210"/>
  <c r="E13" i="210"/>
  <c r="S12" i="210"/>
  <c r="R12" i="210"/>
  <c r="Q12" i="210"/>
  <c r="P12" i="210"/>
  <c r="E12" i="210"/>
  <c r="U12" i="210" s="1"/>
  <c r="S11" i="210"/>
  <c r="R11" i="210"/>
  <c r="Q11" i="210"/>
  <c r="P11" i="210"/>
  <c r="E11" i="210"/>
  <c r="U11" i="210" s="1"/>
  <c r="S10" i="210"/>
  <c r="R10" i="210"/>
  <c r="Q10" i="210"/>
  <c r="Q9" i="210" s="1"/>
  <c r="P10" i="210"/>
  <c r="E10" i="210"/>
  <c r="S9" i="210"/>
  <c r="R9" i="210"/>
  <c r="S61" i="209"/>
  <c r="R61" i="209"/>
  <c r="Q61" i="209"/>
  <c r="P61" i="209"/>
  <c r="E61" i="209"/>
  <c r="U61" i="209" s="1"/>
  <c r="S60" i="209"/>
  <c r="R60" i="209"/>
  <c r="Q60" i="209"/>
  <c r="P60" i="209"/>
  <c r="P59" i="209" s="1"/>
  <c r="E60" i="209"/>
  <c r="T60" i="209" s="1"/>
  <c r="S59" i="209"/>
  <c r="R59" i="209"/>
  <c r="S57" i="209"/>
  <c r="R57" i="209"/>
  <c r="Q57" i="209"/>
  <c r="P57" i="209"/>
  <c r="E57" i="209"/>
  <c r="T57" i="209" s="1"/>
  <c r="S56" i="209"/>
  <c r="R56" i="209"/>
  <c r="Q56" i="209"/>
  <c r="P56" i="209"/>
  <c r="E56" i="209"/>
  <c r="U56" i="209" s="1"/>
  <c r="S55" i="209"/>
  <c r="R55" i="209"/>
  <c r="Q55" i="209"/>
  <c r="P55" i="209"/>
  <c r="E55" i="209"/>
  <c r="U55" i="209" s="1"/>
  <c r="S54" i="209"/>
  <c r="R54" i="209"/>
  <c r="Q54" i="209"/>
  <c r="P54" i="209"/>
  <c r="E54" i="209"/>
  <c r="T54" i="209" s="1"/>
  <c r="S53" i="209"/>
  <c r="R53" i="209"/>
  <c r="S52" i="209"/>
  <c r="R52" i="209"/>
  <c r="Q52" i="209"/>
  <c r="P52" i="209"/>
  <c r="E52" i="209"/>
  <c r="T52" i="209" s="1"/>
  <c r="S51" i="209"/>
  <c r="R51" i="209"/>
  <c r="Q51" i="209"/>
  <c r="P51" i="209"/>
  <c r="E51" i="209"/>
  <c r="U51" i="209" s="1"/>
  <c r="S50" i="209"/>
  <c r="R50" i="209"/>
  <c r="Q50" i="209"/>
  <c r="P50" i="209"/>
  <c r="E50" i="209"/>
  <c r="U50" i="209" s="1"/>
  <c r="S49" i="209"/>
  <c r="R49" i="209"/>
  <c r="Q49" i="209"/>
  <c r="P49" i="209"/>
  <c r="E49" i="209"/>
  <c r="U49" i="209" s="1"/>
  <c r="S48" i="209"/>
  <c r="R48" i="209"/>
  <c r="Q48" i="209"/>
  <c r="P48" i="209"/>
  <c r="E48" i="209"/>
  <c r="T48" i="209" s="1"/>
  <c r="S47" i="209"/>
  <c r="R47" i="209"/>
  <c r="Q47" i="209"/>
  <c r="P47" i="209"/>
  <c r="E47" i="209"/>
  <c r="U47" i="209" s="1"/>
  <c r="S46" i="209"/>
  <c r="R46" i="209"/>
  <c r="Q46" i="209"/>
  <c r="P46" i="209"/>
  <c r="E46" i="209"/>
  <c r="U46" i="209" s="1"/>
  <c r="S45" i="209"/>
  <c r="R45" i="209"/>
  <c r="Q45" i="209"/>
  <c r="P45" i="209"/>
  <c r="T45" i="209" s="1"/>
  <c r="E45" i="209"/>
  <c r="S44" i="209"/>
  <c r="R44" i="209"/>
  <c r="Q44" i="209"/>
  <c r="P44" i="209"/>
  <c r="E44" i="209"/>
  <c r="U44" i="209" s="1"/>
  <c r="S43" i="209"/>
  <c r="R43" i="209"/>
  <c r="S42" i="209"/>
  <c r="R42" i="209"/>
  <c r="S41" i="209"/>
  <c r="R41" i="209"/>
  <c r="Q41" i="209"/>
  <c r="P41" i="209"/>
  <c r="E41" i="209"/>
  <c r="U41" i="209" s="1"/>
  <c r="S40" i="209"/>
  <c r="R40" i="209"/>
  <c r="Q40" i="209"/>
  <c r="P40" i="209"/>
  <c r="E40" i="209"/>
  <c r="U40" i="209" s="1"/>
  <c r="T39" i="209"/>
  <c r="S39" i="209"/>
  <c r="R39" i="209"/>
  <c r="Q39" i="209"/>
  <c r="P39" i="209"/>
  <c r="E39" i="209"/>
  <c r="U39" i="209" s="1"/>
  <c r="S38" i="209"/>
  <c r="R38" i="209"/>
  <c r="Q38" i="209"/>
  <c r="P38" i="209"/>
  <c r="E38" i="209"/>
  <c r="T38" i="209" s="1"/>
  <c r="S37" i="209"/>
  <c r="R37" i="209"/>
  <c r="Q37" i="209"/>
  <c r="P37" i="209"/>
  <c r="E37" i="209"/>
  <c r="U37" i="209" s="1"/>
  <c r="S36" i="209"/>
  <c r="R36" i="209"/>
  <c r="Q36" i="209"/>
  <c r="P36" i="209"/>
  <c r="E36" i="209"/>
  <c r="U36" i="209" s="1"/>
  <c r="T35" i="209"/>
  <c r="S35" i="209"/>
  <c r="R35" i="209"/>
  <c r="Q35" i="209"/>
  <c r="P35" i="209"/>
  <c r="E35" i="209"/>
  <c r="U35" i="209" s="1"/>
  <c r="S34" i="209"/>
  <c r="R34" i="209"/>
  <c r="Q34" i="209"/>
  <c r="P34" i="209"/>
  <c r="E34" i="209"/>
  <c r="T34" i="209" s="1"/>
  <c r="S33" i="209"/>
  <c r="R33" i="209"/>
  <c r="Q33" i="209"/>
  <c r="P33" i="209"/>
  <c r="E33" i="209"/>
  <c r="U33" i="209" s="1"/>
  <c r="S32" i="209"/>
  <c r="R32" i="209"/>
  <c r="Q32" i="209"/>
  <c r="P32" i="209"/>
  <c r="E32" i="209"/>
  <c r="U32" i="209" s="1"/>
  <c r="S31" i="209"/>
  <c r="R31" i="209"/>
  <c r="Q31" i="209"/>
  <c r="P31" i="209"/>
  <c r="E31" i="209"/>
  <c r="U31" i="209" s="1"/>
  <c r="S30" i="209"/>
  <c r="R30" i="209"/>
  <c r="Q30" i="209"/>
  <c r="U30" i="209" s="1"/>
  <c r="P30" i="209"/>
  <c r="E30" i="209"/>
  <c r="T30" i="209" s="1"/>
  <c r="U29" i="209"/>
  <c r="S29" i="209"/>
  <c r="R29" i="209"/>
  <c r="Q29" i="209"/>
  <c r="P29" i="209"/>
  <c r="E29" i="209"/>
  <c r="T29" i="209" s="1"/>
  <c r="S28" i="209"/>
  <c r="R28" i="209"/>
  <c r="Q28" i="209"/>
  <c r="P28" i="209"/>
  <c r="E28" i="209"/>
  <c r="E27" i="209" s="1"/>
  <c r="S27" i="209"/>
  <c r="R27" i="209"/>
  <c r="S26" i="209"/>
  <c r="R26" i="209"/>
  <c r="Q26" i="209"/>
  <c r="P26" i="209"/>
  <c r="E26" i="209"/>
  <c r="U26" i="209" s="1"/>
  <c r="U25" i="209"/>
  <c r="S25" i="209"/>
  <c r="R25" i="209"/>
  <c r="Q25" i="209"/>
  <c r="P25" i="209"/>
  <c r="E25" i="209"/>
  <c r="T25" i="209" s="1"/>
  <c r="S24" i="209"/>
  <c r="R24" i="209"/>
  <c r="Q24" i="209"/>
  <c r="P24" i="209"/>
  <c r="E24" i="209"/>
  <c r="U24" i="209" s="1"/>
  <c r="S23" i="209"/>
  <c r="R23" i="209"/>
  <c r="Q23" i="209"/>
  <c r="P23" i="209"/>
  <c r="E23" i="209"/>
  <c r="U23" i="209" s="1"/>
  <c r="S22" i="209"/>
  <c r="R22" i="209"/>
  <c r="Q22" i="209"/>
  <c r="P22" i="209"/>
  <c r="E22" i="209"/>
  <c r="U22" i="209" s="1"/>
  <c r="U21" i="209"/>
  <c r="S21" i="209"/>
  <c r="R21" i="209"/>
  <c r="Q21" i="209"/>
  <c r="P21" i="209"/>
  <c r="E21" i="209"/>
  <c r="T21" i="209" s="1"/>
  <c r="S20" i="209"/>
  <c r="R20" i="209"/>
  <c r="Q20" i="209"/>
  <c r="P20" i="209"/>
  <c r="E20" i="209"/>
  <c r="U20" i="209" s="1"/>
  <c r="S19" i="209"/>
  <c r="R19" i="209"/>
  <c r="Q19" i="209"/>
  <c r="P19" i="209"/>
  <c r="E19" i="209"/>
  <c r="U19" i="209" s="1"/>
  <c r="S18" i="209"/>
  <c r="R18" i="209"/>
  <c r="Q18" i="209"/>
  <c r="P18" i="209"/>
  <c r="E18" i="209"/>
  <c r="U18" i="209" s="1"/>
  <c r="U17" i="209"/>
  <c r="S17" i="209"/>
  <c r="R17" i="209"/>
  <c r="Q17" i="209"/>
  <c r="P17" i="209"/>
  <c r="E17" i="209"/>
  <c r="T17" i="209" s="1"/>
  <c r="T16" i="209"/>
  <c r="S16" i="209"/>
  <c r="R16" i="209"/>
  <c r="Q16" i="209"/>
  <c r="P16" i="209"/>
  <c r="E16" i="209"/>
  <c r="U16" i="209" s="1"/>
  <c r="S15" i="209"/>
  <c r="R15" i="209"/>
  <c r="Q15" i="209"/>
  <c r="P15" i="209"/>
  <c r="E15" i="209"/>
  <c r="U15" i="209" s="1"/>
  <c r="S14" i="209"/>
  <c r="R14" i="209"/>
  <c r="Q14" i="209"/>
  <c r="P14" i="209"/>
  <c r="E14" i="209"/>
  <c r="S13" i="209"/>
  <c r="R13" i="209"/>
  <c r="Q13" i="209"/>
  <c r="P13" i="209"/>
  <c r="E13" i="209"/>
  <c r="T13" i="209" s="1"/>
  <c r="S12" i="209"/>
  <c r="R12" i="209"/>
  <c r="Q12" i="209"/>
  <c r="P12" i="209"/>
  <c r="E12" i="209"/>
  <c r="S11" i="209"/>
  <c r="R11" i="209"/>
  <c r="Q11" i="209"/>
  <c r="P11" i="209"/>
  <c r="E11" i="209"/>
  <c r="U11" i="209" s="1"/>
  <c r="S10" i="209"/>
  <c r="R10" i="209"/>
  <c r="Q10" i="209"/>
  <c r="P10" i="209"/>
  <c r="E10" i="209"/>
  <c r="S9" i="209"/>
  <c r="R9" i="209"/>
  <c r="T61" i="208"/>
  <c r="S61" i="208"/>
  <c r="R61" i="208"/>
  <c r="Q61" i="208"/>
  <c r="P61" i="208"/>
  <c r="E61" i="208"/>
  <c r="U61" i="208" s="1"/>
  <c r="S60" i="208"/>
  <c r="R60" i="208"/>
  <c r="Q60" i="208"/>
  <c r="Q59" i="208" s="1"/>
  <c r="P60" i="208"/>
  <c r="E60" i="208"/>
  <c r="E59" i="208" s="1"/>
  <c r="U59" i="208" s="1"/>
  <c r="S59" i="208"/>
  <c r="R59" i="208"/>
  <c r="S57" i="208"/>
  <c r="R57" i="208"/>
  <c r="Q57" i="208"/>
  <c r="P57" i="208"/>
  <c r="E57" i="208"/>
  <c r="U57" i="208" s="1"/>
  <c r="S56" i="208"/>
  <c r="R56" i="208"/>
  <c r="Q56" i="208"/>
  <c r="P56" i="208"/>
  <c r="E56" i="208"/>
  <c r="T55" i="208"/>
  <c r="S55" i="208"/>
  <c r="R55" i="208"/>
  <c r="Q55" i="208"/>
  <c r="P55" i="208"/>
  <c r="E55" i="208"/>
  <c r="U55" i="208" s="1"/>
  <c r="S54" i="208"/>
  <c r="R54" i="208"/>
  <c r="Q54" i="208"/>
  <c r="P54" i="208"/>
  <c r="E54" i="208"/>
  <c r="S53" i="208"/>
  <c r="R53" i="208"/>
  <c r="S52" i="208"/>
  <c r="R52" i="208"/>
  <c r="Q52" i="208"/>
  <c r="P52" i="208"/>
  <c r="T52" i="208" s="1"/>
  <c r="E52" i="208"/>
  <c r="U52" i="208" s="1"/>
  <c r="S51" i="208"/>
  <c r="R51" i="208"/>
  <c r="Q51" i="208"/>
  <c r="P51" i="208"/>
  <c r="E51" i="208"/>
  <c r="T51" i="208" s="1"/>
  <c r="S50" i="208"/>
  <c r="R50" i="208"/>
  <c r="Q50" i="208"/>
  <c r="P50" i="208"/>
  <c r="E50" i="208"/>
  <c r="S49" i="208"/>
  <c r="R49" i="208"/>
  <c r="Q49" i="208"/>
  <c r="P49" i="208"/>
  <c r="E49" i="208"/>
  <c r="U49" i="208" s="1"/>
  <c r="S48" i="208"/>
  <c r="R48" i="208"/>
  <c r="Q48" i="208"/>
  <c r="P48" i="208"/>
  <c r="E48" i="208"/>
  <c r="U48" i="208" s="1"/>
  <c r="S47" i="208"/>
  <c r="R47" i="208"/>
  <c r="Q47" i="208"/>
  <c r="P47" i="208"/>
  <c r="E47" i="208"/>
  <c r="T47" i="208" s="1"/>
  <c r="S46" i="208"/>
  <c r="R46" i="208"/>
  <c r="Q46" i="208"/>
  <c r="P46" i="208"/>
  <c r="E46" i="208"/>
  <c r="S45" i="208"/>
  <c r="R45" i="208"/>
  <c r="Q45" i="208"/>
  <c r="P45" i="208"/>
  <c r="E45" i="208"/>
  <c r="U45" i="208" s="1"/>
  <c r="S44" i="208"/>
  <c r="R44" i="208"/>
  <c r="Q44" i="208"/>
  <c r="P44" i="208"/>
  <c r="E44" i="208"/>
  <c r="T44" i="208" s="1"/>
  <c r="S43" i="208"/>
  <c r="R43" i="208"/>
  <c r="S42" i="208"/>
  <c r="R42" i="208"/>
  <c r="S41" i="208"/>
  <c r="R41" i="208"/>
  <c r="Q41" i="208"/>
  <c r="P41" i="208"/>
  <c r="E41" i="208"/>
  <c r="T41" i="208" s="1"/>
  <c r="S40" i="208"/>
  <c r="R40" i="208"/>
  <c r="Q40" i="208"/>
  <c r="P40" i="208"/>
  <c r="E40" i="208"/>
  <c r="U40" i="208" s="1"/>
  <c r="S39" i="208"/>
  <c r="R39" i="208"/>
  <c r="Q39" i="208"/>
  <c r="P39" i="208"/>
  <c r="E39" i="208"/>
  <c r="U39" i="208" s="1"/>
  <c r="T38" i="208"/>
  <c r="S38" i="208"/>
  <c r="R38" i="208"/>
  <c r="Q38" i="208"/>
  <c r="P38" i="208"/>
  <c r="E38" i="208"/>
  <c r="U38" i="208" s="1"/>
  <c r="S37" i="208"/>
  <c r="R37" i="208"/>
  <c r="Q37" i="208"/>
  <c r="P37" i="208"/>
  <c r="E37" i="208"/>
  <c r="T37" i="208" s="1"/>
  <c r="S36" i="208"/>
  <c r="R36" i="208"/>
  <c r="Q36" i="208"/>
  <c r="P36" i="208"/>
  <c r="E36" i="208"/>
  <c r="S35" i="208"/>
  <c r="R35" i="208"/>
  <c r="Q35" i="208"/>
  <c r="P35" i="208"/>
  <c r="E35" i="208"/>
  <c r="U35" i="208" s="1"/>
  <c r="S34" i="208"/>
  <c r="R34" i="208"/>
  <c r="Q34" i="208"/>
  <c r="P34" i="208"/>
  <c r="E34" i="208"/>
  <c r="U34" i="208" s="1"/>
  <c r="S33" i="208"/>
  <c r="R33" i="208"/>
  <c r="Q33" i="208"/>
  <c r="P33" i="208"/>
  <c r="E33" i="208"/>
  <c r="T33" i="208" s="1"/>
  <c r="S32" i="208"/>
  <c r="R32" i="208"/>
  <c r="Q32" i="208"/>
  <c r="U32" i="208" s="1"/>
  <c r="P32" i="208"/>
  <c r="E32" i="208"/>
  <c r="S31" i="208"/>
  <c r="R31" i="208"/>
  <c r="Q31" i="208"/>
  <c r="P31" i="208"/>
  <c r="E31" i="208"/>
  <c r="U31" i="208" s="1"/>
  <c r="S30" i="208"/>
  <c r="R30" i="208"/>
  <c r="Q30" i="208"/>
  <c r="P30" i="208"/>
  <c r="T30" i="208" s="1"/>
  <c r="E30" i="208"/>
  <c r="U29" i="208"/>
  <c r="S29" i="208"/>
  <c r="R29" i="208"/>
  <c r="Q29" i="208"/>
  <c r="P29" i="208"/>
  <c r="E29" i="208"/>
  <c r="T29" i="208" s="1"/>
  <c r="U28" i="208"/>
  <c r="T28" i="208"/>
  <c r="S28" i="208"/>
  <c r="R28" i="208"/>
  <c r="Q28" i="208"/>
  <c r="P28" i="208"/>
  <c r="P27" i="208" s="1"/>
  <c r="E28" i="208"/>
  <c r="S27" i="208"/>
  <c r="R27" i="208"/>
  <c r="S26" i="208"/>
  <c r="R26" i="208"/>
  <c r="Q26" i="208"/>
  <c r="P26" i="208"/>
  <c r="E26" i="208"/>
  <c r="U26" i="208" s="1"/>
  <c r="S25" i="208"/>
  <c r="R25" i="208"/>
  <c r="Q25" i="208"/>
  <c r="P25" i="208"/>
  <c r="E25" i="208"/>
  <c r="U25" i="208" s="1"/>
  <c r="S24" i="208"/>
  <c r="R24" i="208"/>
  <c r="Q24" i="208"/>
  <c r="P24" i="208"/>
  <c r="E24" i="208"/>
  <c r="T24" i="208" s="1"/>
  <c r="S23" i="208"/>
  <c r="R23" i="208"/>
  <c r="Q23" i="208"/>
  <c r="P23" i="208"/>
  <c r="E23" i="208"/>
  <c r="S22" i="208"/>
  <c r="R22" i="208"/>
  <c r="Q22" i="208"/>
  <c r="P22" i="208"/>
  <c r="E22" i="208"/>
  <c r="U22" i="208" s="1"/>
  <c r="S21" i="208"/>
  <c r="R21" i="208"/>
  <c r="Q21" i="208"/>
  <c r="P21" i="208"/>
  <c r="E21" i="208"/>
  <c r="U21" i="208" s="1"/>
  <c r="U20" i="208"/>
  <c r="S20" i="208"/>
  <c r="R20" i="208"/>
  <c r="Q20" i="208"/>
  <c r="P20" i="208"/>
  <c r="E20" i="208"/>
  <c r="T20" i="208" s="1"/>
  <c r="S19" i="208"/>
  <c r="R19" i="208"/>
  <c r="Q19" i="208"/>
  <c r="P19" i="208"/>
  <c r="E19" i="208"/>
  <c r="U19" i="208" s="1"/>
  <c r="S18" i="208"/>
  <c r="R18" i="208"/>
  <c r="Q18" i="208"/>
  <c r="P18" i="208"/>
  <c r="E18" i="208"/>
  <c r="U18" i="208" s="1"/>
  <c r="S17" i="208"/>
  <c r="R17" i="208"/>
  <c r="Q17" i="208"/>
  <c r="P17" i="208"/>
  <c r="E17" i="208"/>
  <c r="U17" i="208" s="1"/>
  <c r="U16" i="208"/>
  <c r="S16" i="208"/>
  <c r="R16" i="208"/>
  <c r="Q16" i="208"/>
  <c r="P16" i="208"/>
  <c r="E16" i="208"/>
  <c r="T16" i="208" s="1"/>
  <c r="S15" i="208"/>
  <c r="R15" i="208"/>
  <c r="Q15" i="208"/>
  <c r="P15" i="208"/>
  <c r="E15" i="208"/>
  <c r="U15" i="208" s="1"/>
  <c r="S14" i="208"/>
  <c r="R14" i="208"/>
  <c r="Q14" i="208"/>
  <c r="P14" i="208"/>
  <c r="E14" i="208"/>
  <c r="U14" i="208" s="1"/>
  <c r="S13" i="208"/>
  <c r="R13" i="208"/>
  <c r="Q13" i="208"/>
  <c r="P13" i="208"/>
  <c r="E13" i="208"/>
  <c r="S12" i="208"/>
  <c r="R12" i="208"/>
  <c r="Q12" i="208"/>
  <c r="P12" i="208"/>
  <c r="E12" i="208"/>
  <c r="T12" i="208" s="1"/>
  <c r="S11" i="208"/>
  <c r="R11" i="208"/>
  <c r="Q11" i="208"/>
  <c r="P11" i="208"/>
  <c r="E11" i="208"/>
  <c r="U11" i="208" s="1"/>
  <c r="S10" i="208"/>
  <c r="R10" i="208"/>
  <c r="Q10" i="208"/>
  <c r="P10" i="208"/>
  <c r="E10" i="208"/>
  <c r="S9" i="208"/>
  <c r="R9" i="208"/>
  <c r="S61" i="207"/>
  <c r="R61" i="207"/>
  <c r="Q61" i="207"/>
  <c r="P61" i="207"/>
  <c r="E61" i="207"/>
  <c r="T61" i="207" s="1"/>
  <c r="U60" i="207"/>
  <c r="S60" i="207"/>
  <c r="R60" i="207"/>
  <c r="Q60" i="207"/>
  <c r="P60" i="207"/>
  <c r="P59" i="207" s="1"/>
  <c r="E60" i="207"/>
  <c r="T60" i="207" s="1"/>
  <c r="S59" i="207"/>
  <c r="R59" i="207"/>
  <c r="S57" i="207"/>
  <c r="R57" i="207"/>
  <c r="Q57" i="207"/>
  <c r="P57" i="207"/>
  <c r="E57" i="207"/>
  <c r="U57" i="207" s="1"/>
  <c r="S56" i="207"/>
  <c r="R56" i="207"/>
  <c r="Q56" i="207"/>
  <c r="P56" i="207"/>
  <c r="E56" i="207"/>
  <c r="U56" i="207" s="1"/>
  <c r="S55" i="207"/>
  <c r="R55" i="207"/>
  <c r="Q55" i="207"/>
  <c r="P55" i="207"/>
  <c r="E55" i="207"/>
  <c r="T55" i="207" s="1"/>
  <c r="S54" i="207"/>
  <c r="R54" i="207"/>
  <c r="Q54" i="207"/>
  <c r="P54" i="207"/>
  <c r="E54" i="207"/>
  <c r="S53" i="207"/>
  <c r="R53" i="207"/>
  <c r="S52" i="207"/>
  <c r="R52" i="207"/>
  <c r="Q52" i="207"/>
  <c r="P52" i="207"/>
  <c r="E52" i="207"/>
  <c r="U52" i="207" s="1"/>
  <c r="T51" i="207"/>
  <c r="S51" i="207"/>
  <c r="R51" i="207"/>
  <c r="Q51" i="207"/>
  <c r="P51" i="207"/>
  <c r="E51" i="207"/>
  <c r="U51" i="207" s="1"/>
  <c r="S50" i="207"/>
  <c r="R50" i="207"/>
  <c r="Q50" i="207"/>
  <c r="P50" i="207"/>
  <c r="E50" i="207"/>
  <c r="T50" i="207" s="1"/>
  <c r="T49" i="207"/>
  <c r="S49" i="207"/>
  <c r="R49" i="207"/>
  <c r="Q49" i="207"/>
  <c r="P49" i="207"/>
  <c r="E49" i="207"/>
  <c r="U49" i="207" s="1"/>
  <c r="S48" i="207"/>
  <c r="R48" i="207"/>
  <c r="Q48" i="207"/>
  <c r="P48" i="207"/>
  <c r="E48" i="207"/>
  <c r="U48" i="207" s="1"/>
  <c r="T47" i="207"/>
  <c r="S47" i="207"/>
  <c r="R47" i="207"/>
  <c r="Q47" i="207"/>
  <c r="P47" i="207"/>
  <c r="E47" i="207"/>
  <c r="U47" i="207" s="1"/>
  <c r="S46" i="207"/>
  <c r="R46" i="207"/>
  <c r="Q46" i="207"/>
  <c r="U46" i="207" s="1"/>
  <c r="P46" i="207"/>
  <c r="E46" i="207"/>
  <c r="T46" i="207" s="1"/>
  <c r="S45" i="207"/>
  <c r="R45" i="207"/>
  <c r="Q45" i="207"/>
  <c r="U45" i="207" s="1"/>
  <c r="P45" i="207"/>
  <c r="E45" i="207"/>
  <c r="S44" i="207"/>
  <c r="R44" i="207"/>
  <c r="Q44" i="207"/>
  <c r="P44" i="207"/>
  <c r="E44" i="207"/>
  <c r="S43" i="207"/>
  <c r="R43" i="207"/>
  <c r="S42" i="207"/>
  <c r="R42" i="207"/>
  <c r="S41" i="207"/>
  <c r="R41" i="207"/>
  <c r="Q41" i="207"/>
  <c r="P41" i="207"/>
  <c r="E41" i="207"/>
  <c r="U41" i="207" s="1"/>
  <c r="U40" i="207"/>
  <c r="S40" i="207"/>
  <c r="R40" i="207"/>
  <c r="Q40" i="207"/>
  <c r="P40" i="207"/>
  <c r="E40" i="207"/>
  <c r="T40" i="207" s="1"/>
  <c r="S39" i="207"/>
  <c r="R39" i="207"/>
  <c r="Q39" i="207"/>
  <c r="P39" i="207"/>
  <c r="E39" i="207"/>
  <c r="U39" i="207" s="1"/>
  <c r="S38" i="207"/>
  <c r="R38" i="207"/>
  <c r="Q38" i="207"/>
  <c r="P38" i="207"/>
  <c r="E38" i="207"/>
  <c r="U38" i="207" s="1"/>
  <c r="S37" i="207"/>
  <c r="R37" i="207"/>
  <c r="Q37" i="207"/>
  <c r="P37" i="207"/>
  <c r="E37" i="207"/>
  <c r="U37" i="207" s="1"/>
  <c r="U36" i="207"/>
  <c r="S36" i="207"/>
  <c r="R36" i="207"/>
  <c r="Q36" i="207"/>
  <c r="P36" i="207"/>
  <c r="E36" i="207"/>
  <c r="T36" i="207" s="1"/>
  <c r="S35" i="207"/>
  <c r="R35" i="207"/>
  <c r="Q35" i="207"/>
  <c r="P35" i="207"/>
  <c r="E35" i="207"/>
  <c r="U35" i="207" s="1"/>
  <c r="S34" i="207"/>
  <c r="R34" i="207"/>
  <c r="Q34" i="207"/>
  <c r="P34" i="207"/>
  <c r="E34" i="207"/>
  <c r="U34" i="207" s="1"/>
  <c r="S33" i="207"/>
  <c r="R33" i="207"/>
  <c r="Q33" i="207"/>
  <c r="P33" i="207"/>
  <c r="E33" i="207"/>
  <c r="U33" i="207" s="1"/>
  <c r="S32" i="207"/>
  <c r="R32" i="207"/>
  <c r="Q32" i="207"/>
  <c r="P32" i="207"/>
  <c r="E32" i="207"/>
  <c r="T32" i="207" s="1"/>
  <c r="T31" i="207"/>
  <c r="S31" i="207"/>
  <c r="R31" i="207"/>
  <c r="Q31" i="207"/>
  <c r="P31" i="207"/>
  <c r="E31" i="207"/>
  <c r="U31" i="207" s="1"/>
  <c r="S30" i="207"/>
  <c r="R30" i="207"/>
  <c r="Q30" i="207"/>
  <c r="P30" i="207"/>
  <c r="E30" i="207"/>
  <c r="T29" i="207"/>
  <c r="S29" i="207"/>
  <c r="R29" i="207"/>
  <c r="Q29" i="207"/>
  <c r="P29" i="207"/>
  <c r="E29" i="207"/>
  <c r="U29" i="207" s="1"/>
  <c r="S28" i="207"/>
  <c r="R28" i="207"/>
  <c r="Q28" i="207"/>
  <c r="P28" i="207"/>
  <c r="E28" i="207"/>
  <c r="U28" i="207" s="1"/>
  <c r="S27" i="207"/>
  <c r="R27" i="207"/>
  <c r="U26" i="207"/>
  <c r="T26" i="207"/>
  <c r="S26" i="207"/>
  <c r="R26" i="207"/>
  <c r="Q26" i="207"/>
  <c r="P26" i="207"/>
  <c r="E26" i="207"/>
  <c r="S25" i="207"/>
  <c r="R25" i="207"/>
  <c r="Q25" i="207"/>
  <c r="P25" i="207"/>
  <c r="E25" i="207"/>
  <c r="U25" i="207" s="1"/>
  <c r="S24" i="207"/>
  <c r="R24" i="207"/>
  <c r="Q24" i="207"/>
  <c r="P24" i="207"/>
  <c r="E24" i="207"/>
  <c r="U24" i="207" s="1"/>
  <c r="S23" i="207"/>
  <c r="R23" i="207"/>
  <c r="Q23" i="207"/>
  <c r="U23" i="207" s="1"/>
  <c r="P23" i="207"/>
  <c r="E23" i="207"/>
  <c r="S22" i="207"/>
  <c r="R22" i="207"/>
  <c r="Q22" i="207"/>
  <c r="P22" i="207"/>
  <c r="E22" i="207"/>
  <c r="U22" i="207" s="1"/>
  <c r="S21" i="207"/>
  <c r="R21" i="207"/>
  <c r="Q21" i="207"/>
  <c r="P21" i="207"/>
  <c r="E21" i="207"/>
  <c r="S20" i="207"/>
  <c r="R20" i="207"/>
  <c r="Q20" i="207"/>
  <c r="P20" i="207"/>
  <c r="E20" i="207"/>
  <c r="U20" i="207" s="1"/>
  <c r="U19" i="207"/>
  <c r="S19" i="207"/>
  <c r="R19" i="207"/>
  <c r="Q19" i="207"/>
  <c r="P19" i="207"/>
  <c r="E19" i="207"/>
  <c r="T19" i="207" s="1"/>
  <c r="S18" i="207"/>
  <c r="R18" i="207"/>
  <c r="Q18" i="207"/>
  <c r="P18" i="207"/>
  <c r="E18" i="207"/>
  <c r="U18" i="207" s="1"/>
  <c r="S17" i="207"/>
  <c r="R17" i="207"/>
  <c r="Q17" i="207"/>
  <c r="P17" i="207"/>
  <c r="E17" i="207"/>
  <c r="S16" i="207"/>
  <c r="R16" i="207"/>
  <c r="Q16" i="207"/>
  <c r="P16" i="207"/>
  <c r="E16" i="207"/>
  <c r="U16" i="207" s="1"/>
  <c r="U15" i="207"/>
  <c r="S15" i="207"/>
  <c r="R15" i="207"/>
  <c r="Q15" i="207"/>
  <c r="P15" i="207"/>
  <c r="E15" i="207"/>
  <c r="T15" i="207" s="1"/>
  <c r="S14" i="207"/>
  <c r="R14" i="207"/>
  <c r="Q14" i="207"/>
  <c r="U14" i="207" s="1"/>
  <c r="P14" i="207"/>
  <c r="T14" i="207" s="1"/>
  <c r="E14" i="207"/>
  <c r="S13" i="207"/>
  <c r="R13" i="207"/>
  <c r="Q13" i="207"/>
  <c r="P13" i="207"/>
  <c r="E13" i="207"/>
  <c r="T12" i="207"/>
  <c r="S12" i="207"/>
  <c r="R12" i="207"/>
  <c r="Q12" i="207"/>
  <c r="P12" i="207"/>
  <c r="E12" i="207"/>
  <c r="U12" i="207" s="1"/>
  <c r="S11" i="207"/>
  <c r="R11" i="207"/>
  <c r="Q11" i="207"/>
  <c r="P11" i="207"/>
  <c r="E11" i="207"/>
  <c r="T11" i="207" s="1"/>
  <c r="S10" i="207"/>
  <c r="R10" i="207"/>
  <c r="Q10" i="207"/>
  <c r="P10" i="207"/>
  <c r="E10" i="207"/>
  <c r="S9" i="207"/>
  <c r="R9" i="207"/>
  <c r="S61" i="206"/>
  <c r="R61" i="206"/>
  <c r="Q61" i="206"/>
  <c r="P61" i="206"/>
  <c r="E61" i="206"/>
  <c r="U61" i="206" s="1"/>
  <c r="U60" i="206"/>
  <c r="S60" i="206"/>
  <c r="R60" i="206"/>
  <c r="Q60" i="206"/>
  <c r="Q59" i="206" s="1"/>
  <c r="P60" i="206"/>
  <c r="E60" i="206"/>
  <c r="E59" i="206" s="1"/>
  <c r="U59" i="206" s="1"/>
  <c r="T59" i="206"/>
  <c r="S59" i="206"/>
  <c r="R59" i="206"/>
  <c r="S57" i="206"/>
  <c r="R57" i="206"/>
  <c r="Q57" i="206"/>
  <c r="P57" i="206"/>
  <c r="E57" i="206"/>
  <c r="U57" i="206" s="1"/>
  <c r="S56" i="206"/>
  <c r="R56" i="206"/>
  <c r="Q56" i="206"/>
  <c r="P56" i="206"/>
  <c r="E56" i="206"/>
  <c r="T55" i="206"/>
  <c r="S55" i="206"/>
  <c r="R55" i="206"/>
  <c r="Q55" i="206"/>
  <c r="P55" i="206"/>
  <c r="E55" i="206"/>
  <c r="U55" i="206" s="1"/>
  <c r="S54" i="206"/>
  <c r="R54" i="206"/>
  <c r="Q54" i="206"/>
  <c r="P54" i="206"/>
  <c r="E54" i="206"/>
  <c r="U54" i="206" s="1"/>
  <c r="S53" i="206"/>
  <c r="R53" i="206"/>
  <c r="U52" i="206"/>
  <c r="S52" i="206"/>
  <c r="R52" i="206"/>
  <c r="Q52" i="206"/>
  <c r="P52" i="206"/>
  <c r="E52" i="206"/>
  <c r="T52" i="206" s="1"/>
  <c r="S51" i="206"/>
  <c r="R51" i="206"/>
  <c r="Q51" i="206"/>
  <c r="P51" i="206"/>
  <c r="E51" i="206"/>
  <c r="T50" i="206"/>
  <c r="S50" i="206"/>
  <c r="R50" i="206"/>
  <c r="Q50" i="206"/>
  <c r="P50" i="206"/>
  <c r="E50" i="206"/>
  <c r="U50" i="206" s="1"/>
  <c r="S49" i="206"/>
  <c r="R49" i="206"/>
  <c r="Q49" i="206"/>
  <c r="P49" i="206"/>
  <c r="E49" i="206"/>
  <c r="T49" i="206" s="1"/>
  <c r="U48" i="206"/>
  <c r="T48" i="206"/>
  <c r="S48" i="206"/>
  <c r="R48" i="206"/>
  <c r="Q48" i="206"/>
  <c r="P48" i="206"/>
  <c r="E48" i="206"/>
  <c r="S47" i="206"/>
  <c r="R47" i="206"/>
  <c r="Q47" i="206"/>
  <c r="P47" i="206"/>
  <c r="E47" i="206"/>
  <c r="T46" i="206"/>
  <c r="S46" i="206"/>
  <c r="R46" i="206"/>
  <c r="Q46" i="206"/>
  <c r="P46" i="206"/>
  <c r="E46" i="206"/>
  <c r="U46" i="206" s="1"/>
  <c r="S45" i="206"/>
  <c r="R45" i="206"/>
  <c r="Q45" i="206"/>
  <c r="P45" i="206"/>
  <c r="E45" i="206"/>
  <c r="T45" i="206" s="1"/>
  <c r="U44" i="206"/>
  <c r="T44" i="206"/>
  <c r="S44" i="206"/>
  <c r="R44" i="206"/>
  <c r="Q44" i="206"/>
  <c r="P44" i="206"/>
  <c r="E44" i="206"/>
  <c r="S43" i="206"/>
  <c r="R43" i="206"/>
  <c r="S42" i="206"/>
  <c r="R42" i="206"/>
  <c r="S41" i="206"/>
  <c r="R41" i="206"/>
  <c r="Q41" i="206"/>
  <c r="P41" i="206"/>
  <c r="E41" i="206"/>
  <c r="S40" i="206"/>
  <c r="R40" i="206"/>
  <c r="Q40" i="206"/>
  <c r="P40" i="206"/>
  <c r="E40" i="206"/>
  <c r="S39" i="206"/>
  <c r="R39" i="206"/>
  <c r="Q39" i="206"/>
  <c r="P39" i="206"/>
  <c r="E39" i="206"/>
  <c r="T39" i="206" s="1"/>
  <c r="T38" i="206"/>
  <c r="S38" i="206"/>
  <c r="R38" i="206"/>
  <c r="Q38" i="206"/>
  <c r="P38" i="206"/>
  <c r="E38" i="206"/>
  <c r="U38" i="206" s="1"/>
  <c r="S37" i="206"/>
  <c r="R37" i="206"/>
  <c r="Q37" i="206"/>
  <c r="P37" i="206"/>
  <c r="E37" i="206"/>
  <c r="S36" i="206"/>
  <c r="R36" i="206"/>
  <c r="Q36" i="206"/>
  <c r="P36" i="206"/>
  <c r="T36" i="206" s="1"/>
  <c r="E36" i="206"/>
  <c r="S35" i="206"/>
  <c r="R35" i="206"/>
  <c r="Q35" i="206"/>
  <c r="U35" i="206" s="1"/>
  <c r="P35" i="206"/>
  <c r="E35" i="206"/>
  <c r="T34" i="206"/>
  <c r="S34" i="206"/>
  <c r="R34" i="206"/>
  <c r="Q34" i="206"/>
  <c r="P34" i="206"/>
  <c r="E34" i="206"/>
  <c r="U34" i="206" s="1"/>
  <c r="S33" i="206"/>
  <c r="R33" i="206"/>
  <c r="Q33" i="206"/>
  <c r="P33" i="206"/>
  <c r="E33" i="206"/>
  <c r="S32" i="206"/>
  <c r="R32" i="206"/>
  <c r="Q32" i="206"/>
  <c r="P32" i="206"/>
  <c r="E32" i="206"/>
  <c r="S31" i="206"/>
  <c r="R31" i="206"/>
  <c r="Q31" i="206"/>
  <c r="P31" i="206"/>
  <c r="E31" i="206"/>
  <c r="T31" i="206" s="1"/>
  <c r="S30" i="206"/>
  <c r="R30" i="206"/>
  <c r="Q30" i="206"/>
  <c r="P30" i="206"/>
  <c r="E30" i="206"/>
  <c r="S29" i="206"/>
  <c r="R29" i="206"/>
  <c r="Q29" i="206"/>
  <c r="P29" i="206"/>
  <c r="E29" i="206"/>
  <c r="S28" i="206"/>
  <c r="R28" i="206"/>
  <c r="Q28" i="206"/>
  <c r="P28" i="206"/>
  <c r="E28" i="206"/>
  <c r="T28" i="206" s="1"/>
  <c r="S27" i="206"/>
  <c r="R27" i="206"/>
  <c r="S26" i="206"/>
  <c r="R26" i="206"/>
  <c r="Q26" i="206"/>
  <c r="P26" i="206"/>
  <c r="E26" i="206"/>
  <c r="T26" i="206" s="1"/>
  <c r="S25" i="206"/>
  <c r="R25" i="206"/>
  <c r="Q25" i="206"/>
  <c r="P25" i="206"/>
  <c r="E25" i="206"/>
  <c r="U25" i="206" s="1"/>
  <c r="S24" i="206"/>
  <c r="R24" i="206"/>
  <c r="Q24" i="206"/>
  <c r="P24" i="206"/>
  <c r="E24" i="206"/>
  <c r="S23" i="206"/>
  <c r="R23" i="206"/>
  <c r="Q23" i="206"/>
  <c r="P23" i="206"/>
  <c r="T23" i="206" s="1"/>
  <c r="E23" i="206"/>
  <c r="S22" i="206"/>
  <c r="R22" i="206"/>
  <c r="Q22" i="206"/>
  <c r="U22" i="206" s="1"/>
  <c r="P22" i="206"/>
  <c r="E22" i="206"/>
  <c r="S21" i="206"/>
  <c r="R21" i="206"/>
  <c r="Q21" i="206"/>
  <c r="P21" i="206"/>
  <c r="E21" i="206"/>
  <c r="S20" i="206"/>
  <c r="R20" i="206"/>
  <c r="Q20" i="206"/>
  <c r="P20" i="206"/>
  <c r="E20" i="206"/>
  <c r="S19" i="206"/>
  <c r="R19" i="206"/>
  <c r="Q19" i="206"/>
  <c r="P19" i="206"/>
  <c r="E19" i="206"/>
  <c r="U19" i="206" s="1"/>
  <c r="S18" i="206"/>
  <c r="R18" i="206"/>
  <c r="Q18" i="206"/>
  <c r="P18" i="206"/>
  <c r="E18" i="206"/>
  <c r="T18" i="206" s="1"/>
  <c r="S17" i="206"/>
  <c r="R17" i="206"/>
  <c r="Q17" i="206"/>
  <c r="P17" i="206"/>
  <c r="E17" i="206"/>
  <c r="S16" i="206"/>
  <c r="R16" i="206"/>
  <c r="Q16" i="206"/>
  <c r="P16" i="206"/>
  <c r="E16" i="206"/>
  <c r="S15" i="206"/>
  <c r="R15" i="206"/>
  <c r="Q15" i="206"/>
  <c r="P15" i="206"/>
  <c r="E15" i="206"/>
  <c r="U15" i="206" s="1"/>
  <c r="S14" i="206"/>
  <c r="R14" i="206"/>
  <c r="Q14" i="206"/>
  <c r="P14" i="206"/>
  <c r="E14" i="206"/>
  <c r="T14" i="206" s="1"/>
  <c r="T13" i="206"/>
  <c r="S13" i="206"/>
  <c r="R13" i="206"/>
  <c r="Q13" i="206"/>
  <c r="P13" i="206"/>
  <c r="E13" i="206"/>
  <c r="U13" i="206" s="1"/>
  <c r="S12" i="206"/>
  <c r="R12" i="206"/>
  <c r="Q12" i="206"/>
  <c r="P12" i="206"/>
  <c r="E12" i="206"/>
  <c r="T12" i="206" s="1"/>
  <c r="S11" i="206"/>
  <c r="R11" i="206"/>
  <c r="Q11" i="206"/>
  <c r="P11" i="206"/>
  <c r="E11" i="206"/>
  <c r="U11" i="206" s="1"/>
  <c r="S10" i="206"/>
  <c r="R10" i="206"/>
  <c r="Q10" i="206"/>
  <c r="P10" i="206"/>
  <c r="E10" i="206"/>
  <c r="S9" i="206"/>
  <c r="R9" i="206"/>
  <c r="S61" i="205"/>
  <c r="R61" i="205"/>
  <c r="Q61" i="205"/>
  <c r="P61" i="205"/>
  <c r="E61" i="205"/>
  <c r="T61" i="205" s="1"/>
  <c r="T60" i="205"/>
  <c r="S60" i="205"/>
  <c r="R60" i="205"/>
  <c r="Q60" i="205"/>
  <c r="P60" i="205"/>
  <c r="P59" i="205" s="1"/>
  <c r="E60" i="205"/>
  <c r="S59" i="205"/>
  <c r="R59" i="205"/>
  <c r="U57" i="205"/>
  <c r="S57" i="205"/>
  <c r="R57" i="205"/>
  <c r="Q57" i="205"/>
  <c r="P57" i="205"/>
  <c r="E57" i="205"/>
  <c r="T57" i="205" s="1"/>
  <c r="S56" i="205"/>
  <c r="R56" i="205"/>
  <c r="Q56" i="205"/>
  <c r="P56" i="205"/>
  <c r="E56" i="205"/>
  <c r="U56" i="205" s="1"/>
  <c r="S55" i="205"/>
  <c r="R55" i="205"/>
  <c r="Q55" i="205"/>
  <c r="P55" i="205"/>
  <c r="E55" i="205"/>
  <c r="T55" i="205" s="1"/>
  <c r="T54" i="205"/>
  <c r="S54" i="205"/>
  <c r="R54" i="205"/>
  <c r="Q54" i="205"/>
  <c r="P54" i="205"/>
  <c r="E54" i="205"/>
  <c r="S53" i="205"/>
  <c r="R53" i="205"/>
  <c r="S52" i="205"/>
  <c r="R52" i="205"/>
  <c r="Q52" i="205"/>
  <c r="P52" i="205"/>
  <c r="E52" i="205"/>
  <c r="T52" i="205" s="1"/>
  <c r="T51" i="205"/>
  <c r="S51" i="205"/>
  <c r="R51" i="205"/>
  <c r="Q51" i="205"/>
  <c r="P51" i="205"/>
  <c r="E51" i="205"/>
  <c r="U51" i="205" s="1"/>
  <c r="S50" i="205"/>
  <c r="R50" i="205"/>
  <c r="Q50" i="205"/>
  <c r="P50" i="205"/>
  <c r="E50" i="205"/>
  <c r="T50" i="205" s="1"/>
  <c r="S49" i="205"/>
  <c r="R49" i="205"/>
  <c r="Q49" i="205"/>
  <c r="P49" i="205"/>
  <c r="E49" i="205"/>
  <c r="U49" i="205" s="1"/>
  <c r="U48" i="205"/>
  <c r="S48" i="205"/>
  <c r="R48" i="205"/>
  <c r="Q48" i="205"/>
  <c r="P48" i="205"/>
  <c r="E48" i="205"/>
  <c r="T48" i="205" s="1"/>
  <c r="U47" i="205"/>
  <c r="S47" i="205"/>
  <c r="R47" i="205"/>
  <c r="Q47" i="205"/>
  <c r="P47" i="205"/>
  <c r="E47" i="205"/>
  <c r="T47" i="205" s="1"/>
  <c r="S46" i="205"/>
  <c r="R46" i="205"/>
  <c r="Q46" i="205"/>
  <c r="P46" i="205"/>
  <c r="E46" i="205"/>
  <c r="T46" i="205" s="1"/>
  <c r="S45" i="205"/>
  <c r="R45" i="205"/>
  <c r="Q45" i="205"/>
  <c r="P45" i="205"/>
  <c r="E45" i="205"/>
  <c r="U45" i="205" s="1"/>
  <c r="S44" i="205"/>
  <c r="R44" i="205"/>
  <c r="Q44" i="205"/>
  <c r="Q43" i="205" s="1"/>
  <c r="P44" i="205"/>
  <c r="E44" i="205"/>
  <c r="S43" i="205"/>
  <c r="R43" i="205"/>
  <c r="S42" i="205"/>
  <c r="R42" i="205"/>
  <c r="S41" i="205"/>
  <c r="R41" i="205"/>
  <c r="Q41" i="205"/>
  <c r="P41" i="205"/>
  <c r="E41" i="205"/>
  <c r="S40" i="205"/>
  <c r="R40" i="205"/>
  <c r="Q40" i="205"/>
  <c r="P40" i="205"/>
  <c r="E40" i="205"/>
  <c r="T40" i="205" s="1"/>
  <c r="S39" i="205"/>
  <c r="R39" i="205"/>
  <c r="Q39" i="205"/>
  <c r="P39" i="205"/>
  <c r="E39" i="205"/>
  <c r="U39" i="205" s="1"/>
  <c r="S38" i="205"/>
  <c r="R38" i="205"/>
  <c r="Q38" i="205"/>
  <c r="P38" i="205"/>
  <c r="E38" i="205"/>
  <c r="T38" i="205" s="1"/>
  <c r="U37" i="205"/>
  <c r="T37" i="205"/>
  <c r="S37" i="205"/>
  <c r="R37" i="205"/>
  <c r="Q37" i="205"/>
  <c r="P37" i="205"/>
  <c r="E37" i="205"/>
  <c r="S36" i="205"/>
  <c r="R36" i="205"/>
  <c r="Q36" i="205"/>
  <c r="P36" i="205"/>
  <c r="E36" i="205"/>
  <c r="T36" i="205" s="1"/>
  <c r="S35" i="205"/>
  <c r="R35" i="205"/>
  <c r="Q35" i="205"/>
  <c r="P35" i="205"/>
  <c r="E35" i="205"/>
  <c r="U35" i="205" s="1"/>
  <c r="S34" i="205"/>
  <c r="R34" i="205"/>
  <c r="Q34" i="205"/>
  <c r="P34" i="205"/>
  <c r="E34" i="205"/>
  <c r="T34" i="205" s="1"/>
  <c r="S33" i="205"/>
  <c r="R33" i="205"/>
  <c r="Q33" i="205"/>
  <c r="P33" i="205"/>
  <c r="E33" i="205"/>
  <c r="S32" i="205"/>
  <c r="R32" i="205"/>
  <c r="Q32" i="205"/>
  <c r="P32" i="205"/>
  <c r="E32" i="205"/>
  <c r="T32" i="205" s="1"/>
  <c r="S31" i="205"/>
  <c r="R31" i="205"/>
  <c r="Q31" i="205"/>
  <c r="P31" i="205"/>
  <c r="E31" i="205"/>
  <c r="U31" i="205" s="1"/>
  <c r="S30" i="205"/>
  <c r="R30" i="205"/>
  <c r="Q30" i="205"/>
  <c r="P30" i="205"/>
  <c r="E30" i="205"/>
  <c r="T30" i="205" s="1"/>
  <c r="S29" i="205"/>
  <c r="R29" i="205"/>
  <c r="Q29" i="205"/>
  <c r="P29" i="205"/>
  <c r="E29" i="205"/>
  <c r="U29" i="205" s="1"/>
  <c r="S28" i="205"/>
  <c r="R28" i="205"/>
  <c r="Q28" i="205"/>
  <c r="P28" i="205"/>
  <c r="E28" i="205"/>
  <c r="S27" i="205"/>
  <c r="R27" i="205"/>
  <c r="S26" i="205"/>
  <c r="R26" i="205"/>
  <c r="Q26" i="205"/>
  <c r="P26" i="205"/>
  <c r="E26" i="205"/>
  <c r="U26" i="205" s="1"/>
  <c r="S25" i="205"/>
  <c r="R25" i="205"/>
  <c r="Q25" i="205"/>
  <c r="P25" i="205"/>
  <c r="E25" i="205"/>
  <c r="T25" i="205" s="1"/>
  <c r="S24" i="205"/>
  <c r="R24" i="205"/>
  <c r="Q24" i="205"/>
  <c r="P24" i="205"/>
  <c r="E24" i="205"/>
  <c r="S23" i="205"/>
  <c r="R23" i="205"/>
  <c r="Q23" i="205"/>
  <c r="P23" i="205"/>
  <c r="E23" i="205"/>
  <c r="T23" i="205" s="1"/>
  <c r="S22" i="205"/>
  <c r="R22" i="205"/>
  <c r="Q22" i="205"/>
  <c r="P22" i="205"/>
  <c r="E22" i="205"/>
  <c r="U22" i="205" s="1"/>
  <c r="S21" i="205"/>
  <c r="R21" i="205"/>
  <c r="Q21" i="205"/>
  <c r="P21" i="205"/>
  <c r="E21" i="205"/>
  <c r="T21" i="205" s="1"/>
  <c r="T20" i="205"/>
  <c r="S20" i="205"/>
  <c r="R20" i="205"/>
  <c r="Q20" i="205"/>
  <c r="P20" i="205"/>
  <c r="E20" i="205"/>
  <c r="U20" i="205" s="1"/>
  <c r="U19" i="205"/>
  <c r="S19" i="205"/>
  <c r="R19" i="205"/>
  <c r="Q19" i="205"/>
  <c r="P19" i="205"/>
  <c r="E19" i="205"/>
  <c r="T19" i="205" s="1"/>
  <c r="S18" i="205"/>
  <c r="R18" i="205"/>
  <c r="Q18" i="205"/>
  <c r="P18" i="205"/>
  <c r="E18" i="205"/>
  <c r="U18" i="205" s="1"/>
  <c r="S17" i="205"/>
  <c r="R17" i="205"/>
  <c r="Q17" i="205"/>
  <c r="P17" i="205"/>
  <c r="E17" i="205"/>
  <c r="T17" i="205" s="1"/>
  <c r="S16" i="205"/>
  <c r="R16" i="205"/>
  <c r="Q16" i="205"/>
  <c r="P16" i="205"/>
  <c r="E16" i="205"/>
  <c r="S15" i="205"/>
  <c r="R15" i="205"/>
  <c r="Q15" i="205"/>
  <c r="P15" i="205"/>
  <c r="E15" i="205"/>
  <c r="T15" i="205" s="1"/>
  <c r="S14" i="205"/>
  <c r="R14" i="205"/>
  <c r="Q14" i="205"/>
  <c r="P14" i="205"/>
  <c r="E14" i="205"/>
  <c r="U14" i="205" s="1"/>
  <c r="S13" i="205"/>
  <c r="R13" i="205"/>
  <c r="Q13" i="205"/>
  <c r="P13" i="205"/>
  <c r="E13" i="205"/>
  <c r="T13" i="205" s="1"/>
  <c r="U12" i="205"/>
  <c r="S12" i="205"/>
  <c r="R12" i="205"/>
  <c r="Q12" i="205"/>
  <c r="P12" i="205"/>
  <c r="E12" i="205"/>
  <c r="T12" i="205" s="1"/>
  <c r="S11" i="205"/>
  <c r="R11" i="205"/>
  <c r="Q11" i="205"/>
  <c r="P11" i="205"/>
  <c r="E11" i="205"/>
  <c r="T11" i="205" s="1"/>
  <c r="S10" i="205"/>
  <c r="R10" i="205"/>
  <c r="Q10" i="205"/>
  <c r="P10" i="205"/>
  <c r="P9" i="205" s="1"/>
  <c r="E10" i="205"/>
  <c r="S9" i="205"/>
  <c r="R9" i="205"/>
  <c r="S61" i="204"/>
  <c r="R61" i="204"/>
  <c r="Q61" i="204"/>
  <c r="P61" i="204"/>
  <c r="E61" i="204"/>
  <c r="U61" i="204" s="1"/>
  <c r="S60" i="204"/>
  <c r="R60" i="204"/>
  <c r="Q60" i="204"/>
  <c r="P60" i="204"/>
  <c r="E60" i="204"/>
  <c r="U60" i="204" s="1"/>
  <c r="S59" i="204"/>
  <c r="R59" i="204"/>
  <c r="S57" i="204"/>
  <c r="R57" i="204"/>
  <c r="Q57" i="204"/>
  <c r="P57" i="204"/>
  <c r="E57" i="204"/>
  <c r="S56" i="204"/>
  <c r="R56" i="204"/>
  <c r="Q56" i="204"/>
  <c r="P56" i="204"/>
  <c r="E56" i="204"/>
  <c r="T56" i="204" s="1"/>
  <c r="U55" i="204"/>
  <c r="S55" i="204"/>
  <c r="R55" i="204"/>
  <c r="Q55" i="204"/>
  <c r="P55" i="204"/>
  <c r="E55" i="204"/>
  <c r="T55" i="204" s="1"/>
  <c r="S54" i="204"/>
  <c r="R54" i="204"/>
  <c r="Q54" i="204"/>
  <c r="P54" i="204"/>
  <c r="E54" i="204"/>
  <c r="S53" i="204"/>
  <c r="R53" i="204"/>
  <c r="S52" i="204"/>
  <c r="R52" i="204"/>
  <c r="Q52" i="204"/>
  <c r="P52" i="204"/>
  <c r="E52" i="204"/>
  <c r="U52" i="204" s="1"/>
  <c r="S51" i="204"/>
  <c r="R51" i="204"/>
  <c r="Q51" i="204"/>
  <c r="P51" i="204"/>
  <c r="E51" i="204"/>
  <c r="T51" i="204" s="1"/>
  <c r="T50" i="204"/>
  <c r="S50" i="204"/>
  <c r="R50" i="204"/>
  <c r="Q50" i="204"/>
  <c r="P50" i="204"/>
  <c r="E50" i="204"/>
  <c r="U50" i="204" s="1"/>
  <c r="S49" i="204"/>
  <c r="R49" i="204"/>
  <c r="Q49" i="204"/>
  <c r="P49" i="204"/>
  <c r="E49" i="204"/>
  <c r="T49" i="204" s="1"/>
  <c r="S48" i="204"/>
  <c r="R48" i="204"/>
  <c r="Q48" i="204"/>
  <c r="P48" i="204"/>
  <c r="E48" i="204"/>
  <c r="S47" i="204"/>
  <c r="R47" i="204"/>
  <c r="Q47" i="204"/>
  <c r="P47" i="204"/>
  <c r="E47" i="204"/>
  <c r="T47" i="204" s="1"/>
  <c r="S46" i="204"/>
  <c r="R46" i="204"/>
  <c r="Q46" i="204"/>
  <c r="P46" i="204"/>
  <c r="E46" i="204"/>
  <c r="U46" i="204" s="1"/>
  <c r="S45" i="204"/>
  <c r="R45" i="204"/>
  <c r="Q45" i="204"/>
  <c r="P45" i="204"/>
  <c r="E45" i="204"/>
  <c r="T45" i="204" s="1"/>
  <c r="S44" i="204"/>
  <c r="R44" i="204"/>
  <c r="Q44" i="204"/>
  <c r="P44" i="204"/>
  <c r="E44" i="204"/>
  <c r="T44" i="204" s="1"/>
  <c r="S43" i="204"/>
  <c r="R43" i="204"/>
  <c r="S42" i="204"/>
  <c r="R42" i="204"/>
  <c r="S41" i="204"/>
  <c r="R41" i="204"/>
  <c r="Q41" i="204"/>
  <c r="P41" i="204"/>
  <c r="E41" i="204"/>
  <c r="T41" i="204" s="1"/>
  <c r="S40" i="204"/>
  <c r="R40" i="204"/>
  <c r="Q40" i="204"/>
  <c r="P40" i="204"/>
  <c r="E40" i="204"/>
  <c r="U40" i="204" s="1"/>
  <c r="S39" i="204"/>
  <c r="R39" i="204"/>
  <c r="Q39" i="204"/>
  <c r="P39" i="204"/>
  <c r="E39" i="204"/>
  <c r="T39" i="204" s="1"/>
  <c r="S38" i="204"/>
  <c r="R38" i="204"/>
  <c r="Q38" i="204"/>
  <c r="P38" i="204"/>
  <c r="E38" i="204"/>
  <c r="U38" i="204" s="1"/>
  <c r="S37" i="204"/>
  <c r="R37" i="204"/>
  <c r="Q37" i="204"/>
  <c r="P37" i="204"/>
  <c r="E37" i="204"/>
  <c r="T37" i="204" s="1"/>
  <c r="U36" i="204"/>
  <c r="S36" i="204"/>
  <c r="R36" i="204"/>
  <c r="Q36" i="204"/>
  <c r="P36" i="204"/>
  <c r="E36" i="204"/>
  <c r="T36" i="204" s="1"/>
  <c r="S35" i="204"/>
  <c r="R35" i="204"/>
  <c r="Q35" i="204"/>
  <c r="P35" i="204"/>
  <c r="E35" i="204"/>
  <c r="T35" i="204" s="1"/>
  <c r="S34" i="204"/>
  <c r="R34" i="204"/>
  <c r="Q34" i="204"/>
  <c r="P34" i="204"/>
  <c r="E34" i="204"/>
  <c r="U34" i="204" s="1"/>
  <c r="S33" i="204"/>
  <c r="R33" i="204"/>
  <c r="Q33" i="204"/>
  <c r="P33" i="204"/>
  <c r="E33" i="204"/>
  <c r="T33" i="204" s="1"/>
  <c r="S32" i="204"/>
  <c r="R32" i="204"/>
  <c r="Q32" i="204"/>
  <c r="P32" i="204"/>
  <c r="E32" i="204"/>
  <c r="S31" i="204"/>
  <c r="R31" i="204"/>
  <c r="Q31" i="204"/>
  <c r="P31" i="204"/>
  <c r="E31" i="204"/>
  <c r="T31" i="204" s="1"/>
  <c r="S30" i="204"/>
  <c r="R30" i="204"/>
  <c r="Q30" i="204"/>
  <c r="P30" i="204"/>
  <c r="E30" i="204"/>
  <c r="S29" i="204"/>
  <c r="R29" i="204"/>
  <c r="Q29" i="204"/>
  <c r="P29" i="204"/>
  <c r="E29" i="204"/>
  <c r="T29" i="204" s="1"/>
  <c r="S28" i="204"/>
  <c r="R28" i="204"/>
  <c r="Q28" i="204"/>
  <c r="P28" i="204"/>
  <c r="E28" i="204"/>
  <c r="U28" i="204" s="1"/>
  <c r="S27" i="204"/>
  <c r="R27" i="204"/>
  <c r="S26" i="204"/>
  <c r="R26" i="204"/>
  <c r="Q26" i="204"/>
  <c r="P26" i="204"/>
  <c r="E26" i="204"/>
  <c r="T26" i="204" s="1"/>
  <c r="T25" i="204"/>
  <c r="S25" i="204"/>
  <c r="R25" i="204"/>
  <c r="Q25" i="204"/>
  <c r="P25" i="204"/>
  <c r="E25" i="204"/>
  <c r="U25" i="204" s="1"/>
  <c r="S24" i="204"/>
  <c r="R24" i="204"/>
  <c r="Q24" i="204"/>
  <c r="P24" i="204"/>
  <c r="E24" i="204"/>
  <c r="T24" i="204" s="1"/>
  <c r="S23" i="204"/>
  <c r="R23" i="204"/>
  <c r="Q23" i="204"/>
  <c r="U23" i="204" s="1"/>
  <c r="P23" i="204"/>
  <c r="T23" i="204" s="1"/>
  <c r="E23" i="204"/>
  <c r="S22" i="204"/>
  <c r="R22" i="204"/>
  <c r="Q22" i="204"/>
  <c r="P22" i="204"/>
  <c r="E22" i="204"/>
  <c r="T22" i="204" s="1"/>
  <c r="S21" i="204"/>
  <c r="R21" i="204"/>
  <c r="Q21" i="204"/>
  <c r="P21" i="204"/>
  <c r="E21" i="204"/>
  <c r="U21" i="204" s="1"/>
  <c r="S20" i="204"/>
  <c r="R20" i="204"/>
  <c r="Q20" i="204"/>
  <c r="P20" i="204"/>
  <c r="E20" i="204"/>
  <c r="T20" i="204" s="1"/>
  <c r="S19" i="204"/>
  <c r="R19" i="204"/>
  <c r="Q19" i="204"/>
  <c r="P19" i="204"/>
  <c r="E19" i="204"/>
  <c r="S18" i="204"/>
  <c r="R18" i="204"/>
  <c r="Q18" i="204"/>
  <c r="P18" i="204"/>
  <c r="E18" i="204"/>
  <c r="T18" i="204" s="1"/>
  <c r="S17" i="204"/>
  <c r="R17" i="204"/>
  <c r="Q17" i="204"/>
  <c r="P17" i="204"/>
  <c r="E17" i="204"/>
  <c r="U17" i="204" s="1"/>
  <c r="S16" i="204"/>
  <c r="R16" i="204"/>
  <c r="Q16" i="204"/>
  <c r="P16" i="204"/>
  <c r="E16" i="204"/>
  <c r="T16" i="204" s="1"/>
  <c r="T15" i="204"/>
  <c r="S15" i="204"/>
  <c r="R15" i="204"/>
  <c r="Q15" i="204"/>
  <c r="P15" i="204"/>
  <c r="E15" i="204"/>
  <c r="U15" i="204" s="1"/>
  <c r="S14" i="204"/>
  <c r="R14" i="204"/>
  <c r="Q14" i="204"/>
  <c r="P14" i="204"/>
  <c r="E14" i="204"/>
  <c r="T14" i="204" s="1"/>
  <c r="S13" i="204"/>
  <c r="R13" i="204"/>
  <c r="Q13" i="204"/>
  <c r="P13" i="204"/>
  <c r="E13" i="204"/>
  <c r="U13" i="204" s="1"/>
  <c r="S12" i="204"/>
  <c r="R12" i="204"/>
  <c r="Q12" i="204"/>
  <c r="P12" i="204"/>
  <c r="E12" i="204"/>
  <c r="T12" i="204" s="1"/>
  <c r="S11" i="204"/>
  <c r="R11" i="204"/>
  <c r="Q11" i="204"/>
  <c r="P11" i="204"/>
  <c r="E11" i="204"/>
  <c r="S10" i="204"/>
  <c r="R10" i="204"/>
  <c r="Q10" i="204"/>
  <c r="P10" i="204"/>
  <c r="E10" i="204"/>
  <c r="S9" i="204"/>
  <c r="R9" i="204"/>
  <c r="S62" i="203"/>
  <c r="R62" i="203"/>
  <c r="S61" i="203"/>
  <c r="R61" i="203"/>
  <c r="Q61" i="203"/>
  <c r="P61" i="203"/>
  <c r="E61" i="203"/>
  <c r="T61" i="203" s="1"/>
  <c r="T60" i="203"/>
  <c r="S60" i="203"/>
  <c r="R60" i="203"/>
  <c r="Q60" i="203"/>
  <c r="P60" i="203"/>
  <c r="P59" i="203" s="1"/>
  <c r="E60" i="203"/>
  <c r="U60" i="203" s="1"/>
  <c r="S59" i="203"/>
  <c r="R59" i="203"/>
  <c r="S58" i="203"/>
  <c r="R58" i="203"/>
  <c r="S57" i="203"/>
  <c r="R57" i="203"/>
  <c r="Q57" i="203"/>
  <c r="P57" i="203"/>
  <c r="E57" i="203"/>
  <c r="T57" i="203" s="1"/>
  <c r="S56" i="203"/>
  <c r="R56" i="203"/>
  <c r="Q56" i="203"/>
  <c r="P56" i="203"/>
  <c r="E56" i="203"/>
  <c r="U56" i="203" s="1"/>
  <c r="S55" i="203"/>
  <c r="R55" i="203"/>
  <c r="Q55" i="203"/>
  <c r="P55" i="203"/>
  <c r="E55" i="203"/>
  <c r="T55" i="203" s="1"/>
  <c r="S54" i="203"/>
  <c r="R54" i="203"/>
  <c r="Q54" i="203"/>
  <c r="P54" i="203"/>
  <c r="E54" i="203"/>
  <c r="S53" i="203"/>
  <c r="R53" i="203"/>
  <c r="S52" i="203"/>
  <c r="R52" i="203"/>
  <c r="Q52" i="203"/>
  <c r="P52" i="203"/>
  <c r="E52" i="203"/>
  <c r="T52" i="203" s="1"/>
  <c r="T51" i="203"/>
  <c r="S51" i="203"/>
  <c r="R51" i="203"/>
  <c r="Q51" i="203"/>
  <c r="P51" i="203"/>
  <c r="E51" i="203"/>
  <c r="U51" i="203" s="1"/>
  <c r="S50" i="203"/>
  <c r="R50" i="203"/>
  <c r="Q50" i="203"/>
  <c r="P50" i="203"/>
  <c r="E50" i="203"/>
  <c r="T50" i="203" s="1"/>
  <c r="S49" i="203"/>
  <c r="R49" i="203"/>
  <c r="Q49" i="203"/>
  <c r="P49" i="203"/>
  <c r="E49" i="203"/>
  <c r="U49" i="203" s="1"/>
  <c r="S48" i="203"/>
  <c r="R48" i="203"/>
  <c r="Q48" i="203"/>
  <c r="P48" i="203"/>
  <c r="E48" i="203"/>
  <c r="T48" i="203" s="1"/>
  <c r="T47" i="203"/>
  <c r="S47" i="203"/>
  <c r="R47" i="203"/>
  <c r="Q47" i="203"/>
  <c r="P47" i="203"/>
  <c r="E47" i="203"/>
  <c r="U47" i="203" s="1"/>
  <c r="S46" i="203"/>
  <c r="R46" i="203"/>
  <c r="Q46" i="203"/>
  <c r="P46" i="203"/>
  <c r="E46" i="203"/>
  <c r="T46" i="203" s="1"/>
  <c r="S45" i="203"/>
  <c r="R45" i="203"/>
  <c r="Q45" i="203"/>
  <c r="P45" i="203"/>
  <c r="E45" i="203"/>
  <c r="S44" i="203"/>
  <c r="R44" i="203"/>
  <c r="Q44" i="203"/>
  <c r="P44" i="203"/>
  <c r="E44" i="203"/>
  <c r="U44" i="203" s="1"/>
  <c r="S43" i="203"/>
  <c r="R43" i="203"/>
  <c r="S42" i="203"/>
  <c r="R42" i="203"/>
  <c r="S41" i="203"/>
  <c r="R41" i="203"/>
  <c r="Q41" i="203"/>
  <c r="P41" i="203"/>
  <c r="E41" i="203"/>
  <c r="S40" i="203"/>
  <c r="R40" i="203"/>
  <c r="Q40" i="203"/>
  <c r="P40" i="203"/>
  <c r="E40" i="203"/>
  <c r="T40" i="203" s="1"/>
  <c r="S39" i="203"/>
  <c r="R39" i="203"/>
  <c r="Q39" i="203"/>
  <c r="P39" i="203"/>
  <c r="E39" i="203"/>
  <c r="U39" i="203" s="1"/>
  <c r="S38" i="203"/>
  <c r="R38" i="203"/>
  <c r="Q38" i="203"/>
  <c r="P38" i="203"/>
  <c r="E38" i="203"/>
  <c r="T38" i="203" s="1"/>
  <c r="S37" i="203"/>
  <c r="R37" i="203"/>
  <c r="Q37" i="203"/>
  <c r="P37" i="203"/>
  <c r="E37" i="203"/>
  <c r="U37" i="203" s="1"/>
  <c r="S36" i="203"/>
  <c r="R36" i="203"/>
  <c r="Q36" i="203"/>
  <c r="P36" i="203"/>
  <c r="E36" i="203"/>
  <c r="T36" i="203" s="1"/>
  <c r="S35" i="203"/>
  <c r="R35" i="203"/>
  <c r="Q35" i="203"/>
  <c r="P35" i="203"/>
  <c r="E35" i="203"/>
  <c r="U35" i="203" s="1"/>
  <c r="S34" i="203"/>
  <c r="R34" i="203"/>
  <c r="Q34" i="203"/>
  <c r="P34" i="203"/>
  <c r="E34" i="203"/>
  <c r="T34" i="203" s="1"/>
  <c r="S33" i="203"/>
  <c r="R33" i="203"/>
  <c r="Q33" i="203"/>
  <c r="P33" i="203"/>
  <c r="E33" i="203"/>
  <c r="U33" i="203" s="1"/>
  <c r="U32" i="203"/>
  <c r="S32" i="203"/>
  <c r="R32" i="203"/>
  <c r="Q32" i="203"/>
  <c r="P32" i="203"/>
  <c r="E32" i="203"/>
  <c r="T32" i="203" s="1"/>
  <c r="S31" i="203"/>
  <c r="R31" i="203"/>
  <c r="Q31" i="203"/>
  <c r="P31" i="203"/>
  <c r="E31" i="203"/>
  <c r="U31" i="203" s="1"/>
  <c r="S30" i="203"/>
  <c r="R30" i="203"/>
  <c r="Q30" i="203"/>
  <c r="P30" i="203"/>
  <c r="E30" i="203"/>
  <c r="S29" i="203"/>
  <c r="R29" i="203"/>
  <c r="Q29" i="203"/>
  <c r="P29" i="203"/>
  <c r="E29" i="203"/>
  <c r="U29" i="203" s="1"/>
  <c r="U28" i="203"/>
  <c r="S28" i="203"/>
  <c r="R28" i="203"/>
  <c r="Q28" i="203"/>
  <c r="Q27" i="203" s="1"/>
  <c r="P28" i="203"/>
  <c r="E28" i="203"/>
  <c r="S27" i="203"/>
  <c r="R27" i="203"/>
  <c r="U26" i="203"/>
  <c r="S26" i="203"/>
  <c r="R26" i="203"/>
  <c r="Q26" i="203"/>
  <c r="P26" i="203"/>
  <c r="E26" i="203"/>
  <c r="T26" i="203" s="1"/>
  <c r="U25" i="203"/>
  <c r="S25" i="203"/>
  <c r="R25" i="203"/>
  <c r="Q25" i="203"/>
  <c r="P25" i="203"/>
  <c r="E25" i="203"/>
  <c r="T25" i="203" s="1"/>
  <c r="T24" i="203"/>
  <c r="S24" i="203"/>
  <c r="R24" i="203"/>
  <c r="Q24" i="203"/>
  <c r="P24" i="203"/>
  <c r="E24" i="203"/>
  <c r="U24" i="203" s="1"/>
  <c r="S23" i="203"/>
  <c r="R23" i="203"/>
  <c r="Q23" i="203"/>
  <c r="P23" i="203"/>
  <c r="E23" i="203"/>
  <c r="T23" i="203" s="1"/>
  <c r="U22" i="203"/>
  <c r="S22" i="203"/>
  <c r="R22" i="203"/>
  <c r="Q22" i="203"/>
  <c r="P22" i="203"/>
  <c r="E22" i="203"/>
  <c r="T22" i="203" s="1"/>
  <c r="S21" i="203"/>
  <c r="R21" i="203"/>
  <c r="Q21" i="203"/>
  <c r="P21" i="203"/>
  <c r="E21" i="203"/>
  <c r="T21" i="203" s="1"/>
  <c r="S20" i="203"/>
  <c r="R20" i="203"/>
  <c r="Q20" i="203"/>
  <c r="P20" i="203"/>
  <c r="E20" i="203"/>
  <c r="U20" i="203" s="1"/>
  <c r="S19" i="203"/>
  <c r="R19" i="203"/>
  <c r="Q19" i="203"/>
  <c r="P19" i="203"/>
  <c r="E19" i="203"/>
  <c r="T19" i="203" s="1"/>
  <c r="T18" i="203"/>
  <c r="S18" i="203"/>
  <c r="R18" i="203"/>
  <c r="Q18" i="203"/>
  <c r="P18" i="203"/>
  <c r="E18" i="203"/>
  <c r="U18" i="203" s="1"/>
  <c r="S17" i="203"/>
  <c r="R17" i="203"/>
  <c r="Q17" i="203"/>
  <c r="P17" i="203"/>
  <c r="E17" i="203"/>
  <c r="T17" i="203" s="1"/>
  <c r="S16" i="203"/>
  <c r="R16" i="203"/>
  <c r="Q16" i="203"/>
  <c r="P16" i="203"/>
  <c r="E16" i="203"/>
  <c r="S15" i="203"/>
  <c r="R15" i="203"/>
  <c r="Q15" i="203"/>
  <c r="P15" i="203"/>
  <c r="E15" i="203"/>
  <c r="T15" i="203" s="1"/>
  <c r="S14" i="203"/>
  <c r="R14" i="203"/>
  <c r="Q14" i="203"/>
  <c r="P14" i="203"/>
  <c r="E14" i="203"/>
  <c r="U14" i="203" s="1"/>
  <c r="S13" i="203"/>
  <c r="R13" i="203"/>
  <c r="Q13" i="203"/>
  <c r="P13" i="203"/>
  <c r="E13" i="203"/>
  <c r="T13" i="203" s="1"/>
  <c r="S12" i="203"/>
  <c r="R12" i="203"/>
  <c r="Q12" i="203"/>
  <c r="P12" i="203"/>
  <c r="E12" i="203"/>
  <c r="S11" i="203"/>
  <c r="R11" i="203"/>
  <c r="Q11" i="203"/>
  <c r="P11" i="203"/>
  <c r="E11" i="203"/>
  <c r="T11" i="203" s="1"/>
  <c r="S10" i="203"/>
  <c r="R10" i="203"/>
  <c r="Q10" i="203"/>
  <c r="P10" i="203"/>
  <c r="E10" i="203"/>
  <c r="S9" i="203"/>
  <c r="R9" i="203"/>
  <c r="S8" i="203"/>
  <c r="R8" i="203"/>
  <c r="S62" i="202"/>
  <c r="R62" i="202"/>
  <c r="S61" i="202"/>
  <c r="R61" i="202"/>
  <c r="Q61" i="202"/>
  <c r="P61" i="202"/>
  <c r="E61" i="202"/>
  <c r="T61" i="202" s="1"/>
  <c r="T60" i="202"/>
  <c r="S60" i="202"/>
  <c r="R60" i="202"/>
  <c r="Q60" i="202"/>
  <c r="P60" i="202"/>
  <c r="P59" i="202" s="1"/>
  <c r="E60" i="202"/>
  <c r="S59" i="202"/>
  <c r="R59" i="202"/>
  <c r="S58" i="202"/>
  <c r="R58" i="202"/>
  <c r="S57" i="202"/>
  <c r="R57" i="202"/>
  <c r="Q57" i="202"/>
  <c r="P57" i="202"/>
  <c r="E57" i="202"/>
  <c r="T57" i="202" s="1"/>
  <c r="T56" i="202"/>
  <c r="S56" i="202"/>
  <c r="R56" i="202"/>
  <c r="Q56" i="202"/>
  <c r="P56" i="202"/>
  <c r="E56" i="202"/>
  <c r="U56" i="202" s="1"/>
  <c r="S55" i="202"/>
  <c r="R55" i="202"/>
  <c r="Q55" i="202"/>
  <c r="P55" i="202"/>
  <c r="E55" i="202"/>
  <c r="T55" i="202" s="1"/>
  <c r="T54" i="202"/>
  <c r="S54" i="202"/>
  <c r="R54" i="202"/>
  <c r="Q54" i="202"/>
  <c r="P54" i="202"/>
  <c r="P53" i="202" s="1"/>
  <c r="E54" i="202"/>
  <c r="S53" i="202"/>
  <c r="R53" i="202"/>
  <c r="S52" i="202"/>
  <c r="R52" i="202"/>
  <c r="Q52" i="202"/>
  <c r="P52" i="202"/>
  <c r="E52" i="202"/>
  <c r="T52" i="202" s="1"/>
  <c r="S51" i="202"/>
  <c r="R51" i="202"/>
  <c r="Q51" i="202"/>
  <c r="P51" i="202"/>
  <c r="E51" i="202"/>
  <c r="U51" i="202" s="1"/>
  <c r="U50" i="202"/>
  <c r="S50" i="202"/>
  <c r="R50" i="202"/>
  <c r="Q50" i="202"/>
  <c r="P50" i="202"/>
  <c r="E50" i="202"/>
  <c r="T50" i="202" s="1"/>
  <c r="S49" i="202"/>
  <c r="R49" i="202"/>
  <c r="Q49" i="202"/>
  <c r="P49" i="202"/>
  <c r="E49" i="202"/>
  <c r="U49" i="202" s="1"/>
  <c r="S48" i="202"/>
  <c r="R48" i="202"/>
  <c r="Q48" i="202"/>
  <c r="P48" i="202"/>
  <c r="E48" i="202"/>
  <c r="T48" i="202" s="1"/>
  <c r="S47" i="202"/>
  <c r="R47" i="202"/>
  <c r="Q47" i="202"/>
  <c r="P47" i="202"/>
  <c r="E47" i="202"/>
  <c r="S46" i="202"/>
  <c r="R46" i="202"/>
  <c r="Q46" i="202"/>
  <c r="P46" i="202"/>
  <c r="E46" i="202"/>
  <c r="T46" i="202" s="1"/>
  <c r="S45" i="202"/>
  <c r="R45" i="202"/>
  <c r="Q45" i="202"/>
  <c r="P45" i="202"/>
  <c r="E45" i="202"/>
  <c r="U45" i="202" s="1"/>
  <c r="S44" i="202"/>
  <c r="R44" i="202"/>
  <c r="Q44" i="202"/>
  <c r="Q43" i="202" s="1"/>
  <c r="P44" i="202"/>
  <c r="E44" i="202"/>
  <c r="S43" i="202"/>
  <c r="R43" i="202"/>
  <c r="S42" i="202"/>
  <c r="R42" i="202"/>
  <c r="S41" i="202"/>
  <c r="R41" i="202"/>
  <c r="Q41" i="202"/>
  <c r="P41" i="202"/>
  <c r="E41" i="202"/>
  <c r="U41" i="202" s="1"/>
  <c r="S40" i="202"/>
  <c r="R40" i="202"/>
  <c r="Q40" i="202"/>
  <c r="P40" i="202"/>
  <c r="E40" i="202"/>
  <c r="T40" i="202" s="1"/>
  <c r="S39" i="202"/>
  <c r="R39" i="202"/>
  <c r="Q39" i="202"/>
  <c r="P39" i="202"/>
  <c r="E39" i="202"/>
  <c r="S38" i="202"/>
  <c r="R38" i="202"/>
  <c r="Q38" i="202"/>
  <c r="P38" i="202"/>
  <c r="E38" i="202"/>
  <c r="T38" i="202" s="1"/>
  <c r="U37" i="202"/>
  <c r="T37" i="202"/>
  <c r="S37" i="202"/>
  <c r="R37" i="202"/>
  <c r="Q37" i="202"/>
  <c r="P37" i="202"/>
  <c r="E37" i="202"/>
  <c r="S36" i="202"/>
  <c r="R36" i="202"/>
  <c r="Q36" i="202"/>
  <c r="P36" i="202"/>
  <c r="E36" i="202"/>
  <c r="T36" i="202" s="1"/>
  <c r="S35" i="202"/>
  <c r="R35" i="202"/>
  <c r="Q35" i="202"/>
  <c r="P35" i="202"/>
  <c r="E35" i="202"/>
  <c r="U35" i="202" s="1"/>
  <c r="S34" i="202"/>
  <c r="R34" i="202"/>
  <c r="Q34" i="202"/>
  <c r="P34" i="202"/>
  <c r="E34" i="202"/>
  <c r="T34" i="202" s="1"/>
  <c r="U33" i="202"/>
  <c r="S33" i="202"/>
  <c r="R33" i="202"/>
  <c r="Q33" i="202"/>
  <c r="P33" i="202"/>
  <c r="E33" i="202"/>
  <c r="T33" i="202" s="1"/>
  <c r="S32" i="202"/>
  <c r="R32" i="202"/>
  <c r="Q32" i="202"/>
  <c r="P32" i="202"/>
  <c r="E32" i="202"/>
  <c r="T32" i="202" s="1"/>
  <c r="S31" i="202"/>
  <c r="R31" i="202"/>
  <c r="Q31" i="202"/>
  <c r="P31" i="202"/>
  <c r="E31" i="202"/>
  <c r="U31" i="202" s="1"/>
  <c r="S30" i="202"/>
  <c r="R30" i="202"/>
  <c r="Q30" i="202"/>
  <c r="P30" i="202"/>
  <c r="E30" i="202"/>
  <c r="T30" i="202" s="1"/>
  <c r="U29" i="202"/>
  <c r="T29" i="202"/>
  <c r="S29" i="202"/>
  <c r="R29" i="202"/>
  <c r="Q29" i="202"/>
  <c r="P29" i="202"/>
  <c r="E29" i="202"/>
  <c r="S28" i="202"/>
  <c r="R28" i="202"/>
  <c r="Q28" i="202"/>
  <c r="P28" i="202"/>
  <c r="E28" i="202"/>
  <c r="S27" i="202"/>
  <c r="R27" i="202"/>
  <c r="S26" i="202"/>
  <c r="R26" i="202"/>
  <c r="Q26" i="202"/>
  <c r="P26" i="202"/>
  <c r="E26" i="202"/>
  <c r="U26" i="202" s="1"/>
  <c r="S25" i="202"/>
  <c r="R25" i="202"/>
  <c r="Q25" i="202"/>
  <c r="P25" i="202"/>
  <c r="E25" i="202"/>
  <c r="T25" i="202" s="1"/>
  <c r="U24" i="202"/>
  <c r="S24" i="202"/>
  <c r="R24" i="202"/>
  <c r="Q24" i="202"/>
  <c r="P24" i="202"/>
  <c r="E24" i="202"/>
  <c r="T24" i="202" s="1"/>
  <c r="S23" i="202"/>
  <c r="R23" i="202"/>
  <c r="Q23" i="202"/>
  <c r="P23" i="202"/>
  <c r="E23" i="202"/>
  <c r="T23" i="202" s="1"/>
  <c r="S22" i="202"/>
  <c r="R22" i="202"/>
  <c r="Q22" i="202"/>
  <c r="P22" i="202"/>
  <c r="E22" i="202"/>
  <c r="U22" i="202" s="1"/>
  <c r="S21" i="202"/>
  <c r="R21" i="202"/>
  <c r="Q21" i="202"/>
  <c r="P21" i="202"/>
  <c r="E21" i="202"/>
  <c r="T21" i="202" s="1"/>
  <c r="T20" i="202"/>
  <c r="S20" i="202"/>
  <c r="R20" i="202"/>
  <c r="Q20" i="202"/>
  <c r="P20" i="202"/>
  <c r="E20" i="202"/>
  <c r="U20" i="202" s="1"/>
  <c r="S19" i="202"/>
  <c r="R19" i="202"/>
  <c r="Q19" i="202"/>
  <c r="P19" i="202"/>
  <c r="E19" i="202"/>
  <c r="T19" i="202" s="1"/>
  <c r="S18" i="202"/>
  <c r="R18" i="202"/>
  <c r="Q18" i="202"/>
  <c r="P18" i="202"/>
  <c r="E18" i="202"/>
  <c r="U18" i="202" s="1"/>
  <c r="S17" i="202"/>
  <c r="R17" i="202"/>
  <c r="Q17" i="202"/>
  <c r="P17" i="202"/>
  <c r="E17" i="202"/>
  <c r="T17" i="202" s="1"/>
  <c r="U16" i="202"/>
  <c r="S16" i="202"/>
  <c r="R16" i="202"/>
  <c r="Q16" i="202"/>
  <c r="P16" i="202"/>
  <c r="E16" i="202"/>
  <c r="T16" i="202" s="1"/>
  <c r="U15" i="202"/>
  <c r="S15" i="202"/>
  <c r="R15" i="202"/>
  <c r="Q15" i="202"/>
  <c r="P15" i="202"/>
  <c r="E15" i="202"/>
  <c r="T15" i="202" s="1"/>
  <c r="S14" i="202"/>
  <c r="R14" i="202"/>
  <c r="Q14" i="202"/>
  <c r="P14" i="202"/>
  <c r="E14" i="202"/>
  <c r="U14" i="202" s="1"/>
  <c r="S13" i="202"/>
  <c r="R13" i="202"/>
  <c r="Q13" i="202"/>
  <c r="P13" i="202"/>
  <c r="E13" i="202"/>
  <c r="T13" i="202" s="1"/>
  <c r="U12" i="202"/>
  <c r="S12" i="202"/>
  <c r="R12" i="202"/>
  <c r="Q12" i="202"/>
  <c r="P12" i="202"/>
  <c r="E12" i="202"/>
  <c r="T12" i="202" s="1"/>
  <c r="S11" i="202"/>
  <c r="R11" i="202"/>
  <c r="Q11" i="202"/>
  <c r="P11" i="202"/>
  <c r="E11" i="202"/>
  <c r="T11" i="202" s="1"/>
  <c r="S10" i="202"/>
  <c r="R10" i="202"/>
  <c r="Q10" i="202"/>
  <c r="P10" i="202"/>
  <c r="E10" i="202"/>
  <c r="S9" i="202"/>
  <c r="R9" i="202"/>
  <c r="S8" i="202"/>
  <c r="R8" i="202"/>
  <c r="S62" i="201"/>
  <c r="R62" i="201"/>
  <c r="S61" i="201"/>
  <c r="R61" i="201"/>
  <c r="Q61" i="201"/>
  <c r="P61" i="201"/>
  <c r="E61" i="201"/>
  <c r="T61" i="201" s="1"/>
  <c r="S60" i="201"/>
  <c r="R60" i="201"/>
  <c r="Q60" i="201"/>
  <c r="P60" i="201"/>
  <c r="P59" i="201" s="1"/>
  <c r="E60" i="201"/>
  <c r="U60" i="201" s="1"/>
  <c r="S59" i="201"/>
  <c r="R59" i="201"/>
  <c r="S58" i="201"/>
  <c r="R58" i="201"/>
  <c r="S57" i="201"/>
  <c r="R57" i="201"/>
  <c r="Q57" i="201"/>
  <c r="P57" i="201"/>
  <c r="E57" i="201"/>
  <c r="T57" i="201" s="1"/>
  <c r="S56" i="201"/>
  <c r="R56" i="201"/>
  <c r="Q56" i="201"/>
  <c r="P56" i="201"/>
  <c r="E56" i="201"/>
  <c r="U56" i="201" s="1"/>
  <c r="S55" i="201"/>
  <c r="R55" i="201"/>
  <c r="Q55" i="201"/>
  <c r="P55" i="201"/>
  <c r="E55" i="201"/>
  <c r="T55" i="201" s="1"/>
  <c r="U54" i="201"/>
  <c r="T54" i="201"/>
  <c r="S54" i="201"/>
  <c r="R54" i="201"/>
  <c r="Q54" i="201"/>
  <c r="P54" i="201"/>
  <c r="E54" i="201"/>
  <c r="S53" i="201"/>
  <c r="R53" i="201"/>
  <c r="S52" i="201"/>
  <c r="R52" i="201"/>
  <c r="Q52" i="201"/>
  <c r="P52" i="201"/>
  <c r="E52" i="201"/>
  <c r="T52" i="201" s="1"/>
  <c r="S51" i="201"/>
  <c r="R51" i="201"/>
  <c r="Q51" i="201"/>
  <c r="P51" i="201"/>
  <c r="E51" i="201"/>
  <c r="U51" i="201" s="1"/>
  <c r="S50" i="201"/>
  <c r="R50" i="201"/>
  <c r="Q50" i="201"/>
  <c r="P50" i="201"/>
  <c r="E50" i="201"/>
  <c r="T50" i="201" s="1"/>
  <c r="U49" i="201"/>
  <c r="S49" i="201"/>
  <c r="R49" i="201"/>
  <c r="Q49" i="201"/>
  <c r="P49" i="201"/>
  <c r="E49" i="201"/>
  <c r="T49" i="201" s="1"/>
  <c r="S48" i="201"/>
  <c r="R48" i="201"/>
  <c r="Q48" i="201"/>
  <c r="P48" i="201"/>
  <c r="E48" i="201"/>
  <c r="T48" i="201" s="1"/>
  <c r="S47" i="201"/>
  <c r="R47" i="201"/>
  <c r="Q47" i="201"/>
  <c r="P47" i="201"/>
  <c r="E47" i="201"/>
  <c r="U47" i="201" s="1"/>
  <c r="S46" i="201"/>
  <c r="R46" i="201"/>
  <c r="Q46" i="201"/>
  <c r="P46" i="201"/>
  <c r="E46" i="201"/>
  <c r="T46" i="201" s="1"/>
  <c r="S45" i="201"/>
  <c r="R45" i="201"/>
  <c r="Q45" i="201"/>
  <c r="P45" i="201"/>
  <c r="E45" i="201"/>
  <c r="S44" i="201"/>
  <c r="R44" i="201"/>
  <c r="Q44" i="201"/>
  <c r="P44" i="201"/>
  <c r="E44" i="201"/>
  <c r="S43" i="201"/>
  <c r="R43" i="201"/>
  <c r="S42" i="201"/>
  <c r="R42" i="201"/>
  <c r="S41" i="201"/>
  <c r="R41" i="201"/>
  <c r="Q41" i="201"/>
  <c r="P41" i="201"/>
  <c r="E41" i="201"/>
  <c r="U41" i="201" s="1"/>
  <c r="S40" i="201"/>
  <c r="R40" i="201"/>
  <c r="Q40" i="201"/>
  <c r="P40" i="201"/>
  <c r="E40" i="201"/>
  <c r="S39" i="201"/>
  <c r="R39" i="201"/>
  <c r="Q39" i="201"/>
  <c r="P39" i="201"/>
  <c r="E39" i="201"/>
  <c r="U39" i="201" s="1"/>
  <c r="S38" i="201"/>
  <c r="R38" i="201"/>
  <c r="Q38" i="201"/>
  <c r="P38" i="201"/>
  <c r="E38" i="201"/>
  <c r="T38" i="201" s="1"/>
  <c r="S37" i="201"/>
  <c r="R37" i="201"/>
  <c r="Q37" i="201"/>
  <c r="P37" i="201"/>
  <c r="E37" i="201"/>
  <c r="U37" i="201" s="1"/>
  <c r="S36" i="201"/>
  <c r="R36" i="201"/>
  <c r="Q36" i="201"/>
  <c r="P36" i="201"/>
  <c r="E36" i="201"/>
  <c r="T36" i="201" s="1"/>
  <c r="U35" i="201"/>
  <c r="S35" i="201"/>
  <c r="R35" i="201"/>
  <c r="Q35" i="201"/>
  <c r="P35" i="201"/>
  <c r="E35" i="201"/>
  <c r="T35" i="201" s="1"/>
  <c r="S34" i="201"/>
  <c r="R34" i="201"/>
  <c r="Q34" i="201"/>
  <c r="P34" i="201"/>
  <c r="E34" i="201"/>
  <c r="T34" i="201" s="1"/>
  <c r="S33" i="201"/>
  <c r="R33" i="201"/>
  <c r="Q33" i="201"/>
  <c r="P33" i="201"/>
  <c r="E33" i="201"/>
  <c r="U33" i="201" s="1"/>
  <c r="S32" i="201"/>
  <c r="R32" i="201"/>
  <c r="Q32" i="201"/>
  <c r="P32" i="201"/>
  <c r="E32" i="201"/>
  <c r="T32" i="201" s="1"/>
  <c r="T31" i="201"/>
  <c r="S31" i="201"/>
  <c r="R31" i="201"/>
  <c r="Q31" i="201"/>
  <c r="P31" i="201"/>
  <c r="E31" i="201"/>
  <c r="U31" i="201" s="1"/>
  <c r="S30" i="201"/>
  <c r="R30" i="201"/>
  <c r="Q30" i="201"/>
  <c r="P30" i="201"/>
  <c r="E30" i="201"/>
  <c r="T30" i="201" s="1"/>
  <c r="S29" i="201"/>
  <c r="R29" i="201"/>
  <c r="Q29" i="201"/>
  <c r="P29" i="201"/>
  <c r="E29" i="201"/>
  <c r="U29" i="201" s="1"/>
  <c r="S28" i="201"/>
  <c r="R28" i="201"/>
  <c r="Q28" i="201"/>
  <c r="P28" i="201"/>
  <c r="E28" i="201"/>
  <c r="U28" i="201" s="1"/>
  <c r="S27" i="201"/>
  <c r="R27" i="201"/>
  <c r="S26" i="201"/>
  <c r="R26" i="201"/>
  <c r="Q26" i="201"/>
  <c r="P26" i="201"/>
  <c r="E26" i="201"/>
  <c r="S25" i="201"/>
  <c r="R25" i="201"/>
  <c r="Q25" i="201"/>
  <c r="P25" i="201"/>
  <c r="E25" i="201"/>
  <c r="T25" i="201" s="1"/>
  <c r="S24" i="201"/>
  <c r="R24" i="201"/>
  <c r="Q24" i="201"/>
  <c r="P24" i="201"/>
  <c r="E24" i="201"/>
  <c r="U24" i="201" s="1"/>
  <c r="S23" i="201"/>
  <c r="R23" i="201"/>
  <c r="Q23" i="201"/>
  <c r="P23" i="201"/>
  <c r="E23" i="201"/>
  <c r="S22" i="201"/>
  <c r="R22" i="201"/>
  <c r="Q22" i="201"/>
  <c r="P22" i="201"/>
  <c r="E22" i="201"/>
  <c r="U22" i="201" s="1"/>
  <c r="S21" i="201"/>
  <c r="R21" i="201"/>
  <c r="Q21" i="201"/>
  <c r="P21" i="201"/>
  <c r="E21" i="201"/>
  <c r="T21" i="201" s="1"/>
  <c r="T20" i="201"/>
  <c r="S20" i="201"/>
  <c r="R20" i="201"/>
  <c r="Q20" i="201"/>
  <c r="P20" i="201"/>
  <c r="E20" i="201"/>
  <c r="U20" i="201" s="1"/>
  <c r="S19" i="201"/>
  <c r="R19" i="201"/>
  <c r="Q19" i="201"/>
  <c r="P19" i="201"/>
  <c r="E19" i="201"/>
  <c r="T19" i="201" s="1"/>
  <c r="S18" i="201"/>
  <c r="R18" i="201"/>
  <c r="Q18" i="201"/>
  <c r="P18" i="201"/>
  <c r="E18" i="201"/>
  <c r="U18" i="201" s="1"/>
  <c r="S17" i="201"/>
  <c r="R17" i="201"/>
  <c r="Q17" i="201"/>
  <c r="P17" i="201"/>
  <c r="E17" i="201"/>
  <c r="T17" i="201" s="1"/>
  <c r="T16" i="201"/>
  <c r="S16" i="201"/>
  <c r="R16" i="201"/>
  <c r="Q16" i="201"/>
  <c r="P16" i="201"/>
  <c r="E16" i="201"/>
  <c r="U16" i="201" s="1"/>
  <c r="S15" i="201"/>
  <c r="R15" i="201"/>
  <c r="Q15" i="201"/>
  <c r="P15" i="201"/>
  <c r="E15" i="201"/>
  <c r="T15" i="201" s="1"/>
  <c r="U14" i="201"/>
  <c r="S14" i="201"/>
  <c r="R14" i="201"/>
  <c r="Q14" i="201"/>
  <c r="P14" i="201"/>
  <c r="E14" i="201"/>
  <c r="T14" i="201" s="1"/>
  <c r="S13" i="201"/>
  <c r="R13" i="201"/>
  <c r="Q13" i="201"/>
  <c r="P13" i="201"/>
  <c r="E13" i="201"/>
  <c r="T13" i="201" s="1"/>
  <c r="T12" i="201"/>
  <c r="S12" i="201"/>
  <c r="R12" i="201"/>
  <c r="Q12" i="201"/>
  <c r="P12" i="201"/>
  <c r="E12" i="201"/>
  <c r="U12" i="201" s="1"/>
  <c r="S11" i="201"/>
  <c r="R11" i="201"/>
  <c r="Q11" i="201"/>
  <c r="P11" i="201"/>
  <c r="E11" i="201"/>
  <c r="T11" i="201" s="1"/>
  <c r="S10" i="201"/>
  <c r="R10" i="201"/>
  <c r="Q10" i="201"/>
  <c r="P10" i="201"/>
  <c r="E10" i="201"/>
  <c r="S9" i="201"/>
  <c r="R9" i="201"/>
  <c r="S8" i="201"/>
  <c r="R8" i="201"/>
  <c r="S62" i="200"/>
  <c r="R62" i="200"/>
  <c r="S61" i="200"/>
  <c r="R61" i="200"/>
  <c r="Q61" i="200"/>
  <c r="P61" i="200"/>
  <c r="E61" i="200"/>
  <c r="T61" i="200" s="1"/>
  <c r="S60" i="200"/>
  <c r="R60" i="200"/>
  <c r="Q60" i="200"/>
  <c r="P60" i="200"/>
  <c r="P59" i="200" s="1"/>
  <c r="E60" i="200"/>
  <c r="T60" i="200" s="1"/>
  <c r="S59" i="200"/>
  <c r="R59" i="200"/>
  <c r="S58" i="200"/>
  <c r="R58" i="200"/>
  <c r="S57" i="200"/>
  <c r="R57" i="200"/>
  <c r="Q57" i="200"/>
  <c r="P57" i="200"/>
  <c r="E57" i="200"/>
  <c r="T57" i="200" s="1"/>
  <c r="S56" i="200"/>
  <c r="R56" i="200"/>
  <c r="Q56" i="200"/>
  <c r="P56" i="200"/>
  <c r="E56" i="200"/>
  <c r="S55" i="200"/>
  <c r="R55" i="200"/>
  <c r="Q55" i="200"/>
  <c r="P55" i="200"/>
  <c r="E55" i="200"/>
  <c r="T55" i="200" s="1"/>
  <c r="S54" i="200"/>
  <c r="R54" i="200"/>
  <c r="Q54" i="200"/>
  <c r="P54" i="200"/>
  <c r="E54" i="200"/>
  <c r="T54" i="200" s="1"/>
  <c r="S53" i="200"/>
  <c r="R53" i="200"/>
  <c r="S52" i="200"/>
  <c r="R52" i="200"/>
  <c r="Q52" i="200"/>
  <c r="P52" i="200"/>
  <c r="E52" i="200"/>
  <c r="T52" i="200" s="1"/>
  <c r="S51" i="200"/>
  <c r="R51" i="200"/>
  <c r="Q51" i="200"/>
  <c r="P51" i="200"/>
  <c r="E51" i="200"/>
  <c r="U51" i="200" s="1"/>
  <c r="S50" i="200"/>
  <c r="R50" i="200"/>
  <c r="Q50" i="200"/>
  <c r="P50" i="200"/>
  <c r="E50" i="200"/>
  <c r="T50" i="200" s="1"/>
  <c r="S49" i="200"/>
  <c r="R49" i="200"/>
  <c r="Q49" i="200"/>
  <c r="P49" i="200"/>
  <c r="E49" i="200"/>
  <c r="U49" i="200" s="1"/>
  <c r="S48" i="200"/>
  <c r="R48" i="200"/>
  <c r="Q48" i="200"/>
  <c r="P48" i="200"/>
  <c r="E48" i="200"/>
  <c r="T48" i="200" s="1"/>
  <c r="S47" i="200"/>
  <c r="R47" i="200"/>
  <c r="Q47" i="200"/>
  <c r="P47" i="200"/>
  <c r="E47" i="200"/>
  <c r="S46" i="200"/>
  <c r="R46" i="200"/>
  <c r="Q46" i="200"/>
  <c r="P46" i="200"/>
  <c r="E46" i="200"/>
  <c r="T46" i="200" s="1"/>
  <c r="S45" i="200"/>
  <c r="R45" i="200"/>
  <c r="Q45" i="200"/>
  <c r="P45" i="200"/>
  <c r="E45" i="200"/>
  <c r="U45" i="200" s="1"/>
  <c r="S44" i="200"/>
  <c r="R44" i="200"/>
  <c r="Q44" i="200"/>
  <c r="P44" i="200"/>
  <c r="E44" i="200"/>
  <c r="U44" i="200" s="1"/>
  <c r="S43" i="200"/>
  <c r="R43" i="200"/>
  <c r="S42" i="200"/>
  <c r="R42" i="200"/>
  <c r="T41" i="200"/>
  <c r="S41" i="200"/>
  <c r="R41" i="200"/>
  <c r="Q41" i="200"/>
  <c r="P41" i="200"/>
  <c r="E41" i="200"/>
  <c r="U41" i="200" s="1"/>
  <c r="S40" i="200"/>
  <c r="R40" i="200"/>
  <c r="Q40" i="200"/>
  <c r="P40" i="200"/>
  <c r="E40" i="200"/>
  <c r="T40" i="200" s="1"/>
  <c r="S39" i="200"/>
  <c r="R39" i="200"/>
  <c r="Q39" i="200"/>
  <c r="P39" i="200"/>
  <c r="E39" i="200"/>
  <c r="S38" i="200"/>
  <c r="R38" i="200"/>
  <c r="Q38" i="200"/>
  <c r="P38" i="200"/>
  <c r="E38" i="200"/>
  <c r="T38" i="200" s="1"/>
  <c r="S37" i="200"/>
  <c r="R37" i="200"/>
  <c r="Q37" i="200"/>
  <c r="P37" i="200"/>
  <c r="E37" i="200"/>
  <c r="U37" i="200" s="1"/>
  <c r="S36" i="200"/>
  <c r="R36" i="200"/>
  <c r="Q36" i="200"/>
  <c r="P36" i="200"/>
  <c r="E36" i="200"/>
  <c r="T36" i="200" s="1"/>
  <c r="S35" i="200"/>
  <c r="R35" i="200"/>
  <c r="Q35" i="200"/>
  <c r="P35" i="200"/>
  <c r="E35" i="200"/>
  <c r="S34" i="200"/>
  <c r="R34" i="200"/>
  <c r="Q34" i="200"/>
  <c r="P34" i="200"/>
  <c r="E34" i="200"/>
  <c r="T34" i="200" s="1"/>
  <c r="T33" i="200"/>
  <c r="S33" i="200"/>
  <c r="R33" i="200"/>
  <c r="Q33" i="200"/>
  <c r="P33" i="200"/>
  <c r="E33" i="200"/>
  <c r="U33" i="200" s="1"/>
  <c r="S32" i="200"/>
  <c r="R32" i="200"/>
  <c r="Q32" i="200"/>
  <c r="U32" i="200" s="1"/>
  <c r="P32" i="200"/>
  <c r="E32" i="200"/>
  <c r="T32" i="200" s="1"/>
  <c r="S31" i="200"/>
  <c r="R31" i="200"/>
  <c r="Q31" i="200"/>
  <c r="P31" i="200"/>
  <c r="E31" i="200"/>
  <c r="S30" i="200"/>
  <c r="R30" i="200"/>
  <c r="Q30" i="200"/>
  <c r="U30" i="200" s="1"/>
  <c r="P30" i="200"/>
  <c r="E30" i="200"/>
  <c r="T30" i="200" s="1"/>
  <c r="S29" i="200"/>
  <c r="R29" i="200"/>
  <c r="Q29" i="200"/>
  <c r="P29" i="200"/>
  <c r="E29" i="200"/>
  <c r="U29" i="200" s="1"/>
  <c r="S28" i="200"/>
  <c r="R28" i="200"/>
  <c r="Q28" i="200"/>
  <c r="P28" i="200"/>
  <c r="E28" i="200"/>
  <c r="S27" i="200"/>
  <c r="R27" i="200"/>
  <c r="S26" i="200"/>
  <c r="R26" i="200"/>
  <c r="Q26" i="200"/>
  <c r="P26" i="200"/>
  <c r="E26" i="200"/>
  <c r="U26" i="200" s="1"/>
  <c r="S25" i="200"/>
  <c r="R25" i="200"/>
  <c r="Q25" i="200"/>
  <c r="P25" i="200"/>
  <c r="E25" i="200"/>
  <c r="T25" i="200" s="1"/>
  <c r="U24" i="200"/>
  <c r="S24" i="200"/>
  <c r="R24" i="200"/>
  <c r="Q24" i="200"/>
  <c r="P24" i="200"/>
  <c r="E24" i="200"/>
  <c r="T24" i="200" s="1"/>
  <c r="S23" i="200"/>
  <c r="R23" i="200"/>
  <c r="Q23" i="200"/>
  <c r="P23" i="200"/>
  <c r="E23" i="200"/>
  <c r="T23" i="200" s="1"/>
  <c r="S22" i="200"/>
  <c r="R22" i="200"/>
  <c r="Q22" i="200"/>
  <c r="P22" i="200"/>
  <c r="E22" i="200"/>
  <c r="U22" i="200" s="1"/>
  <c r="S21" i="200"/>
  <c r="R21" i="200"/>
  <c r="Q21" i="200"/>
  <c r="P21" i="200"/>
  <c r="E21" i="200"/>
  <c r="T21" i="200" s="1"/>
  <c r="T20" i="200"/>
  <c r="S20" i="200"/>
  <c r="R20" i="200"/>
  <c r="Q20" i="200"/>
  <c r="P20" i="200"/>
  <c r="E20" i="200"/>
  <c r="U20" i="200" s="1"/>
  <c r="S19" i="200"/>
  <c r="R19" i="200"/>
  <c r="Q19" i="200"/>
  <c r="P19" i="200"/>
  <c r="E19" i="200"/>
  <c r="T19" i="200" s="1"/>
  <c r="S18" i="200"/>
  <c r="R18" i="200"/>
  <c r="Q18" i="200"/>
  <c r="P18" i="200"/>
  <c r="E18" i="200"/>
  <c r="S17" i="200"/>
  <c r="R17" i="200"/>
  <c r="Q17" i="200"/>
  <c r="P17" i="200"/>
  <c r="E17" i="200"/>
  <c r="T17" i="200" s="1"/>
  <c r="U16" i="200"/>
  <c r="S16" i="200"/>
  <c r="R16" i="200"/>
  <c r="Q16" i="200"/>
  <c r="P16" i="200"/>
  <c r="E16" i="200"/>
  <c r="T16" i="200" s="1"/>
  <c r="S15" i="200"/>
  <c r="R15" i="200"/>
  <c r="Q15" i="200"/>
  <c r="P15" i="200"/>
  <c r="E15" i="200"/>
  <c r="T15" i="200" s="1"/>
  <c r="S14" i="200"/>
  <c r="R14" i="200"/>
  <c r="Q14" i="200"/>
  <c r="P14" i="200"/>
  <c r="E14" i="200"/>
  <c r="S13" i="200"/>
  <c r="R13" i="200"/>
  <c r="Q13" i="200"/>
  <c r="P13" i="200"/>
  <c r="E13" i="200"/>
  <c r="T13" i="200" s="1"/>
  <c r="T12" i="200"/>
  <c r="S12" i="200"/>
  <c r="R12" i="200"/>
  <c r="Q12" i="200"/>
  <c r="P12" i="200"/>
  <c r="E12" i="200"/>
  <c r="U12" i="200" s="1"/>
  <c r="S11" i="200"/>
  <c r="R11" i="200"/>
  <c r="Q11" i="200"/>
  <c r="P11" i="200"/>
  <c r="E11" i="200"/>
  <c r="T11" i="200" s="1"/>
  <c r="S10" i="200"/>
  <c r="R10" i="200"/>
  <c r="Q10" i="200"/>
  <c r="P10" i="200"/>
  <c r="E10" i="200"/>
  <c r="S9" i="200"/>
  <c r="R9" i="200"/>
  <c r="S8" i="200"/>
  <c r="R8" i="200"/>
  <c r="S62" i="199"/>
  <c r="R62" i="199"/>
  <c r="S61" i="199"/>
  <c r="R61" i="199"/>
  <c r="Q61" i="199"/>
  <c r="P61" i="199"/>
  <c r="E61" i="199"/>
  <c r="T61" i="199" s="1"/>
  <c r="S60" i="199"/>
  <c r="R60" i="199"/>
  <c r="Q60" i="199"/>
  <c r="P60" i="199"/>
  <c r="E60" i="199"/>
  <c r="U60" i="199" s="1"/>
  <c r="S59" i="199"/>
  <c r="R59" i="199"/>
  <c r="S58" i="199"/>
  <c r="R58" i="199"/>
  <c r="S57" i="199"/>
  <c r="R57" i="199"/>
  <c r="Q57" i="199"/>
  <c r="P57" i="199"/>
  <c r="E57" i="199"/>
  <c r="T57" i="199" s="1"/>
  <c r="S56" i="199"/>
  <c r="R56" i="199"/>
  <c r="Q56" i="199"/>
  <c r="P56" i="199"/>
  <c r="E56" i="199"/>
  <c r="U56" i="199" s="1"/>
  <c r="S55" i="199"/>
  <c r="R55" i="199"/>
  <c r="Q55" i="199"/>
  <c r="P55" i="199"/>
  <c r="E55" i="199"/>
  <c r="S54" i="199"/>
  <c r="R54" i="199"/>
  <c r="Q54" i="199"/>
  <c r="P54" i="199"/>
  <c r="P53" i="199" s="1"/>
  <c r="E54" i="199"/>
  <c r="U54" i="199" s="1"/>
  <c r="S53" i="199"/>
  <c r="R53" i="199"/>
  <c r="S52" i="199"/>
  <c r="R52" i="199"/>
  <c r="Q52" i="199"/>
  <c r="P52" i="199"/>
  <c r="E52" i="199"/>
  <c r="T52" i="199" s="1"/>
  <c r="T51" i="199"/>
  <c r="S51" i="199"/>
  <c r="R51" i="199"/>
  <c r="Q51" i="199"/>
  <c r="P51" i="199"/>
  <c r="E51" i="199"/>
  <c r="U51" i="199" s="1"/>
  <c r="S50" i="199"/>
  <c r="R50" i="199"/>
  <c r="Q50" i="199"/>
  <c r="P50" i="199"/>
  <c r="E50" i="199"/>
  <c r="T50" i="199" s="1"/>
  <c r="S49" i="199"/>
  <c r="R49" i="199"/>
  <c r="Q49" i="199"/>
  <c r="P49" i="199"/>
  <c r="E49" i="199"/>
  <c r="U49" i="199" s="1"/>
  <c r="S48" i="199"/>
  <c r="R48" i="199"/>
  <c r="Q48" i="199"/>
  <c r="P48" i="199"/>
  <c r="E48" i="199"/>
  <c r="T48" i="199" s="1"/>
  <c r="T47" i="199"/>
  <c r="S47" i="199"/>
  <c r="R47" i="199"/>
  <c r="Q47" i="199"/>
  <c r="P47" i="199"/>
  <c r="E47" i="199"/>
  <c r="U47" i="199" s="1"/>
  <c r="S46" i="199"/>
  <c r="R46" i="199"/>
  <c r="Q46" i="199"/>
  <c r="P46" i="199"/>
  <c r="E46" i="199"/>
  <c r="T46" i="199" s="1"/>
  <c r="U45" i="199"/>
  <c r="S45" i="199"/>
  <c r="R45" i="199"/>
  <c r="Q45" i="199"/>
  <c r="P45" i="199"/>
  <c r="E45" i="199"/>
  <c r="T45" i="199" s="1"/>
  <c r="S44" i="199"/>
  <c r="R44" i="199"/>
  <c r="Q44" i="199"/>
  <c r="P44" i="199"/>
  <c r="E44" i="199"/>
  <c r="S43" i="199"/>
  <c r="R43" i="199"/>
  <c r="S42" i="199"/>
  <c r="R42" i="199"/>
  <c r="S41" i="199"/>
  <c r="R41" i="199"/>
  <c r="Q41" i="199"/>
  <c r="P41" i="199"/>
  <c r="E41" i="199"/>
  <c r="S40" i="199"/>
  <c r="R40" i="199"/>
  <c r="Q40" i="199"/>
  <c r="P40" i="199"/>
  <c r="E40" i="199"/>
  <c r="T40" i="199" s="1"/>
  <c r="T39" i="199"/>
  <c r="S39" i="199"/>
  <c r="R39" i="199"/>
  <c r="Q39" i="199"/>
  <c r="P39" i="199"/>
  <c r="E39" i="199"/>
  <c r="U39" i="199" s="1"/>
  <c r="S38" i="199"/>
  <c r="R38" i="199"/>
  <c r="Q38" i="199"/>
  <c r="P38" i="199"/>
  <c r="E38" i="199"/>
  <c r="T38" i="199" s="1"/>
  <c r="S37" i="199"/>
  <c r="R37" i="199"/>
  <c r="Q37" i="199"/>
  <c r="P37" i="199"/>
  <c r="E37" i="199"/>
  <c r="S36" i="199"/>
  <c r="R36" i="199"/>
  <c r="Q36" i="199"/>
  <c r="P36" i="199"/>
  <c r="E36" i="199"/>
  <c r="T36" i="199" s="1"/>
  <c r="U35" i="199"/>
  <c r="S35" i="199"/>
  <c r="R35" i="199"/>
  <c r="Q35" i="199"/>
  <c r="P35" i="199"/>
  <c r="E35" i="199"/>
  <c r="T35" i="199" s="1"/>
  <c r="S34" i="199"/>
  <c r="R34" i="199"/>
  <c r="Q34" i="199"/>
  <c r="P34" i="199"/>
  <c r="E34" i="199"/>
  <c r="T34" i="199" s="1"/>
  <c r="S33" i="199"/>
  <c r="R33" i="199"/>
  <c r="Q33" i="199"/>
  <c r="P33" i="199"/>
  <c r="E33" i="199"/>
  <c r="U33" i="199" s="1"/>
  <c r="S32" i="199"/>
  <c r="R32" i="199"/>
  <c r="Q32" i="199"/>
  <c r="P32" i="199"/>
  <c r="E32" i="199"/>
  <c r="S31" i="199"/>
  <c r="R31" i="199"/>
  <c r="Q31" i="199"/>
  <c r="P31" i="199"/>
  <c r="E31" i="199"/>
  <c r="U31" i="199" s="1"/>
  <c r="S30" i="199"/>
  <c r="R30" i="199"/>
  <c r="Q30" i="199"/>
  <c r="P30" i="199"/>
  <c r="E30" i="199"/>
  <c r="S29" i="199"/>
  <c r="R29" i="199"/>
  <c r="Q29" i="199"/>
  <c r="P29" i="199"/>
  <c r="E29" i="199"/>
  <c r="U29" i="199" s="1"/>
  <c r="U28" i="199"/>
  <c r="S28" i="199"/>
  <c r="R28" i="199"/>
  <c r="Q28" i="199"/>
  <c r="P28" i="199"/>
  <c r="E28" i="199"/>
  <c r="S27" i="199"/>
  <c r="R27" i="199"/>
  <c r="U26" i="199"/>
  <c r="S26" i="199"/>
  <c r="R26" i="199"/>
  <c r="Q26" i="199"/>
  <c r="P26" i="199"/>
  <c r="E26" i="199"/>
  <c r="T26" i="199" s="1"/>
  <c r="S25" i="199"/>
  <c r="R25" i="199"/>
  <c r="Q25" i="199"/>
  <c r="P25" i="199"/>
  <c r="E25" i="199"/>
  <c r="T25" i="199" s="1"/>
  <c r="S24" i="199"/>
  <c r="R24" i="199"/>
  <c r="Q24" i="199"/>
  <c r="P24" i="199"/>
  <c r="E24" i="199"/>
  <c r="U24" i="199" s="1"/>
  <c r="S23" i="199"/>
  <c r="R23" i="199"/>
  <c r="Q23" i="199"/>
  <c r="P23" i="199"/>
  <c r="E23" i="199"/>
  <c r="T23" i="199" s="1"/>
  <c r="U22" i="199"/>
  <c r="S22" i="199"/>
  <c r="R22" i="199"/>
  <c r="Q22" i="199"/>
  <c r="P22" i="199"/>
  <c r="E22" i="199"/>
  <c r="T22" i="199" s="1"/>
  <c r="S21" i="199"/>
  <c r="R21" i="199"/>
  <c r="Q21" i="199"/>
  <c r="P21" i="199"/>
  <c r="E21" i="199"/>
  <c r="T21" i="199" s="1"/>
  <c r="S20" i="199"/>
  <c r="R20" i="199"/>
  <c r="Q20" i="199"/>
  <c r="P20" i="199"/>
  <c r="E20" i="199"/>
  <c r="U20" i="199" s="1"/>
  <c r="S19" i="199"/>
  <c r="R19" i="199"/>
  <c r="Q19" i="199"/>
  <c r="P19" i="199"/>
  <c r="E19" i="199"/>
  <c r="S18" i="199"/>
  <c r="R18" i="199"/>
  <c r="Q18" i="199"/>
  <c r="P18" i="199"/>
  <c r="E18" i="199"/>
  <c r="U18" i="199" s="1"/>
  <c r="S17" i="199"/>
  <c r="R17" i="199"/>
  <c r="Q17" i="199"/>
  <c r="P17" i="199"/>
  <c r="E17" i="199"/>
  <c r="T17" i="199" s="1"/>
  <c r="S16" i="199"/>
  <c r="R16" i="199"/>
  <c r="Q16" i="199"/>
  <c r="P16" i="199"/>
  <c r="E16" i="199"/>
  <c r="U16" i="199" s="1"/>
  <c r="S15" i="199"/>
  <c r="R15" i="199"/>
  <c r="Q15" i="199"/>
  <c r="P15" i="199"/>
  <c r="E15" i="199"/>
  <c r="T15" i="199" s="1"/>
  <c r="U14" i="199"/>
  <c r="S14" i="199"/>
  <c r="R14" i="199"/>
  <c r="Q14" i="199"/>
  <c r="P14" i="199"/>
  <c r="E14" i="199"/>
  <c r="T14" i="199" s="1"/>
  <c r="S13" i="199"/>
  <c r="R13" i="199"/>
  <c r="Q13" i="199"/>
  <c r="P13" i="199"/>
  <c r="E13" i="199"/>
  <c r="T13" i="199" s="1"/>
  <c r="T12" i="199"/>
  <c r="S12" i="199"/>
  <c r="R12" i="199"/>
  <c r="Q12" i="199"/>
  <c r="P12" i="199"/>
  <c r="E12" i="199"/>
  <c r="U12" i="199" s="1"/>
  <c r="S11" i="199"/>
  <c r="R11" i="199"/>
  <c r="Q11" i="199"/>
  <c r="P11" i="199"/>
  <c r="E11" i="199"/>
  <c r="T11" i="199" s="1"/>
  <c r="S10" i="199"/>
  <c r="R10" i="199"/>
  <c r="Q10" i="199"/>
  <c r="P10" i="199"/>
  <c r="E10" i="199"/>
  <c r="S9" i="199"/>
  <c r="R9" i="199"/>
  <c r="S8" i="199"/>
  <c r="R8" i="199"/>
  <c r="S62" i="198"/>
  <c r="R62" i="198"/>
  <c r="S61" i="198"/>
  <c r="R61" i="198"/>
  <c r="Q61" i="198"/>
  <c r="P61" i="198"/>
  <c r="E61" i="198"/>
  <c r="T61" i="198" s="1"/>
  <c r="S60" i="198"/>
  <c r="R60" i="198"/>
  <c r="Q60" i="198"/>
  <c r="P60" i="198"/>
  <c r="P59" i="198" s="1"/>
  <c r="E60" i="198"/>
  <c r="T60" i="198" s="1"/>
  <c r="S59" i="198"/>
  <c r="R59" i="198"/>
  <c r="S58" i="198"/>
  <c r="R58" i="198"/>
  <c r="S57" i="198"/>
  <c r="R57" i="198"/>
  <c r="Q57" i="198"/>
  <c r="P57" i="198"/>
  <c r="E57" i="198"/>
  <c r="T57" i="198" s="1"/>
  <c r="S56" i="198"/>
  <c r="R56" i="198"/>
  <c r="Q56" i="198"/>
  <c r="P56" i="198"/>
  <c r="E56" i="198"/>
  <c r="U56" i="198" s="1"/>
  <c r="S55" i="198"/>
  <c r="R55" i="198"/>
  <c r="Q55" i="198"/>
  <c r="P55" i="198"/>
  <c r="E55" i="198"/>
  <c r="T55" i="198" s="1"/>
  <c r="S54" i="198"/>
  <c r="R54" i="198"/>
  <c r="Q54" i="198"/>
  <c r="P54" i="198"/>
  <c r="E54" i="198"/>
  <c r="T54" i="198" s="1"/>
  <c r="S53" i="198"/>
  <c r="R53" i="198"/>
  <c r="S52" i="198"/>
  <c r="R52" i="198"/>
  <c r="Q52" i="198"/>
  <c r="P52" i="198"/>
  <c r="E52" i="198"/>
  <c r="T52" i="198" s="1"/>
  <c r="T51" i="198"/>
  <c r="S51" i="198"/>
  <c r="R51" i="198"/>
  <c r="Q51" i="198"/>
  <c r="P51" i="198"/>
  <c r="E51" i="198"/>
  <c r="U51" i="198" s="1"/>
  <c r="S50" i="198"/>
  <c r="R50" i="198"/>
  <c r="Q50" i="198"/>
  <c r="P50" i="198"/>
  <c r="E50" i="198"/>
  <c r="T50" i="198" s="1"/>
  <c r="S49" i="198"/>
  <c r="R49" i="198"/>
  <c r="Q49" i="198"/>
  <c r="P49" i="198"/>
  <c r="E49" i="198"/>
  <c r="S48" i="198"/>
  <c r="R48" i="198"/>
  <c r="Q48" i="198"/>
  <c r="P48" i="198"/>
  <c r="E48" i="198"/>
  <c r="T48" i="198" s="1"/>
  <c r="S47" i="198"/>
  <c r="R47" i="198"/>
  <c r="Q47" i="198"/>
  <c r="P47" i="198"/>
  <c r="E47" i="198"/>
  <c r="U47" i="198" s="1"/>
  <c r="S46" i="198"/>
  <c r="R46" i="198"/>
  <c r="Q46" i="198"/>
  <c r="P46" i="198"/>
  <c r="E46" i="198"/>
  <c r="T46" i="198" s="1"/>
  <c r="S45" i="198"/>
  <c r="R45" i="198"/>
  <c r="Q45" i="198"/>
  <c r="P45" i="198"/>
  <c r="E45" i="198"/>
  <c r="U45" i="198" s="1"/>
  <c r="S44" i="198"/>
  <c r="R44" i="198"/>
  <c r="Q44" i="198"/>
  <c r="P44" i="198"/>
  <c r="E44" i="198"/>
  <c r="S43" i="198"/>
  <c r="R43" i="198"/>
  <c r="S42" i="198"/>
  <c r="R42" i="198"/>
  <c r="S41" i="198"/>
  <c r="R41" i="198"/>
  <c r="Q41" i="198"/>
  <c r="P41" i="198"/>
  <c r="E41" i="198"/>
  <c r="U41" i="198" s="1"/>
  <c r="S40" i="198"/>
  <c r="R40" i="198"/>
  <c r="Q40" i="198"/>
  <c r="P40" i="198"/>
  <c r="E40" i="198"/>
  <c r="T40" i="198" s="1"/>
  <c r="S39" i="198"/>
  <c r="R39" i="198"/>
  <c r="Q39" i="198"/>
  <c r="P39" i="198"/>
  <c r="E39" i="198"/>
  <c r="U39" i="198" s="1"/>
  <c r="S38" i="198"/>
  <c r="R38" i="198"/>
  <c r="Q38" i="198"/>
  <c r="P38" i="198"/>
  <c r="E38" i="198"/>
  <c r="T38" i="198" s="1"/>
  <c r="U37" i="198"/>
  <c r="S37" i="198"/>
  <c r="R37" i="198"/>
  <c r="Q37" i="198"/>
  <c r="P37" i="198"/>
  <c r="E37" i="198"/>
  <c r="T37" i="198" s="1"/>
  <c r="S36" i="198"/>
  <c r="R36" i="198"/>
  <c r="Q36" i="198"/>
  <c r="P36" i="198"/>
  <c r="E36" i="198"/>
  <c r="T36" i="198" s="1"/>
  <c r="S35" i="198"/>
  <c r="R35" i="198"/>
  <c r="Q35" i="198"/>
  <c r="P35" i="198"/>
  <c r="E35" i="198"/>
  <c r="U35" i="198" s="1"/>
  <c r="S34" i="198"/>
  <c r="R34" i="198"/>
  <c r="Q34" i="198"/>
  <c r="P34" i="198"/>
  <c r="E34" i="198"/>
  <c r="T34" i="198" s="1"/>
  <c r="T33" i="198"/>
  <c r="S33" i="198"/>
  <c r="R33" i="198"/>
  <c r="Q33" i="198"/>
  <c r="P33" i="198"/>
  <c r="E33" i="198"/>
  <c r="U33" i="198" s="1"/>
  <c r="S32" i="198"/>
  <c r="R32" i="198"/>
  <c r="Q32" i="198"/>
  <c r="P32" i="198"/>
  <c r="E32" i="198"/>
  <c r="T32" i="198" s="1"/>
  <c r="S31" i="198"/>
  <c r="R31" i="198"/>
  <c r="Q31" i="198"/>
  <c r="P31" i="198"/>
  <c r="E31" i="198"/>
  <c r="U31" i="198" s="1"/>
  <c r="S30" i="198"/>
  <c r="R30" i="198"/>
  <c r="Q30" i="198"/>
  <c r="P30" i="198"/>
  <c r="E30" i="198"/>
  <c r="U30" i="198" s="1"/>
  <c r="U29" i="198"/>
  <c r="S29" i="198"/>
  <c r="R29" i="198"/>
  <c r="Q29" i="198"/>
  <c r="P29" i="198"/>
  <c r="E29" i="198"/>
  <c r="T29" i="198" s="1"/>
  <c r="S28" i="198"/>
  <c r="R28" i="198"/>
  <c r="Q28" i="198"/>
  <c r="P28" i="198"/>
  <c r="E28" i="198"/>
  <c r="S27" i="198"/>
  <c r="R27" i="198"/>
  <c r="S26" i="198"/>
  <c r="R26" i="198"/>
  <c r="Q26" i="198"/>
  <c r="P26" i="198"/>
  <c r="E26" i="198"/>
  <c r="U26" i="198" s="1"/>
  <c r="S25" i="198"/>
  <c r="R25" i="198"/>
  <c r="Q25" i="198"/>
  <c r="P25" i="198"/>
  <c r="E25" i="198"/>
  <c r="T25" i="198" s="1"/>
  <c r="S24" i="198"/>
  <c r="R24" i="198"/>
  <c r="Q24" i="198"/>
  <c r="P24" i="198"/>
  <c r="E24" i="198"/>
  <c r="S23" i="198"/>
  <c r="R23" i="198"/>
  <c r="Q23" i="198"/>
  <c r="P23" i="198"/>
  <c r="E23" i="198"/>
  <c r="T23" i="198" s="1"/>
  <c r="S22" i="198"/>
  <c r="R22" i="198"/>
  <c r="Q22" i="198"/>
  <c r="P22" i="198"/>
  <c r="T22" i="198" s="1"/>
  <c r="E22" i="198"/>
  <c r="S21" i="198"/>
  <c r="R21" i="198"/>
  <c r="Q21" i="198"/>
  <c r="P21" i="198"/>
  <c r="E21" i="198"/>
  <c r="T21" i="198" s="1"/>
  <c r="U20" i="198"/>
  <c r="T20" i="198"/>
  <c r="S20" i="198"/>
  <c r="R20" i="198"/>
  <c r="Q20" i="198"/>
  <c r="P20" i="198"/>
  <c r="E20" i="198"/>
  <c r="S19" i="198"/>
  <c r="R19" i="198"/>
  <c r="Q19" i="198"/>
  <c r="P19" i="198"/>
  <c r="E19" i="198"/>
  <c r="T19" i="198" s="1"/>
  <c r="S18" i="198"/>
  <c r="R18" i="198"/>
  <c r="Q18" i="198"/>
  <c r="P18" i="198"/>
  <c r="E18" i="198"/>
  <c r="U18" i="198" s="1"/>
  <c r="S17" i="198"/>
  <c r="R17" i="198"/>
  <c r="Q17" i="198"/>
  <c r="P17" i="198"/>
  <c r="E17" i="198"/>
  <c r="T17" i="198" s="1"/>
  <c r="T16" i="198"/>
  <c r="S16" i="198"/>
  <c r="R16" i="198"/>
  <c r="Q16" i="198"/>
  <c r="P16" i="198"/>
  <c r="E16" i="198"/>
  <c r="U16" i="198" s="1"/>
  <c r="S15" i="198"/>
  <c r="R15" i="198"/>
  <c r="Q15" i="198"/>
  <c r="P15" i="198"/>
  <c r="E15" i="198"/>
  <c r="T15" i="198" s="1"/>
  <c r="S14" i="198"/>
  <c r="R14" i="198"/>
  <c r="Q14" i="198"/>
  <c r="P14" i="198"/>
  <c r="E14" i="198"/>
  <c r="S13" i="198"/>
  <c r="R13" i="198"/>
  <c r="Q13" i="198"/>
  <c r="P13" i="198"/>
  <c r="E13" i="198"/>
  <c r="T13" i="198" s="1"/>
  <c r="S12" i="198"/>
  <c r="R12" i="198"/>
  <c r="Q12" i="198"/>
  <c r="P12" i="198"/>
  <c r="E12" i="198"/>
  <c r="U12" i="198" s="1"/>
  <c r="S11" i="198"/>
  <c r="R11" i="198"/>
  <c r="Q11" i="198"/>
  <c r="P11" i="198"/>
  <c r="E11" i="198"/>
  <c r="T11" i="198" s="1"/>
  <c r="S10" i="198"/>
  <c r="R10" i="198"/>
  <c r="Q10" i="198"/>
  <c r="P10" i="198"/>
  <c r="E10" i="198"/>
  <c r="S9" i="198"/>
  <c r="R9" i="198"/>
  <c r="S8" i="198"/>
  <c r="R8" i="198"/>
  <c r="S62" i="197"/>
  <c r="R62" i="197"/>
  <c r="S61" i="197"/>
  <c r="R61" i="197"/>
  <c r="Q61" i="197"/>
  <c r="P61" i="197"/>
  <c r="E61" i="197"/>
  <c r="T61" i="197" s="1"/>
  <c r="S60" i="197"/>
  <c r="R60" i="197"/>
  <c r="Q60" i="197"/>
  <c r="P60" i="197"/>
  <c r="P59" i="197" s="1"/>
  <c r="E60" i="197"/>
  <c r="U60" i="197" s="1"/>
  <c r="S59" i="197"/>
  <c r="R59" i="197"/>
  <c r="S58" i="197"/>
  <c r="R58" i="197"/>
  <c r="S57" i="197"/>
  <c r="R57" i="197"/>
  <c r="Q57" i="197"/>
  <c r="P57" i="197"/>
  <c r="E57" i="197"/>
  <c r="T57" i="197" s="1"/>
  <c r="S56" i="197"/>
  <c r="R56" i="197"/>
  <c r="Q56" i="197"/>
  <c r="P56" i="197"/>
  <c r="E56" i="197"/>
  <c r="U56" i="197" s="1"/>
  <c r="S55" i="197"/>
  <c r="R55" i="197"/>
  <c r="Q55" i="197"/>
  <c r="P55" i="197"/>
  <c r="E55" i="197"/>
  <c r="T55" i="197" s="1"/>
  <c r="U54" i="197"/>
  <c r="T54" i="197"/>
  <c r="S54" i="197"/>
  <c r="R54" i="197"/>
  <c r="Q54" i="197"/>
  <c r="P54" i="197"/>
  <c r="E54" i="197"/>
  <c r="S53" i="197"/>
  <c r="R53" i="197"/>
  <c r="U52" i="197"/>
  <c r="S52" i="197"/>
  <c r="R52" i="197"/>
  <c r="Q52" i="197"/>
  <c r="P52" i="197"/>
  <c r="E52" i="197"/>
  <c r="T52" i="197" s="1"/>
  <c r="S51" i="197"/>
  <c r="R51" i="197"/>
  <c r="Q51" i="197"/>
  <c r="P51" i="197"/>
  <c r="E51" i="197"/>
  <c r="U51" i="197" s="1"/>
  <c r="S50" i="197"/>
  <c r="R50" i="197"/>
  <c r="Q50" i="197"/>
  <c r="P50" i="197"/>
  <c r="E50" i="197"/>
  <c r="T50" i="197" s="1"/>
  <c r="S49" i="197"/>
  <c r="R49" i="197"/>
  <c r="Q49" i="197"/>
  <c r="P49" i="197"/>
  <c r="E49" i="197"/>
  <c r="U49" i="197" s="1"/>
  <c r="S48" i="197"/>
  <c r="R48" i="197"/>
  <c r="Q48" i="197"/>
  <c r="P48" i="197"/>
  <c r="E48" i="197"/>
  <c r="T48" i="197" s="1"/>
  <c r="S47" i="197"/>
  <c r="R47" i="197"/>
  <c r="Q47" i="197"/>
  <c r="P47" i="197"/>
  <c r="E47" i="197"/>
  <c r="U47" i="197" s="1"/>
  <c r="S46" i="197"/>
  <c r="R46" i="197"/>
  <c r="Q46" i="197"/>
  <c r="P46" i="197"/>
  <c r="E46" i="197"/>
  <c r="T46" i="197" s="1"/>
  <c r="S45" i="197"/>
  <c r="R45" i="197"/>
  <c r="Q45" i="197"/>
  <c r="U45" i="197" s="1"/>
  <c r="P45" i="197"/>
  <c r="E45" i="197"/>
  <c r="S44" i="197"/>
  <c r="R44" i="197"/>
  <c r="Q44" i="197"/>
  <c r="P44" i="197"/>
  <c r="E44" i="197"/>
  <c r="S43" i="197"/>
  <c r="R43" i="197"/>
  <c r="S42" i="197"/>
  <c r="R42" i="197"/>
  <c r="T41" i="197"/>
  <c r="S41" i="197"/>
  <c r="R41" i="197"/>
  <c r="Q41" i="197"/>
  <c r="P41" i="197"/>
  <c r="E41" i="197"/>
  <c r="U41" i="197" s="1"/>
  <c r="S40" i="197"/>
  <c r="R40" i="197"/>
  <c r="Q40" i="197"/>
  <c r="P40" i="197"/>
  <c r="E40" i="197"/>
  <c r="T40" i="197" s="1"/>
  <c r="S39" i="197"/>
  <c r="R39" i="197"/>
  <c r="Q39" i="197"/>
  <c r="P39" i="197"/>
  <c r="E39" i="197"/>
  <c r="U39" i="197" s="1"/>
  <c r="U38" i="197"/>
  <c r="S38" i="197"/>
  <c r="R38" i="197"/>
  <c r="Q38" i="197"/>
  <c r="P38" i="197"/>
  <c r="E38" i="197"/>
  <c r="T38" i="197" s="1"/>
  <c r="T37" i="197"/>
  <c r="S37" i="197"/>
  <c r="R37" i="197"/>
  <c r="Q37" i="197"/>
  <c r="P37" i="197"/>
  <c r="E37" i="197"/>
  <c r="U37" i="197" s="1"/>
  <c r="S36" i="197"/>
  <c r="R36" i="197"/>
  <c r="Q36" i="197"/>
  <c r="P36" i="197"/>
  <c r="E36" i="197"/>
  <c r="T36" i="197" s="1"/>
  <c r="S35" i="197"/>
  <c r="R35" i="197"/>
  <c r="Q35" i="197"/>
  <c r="P35" i="197"/>
  <c r="E35" i="197"/>
  <c r="S34" i="197"/>
  <c r="R34" i="197"/>
  <c r="Q34" i="197"/>
  <c r="P34" i="197"/>
  <c r="E34" i="197"/>
  <c r="T34" i="197" s="1"/>
  <c r="S33" i="197"/>
  <c r="R33" i="197"/>
  <c r="Q33" i="197"/>
  <c r="P33" i="197"/>
  <c r="E33" i="197"/>
  <c r="U33" i="197" s="1"/>
  <c r="S32" i="197"/>
  <c r="R32" i="197"/>
  <c r="Q32" i="197"/>
  <c r="P32" i="197"/>
  <c r="E32" i="197"/>
  <c r="T32" i="197" s="1"/>
  <c r="S31" i="197"/>
  <c r="R31" i="197"/>
  <c r="Q31" i="197"/>
  <c r="P31" i="197"/>
  <c r="E31" i="197"/>
  <c r="U31" i="197" s="1"/>
  <c r="S30" i="197"/>
  <c r="R30" i="197"/>
  <c r="Q30" i="197"/>
  <c r="P30" i="197"/>
  <c r="E30" i="197"/>
  <c r="T30" i="197" s="1"/>
  <c r="S29" i="197"/>
  <c r="R29" i="197"/>
  <c r="Q29" i="197"/>
  <c r="P29" i="197"/>
  <c r="E29" i="197"/>
  <c r="U29" i="197" s="1"/>
  <c r="S28" i="197"/>
  <c r="R28" i="197"/>
  <c r="Q28" i="197"/>
  <c r="P28" i="197"/>
  <c r="E28" i="197"/>
  <c r="S27" i="197"/>
  <c r="R27" i="197"/>
  <c r="S26" i="197"/>
  <c r="R26" i="197"/>
  <c r="Q26" i="197"/>
  <c r="P26" i="197"/>
  <c r="E26" i="197"/>
  <c r="U26" i="197" s="1"/>
  <c r="S25" i="197"/>
  <c r="R25" i="197"/>
  <c r="Q25" i="197"/>
  <c r="P25" i="197"/>
  <c r="E25" i="197"/>
  <c r="T25" i="197" s="1"/>
  <c r="T24" i="197"/>
  <c r="S24" i="197"/>
  <c r="R24" i="197"/>
  <c r="Q24" i="197"/>
  <c r="P24" i="197"/>
  <c r="E24" i="197"/>
  <c r="U24" i="197" s="1"/>
  <c r="S23" i="197"/>
  <c r="R23" i="197"/>
  <c r="Q23" i="197"/>
  <c r="P23" i="197"/>
  <c r="E23" i="197"/>
  <c r="T23" i="197" s="1"/>
  <c r="U22" i="197"/>
  <c r="T22" i="197"/>
  <c r="S22" i="197"/>
  <c r="R22" i="197"/>
  <c r="Q22" i="197"/>
  <c r="P22" i="197"/>
  <c r="E22" i="197"/>
  <c r="S21" i="197"/>
  <c r="R21" i="197"/>
  <c r="Q21" i="197"/>
  <c r="P21" i="197"/>
  <c r="E21" i="197"/>
  <c r="T21" i="197" s="1"/>
  <c r="S20" i="197"/>
  <c r="R20" i="197"/>
  <c r="Q20" i="197"/>
  <c r="P20" i="197"/>
  <c r="E20" i="197"/>
  <c r="U20" i="197" s="1"/>
  <c r="S19" i="197"/>
  <c r="R19" i="197"/>
  <c r="Q19" i="197"/>
  <c r="P19" i="197"/>
  <c r="E19" i="197"/>
  <c r="T19" i="197" s="1"/>
  <c r="S18" i="197"/>
  <c r="R18" i="197"/>
  <c r="Q18" i="197"/>
  <c r="P18" i="197"/>
  <c r="E18" i="197"/>
  <c r="S17" i="197"/>
  <c r="R17" i="197"/>
  <c r="Q17" i="197"/>
  <c r="P17" i="197"/>
  <c r="E17" i="197"/>
  <c r="T17" i="197" s="1"/>
  <c r="S16" i="197"/>
  <c r="R16" i="197"/>
  <c r="Q16" i="197"/>
  <c r="P16" i="197"/>
  <c r="E16" i="197"/>
  <c r="U16" i="197" s="1"/>
  <c r="S15" i="197"/>
  <c r="R15" i="197"/>
  <c r="Q15" i="197"/>
  <c r="P15" i="197"/>
  <c r="E15" i="197"/>
  <c r="T15" i="197" s="1"/>
  <c r="T14" i="197"/>
  <c r="S14" i="197"/>
  <c r="R14" i="197"/>
  <c r="Q14" i="197"/>
  <c r="P14" i="197"/>
  <c r="E14" i="197"/>
  <c r="U14" i="197" s="1"/>
  <c r="U13" i="197"/>
  <c r="S13" i="197"/>
  <c r="R13" i="197"/>
  <c r="Q13" i="197"/>
  <c r="P13" i="197"/>
  <c r="E13" i="197"/>
  <c r="T13" i="197" s="1"/>
  <c r="S12" i="197"/>
  <c r="R12" i="197"/>
  <c r="Q12" i="197"/>
  <c r="P12" i="197"/>
  <c r="E12" i="197"/>
  <c r="U12" i="197" s="1"/>
  <c r="U11" i="197"/>
  <c r="S11" i="197"/>
  <c r="R11" i="197"/>
  <c r="Q11" i="197"/>
  <c r="P11" i="197"/>
  <c r="E11" i="197"/>
  <c r="T11" i="197" s="1"/>
  <c r="S10" i="197"/>
  <c r="R10" i="197"/>
  <c r="Q10" i="197"/>
  <c r="P10" i="197"/>
  <c r="E10" i="197"/>
  <c r="S9" i="197"/>
  <c r="R9" i="197"/>
  <c r="S8" i="197"/>
  <c r="R8" i="197"/>
  <c r="S62" i="196"/>
  <c r="R62" i="196"/>
  <c r="S61" i="196"/>
  <c r="R61" i="196"/>
  <c r="Q61" i="196"/>
  <c r="P61" i="196"/>
  <c r="E61" i="196"/>
  <c r="T61" i="196" s="1"/>
  <c r="T60" i="196"/>
  <c r="S60" i="196"/>
  <c r="R60" i="196"/>
  <c r="Q60" i="196"/>
  <c r="P60" i="196"/>
  <c r="E60" i="196"/>
  <c r="S59" i="196"/>
  <c r="R59" i="196"/>
  <c r="S58" i="196"/>
  <c r="R58" i="196"/>
  <c r="S57" i="196"/>
  <c r="R57" i="196"/>
  <c r="Q57" i="196"/>
  <c r="P57" i="196"/>
  <c r="E57" i="196"/>
  <c r="T57" i="196" s="1"/>
  <c r="S56" i="196"/>
  <c r="R56" i="196"/>
  <c r="Q56" i="196"/>
  <c r="P56" i="196"/>
  <c r="E56" i="196"/>
  <c r="U56" i="196" s="1"/>
  <c r="U55" i="196"/>
  <c r="S55" i="196"/>
  <c r="R55" i="196"/>
  <c r="Q55" i="196"/>
  <c r="P55" i="196"/>
  <c r="E55" i="196"/>
  <c r="T55" i="196" s="1"/>
  <c r="S54" i="196"/>
  <c r="R54" i="196"/>
  <c r="Q54" i="196"/>
  <c r="P54" i="196"/>
  <c r="P53" i="196" s="1"/>
  <c r="E54" i="196"/>
  <c r="T54" i="196" s="1"/>
  <c r="S53" i="196"/>
  <c r="R53" i="196"/>
  <c r="S52" i="196"/>
  <c r="R52" i="196"/>
  <c r="Q52" i="196"/>
  <c r="P52" i="196"/>
  <c r="E52" i="196"/>
  <c r="T52" i="196" s="1"/>
  <c r="S51" i="196"/>
  <c r="R51" i="196"/>
  <c r="Q51" i="196"/>
  <c r="P51" i="196"/>
  <c r="E51" i="196"/>
  <c r="U51" i="196" s="1"/>
  <c r="U50" i="196"/>
  <c r="S50" i="196"/>
  <c r="R50" i="196"/>
  <c r="Q50" i="196"/>
  <c r="P50" i="196"/>
  <c r="E50" i="196"/>
  <c r="T50" i="196" s="1"/>
  <c r="T49" i="196"/>
  <c r="S49" i="196"/>
  <c r="R49" i="196"/>
  <c r="Q49" i="196"/>
  <c r="P49" i="196"/>
  <c r="E49" i="196"/>
  <c r="U49" i="196" s="1"/>
  <c r="S48" i="196"/>
  <c r="R48" i="196"/>
  <c r="Q48" i="196"/>
  <c r="P48" i="196"/>
  <c r="E48" i="196"/>
  <c r="T48" i="196" s="1"/>
  <c r="S47" i="196"/>
  <c r="R47" i="196"/>
  <c r="Q47" i="196"/>
  <c r="P47" i="196"/>
  <c r="E47" i="196"/>
  <c r="U47" i="196" s="1"/>
  <c r="S46" i="196"/>
  <c r="R46" i="196"/>
  <c r="Q46" i="196"/>
  <c r="P46" i="196"/>
  <c r="E46" i="196"/>
  <c r="T46" i="196" s="1"/>
  <c r="S45" i="196"/>
  <c r="R45" i="196"/>
  <c r="Q45" i="196"/>
  <c r="P45" i="196"/>
  <c r="T45" i="196" s="1"/>
  <c r="E45" i="196"/>
  <c r="S44" i="196"/>
  <c r="R44" i="196"/>
  <c r="Q44" i="196"/>
  <c r="P44" i="196"/>
  <c r="E44" i="196"/>
  <c r="S43" i="196"/>
  <c r="R43" i="196"/>
  <c r="S42" i="196"/>
  <c r="R42" i="196"/>
  <c r="S41" i="196"/>
  <c r="R41" i="196"/>
  <c r="Q41" i="196"/>
  <c r="P41" i="196"/>
  <c r="E41" i="196"/>
  <c r="U41" i="196" s="1"/>
  <c r="S40" i="196"/>
  <c r="R40" i="196"/>
  <c r="Q40" i="196"/>
  <c r="P40" i="196"/>
  <c r="E40" i="196"/>
  <c r="T40" i="196" s="1"/>
  <c r="S39" i="196"/>
  <c r="R39" i="196"/>
  <c r="Q39" i="196"/>
  <c r="P39" i="196"/>
  <c r="E39" i="196"/>
  <c r="S38" i="196"/>
  <c r="R38" i="196"/>
  <c r="Q38" i="196"/>
  <c r="P38" i="196"/>
  <c r="E38" i="196"/>
  <c r="T38" i="196" s="1"/>
  <c r="T37" i="196"/>
  <c r="S37" i="196"/>
  <c r="R37" i="196"/>
  <c r="Q37" i="196"/>
  <c r="P37" i="196"/>
  <c r="E37" i="196"/>
  <c r="U37" i="196" s="1"/>
  <c r="S36" i="196"/>
  <c r="R36" i="196"/>
  <c r="Q36" i="196"/>
  <c r="P36" i="196"/>
  <c r="E36" i="196"/>
  <c r="T36" i="196" s="1"/>
  <c r="S35" i="196"/>
  <c r="R35" i="196"/>
  <c r="Q35" i="196"/>
  <c r="P35" i="196"/>
  <c r="E35" i="196"/>
  <c r="S34" i="196"/>
  <c r="R34" i="196"/>
  <c r="Q34" i="196"/>
  <c r="P34" i="196"/>
  <c r="E34" i="196"/>
  <c r="T34" i="196" s="1"/>
  <c r="S33" i="196"/>
  <c r="R33" i="196"/>
  <c r="Q33" i="196"/>
  <c r="P33" i="196"/>
  <c r="E33" i="196"/>
  <c r="U33" i="196" s="1"/>
  <c r="S32" i="196"/>
  <c r="R32" i="196"/>
  <c r="Q32" i="196"/>
  <c r="P32" i="196"/>
  <c r="E32" i="196"/>
  <c r="T31" i="196"/>
  <c r="S31" i="196"/>
  <c r="R31" i="196"/>
  <c r="Q31" i="196"/>
  <c r="P31" i="196"/>
  <c r="E31" i="196"/>
  <c r="U31" i="196" s="1"/>
  <c r="S30" i="196"/>
  <c r="R30" i="196"/>
  <c r="Q30" i="196"/>
  <c r="P30" i="196"/>
  <c r="E30" i="196"/>
  <c r="S29" i="196"/>
  <c r="R29" i="196"/>
  <c r="Q29" i="196"/>
  <c r="P29" i="196"/>
  <c r="E29" i="196"/>
  <c r="U29" i="196" s="1"/>
  <c r="S28" i="196"/>
  <c r="R28" i="196"/>
  <c r="Q28" i="196"/>
  <c r="P28" i="196"/>
  <c r="E28" i="196"/>
  <c r="S27" i="196"/>
  <c r="R27" i="196"/>
  <c r="S26" i="196"/>
  <c r="R26" i="196"/>
  <c r="Q26" i="196"/>
  <c r="P26" i="196"/>
  <c r="E26" i="196"/>
  <c r="S25" i="196"/>
  <c r="R25" i="196"/>
  <c r="Q25" i="196"/>
  <c r="P25" i="196"/>
  <c r="E25" i="196"/>
  <c r="T25" i="196" s="1"/>
  <c r="S24" i="196"/>
  <c r="R24" i="196"/>
  <c r="Q24" i="196"/>
  <c r="P24" i="196"/>
  <c r="E24" i="196"/>
  <c r="U24" i="196" s="1"/>
  <c r="S23" i="196"/>
  <c r="R23" i="196"/>
  <c r="Q23" i="196"/>
  <c r="P23" i="196"/>
  <c r="E23" i="196"/>
  <c r="S22" i="196"/>
  <c r="R22" i="196"/>
  <c r="Q22" i="196"/>
  <c r="P22" i="196"/>
  <c r="E22" i="196"/>
  <c r="U22" i="196" s="1"/>
  <c r="S21" i="196"/>
  <c r="R21" i="196"/>
  <c r="Q21" i="196"/>
  <c r="P21" i="196"/>
  <c r="E21" i="196"/>
  <c r="T21" i="196" s="1"/>
  <c r="S20" i="196"/>
  <c r="R20" i="196"/>
  <c r="Q20" i="196"/>
  <c r="P20" i="196"/>
  <c r="E20" i="196"/>
  <c r="U20" i="196" s="1"/>
  <c r="S19" i="196"/>
  <c r="R19" i="196"/>
  <c r="Q19" i="196"/>
  <c r="P19" i="196"/>
  <c r="E19" i="196"/>
  <c r="T19" i="196" s="1"/>
  <c r="S18" i="196"/>
  <c r="R18" i="196"/>
  <c r="Q18" i="196"/>
  <c r="P18" i="196"/>
  <c r="E18" i="196"/>
  <c r="U18" i="196" s="1"/>
  <c r="U17" i="196"/>
  <c r="S17" i="196"/>
  <c r="R17" i="196"/>
  <c r="Q17" i="196"/>
  <c r="P17" i="196"/>
  <c r="E17" i="196"/>
  <c r="T17" i="196" s="1"/>
  <c r="S16" i="196"/>
  <c r="R16" i="196"/>
  <c r="Q16" i="196"/>
  <c r="P16" i="196"/>
  <c r="E16" i="196"/>
  <c r="U16" i="196" s="1"/>
  <c r="S15" i="196"/>
  <c r="R15" i="196"/>
  <c r="Q15" i="196"/>
  <c r="P15" i="196"/>
  <c r="E15" i="196"/>
  <c r="T15" i="196" s="1"/>
  <c r="S14" i="196"/>
  <c r="R14" i="196"/>
  <c r="Q14" i="196"/>
  <c r="P14" i="196"/>
  <c r="E14" i="196"/>
  <c r="U14" i="196" s="1"/>
  <c r="S13" i="196"/>
  <c r="R13" i="196"/>
  <c r="Q13" i="196"/>
  <c r="P13" i="196"/>
  <c r="E13" i="196"/>
  <c r="T13" i="196" s="1"/>
  <c r="S12" i="196"/>
  <c r="R12" i="196"/>
  <c r="Q12" i="196"/>
  <c r="P12" i="196"/>
  <c r="E12" i="196"/>
  <c r="U12" i="196" s="1"/>
  <c r="S11" i="196"/>
  <c r="R11" i="196"/>
  <c r="Q11" i="196"/>
  <c r="P11" i="196"/>
  <c r="E11" i="196"/>
  <c r="T11" i="196" s="1"/>
  <c r="S10" i="196"/>
  <c r="R10" i="196"/>
  <c r="Q10" i="196"/>
  <c r="P10" i="196"/>
  <c r="E10" i="196"/>
  <c r="S9" i="196"/>
  <c r="R9" i="196"/>
  <c r="S8" i="196"/>
  <c r="R8" i="196"/>
  <c r="S62" i="195"/>
  <c r="R62" i="195"/>
  <c r="S61" i="195"/>
  <c r="R61" i="195"/>
  <c r="Q61" i="195"/>
  <c r="P61" i="195"/>
  <c r="E61" i="195"/>
  <c r="T61" i="195" s="1"/>
  <c r="S60" i="195"/>
  <c r="R60" i="195"/>
  <c r="Q60" i="195"/>
  <c r="P60" i="195"/>
  <c r="P59" i="195" s="1"/>
  <c r="E60" i="195"/>
  <c r="U60" i="195" s="1"/>
  <c r="S59" i="195"/>
  <c r="R59" i="195"/>
  <c r="S58" i="195"/>
  <c r="R58" i="195"/>
  <c r="S57" i="195"/>
  <c r="R57" i="195"/>
  <c r="Q57" i="195"/>
  <c r="P57" i="195"/>
  <c r="E57" i="195"/>
  <c r="T57" i="195" s="1"/>
  <c r="S56" i="195"/>
  <c r="R56" i="195"/>
  <c r="Q56" i="195"/>
  <c r="P56" i="195"/>
  <c r="E56" i="195"/>
  <c r="U56" i="195" s="1"/>
  <c r="S55" i="195"/>
  <c r="R55" i="195"/>
  <c r="Q55" i="195"/>
  <c r="P55" i="195"/>
  <c r="E55" i="195"/>
  <c r="T55" i="195" s="1"/>
  <c r="S54" i="195"/>
  <c r="R54" i="195"/>
  <c r="Q54" i="195"/>
  <c r="P54" i="195"/>
  <c r="E54" i="195"/>
  <c r="U54" i="195" s="1"/>
  <c r="S53" i="195"/>
  <c r="R53" i="195"/>
  <c r="S52" i="195"/>
  <c r="R52" i="195"/>
  <c r="Q52" i="195"/>
  <c r="P52" i="195"/>
  <c r="E52" i="195"/>
  <c r="T52" i="195" s="1"/>
  <c r="S51" i="195"/>
  <c r="R51" i="195"/>
  <c r="Q51" i="195"/>
  <c r="P51" i="195"/>
  <c r="E51" i="195"/>
  <c r="U51" i="195" s="1"/>
  <c r="S50" i="195"/>
  <c r="R50" i="195"/>
  <c r="Q50" i="195"/>
  <c r="P50" i="195"/>
  <c r="E50" i="195"/>
  <c r="T50" i="195" s="1"/>
  <c r="S49" i="195"/>
  <c r="R49" i="195"/>
  <c r="Q49" i="195"/>
  <c r="P49" i="195"/>
  <c r="E49" i="195"/>
  <c r="U49" i="195" s="1"/>
  <c r="S48" i="195"/>
  <c r="R48" i="195"/>
  <c r="Q48" i="195"/>
  <c r="P48" i="195"/>
  <c r="E48" i="195"/>
  <c r="T48" i="195" s="1"/>
  <c r="S47" i="195"/>
  <c r="R47" i="195"/>
  <c r="Q47" i="195"/>
  <c r="P47" i="195"/>
  <c r="E47" i="195"/>
  <c r="U47" i="195" s="1"/>
  <c r="S46" i="195"/>
  <c r="R46" i="195"/>
  <c r="Q46" i="195"/>
  <c r="P46" i="195"/>
  <c r="E46" i="195"/>
  <c r="T46" i="195" s="1"/>
  <c r="S45" i="195"/>
  <c r="R45" i="195"/>
  <c r="Q45" i="195"/>
  <c r="P45" i="195"/>
  <c r="E45" i="195"/>
  <c r="U45" i="195" s="1"/>
  <c r="S44" i="195"/>
  <c r="R44" i="195"/>
  <c r="Q44" i="195"/>
  <c r="P44" i="195"/>
  <c r="E44" i="195"/>
  <c r="U44" i="195" s="1"/>
  <c r="S43" i="195"/>
  <c r="R43" i="195"/>
  <c r="S42" i="195"/>
  <c r="R42" i="195"/>
  <c r="S41" i="195"/>
  <c r="R41" i="195"/>
  <c r="Q41" i="195"/>
  <c r="P41" i="195"/>
  <c r="E41" i="195"/>
  <c r="U41" i="195" s="1"/>
  <c r="S40" i="195"/>
  <c r="R40" i="195"/>
  <c r="Q40" i="195"/>
  <c r="P40" i="195"/>
  <c r="E40" i="195"/>
  <c r="T40" i="195" s="1"/>
  <c r="U39" i="195"/>
  <c r="S39" i="195"/>
  <c r="R39" i="195"/>
  <c r="Q39" i="195"/>
  <c r="P39" i="195"/>
  <c r="E39" i="195"/>
  <c r="T39" i="195" s="1"/>
  <c r="S38" i="195"/>
  <c r="R38" i="195"/>
  <c r="Q38" i="195"/>
  <c r="P38" i="195"/>
  <c r="E38" i="195"/>
  <c r="T38" i="195" s="1"/>
  <c r="S37" i="195"/>
  <c r="R37" i="195"/>
  <c r="Q37" i="195"/>
  <c r="P37" i="195"/>
  <c r="E37" i="195"/>
  <c r="U37" i="195" s="1"/>
  <c r="S36" i="195"/>
  <c r="R36" i="195"/>
  <c r="Q36" i="195"/>
  <c r="P36" i="195"/>
  <c r="E36" i="195"/>
  <c r="T36" i="195" s="1"/>
  <c r="T35" i="195"/>
  <c r="S35" i="195"/>
  <c r="R35" i="195"/>
  <c r="Q35" i="195"/>
  <c r="P35" i="195"/>
  <c r="E35" i="195"/>
  <c r="U35" i="195" s="1"/>
  <c r="S34" i="195"/>
  <c r="R34" i="195"/>
  <c r="Q34" i="195"/>
  <c r="P34" i="195"/>
  <c r="E34" i="195"/>
  <c r="T34" i="195" s="1"/>
  <c r="S33" i="195"/>
  <c r="R33" i="195"/>
  <c r="Q33" i="195"/>
  <c r="P33" i="195"/>
  <c r="E33" i="195"/>
  <c r="U33" i="195" s="1"/>
  <c r="S32" i="195"/>
  <c r="R32" i="195"/>
  <c r="Q32" i="195"/>
  <c r="P32" i="195"/>
  <c r="E32" i="195"/>
  <c r="T32" i="195" s="1"/>
  <c r="U31" i="195"/>
  <c r="S31" i="195"/>
  <c r="R31" i="195"/>
  <c r="Q31" i="195"/>
  <c r="P31" i="195"/>
  <c r="E31" i="195"/>
  <c r="T31" i="195" s="1"/>
  <c r="S30" i="195"/>
  <c r="R30" i="195"/>
  <c r="Q30" i="195"/>
  <c r="P30" i="195"/>
  <c r="E30" i="195"/>
  <c r="T30" i="195" s="1"/>
  <c r="S29" i="195"/>
  <c r="R29" i="195"/>
  <c r="Q29" i="195"/>
  <c r="P29" i="195"/>
  <c r="E29" i="195"/>
  <c r="U29" i="195" s="1"/>
  <c r="S28" i="195"/>
  <c r="R28" i="195"/>
  <c r="Q28" i="195"/>
  <c r="P28" i="195"/>
  <c r="E28" i="195"/>
  <c r="S27" i="195"/>
  <c r="R27" i="195"/>
  <c r="U26" i="195"/>
  <c r="S26" i="195"/>
  <c r="R26" i="195"/>
  <c r="Q26" i="195"/>
  <c r="P26" i="195"/>
  <c r="E26" i="195"/>
  <c r="T26" i="195" s="1"/>
  <c r="S25" i="195"/>
  <c r="R25" i="195"/>
  <c r="Q25" i="195"/>
  <c r="P25" i="195"/>
  <c r="E25" i="195"/>
  <c r="T25" i="195" s="1"/>
  <c r="S24" i="195"/>
  <c r="R24" i="195"/>
  <c r="Q24" i="195"/>
  <c r="P24" i="195"/>
  <c r="E24" i="195"/>
  <c r="U24" i="195" s="1"/>
  <c r="S23" i="195"/>
  <c r="R23" i="195"/>
  <c r="Q23" i="195"/>
  <c r="P23" i="195"/>
  <c r="E23" i="195"/>
  <c r="U22" i="195"/>
  <c r="S22" i="195"/>
  <c r="R22" i="195"/>
  <c r="Q22" i="195"/>
  <c r="P22" i="195"/>
  <c r="E22" i="195"/>
  <c r="T22" i="195" s="1"/>
  <c r="S21" i="195"/>
  <c r="R21" i="195"/>
  <c r="Q21" i="195"/>
  <c r="P21" i="195"/>
  <c r="E21" i="195"/>
  <c r="T21" i="195" s="1"/>
  <c r="S20" i="195"/>
  <c r="R20" i="195"/>
  <c r="Q20" i="195"/>
  <c r="P20" i="195"/>
  <c r="E20" i="195"/>
  <c r="U20" i="195" s="1"/>
  <c r="S19" i="195"/>
  <c r="R19" i="195"/>
  <c r="Q19" i="195"/>
  <c r="P19" i="195"/>
  <c r="E19" i="195"/>
  <c r="T19" i="195" s="1"/>
  <c r="T18" i="195"/>
  <c r="S18" i="195"/>
  <c r="R18" i="195"/>
  <c r="Q18" i="195"/>
  <c r="P18" i="195"/>
  <c r="E18" i="195"/>
  <c r="U18" i="195" s="1"/>
  <c r="S17" i="195"/>
  <c r="R17" i="195"/>
  <c r="Q17" i="195"/>
  <c r="P17" i="195"/>
  <c r="E17" i="195"/>
  <c r="T17" i="195" s="1"/>
  <c r="S16" i="195"/>
  <c r="R16" i="195"/>
  <c r="Q16" i="195"/>
  <c r="P16" i="195"/>
  <c r="E16" i="195"/>
  <c r="S15" i="195"/>
  <c r="R15" i="195"/>
  <c r="Q15" i="195"/>
  <c r="P15" i="195"/>
  <c r="E15" i="195"/>
  <c r="T15" i="195" s="1"/>
  <c r="S14" i="195"/>
  <c r="R14" i="195"/>
  <c r="Q14" i="195"/>
  <c r="P14" i="195"/>
  <c r="E14" i="195"/>
  <c r="U14" i="195" s="1"/>
  <c r="S13" i="195"/>
  <c r="R13" i="195"/>
  <c r="Q13" i="195"/>
  <c r="P13" i="195"/>
  <c r="E13" i="195"/>
  <c r="S12" i="195"/>
  <c r="R12" i="195"/>
  <c r="Q12" i="195"/>
  <c r="P12" i="195"/>
  <c r="E12" i="195"/>
  <c r="S11" i="195"/>
  <c r="R11" i="195"/>
  <c r="Q11" i="195"/>
  <c r="P11" i="195"/>
  <c r="E11" i="195"/>
  <c r="T11" i="195" s="1"/>
  <c r="S10" i="195"/>
  <c r="R10" i="195"/>
  <c r="Q10" i="195"/>
  <c r="P10" i="195"/>
  <c r="E10" i="195"/>
  <c r="S9" i="195"/>
  <c r="R9" i="195"/>
  <c r="S8" i="195"/>
  <c r="R8" i="195"/>
  <c r="S62" i="194"/>
  <c r="R62" i="194"/>
  <c r="S61" i="194"/>
  <c r="R61" i="194"/>
  <c r="Q61" i="194"/>
  <c r="P61" i="194"/>
  <c r="E61" i="194"/>
  <c r="T61" i="194" s="1"/>
  <c r="S60" i="194"/>
  <c r="R60" i="194"/>
  <c r="Q60" i="194"/>
  <c r="P60" i="194"/>
  <c r="P59" i="194" s="1"/>
  <c r="E60" i="194"/>
  <c r="T60" i="194" s="1"/>
  <c r="S59" i="194"/>
  <c r="R59" i="194"/>
  <c r="S58" i="194"/>
  <c r="R58" i="194"/>
  <c r="S57" i="194"/>
  <c r="R57" i="194"/>
  <c r="Q57" i="194"/>
  <c r="P57" i="194"/>
  <c r="E57" i="194"/>
  <c r="T57" i="194" s="1"/>
  <c r="S56" i="194"/>
  <c r="R56" i="194"/>
  <c r="Q56" i="194"/>
  <c r="P56" i="194"/>
  <c r="E56" i="194"/>
  <c r="U56" i="194" s="1"/>
  <c r="S55" i="194"/>
  <c r="R55" i="194"/>
  <c r="Q55" i="194"/>
  <c r="P55" i="194"/>
  <c r="E55" i="194"/>
  <c r="T55" i="194" s="1"/>
  <c r="S54" i="194"/>
  <c r="R54" i="194"/>
  <c r="Q54" i="194"/>
  <c r="P54" i="194"/>
  <c r="P53" i="194" s="1"/>
  <c r="E54" i="194"/>
  <c r="T54" i="194" s="1"/>
  <c r="S53" i="194"/>
  <c r="R53" i="194"/>
  <c r="S52" i="194"/>
  <c r="R52" i="194"/>
  <c r="Q52" i="194"/>
  <c r="P52" i="194"/>
  <c r="E52" i="194"/>
  <c r="T52" i="194" s="1"/>
  <c r="U51" i="194"/>
  <c r="S51" i="194"/>
  <c r="R51" i="194"/>
  <c r="Q51" i="194"/>
  <c r="P51" i="194"/>
  <c r="E51" i="194"/>
  <c r="T51" i="194" s="1"/>
  <c r="U50" i="194"/>
  <c r="S50" i="194"/>
  <c r="R50" i="194"/>
  <c r="Q50" i="194"/>
  <c r="P50" i="194"/>
  <c r="E50" i="194"/>
  <c r="T50" i="194" s="1"/>
  <c r="S49" i="194"/>
  <c r="R49" i="194"/>
  <c r="Q49" i="194"/>
  <c r="P49" i="194"/>
  <c r="E49" i="194"/>
  <c r="U49" i="194" s="1"/>
  <c r="S48" i="194"/>
  <c r="R48" i="194"/>
  <c r="Q48" i="194"/>
  <c r="P48" i="194"/>
  <c r="E48" i="194"/>
  <c r="S47" i="194"/>
  <c r="R47" i="194"/>
  <c r="Q47" i="194"/>
  <c r="P47" i="194"/>
  <c r="E47" i="194"/>
  <c r="U47" i="194" s="1"/>
  <c r="S46" i="194"/>
  <c r="R46" i="194"/>
  <c r="Q46" i="194"/>
  <c r="P46" i="194"/>
  <c r="E46" i="194"/>
  <c r="T46" i="194" s="1"/>
  <c r="S45" i="194"/>
  <c r="R45" i="194"/>
  <c r="Q45" i="194"/>
  <c r="P45" i="194"/>
  <c r="T45" i="194" s="1"/>
  <c r="E45" i="194"/>
  <c r="U45" i="194" s="1"/>
  <c r="S44" i="194"/>
  <c r="R44" i="194"/>
  <c r="Q44" i="194"/>
  <c r="P44" i="194"/>
  <c r="E44" i="194"/>
  <c r="S43" i="194"/>
  <c r="R43" i="194"/>
  <c r="S42" i="194"/>
  <c r="R42" i="194"/>
  <c r="S41" i="194"/>
  <c r="R41" i="194"/>
  <c r="Q41" i="194"/>
  <c r="P41" i="194"/>
  <c r="E41" i="194"/>
  <c r="U41" i="194" s="1"/>
  <c r="S40" i="194"/>
  <c r="R40" i="194"/>
  <c r="Q40" i="194"/>
  <c r="P40" i="194"/>
  <c r="E40" i="194"/>
  <c r="T40" i="194" s="1"/>
  <c r="T39" i="194"/>
  <c r="S39" i="194"/>
  <c r="R39" i="194"/>
  <c r="Q39" i="194"/>
  <c r="P39" i="194"/>
  <c r="E39" i="194"/>
  <c r="U39" i="194" s="1"/>
  <c r="S38" i="194"/>
  <c r="R38" i="194"/>
  <c r="Q38" i="194"/>
  <c r="P38" i="194"/>
  <c r="E38" i="194"/>
  <c r="T38" i="194" s="1"/>
  <c r="S37" i="194"/>
  <c r="R37" i="194"/>
  <c r="Q37" i="194"/>
  <c r="P37" i="194"/>
  <c r="E37" i="194"/>
  <c r="U37" i="194" s="1"/>
  <c r="S36" i="194"/>
  <c r="R36" i="194"/>
  <c r="Q36" i="194"/>
  <c r="P36" i="194"/>
  <c r="E36" i="194"/>
  <c r="T36" i="194" s="1"/>
  <c r="S35" i="194"/>
  <c r="R35" i="194"/>
  <c r="Q35" i="194"/>
  <c r="P35" i="194"/>
  <c r="T35" i="194" s="1"/>
  <c r="E35" i="194"/>
  <c r="U35" i="194" s="1"/>
  <c r="S34" i="194"/>
  <c r="R34" i="194"/>
  <c r="Q34" i="194"/>
  <c r="P34" i="194"/>
  <c r="E34" i="194"/>
  <c r="T34" i="194" s="1"/>
  <c r="S33" i="194"/>
  <c r="R33" i="194"/>
  <c r="Q33" i="194"/>
  <c r="P33" i="194"/>
  <c r="E33" i="194"/>
  <c r="S32" i="194"/>
  <c r="R32" i="194"/>
  <c r="Q32" i="194"/>
  <c r="P32" i="194"/>
  <c r="E32" i="194"/>
  <c r="T32" i="194" s="1"/>
  <c r="S31" i="194"/>
  <c r="R31" i="194"/>
  <c r="Q31" i="194"/>
  <c r="P31" i="194"/>
  <c r="E31" i="194"/>
  <c r="U31" i="194" s="1"/>
  <c r="S30" i="194"/>
  <c r="R30" i="194"/>
  <c r="Q30" i="194"/>
  <c r="P30" i="194"/>
  <c r="E30" i="194"/>
  <c r="T30" i="194" s="1"/>
  <c r="S29" i="194"/>
  <c r="R29" i="194"/>
  <c r="Q29" i="194"/>
  <c r="P29" i="194"/>
  <c r="E29" i="194"/>
  <c r="U29" i="194" s="1"/>
  <c r="S28" i="194"/>
  <c r="R28" i="194"/>
  <c r="Q28" i="194"/>
  <c r="P28" i="194"/>
  <c r="E28" i="194"/>
  <c r="S27" i="194"/>
  <c r="R27" i="194"/>
  <c r="S26" i="194"/>
  <c r="R26" i="194"/>
  <c r="Q26" i="194"/>
  <c r="P26" i="194"/>
  <c r="E26" i="194"/>
  <c r="U26" i="194" s="1"/>
  <c r="S25" i="194"/>
  <c r="R25" i="194"/>
  <c r="Q25" i="194"/>
  <c r="P25" i="194"/>
  <c r="E25" i="194"/>
  <c r="T25" i="194" s="1"/>
  <c r="S24" i="194"/>
  <c r="R24" i="194"/>
  <c r="Q24" i="194"/>
  <c r="P24" i="194"/>
  <c r="E24" i="194"/>
  <c r="S23" i="194"/>
  <c r="R23" i="194"/>
  <c r="Q23" i="194"/>
  <c r="U23" i="194" s="1"/>
  <c r="P23" i="194"/>
  <c r="T23" i="194" s="1"/>
  <c r="E23" i="194"/>
  <c r="S22" i="194"/>
  <c r="R22" i="194"/>
  <c r="Q22" i="194"/>
  <c r="P22" i="194"/>
  <c r="E22" i="194"/>
  <c r="U22" i="194" s="1"/>
  <c r="S21" i="194"/>
  <c r="R21" i="194"/>
  <c r="Q21" i="194"/>
  <c r="P21" i="194"/>
  <c r="E21" i="194"/>
  <c r="S20" i="194"/>
  <c r="R20" i="194"/>
  <c r="Q20" i="194"/>
  <c r="P20" i="194"/>
  <c r="E20" i="194"/>
  <c r="U20" i="194" s="1"/>
  <c r="S19" i="194"/>
  <c r="R19" i="194"/>
  <c r="Q19" i="194"/>
  <c r="P19" i="194"/>
  <c r="E19" i="194"/>
  <c r="U19" i="194" s="1"/>
  <c r="T18" i="194"/>
  <c r="S18" i="194"/>
  <c r="R18" i="194"/>
  <c r="Q18" i="194"/>
  <c r="P18" i="194"/>
  <c r="E18" i="194"/>
  <c r="U18" i="194" s="1"/>
  <c r="S17" i="194"/>
  <c r="R17" i="194"/>
  <c r="Q17" i="194"/>
  <c r="P17" i="194"/>
  <c r="E17" i="194"/>
  <c r="T17" i="194" s="1"/>
  <c r="U16" i="194"/>
  <c r="S16" i="194"/>
  <c r="R16" i="194"/>
  <c r="Q16" i="194"/>
  <c r="P16" i="194"/>
  <c r="E16" i="194"/>
  <c r="T16" i="194" s="1"/>
  <c r="T15" i="194"/>
  <c r="S15" i="194"/>
  <c r="R15" i="194"/>
  <c r="Q15" i="194"/>
  <c r="P15" i="194"/>
  <c r="E15" i="194"/>
  <c r="U15" i="194" s="1"/>
  <c r="S14" i="194"/>
  <c r="R14" i="194"/>
  <c r="Q14" i="194"/>
  <c r="P14" i="194"/>
  <c r="E14" i="194"/>
  <c r="U14" i="194" s="1"/>
  <c r="S13" i="194"/>
  <c r="R13" i="194"/>
  <c r="Q13" i="194"/>
  <c r="P13" i="194"/>
  <c r="E13" i="194"/>
  <c r="S12" i="194"/>
  <c r="R12" i="194"/>
  <c r="Q12" i="194"/>
  <c r="P12" i="194"/>
  <c r="E12" i="194"/>
  <c r="U12" i="194" s="1"/>
  <c r="S11" i="194"/>
  <c r="R11" i="194"/>
  <c r="Q11" i="194"/>
  <c r="P11" i="194"/>
  <c r="E11" i="194"/>
  <c r="U11" i="194" s="1"/>
  <c r="S10" i="194"/>
  <c r="R10" i="194"/>
  <c r="Q10" i="194"/>
  <c r="P10" i="194"/>
  <c r="E10" i="194"/>
  <c r="S9" i="194"/>
  <c r="R9" i="194"/>
  <c r="S8" i="194"/>
  <c r="R8" i="194"/>
  <c r="S62" i="193"/>
  <c r="R62" i="193"/>
  <c r="U61" i="193"/>
  <c r="S61" i="193"/>
  <c r="R61" i="193"/>
  <c r="Q61" i="193"/>
  <c r="P61" i="193"/>
  <c r="E61" i="193"/>
  <c r="T61" i="193" s="1"/>
  <c r="S60" i="193"/>
  <c r="R60" i="193"/>
  <c r="Q60" i="193"/>
  <c r="P60" i="193"/>
  <c r="P59" i="193" s="1"/>
  <c r="E60" i="193"/>
  <c r="U60" i="193" s="1"/>
  <c r="S59" i="193"/>
  <c r="R59" i="193"/>
  <c r="S58" i="193"/>
  <c r="R58" i="193"/>
  <c r="S57" i="193"/>
  <c r="R57" i="193"/>
  <c r="Q57" i="193"/>
  <c r="P57" i="193"/>
  <c r="E57" i="193"/>
  <c r="T57" i="193" s="1"/>
  <c r="S56" i="193"/>
  <c r="R56" i="193"/>
  <c r="Q56" i="193"/>
  <c r="P56" i="193"/>
  <c r="E56" i="193"/>
  <c r="U56" i="193" s="1"/>
  <c r="S55" i="193"/>
  <c r="R55" i="193"/>
  <c r="Q55" i="193"/>
  <c r="P55" i="193"/>
  <c r="E55" i="193"/>
  <c r="U55" i="193" s="1"/>
  <c r="S54" i="193"/>
  <c r="R54" i="193"/>
  <c r="Q54" i="193"/>
  <c r="Q53" i="193" s="1"/>
  <c r="P54" i="193"/>
  <c r="E54" i="193"/>
  <c r="U54" i="193" s="1"/>
  <c r="S53" i="193"/>
  <c r="R53" i="193"/>
  <c r="S52" i="193"/>
  <c r="R52" i="193"/>
  <c r="Q52" i="193"/>
  <c r="P52" i="193"/>
  <c r="E52" i="193"/>
  <c r="U52" i="193" s="1"/>
  <c r="S51" i="193"/>
  <c r="R51" i="193"/>
  <c r="Q51" i="193"/>
  <c r="P51" i="193"/>
  <c r="E51" i="193"/>
  <c r="U51" i="193" s="1"/>
  <c r="S50" i="193"/>
  <c r="R50" i="193"/>
  <c r="Q50" i="193"/>
  <c r="P50" i="193"/>
  <c r="E50" i="193"/>
  <c r="U50" i="193" s="1"/>
  <c r="S49" i="193"/>
  <c r="R49" i="193"/>
  <c r="Q49" i="193"/>
  <c r="P49" i="193"/>
  <c r="E49" i="193"/>
  <c r="T49" i="193" s="1"/>
  <c r="U48" i="193"/>
  <c r="S48" i="193"/>
  <c r="R48" i="193"/>
  <c r="Q48" i="193"/>
  <c r="P48" i="193"/>
  <c r="E48" i="193"/>
  <c r="T48" i="193" s="1"/>
  <c r="S47" i="193"/>
  <c r="R47" i="193"/>
  <c r="Q47" i="193"/>
  <c r="P47" i="193"/>
  <c r="E47" i="193"/>
  <c r="U47" i="193" s="1"/>
  <c r="S46" i="193"/>
  <c r="R46" i="193"/>
  <c r="Q46" i="193"/>
  <c r="P46" i="193"/>
  <c r="E46" i="193"/>
  <c r="U46" i="193" s="1"/>
  <c r="S45" i="193"/>
  <c r="R45" i="193"/>
  <c r="Q45" i="193"/>
  <c r="P45" i="193"/>
  <c r="E45" i="193"/>
  <c r="T45" i="193" s="1"/>
  <c r="T44" i="193"/>
  <c r="S44" i="193"/>
  <c r="R44" i="193"/>
  <c r="Q44" i="193"/>
  <c r="Q43" i="193" s="1"/>
  <c r="Q42" i="193" s="1"/>
  <c r="P44" i="193"/>
  <c r="E44" i="193"/>
  <c r="U44" i="193" s="1"/>
  <c r="S43" i="193"/>
  <c r="R43" i="193"/>
  <c r="S42" i="193"/>
  <c r="R42" i="193"/>
  <c r="S41" i="193"/>
  <c r="R41" i="193"/>
  <c r="Q41" i="193"/>
  <c r="P41" i="193"/>
  <c r="E41" i="193"/>
  <c r="U41" i="193" s="1"/>
  <c r="S40" i="193"/>
  <c r="R40" i="193"/>
  <c r="Q40" i="193"/>
  <c r="P40" i="193"/>
  <c r="E40" i="193"/>
  <c r="U40" i="193" s="1"/>
  <c r="S39" i="193"/>
  <c r="R39" i="193"/>
  <c r="Q39" i="193"/>
  <c r="P39" i="193"/>
  <c r="E39" i="193"/>
  <c r="T39" i="193" s="1"/>
  <c r="S38" i="193"/>
  <c r="R38" i="193"/>
  <c r="Q38" i="193"/>
  <c r="P38" i="193"/>
  <c r="E38" i="193"/>
  <c r="S37" i="193"/>
  <c r="R37" i="193"/>
  <c r="Q37" i="193"/>
  <c r="P37" i="193"/>
  <c r="E37" i="193"/>
  <c r="U37" i="193" s="1"/>
  <c r="S36" i="193"/>
  <c r="R36" i="193"/>
  <c r="Q36" i="193"/>
  <c r="P36" i="193"/>
  <c r="E36" i="193"/>
  <c r="U36" i="193" s="1"/>
  <c r="S35" i="193"/>
  <c r="R35" i="193"/>
  <c r="Q35" i="193"/>
  <c r="P35" i="193"/>
  <c r="E35" i="193"/>
  <c r="S34" i="193"/>
  <c r="R34" i="193"/>
  <c r="Q34" i="193"/>
  <c r="P34" i="193"/>
  <c r="E34" i="193"/>
  <c r="U34" i="193" s="1"/>
  <c r="S33" i="193"/>
  <c r="R33" i="193"/>
  <c r="Q33" i="193"/>
  <c r="P33" i="193"/>
  <c r="E33" i="193"/>
  <c r="U33" i="193" s="1"/>
  <c r="S32" i="193"/>
  <c r="R32" i="193"/>
  <c r="Q32" i="193"/>
  <c r="P32" i="193"/>
  <c r="E32" i="193"/>
  <c r="U32" i="193" s="1"/>
  <c r="S31" i="193"/>
  <c r="R31" i="193"/>
  <c r="Q31" i="193"/>
  <c r="P31" i="193"/>
  <c r="E31" i="193"/>
  <c r="T31" i="193" s="1"/>
  <c r="S30" i="193"/>
  <c r="R30" i="193"/>
  <c r="Q30" i="193"/>
  <c r="P30" i="193"/>
  <c r="T30" i="193" s="1"/>
  <c r="E30" i="193"/>
  <c r="S29" i="193"/>
  <c r="R29" i="193"/>
  <c r="Q29" i="193"/>
  <c r="P29" i="193"/>
  <c r="E29" i="193"/>
  <c r="U29" i="193" s="1"/>
  <c r="S28" i="193"/>
  <c r="R28" i="193"/>
  <c r="Q28" i="193"/>
  <c r="P28" i="193"/>
  <c r="E28" i="193"/>
  <c r="S27" i="193"/>
  <c r="R27" i="193"/>
  <c r="S26" i="193"/>
  <c r="R26" i="193"/>
  <c r="Q26" i="193"/>
  <c r="P26" i="193"/>
  <c r="E26" i="193"/>
  <c r="T26" i="193" s="1"/>
  <c r="T25" i="193"/>
  <c r="S25" i="193"/>
  <c r="R25" i="193"/>
  <c r="Q25" i="193"/>
  <c r="P25" i="193"/>
  <c r="E25" i="193"/>
  <c r="U25" i="193" s="1"/>
  <c r="S24" i="193"/>
  <c r="R24" i="193"/>
  <c r="Q24" i="193"/>
  <c r="P24" i="193"/>
  <c r="E24" i="193"/>
  <c r="U24" i="193" s="1"/>
  <c r="S23" i="193"/>
  <c r="R23" i="193"/>
  <c r="Q23" i="193"/>
  <c r="P23" i="193"/>
  <c r="E23" i="193"/>
  <c r="U22" i="193"/>
  <c r="S22" i="193"/>
  <c r="R22" i="193"/>
  <c r="Q22" i="193"/>
  <c r="P22" i="193"/>
  <c r="E22" i="193"/>
  <c r="T22" i="193" s="1"/>
  <c r="S21" i="193"/>
  <c r="R21" i="193"/>
  <c r="Q21" i="193"/>
  <c r="P21" i="193"/>
  <c r="E21" i="193"/>
  <c r="U21" i="193" s="1"/>
  <c r="S20" i="193"/>
  <c r="R20" i="193"/>
  <c r="Q20" i="193"/>
  <c r="P20" i="193"/>
  <c r="E20" i="193"/>
  <c r="U20" i="193" s="1"/>
  <c r="S19" i="193"/>
  <c r="R19" i="193"/>
  <c r="Q19" i="193"/>
  <c r="P19" i="193"/>
  <c r="E19" i="193"/>
  <c r="U19" i="193" s="1"/>
  <c r="S18" i="193"/>
  <c r="R18" i="193"/>
  <c r="Q18" i="193"/>
  <c r="P18" i="193"/>
  <c r="E18" i="193"/>
  <c r="T18" i="193" s="1"/>
  <c r="S17" i="193"/>
  <c r="R17" i="193"/>
  <c r="Q17" i="193"/>
  <c r="P17" i="193"/>
  <c r="E17" i="193"/>
  <c r="U17" i="193" s="1"/>
  <c r="S16" i="193"/>
  <c r="R16" i="193"/>
  <c r="Q16" i="193"/>
  <c r="P16" i="193"/>
  <c r="E16" i="193"/>
  <c r="U16" i="193" s="1"/>
  <c r="S15" i="193"/>
  <c r="R15" i="193"/>
  <c r="Q15" i="193"/>
  <c r="P15" i="193"/>
  <c r="E15" i="193"/>
  <c r="U15" i="193" s="1"/>
  <c r="S14" i="193"/>
  <c r="R14" i="193"/>
  <c r="Q14" i="193"/>
  <c r="P14" i="193"/>
  <c r="E14" i="193"/>
  <c r="T14" i="193" s="1"/>
  <c r="S13" i="193"/>
  <c r="R13" i="193"/>
  <c r="Q13" i="193"/>
  <c r="P13" i="193"/>
  <c r="E13" i="193"/>
  <c r="U13" i="193" s="1"/>
  <c r="S12" i="193"/>
  <c r="R12" i="193"/>
  <c r="Q12" i="193"/>
  <c r="P12" i="193"/>
  <c r="E12" i="193"/>
  <c r="U12" i="193" s="1"/>
  <c r="S11" i="193"/>
  <c r="R11" i="193"/>
  <c r="Q11" i="193"/>
  <c r="P11" i="193"/>
  <c r="E11" i="193"/>
  <c r="U11" i="193" s="1"/>
  <c r="S10" i="193"/>
  <c r="R10" i="193"/>
  <c r="Q10" i="193"/>
  <c r="P10" i="193"/>
  <c r="E10" i="193"/>
  <c r="S9" i="193"/>
  <c r="R9" i="193"/>
  <c r="S8" i="193"/>
  <c r="R8" i="193"/>
  <c r="S62" i="192"/>
  <c r="R62" i="192"/>
  <c r="U61" i="192"/>
  <c r="S61" i="192"/>
  <c r="R61" i="192"/>
  <c r="Q61" i="192"/>
  <c r="P61" i="192"/>
  <c r="E61" i="192"/>
  <c r="T61" i="192" s="1"/>
  <c r="S60" i="192"/>
  <c r="R60" i="192"/>
  <c r="Q60" i="192"/>
  <c r="P60" i="192"/>
  <c r="P59" i="192" s="1"/>
  <c r="E60" i="192"/>
  <c r="E59" i="192" s="1"/>
  <c r="U59" i="192" s="1"/>
  <c r="S59" i="192"/>
  <c r="R59" i="192"/>
  <c r="S58" i="192"/>
  <c r="R58" i="192"/>
  <c r="S57" i="192"/>
  <c r="R57" i="192"/>
  <c r="Q57" i="192"/>
  <c r="P57" i="192"/>
  <c r="E57" i="192"/>
  <c r="U57" i="192" s="1"/>
  <c r="S56" i="192"/>
  <c r="R56" i="192"/>
  <c r="Q56" i="192"/>
  <c r="P56" i="192"/>
  <c r="E56" i="192"/>
  <c r="T56" i="192" s="1"/>
  <c r="S55" i="192"/>
  <c r="R55" i="192"/>
  <c r="Q55" i="192"/>
  <c r="P55" i="192"/>
  <c r="E55" i="192"/>
  <c r="U55" i="192" s="1"/>
  <c r="S54" i="192"/>
  <c r="R54" i="192"/>
  <c r="Q54" i="192"/>
  <c r="P54" i="192"/>
  <c r="E54" i="192"/>
  <c r="E53" i="192" s="1"/>
  <c r="U53" i="192" s="1"/>
  <c r="S53" i="192"/>
  <c r="R53" i="192"/>
  <c r="S52" i="192"/>
  <c r="R52" i="192"/>
  <c r="Q52" i="192"/>
  <c r="P52" i="192"/>
  <c r="E52" i="192"/>
  <c r="U52" i="192" s="1"/>
  <c r="S51" i="192"/>
  <c r="R51" i="192"/>
  <c r="Q51" i="192"/>
  <c r="P51" i="192"/>
  <c r="E51" i="192"/>
  <c r="T51" i="192" s="1"/>
  <c r="S50" i="192"/>
  <c r="R50" i="192"/>
  <c r="Q50" i="192"/>
  <c r="P50" i="192"/>
  <c r="E50" i="192"/>
  <c r="U50" i="192" s="1"/>
  <c r="S49" i="192"/>
  <c r="R49" i="192"/>
  <c r="Q49" i="192"/>
  <c r="P49" i="192"/>
  <c r="E49" i="192"/>
  <c r="U49" i="192" s="1"/>
  <c r="S48" i="192"/>
  <c r="R48" i="192"/>
  <c r="Q48" i="192"/>
  <c r="P48" i="192"/>
  <c r="E48" i="192"/>
  <c r="U48" i="192" s="1"/>
  <c r="S47" i="192"/>
  <c r="R47" i="192"/>
  <c r="Q47" i="192"/>
  <c r="P47" i="192"/>
  <c r="E47" i="192"/>
  <c r="T47" i="192" s="1"/>
  <c r="S46" i="192"/>
  <c r="R46" i="192"/>
  <c r="Q46" i="192"/>
  <c r="P46" i="192"/>
  <c r="E46" i="192"/>
  <c r="U46" i="192" s="1"/>
  <c r="S45" i="192"/>
  <c r="R45" i="192"/>
  <c r="Q45" i="192"/>
  <c r="P45" i="192"/>
  <c r="E45" i="192"/>
  <c r="U45" i="192" s="1"/>
  <c r="S44" i="192"/>
  <c r="R44" i="192"/>
  <c r="Q44" i="192"/>
  <c r="P44" i="192"/>
  <c r="E44" i="192"/>
  <c r="E43" i="192" s="1"/>
  <c r="E42" i="192" s="1"/>
  <c r="S43" i="192"/>
  <c r="R43" i="192"/>
  <c r="S42" i="192"/>
  <c r="R42" i="192"/>
  <c r="U41" i="192"/>
  <c r="S41" i="192"/>
  <c r="R41" i="192"/>
  <c r="Q41" i="192"/>
  <c r="P41" i="192"/>
  <c r="E41" i="192"/>
  <c r="T41" i="192" s="1"/>
  <c r="S40" i="192"/>
  <c r="R40" i="192"/>
  <c r="Q40" i="192"/>
  <c r="P40" i="192"/>
  <c r="E40" i="192"/>
  <c r="U40" i="192" s="1"/>
  <c r="S39" i="192"/>
  <c r="R39" i="192"/>
  <c r="Q39" i="192"/>
  <c r="P39" i="192"/>
  <c r="E39" i="192"/>
  <c r="U39" i="192" s="1"/>
  <c r="S38" i="192"/>
  <c r="R38" i="192"/>
  <c r="Q38" i="192"/>
  <c r="P38" i="192"/>
  <c r="E38" i="192"/>
  <c r="U38" i="192" s="1"/>
  <c r="S37" i="192"/>
  <c r="R37" i="192"/>
  <c r="Q37" i="192"/>
  <c r="P37" i="192"/>
  <c r="E37" i="192"/>
  <c r="T37" i="192" s="1"/>
  <c r="S36" i="192"/>
  <c r="R36" i="192"/>
  <c r="Q36" i="192"/>
  <c r="P36" i="192"/>
  <c r="E36" i="192"/>
  <c r="U36" i="192" s="1"/>
  <c r="S35" i="192"/>
  <c r="R35" i="192"/>
  <c r="Q35" i="192"/>
  <c r="P35" i="192"/>
  <c r="E35" i="192"/>
  <c r="U35" i="192" s="1"/>
  <c r="S34" i="192"/>
  <c r="R34" i="192"/>
  <c r="Q34" i="192"/>
  <c r="P34" i="192"/>
  <c r="E34" i="192"/>
  <c r="U34" i="192" s="1"/>
  <c r="S33" i="192"/>
  <c r="R33" i="192"/>
  <c r="Q33" i="192"/>
  <c r="P33" i="192"/>
  <c r="E33" i="192"/>
  <c r="T33" i="192" s="1"/>
  <c r="S32" i="192"/>
  <c r="R32" i="192"/>
  <c r="Q32" i="192"/>
  <c r="P32" i="192"/>
  <c r="E32" i="192"/>
  <c r="S31" i="192"/>
  <c r="R31" i="192"/>
  <c r="Q31" i="192"/>
  <c r="P31" i="192"/>
  <c r="E31" i="192"/>
  <c r="U31" i="192" s="1"/>
  <c r="S30" i="192"/>
  <c r="R30" i="192"/>
  <c r="Q30" i="192"/>
  <c r="P30" i="192"/>
  <c r="E30" i="192"/>
  <c r="S29" i="192"/>
  <c r="R29" i="192"/>
  <c r="Q29" i="192"/>
  <c r="P29" i="192"/>
  <c r="E29" i="192"/>
  <c r="S28" i="192"/>
  <c r="R28" i="192"/>
  <c r="Q28" i="192"/>
  <c r="P28" i="192"/>
  <c r="E28" i="192"/>
  <c r="U28" i="192" s="1"/>
  <c r="S27" i="192"/>
  <c r="R27" i="192"/>
  <c r="S26" i="192"/>
  <c r="R26" i="192"/>
  <c r="Q26" i="192"/>
  <c r="P26" i="192"/>
  <c r="E26" i="192"/>
  <c r="U26" i="192" s="1"/>
  <c r="S25" i="192"/>
  <c r="R25" i="192"/>
  <c r="Q25" i="192"/>
  <c r="P25" i="192"/>
  <c r="E25" i="192"/>
  <c r="U25" i="192" s="1"/>
  <c r="S24" i="192"/>
  <c r="R24" i="192"/>
  <c r="Q24" i="192"/>
  <c r="P24" i="192"/>
  <c r="E24" i="192"/>
  <c r="T24" i="192" s="1"/>
  <c r="S23" i="192"/>
  <c r="R23" i="192"/>
  <c r="Q23" i="192"/>
  <c r="P23" i="192"/>
  <c r="T23" i="192" s="1"/>
  <c r="E23" i="192"/>
  <c r="S22" i="192"/>
  <c r="R22" i="192"/>
  <c r="Q22" i="192"/>
  <c r="P22" i="192"/>
  <c r="E22" i="192"/>
  <c r="U22" i="192" s="1"/>
  <c r="S21" i="192"/>
  <c r="R21" i="192"/>
  <c r="Q21" i="192"/>
  <c r="P21" i="192"/>
  <c r="E21" i="192"/>
  <c r="U21" i="192" s="1"/>
  <c r="S20" i="192"/>
  <c r="R20" i="192"/>
  <c r="Q20" i="192"/>
  <c r="P20" i="192"/>
  <c r="E20" i="192"/>
  <c r="T20" i="192" s="1"/>
  <c r="U19" i="192"/>
  <c r="S19" i="192"/>
  <c r="R19" i="192"/>
  <c r="Q19" i="192"/>
  <c r="P19" i="192"/>
  <c r="E19" i="192"/>
  <c r="T19" i="192" s="1"/>
  <c r="S18" i="192"/>
  <c r="R18" i="192"/>
  <c r="Q18" i="192"/>
  <c r="P18" i="192"/>
  <c r="E18" i="192"/>
  <c r="U18" i="192" s="1"/>
  <c r="S17" i="192"/>
  <c r="R17" i="192"/>
  <c r="Q17" i="192"/>
  <c r="P17" i="192"/>
  <c r="E17" i="192"/>
  <c r="U17" i="192" s="1"/>
  <c r="S16" i="192"/>
  <c r="R16" i="192"/>
  <c r="Q16" i="192"/>
  <c r="P16" i="192"/>
  <c r="E16" i="192"/>
  <c r="T16" i="192" s="1"/>
  <c r="U15" i="192"/>
  <c r="T15" i="192"/>
  <c r="S15" i="192"/>
  <c r="R15" i="192"/>
  <c r="Q15" i="192"/>
  <c r="P15" i="192"/>
  <c r="E15" i="192"/>
  <c r="S14" i="192"/>
  <c r="R14" i="192"/>
  <c r="Q14" i="192"/>
  <c r="P14" i="192"/>
  <c r="E14" i="192"/>
  <c r="U14" i="192" s="1"/>
  <c r="S13" i="192"/>
  <c r="R13" i="192"/>
  <c r="Q13" i="192"/>
  <c r="P13" i="192"/>
  <c r="E13" i="192"/>
  <c r="U13" i="192" s="1"/>
  <c r="U12" i="192"/>
  <c r="S12" i="192"/>
  <c r="R12" i="192"/>
  <c r="Q12" i="192"/>
  <c r="P12" i="192"/>
  <c r="E12" i="192"/>
  <c r="T12" i="192" s="1"/>
  <c r="S11" i="192"/>
  <c r="R11" i="192"/>
  <c r="Q11" i="192"/>
  <c r="P11" i="192"/>
  <c r="E11" i="192"/>
  <c r="S10" i="192"/>
  <c r="R10" i="192"/>
  <c r="Q10" i="192"/>
  <c r="P10" i="192"/>
  <c r="E10" i="192"/>
  <c r="S9" i="192"/>
  <c r="R9" i="192"/>
  <c r="S8" i="192"/>
  <c r="R8" i="192"/>
  <c r="S62" i="191"/>
  <c r="R62" i="191"/>
  <c r="S61" i="191"/>
  <c r="R61" i="191"/>
  <c r="Q61" i="191"/>
  <c r="P61" i="191"/>
  <c r="E61" i="191"/>
  <c r="U61" i="191" s="1"/>
  <c r="S60" i="191"/>
  <c r="R60" i="191"/>
  <c r="Q60" i="191"/>
  <c r="Q59" i="191" s="1"/>
  <c r="P60" i="191"/>
  <c r="E60" i="191"/>
  <c r="U60" i="191" s="1"/>
  <c r="S59" i="191"/>
  <c r="R59" i="191"/>
  <c r="S58" i="191"/>
  <c r="R58" i="191"/>
  <c r="U57" i="191"/>
  <c r="T57" i="191"/>
  <c r="S57" i="191"/>
  <c r="R57" i="191"/>
  <c r="Q57" i="191"/>
  <c r="P57" i="191"/>
  <c r="E57" i="191"/>
  <c r="S56" i="191"/>
  <c r="R56" i="191"/>
  <c r="Q56" i="191"/>
  <c r="P56" i="191"/>
  <c r="E56" i="191"/>
  <c r="U56" i="191" s="1"/>
  <c r="S55" i="191"/>
  <c r="R55" i="191"/>
  <c r="Q55" i="191"/>
  <c r="P55" i="191"/>
  <c r="E55" i="191"/>
  <c r="U55" i="191" s="1"/>
  <c r="U54" i="191"/>
  <c r="S54" i="191"/>
  <c r="R54" i="191"/>
  <c r="Q54" i="191"/>
  <c r="Q53" i="191" s="1"/>
  <c r="P54" i="191"/>
  <c r="E54" i="191"/>
  <c r="S53" i="191"/>
  <c r="R53" i="191"/>
  <c r="U52" i="191"/>
  <c r="S52" i="191"/>
  <c r="R52" i="191"/>
  <c r="Q52" i="191"/>
  <c r="P52" i="191"/>
  <c r="E52" i="191"/>
  <c r="T52" i="191" s="1"/>
  <c r="S51" i="191"/>
  <c r="R51" i="191"/>
  <c r="Q51" i="191"/>
  <c r="P51" i="191"/>
  <c r="E51" i="191"/>
  <c r="U51" i="191" s="1"/>
  <c r="S50" i="191"/>
  <c r="R50" i="191"/>
  <c r="Q50" i="191"/>
  <c r="P50" i="191"/>
  <c r="E50" i="191"/>
  <c r="U50" i="191" s="1"/>
  <c r="S49" i="191"/>
  <c r="R49" i="191"/>
  <c r="Q49" i="191"/>
  <c r="P49" i="191"/>
  <c r="E49" i="191"/>
  <c r="T49" i="191" s="1"/>
  <c r="U48" i="191"/>
  <c r="T48" i="191"/>
  <c r="S48" i="191"/>
  <c r="R48" i="191"/>
  <c r="Q48" i="191"/>
  <c r="P48" i="191"/>
  <c r="E48" i="191"/>
  <c r="S47" i="191"/>
  <c r="R47" i="191"/>
  <c r="Q47" i="191"/>
  <c r="P47" i="191"/>
  <c r="E47" i="191"/>
  <c r="U47" i="191" s="1"/>
  <c r="S46" i="191"/>
  <c r="R46" i="191"/>
  <c r="Q46" i="191"/>
  <c r="P46" i="191"/>
  <c r="E46" i="191"/>
  <c r="U46" i="191" s="1"/>
  <c r="U45" i="191"/>
  <c r="S45" i="191"/>
  <c r="R45" i="191"/>
  <c r="Q45" i="191"/>
  <c r="P45" i="191"/>
  <c r="E45" i="191"/>
  <c r="T45" i="191" s="1"/>
  <c r="S44" i="191"/>
  <c r="R44" i="191"/>
  <c r="Q44" i="191"/>
  <c r="P44" i="191"/>
  <c r="E44" i="191"/>
  <c r="S43" i="191"/>
  <c r="R43" i="191"/>
  <c r="S42" i="191"/>
  <c r="R42" i="191"/>
  <c r="S41" i="191"/>
  <c r="R41" i="191"/>
  <c r="Q41" i="191"/>
  <c r="P41" i="191"/>
  <c r="E41" i="191"/>
  <c r="U41" i="191" s="1"/>
  <c r="S40" i="191"/>
  <c r="R40" i="191"/>
  <c r="Q40" i="191"/>
  <c r="P40" i="191"/>
  <c r="E40" i="191"/>
  <c r="U40" i="191" s="1"/>
  <c r="U39" i="191"/>
  <c r="S39" i="191"/>
  <c r="R39" i="191"/>
  <c r="Q39" i="191"/>
  <c r="P39" i="191"/>
  <c r="E39" i="191"/>
  <c r="T39" i="191" s="1"/>
  <c r="T38" i="191"/>
  <c r="S38" i="191"/>
  <c r="R38" i="191"/>
  <c r="Q38" i="191"/>
  <c r="P38" i="191"/>
  <c r="E38" i="191"/>
  <c r="U38" i="191" s="1"/>
  <c r="S37" i="191"/>
  <c r="R37" i="191"/>
  <c r="Q37" i="191"/>
  <c r="P37" i="191"/>
  <c r="E37" i="191"/>
  <c r="U37" i="191" s="1"/>
  <c r="S36" i="191"/>
  <c r="R36" i="191"/>
  <c r="Q36" i="191"/>
  <c r="P36" i="191"/>
  <c r="E36" i="191"/>
  <c r="U36" i="191" s="1"/>
  <c r="S35" i="191"/>
  <c r="R35" i="191"/>
  <c r="Q35" i="191"/>
  <c r="P35" i="191"/>
  <c r="E35" i="191"/>
  <c r="T35" i="191" s="1"/>
  <c r="U34" i="191"/>
  <c r="S34" i="191"/>
  <c r="R34" i="191"/>
  <c r="Q34" i="191"/>
  <c r="P34" i="191"/>
  <c r="E34" i="191"/>
  <c r="T34" i="191" s="1"/>
  <c r="S33" i="191"/>
  <c r="R33" i="191"/>
  <c r="Q33" i="191"/>
  <c r="P33" i="191"/>
  <c r="E33" i="191"/>
  <c r="U33" i="191" s="1"/>
  <c r="S32" i="191"/>
  <c r="R32" i="191"/>
  <c r="Q32" i="191"/>
  <c r="P32" i="191"/>
  <c r="E32" i="191"/>
  <c r="U32" i="191" s="1"/>
  <c r="S31" i="191"/>
  <c r="R31" i="191"/>
  <c r="Q31" i="191"/>
  <c r="P31" i="191"/>
  <c r="E31" i="191"/>
  <c r="T31" i="191" s="1"/>
  <c r="S30" i="191"/>
  <c r="R30" i="191"/>
  <c r="Q30" i="191"/>
  <c r="P30" i="191"/>
  <c r="E30" i="191"/>
  <c r="S29" i="191"/>
  <c r="R29" i="191"/>
  <c r="Q29" i="191"/>
  <c r="P29" i="191"/>
  <c r="E29" i="191"/>
  <c r="U29" i="191" s="1"/>
  <c r="S28" i="191"/>
  <c r="R28" i="191"/>
  <c r="Q28" i="191"/>
  <c r="P28" i="191"/>
  <c r="E28" i="191"/>
  <c r="S27" i="191"/>
  <c r="R27" i="191"/>
  <c r="U26" i="191"/>
  <c r="S26" i="191"/>
  <c r="R26" i="191"/>
  <c r="Q26" i="191"/>
  <c r="P26" i="191"/>
  <c r="E26" i="191"/>
  <c r="T26" i="191" s="1"/>
  <c r="S25" i="191"/>
  <c r="R25" i="191"/>
  <c r="Q25" i="191"/>
  <c r="P25" i="191"/>
  <c r="E25" i="191"/>
  <c r="S24" i="191"/>
  <c r="R24" i="191"/>
  <c r="Q24" i="191"/>
  <c r="P24" i="191"/>
  <c r="E24" i="191"/>
  <c r="U24" i="191" s="1"/>
  <c r="S23" i="191"/>
  <c r="R23" i="191"/>
  <c r="Q23" i="191"/>
  <c r="P23" i="191"/>
  <c r="E23" i="191"/>
  <c r="S22" i="191"/>
  <c r="R22" i="191"/>
  <c r="Q22" i="191"/>
  <c r="P22" i="191"/>
  <c r="E22" i="191"/>
  <c r="S21" i="191"/>
  <c r="R21" i="191"/>
  <c r="Q21" i="191"/>
  <c r="P21" i="191"/>
  <c r="E21" i="191"/>
  <c r="U21" i="191" s="1"/>
  <c r="S20" i="191"/>
  <c r="R20" i="191"/>
  <c r="Q20" i="191"/>
  <c r="P20" i="191"/>
  <c r="E20" i="191"/>
  <c r="U20" i="191" s="1"/>
  <c r="S19" i="191"/>
  <c r="R19" i="191"/>
  <c r="Q19" i="191"/>
  <c r="P19" i="191"/>
  <c r="E19" i="191"/>
  <c r="U19" i="191" s="1"/>
  <c r="S18" i="191"/>
  <c r="R18" i="191"/>
  <c r="Q18" i="191"/>
  <c r="P18" i="191"/>
  <c r="E18" i="191"/>
  <c r="T18" i="191" s="1"/>
  <c r="U17" i="191"/>
  <c r="S17" i="191"/>
  <c r="R17" i="191"/>
  <c r="Q17" i="191"/>
  <c r="P17" i="191"/>
  <c r="E17" i="191"/>
  <c r="T17" i="191" s="1"/>
  <c r="S16" i="191"/>
  <c r="R16" i="191"/>
  <c r="Q16" i="191"/>
  <c r="P16" i="191"/>
  <c r="E16" i="191"/>
  <c r="U16" i="191" s="1"/>
  <c r="S15" i="191"/>
  <c r="R15" i="191"/>
  <c r="Q15" i="191"/>
  <c r="P15" i="191"/>
  <c r="E15" i="191"/>
  <c r="U15" i="191" s="1"/>
  <c r="S14" i="191"/>
  <c r="R14" i="191"/>
  <c r="Q14" i="191"/>
  <c r="P14" i="191"/>
  <c r="E14" i="191"/>
  <c r="T14" i="191" s="1"/>
  <c r="U13" i="191"/>
  <c r="T13" i="191"/>
  <c r="S13" i="191"/>
  <c r="R13" i="191"/>
  <c r="Q13" i="191"/>
  <c r="P13" i="191"/>
  <c r="E13" i="191"/>
  <c r="S12" i="191"/>
  <c r="R12" i="191"/>
  <c r="Q12" i="191"/>
  <c r="P12" i="191"/>
  <c r="E12" i="191"/>
  <c r="U12" i="191" s="1"/>
  <c r="S11" i="191"/>
  <c r="R11" i="191"/>
  <c r="Q11" i="191"/>
  <c r="P11" i="191"/>
  <c r="E11" i="191"/>
  <c r="U11" i="191" s="1"/>
  <c r="S10" i="191"/>
  <c r="R10" i="191"/>
  <c r="Q10" i="191"/>
  <c r="P10" i="191"/>
  <c r="E10" i="191"/>
  <c r="S9" i="191"/>
  <c r="R9" i="191"/>
  <c r="S8" i="191"/>
  <c r="R8" i="191"/>
  <c r="S62" i="190"/>
  <c r="R62" i="190"/>
  <c r="T61" i="190"/>
  <c r="S61" i="190"/>
  <c r="R61" i="190"/>
  <c r="Q61" i="190"/>
  <c r="P61" i="190"/>
  <c r="E61" i="190"/>
  <c r="U61" i="190" s="1"/>
  <c r="S60" i="190"/>
  <c r="R60" i="190"/>
  <c r="Q60" i="190"/>
  <c r="P60" i="190"/>
  <c r="E60" i="190"/>
  <c r="E59" i="190" s="1"/>
  <c r="U59" i="190" s="1"/>
  <c r="S59" i="190"/>
  <c r="R59" i="190"/>
  <c r="S58" i="190"/>
  <c r="R58" i="190"/>
  <c r="S57" i="190"/>
  <c r="R57" i="190"/>
  <c r="Q57" i="190"/>
  <c r="P57" i="190"/>
  <c r="E57" i="190"/>
  <c r="U57" i="190" s="1"/>
  <c r="U56" i="190"/>
  <c r="S56" i="190"/>
  <c r="R56" i="190"/>
  <c r="Q56" i="190"/>
  <c r="P56" i="190"/>
  <c r="E56" i="190"/>
  <c r="T56" i="190" s="1"/>
  <c r="S55" i="190"/>
  <c r="R55" i="190"/>
  <c r="Q55" i="190"/>
  <c r="P55" i="190"/>
  <c r="E55" i="190"/>
  <c r="U55" i="190" s="1"/>
  <c r="S54" i="190"/>
  <c r="R54" i="190"/>
  <c r="Q54" i="190"/>
  <c r="P54" i="190"/>
  <c r="E54" i="190"/>
  <c r="S53" i="190"/>
  <c r="R53" i="190"/>
  <c r="S52" i="190"/>
  <c r="R52" i="190"/>
  <c r="Q52" i="190"/>
  <c r="P52" i="190"/>
  <c r="E52" i="190"/>
  <c r="U52" i="190" s="1"/>
  <c r="U51" i="190"/>
  <c r="S51" i="190"/>
  <c r="R51" i="190"/>
  <c r="Q51" i="190"/>
  <c r="P51" i="190"/>
  <c r="E51" i="190"/>
  <c r="T51" i="190" s="1"/>
  <c r="U50" i="190"/>
  <c r="T50" i="190"/>
  <c r="S50" i="190"/>
  <c r="R50" i="190"/>
  <c r="Q50" i="190"/>
  <c r="P50" i="190"/>
  <c r="E50" i="190"/>
  <c r="S49" i="190"/>
  <c r="R49" i="190"/>
  <c r="Q49" i="190"/>
  <c r="P49" i="190"/>
  <c r="E49" i="190"/>
  <c r="U49" i="190" s="1"/>
  <c r="S48" i="190"/>
  <c r="R48" i="190"/>
  <c r="Q48" i="190"/>
  <c r="P48" i="190"/>
  <c r="E48" i="190"/>
  <c r="U48" i="190" s="1"/>
  <c r="U47" i="190"/>
  <c r="S47" i="190"/>
  <c r="R47" i="190"/>
  <c r="Q47" i="190"/>
  <c r="P47" i="190"/>
  <c r="E47" i="190"/>
  <c r="T47" i="190" s="1"/>
  <c r="S46" i="190"/>
  <c r="R46" i="190"/>
  <c r="Q46" i="190"/>
  <c r="P46" i="190"/>
  <c r="E46" i="190"/>
  <c r="U46" i="190" s="1"/>
  <c r="S45" i="190"/>
  <c r="R45" i="190"/>
  <c r="Q45" i="190"/>
  <c r="P45" i="190"/>
  <c r="E45" i="190"/>
  <c r="S44" i="190"/>
  <c r="R44" i="190"/>
  <c r="Q44" i="190"/>
  <c r="P44" i="190"/>
  <c r="E44" i="190"/>
  <c r="S43" i="190"/>
  <c r="R43" i="190"/>
  <c r="S42" i="190"/>
  <c r="R42" i="190"/>
  <c r="S41" i="190"/>
  <c r="R41" i="190"/>
  <c r="Q41" i="190"/>
  <c r="P41" i="190"/>
  <c r="E41" i="190"/>
  <c r="S40" i="190"/>
  <c r="R40" i="190"/>
  <c r="Q40" i="190"/>
  <c r="P40" i="190"/>
  <c r="E40" i="190"/>
  <c r="U40" i="190" s="1"/>
  <c r="S39" i="190"/>
  <c r="R39" i="190"/>
  <c r="Q39" i="190"/>
  <c r="P39" i="190"/>
  <c r="E39" i="190"/>
  <c r="U39" i="190" s="1"/>
  <c r="S38" i="190"/>
  <c r="R38" i="190"/>
  <c r="Q38" i="190"/>
  <c r="P38" i="190"/>
  <c r="E38" i="190"/>
  <c r="U38" i="190" s="1"/>
  <c r="S37" i="190"/>
  <c r="R37" i="190"/>
  <c r="Q37" i="190"/>
  <c r="P37" i="190"/>
  <c r="E37" i="190"/>
  <c r="T37" i="190" s="1"/>
  <c r="U36" i="190"/>
  <c r="S36" i="190"/>
  <c r="R36" i="190"/>
  <c r="Q36" i="190"/>
  <c r="P36" i="190"/>
  <c r="E36" i="190"/>
  <c r="T36" i="190" s="1"/>
  <c r="S35" i="190"/>
  <c r="R35" i="190"/>
  <c r="Q35" i="190"/>
  <c r="P35" i="190"/>
  <c r="E35" i="190"/>
  <c r="U35" i="190" s="1"/>
  <c r="S34" i="190"/>
  <c r="R34" i="190"/>
  <c r="Q34" i="190"/>
  <c r="P34" i="190"/>
  <c r="E34" i="190"/>
  <c r="U34" i="190" s="1"/>
  <c r="S33" i="190"/>
  <c r="R33" i="190"/>
  <c r="Q33" i="190"/>
  <c r="P33" i="190"/>
  <c r="E33" i="190"/>
  <c r="T33" i="190" s="1"/>
  <c r="S32" i="190"/>
  <c r="R32" i="190"/>
  <c r="Q32" i="190"/>
  <c r="U32" i="190" s="1"/>
  <c r="P32" i="190"/>
  <c r="T32" i="190" s="1"/>
  <c r="E32" i="190"/>
  <c r="S31" i="190"/>
  <c r="R31" i="190"/>
  <c r="Q31" i="190"/>
  <c r="P31" i="190"/>
  <c r="E31" i="190"/>
  <c r="U31" i="190" s="1"/>
  <c r="S30" i="190"/>
  <c r="R30" i="190"/>
  <c r="Q30" i="190"/>
  <c r="P30" i="190"/>
  <c r="E30" i="190"/>
  <c r="U30" i="190" s="1"/>
  <c r="S29" i="190"/>
  <c r="R29" i="190"/>
  <c r="Q29" i="190"/>
  <c r="P29" i="190"/>
  <c r="E29" i="190"/>
  <c r="T29" i="190" s="1"/>
  <c r="S28" i="190"/>
  <c r="R28" i="190"/>
  <c r="Q28" i="190"/>
  <c r="Q27" i="190" s="1"/>
  <c r="P28" i="190"/>
  <c r="E28" i="190"/>
  <c r="U28" i="190" s="1"/>
  <c r="S27" i="190"/>
  <c r="R27" i="190"/>
  <c r="S26" i="190"/>
  <c r="R26" i="190"/>
  <c r="Q26" i="190"/>
  <c r="P26" i="190"/>
  <c r="E26" i="190"/>
  <c r="U26" i="190" s="1"/>
  <c r="S25" i="190"/>
  <c r="R25" i="190"/>
  <c r="Q25" i="190"/>
  <c r="P25" i="190"/>
  <c r="E25" i="190"/>
  <c r="U25" i="190" s="1"/>
  <c r="S24" i="190"/>
  <c r="R24" i="190"/>
  <c r="Q24" i="190"/>
  <c r="P24" i="190"/>
  <c r="E24" i="190"/>
  <c r="T24" i="190" s="1"/>
  <c r="S23" i="190"/>
  <c r="R23" i="190"/>
  <c r="Q23" i="190"/>
  <c r="P23" i="190"/>
  <c r="T23" i="190" s="1"/>
  <c r="E23" i="190"/>
  <c r="S22" i="190"/>
  <c r="R22" i="190"/>
  <c r="Q22" i="190"/>
  <c r="P22" i="190"/>
  <c r="E22" i="190"/>
  <c r="U22" i="190" s="1"/>
  <c r="S21" i="190"/>
  <c r="R21" i="190"/>
  <c r="Q21" i="190"/>
  <c r="P21" i="190"/>
  <c r="E21" i="190"/>
  <c r="U21" i="190" s="1"/>
  <c r="S20" i="190"/>
  <c r="R20" i="190"/>
  <c r="Q20" i="190"/>
  <c r="P20" i="190"/>
  <c r="E20" i="190"/>
  <c r="T20" i="190" s="1"/>
  <c r="S19" i="190"/>
  <c r="R19" i="190"/>
  <c r="Q19" i="190"/>
  <c r="P19" i="190"/>
  <c r="E19" i="190"/>
  <c r="S18" i="190"/>
  <c r="R18" i="190"/>
  <c r="Q18" i="190"/>
  <c r="P18" i="190"/>
  <c r="E18" i="190"/>
  <c r="U18" i="190" s="1"/>
  <c r="S17" i="190"/>
  <c r="R17" i="190"/>
  <c r="Q17" i="190"/>
  <c r="P17" i="190"/>
  <c r="E17" i="190"/>
  <c r="U17" i="190" s="1"/>
  <c r="S16" i="190"/>
  <c r="R16" i="190"/>
  <c r="Q16" i="190"/>
  <c r="P16" i="190"/>
  <c r="E16" i="190"/>
  <c r="S15" i="190"/>
  <c r="R15" i="190"/>
  <c r="Q15" i="190"/>
  <c r="P15" i="190"/>
  <c r="E15" i="190"/>
  <c r="U15" i="190" s="1"/>
  <c r="S14" i="190"/>
  <c r="R14" i="190"/>
  <c r="Q14" i="190"/>
  <c r="P14" i="190"/>
  <c r="E14" i="190"/>
  <c r="U14" i="190" s="1"/>
  <c r="S13" i="190"/>
  <c r="R13" i="190"/>
  <c r="Q13" i="190"/>
  <c r="P13" i="190"/>
  <c r="E13" i="190"/>
  <c r="U13" i="190" s="1"/>
  <c r="S12" i="190"/>
  <c r="R12" i="190"/>
  <c r="Q12" i="190"/>
  <c r="P12" i="190"/>
  <c r="E12" i="190"/>
  <c r="T12" i="190" s="1"/>
  <c r="U11" i="190"/>
  <c r="S11" i="190"/>
  <c r="R11" i="190"/>
  <c r="Q11" i="190"/>
  <c r="P11" i="190"/>
  <c r="E11" i="190"/>
  <c r="T11" i="190" s="1"/>
  <c r="S10" i="190"/>
  <c r="R10" i="190"/>
  <c r="Q10" i="190"/>
  <c r="P10" i="190"/>
  <c r="E10" i="190"/>
  <c r="S9" i="190"/>
  <c r="R9" i="190"/>
  <c r="S8" i="190"/>
  <c r="R8" i="190"/>
  <c r="S62" i="189"/>
  <c r="R62" i="189"/>
  <c r="S61" i="189"/>
  <c r="R61" i="189"/>
  <c r="Q61" i="189"/>
  <c r="P61" i="189"/>
  <c r="E61" i="189"/>
  <c r="U61" i="189" s="1"/>
  <c r="S60" i="189"/>
  <c r="R60" i="189"/>
  <c r="Q60" i="189"/>
  <c r="Q59" i="189" s="1"/>
  <c r="P60" i="189"/>
  <c r="E60" i="189"/>
  <c r="U60" i="189" s="1"/>
  <c r="S59" i="189"/>
  <c r="R59" i="189"/>
  <c r="S58" i="189"/>
  <c r="R58" i="189"/>
  <c r="S57" i="189"/>
  <c r="R57" i="189"/>
  <c r="Q57" i="189"/>
  <c r="P57" i="189"/>
  <c r="E57" i="189"/>
  <c r="U57" i="189" s="1"/>
  <c r="S56" i="189"/>
  <c r="R56" i="189"/>
  <c r="Q56" i="189"/>
  <c r="P56" i="189"/>
  <c r="E56" i="189"/>
  <c r="U56" i="189" s="1"/>
  <c r="S55" i="189"/>
  <c r="R55" i="189"/>
  <c r="Q55" i="189"/>
  <c r="P55" i="189"/>
  <c r="E55" i="189"/>
  <c r="U55" i="189" s="1"/>
  <c r="S54" i="189"/>
  <c r="R54" i="189"/>
  <c r="Q54" i="189"/>
  <c r="Q53" i="189" s="1"/>
  <c r="P54" i="189"/>
  <c r="E54" i="189"/>
  <c r="U54" i="189" s="1"/>
  <c r="S53" i="189"/>
  <c r="R53" i="189"/>
  <c r="S52" i="189"/>
  <c r="R52" i="189"/>
  <c r="Q52" i="189"/>
  <c r="P52" i="189"/>
  <c r="E52" i="189"/>
  <c r="S51" i="189"/>
  <c r="R51" i="189"/>
  <c r="Q51" i="189"/>
  <c r="P51" i="189"/>
  <c r="E51" i="189"/>
  <c r="U51" i="189" s="1"/>
  <c r="S50" i="189"/>
  <c r="R50" i="189"/>
  <c r="Q50" i="189"/>
  <c r="P50" i="189"/>
  <c r="E50" i="189"/>
  <c r="U50" i="189" s="1"/>
  <c r="S49" i="189"/>
  <c r="R49" i="189"/>
  <c r="Q49" i="189"/>
  <c r="P49" i="189"/>
  <c r="E49" i="189"/>
  <c r="S48" i="189"/>
  <c r="R48" i="189"/>
  <c r="Q48" i="189"/>
  <c r="P48" i="189"/>
  <c r="E48" i="189"/>
  <c r="U48" i="189" s="1"/>
  <c r="S47" i="189"/>
  <c r="R47" i="189"/>
  <c r="Q47" i="189"/>
  <c r="P47" i="189"/>
  <c r="E47" i="189"/>
  <c r="U47" i="189" s="1"/>
  <c r="S46" i="189"/>
  <c r="R46" i="189"/>
  <c r="Q46" i="189"/>
  <c r="P46" i="189"/>
  <c r="E46" i="189"/>
  <c r="U46" i="189" s="1"/>
  <c r="S45" i="189"/>
  <c r="R45" i="189"/>
  <c r="Q45" i="189"/>
  <c r="P45" i="189"/>
  <c r="E45" i="189"/>
  <c r="T45" i="189" s="1"/>
  <c r="U44" i="189"/>
  <c r="S44" i="189"/>
  <c r="R44" i="189"/>
  <c r="Q44" i="189"/>
  <c r="P44" i="189"/>
  <c r="E44" i="189"/>
  <c r="T44" i="189" s="1"/>
  <c r="S43" i="189"/>
  <c r="R43" i="189"/>
  <c r="S42" i="189"/>
  <c r="R42" i="189"/>
  <c r="S41" i="189"/>
  <c r="R41" i="189"/>
  <c r="Q41" i="189"/>
  <c r="P41" i="189"/>
  <c r="E41" i="189"/>
  <c r="U41" i="189" s="1"/>
  <c r="S40" i="189"/>
  <c r="R40" i="189"/>
  <c r="Q40" i="189"/>
  <c r="P40" i="189"/>
  <c r="E40" i="189"/>
  <c r="U40" i="189" s="1"/>
  <c r="S39" i="189"/>
  <c r="R39" i="189"/>
  <c r="Q39" i="189"/>
  <c r="P39" i="189"/>
  <c r="E39" i="189"/>
  <c r="T39" i="189" s="1"/>
  <c r="T38" i="189"/>
  <c r="S38" i="189"/>
  <c r="R38" i="189"/>
  <c r="Q38" i="189"/>
  <c r="P38" i="189"/>
  <c r="E38" i="189"/>
  <c r="U38" i="189" s="1"/>
  <c r="S37" i="189"/>
  <c r="R37" i="189"/>
  <c r="Q37" i="189"/>
  <c r="P37" i="189"/>
  <c r="E37" i="189"/>
  <c r="U37" i="189" s="1"/>
  <c r="S36" i="189"/>
  <c r="R36" i="189"/>
  <c r="Q36" i="189"/>
  <c r="P36" i="189"/>
  <c r="E36" i="189"/>
  <c r="U36" i="189" s="1"/>
  <c r="U35" i="189"/>
  <c r="S35" i="189"/>
  <c r="R35" i="189"/>
  <c r="Q35" i="189"/>
  <c r="P35" i="189"/>
  <c r="E35" i="189"/>
  <c r="T35" i="189" s="1"/>
  <c r="S34" i="189"/>
  <c r="R34" i="189"/>
  <c r="Q34" i="189"/>
  <c r="P34" i="189"/>
  <c r="E34" i="189"/>
  <c r="S33" i="189"/>
  <c r="R33" i="189"/>
  <c r="Q33" i="189"/>
  <c r="P33" i="189"/>
  <c r="E33" i="189"/>
  <c r="U33" i="189" s="1"/>
  <c r="S32" i="189"/>
  <c r="R32" i="189"/>
  <c r="Q32" i="189"/>
  <c r="P32" i="189"/>
  <c r="E32" i="189"/>
  <c r="U32" i="189" s="1"/>
  <c r="S31" i="189"/>
  <c r="R31" i="189"/>
  <c r="Q31" i="189"/>
  <c r="P31" i="189"/>
  <c r="E31" i="189"/>
  <c r="S30" i="189"/>
  <c r="R30" i="189"/>
  <c r="Q30" i="189"/>
  <c r="U30" i="189" s="1"/>
  <c r="P30" i="189"/>
  <c r="T30" i="189" s="1"/>
  <c r="E30" i="189"/>
  <c r="S29" i="189"/>
  <c r="R29" i="189"/>
  <c r="Q29" i="189"/>
  <c r="P29" i="189"/>
  <c r="E29" i="189"/>
  <c r="U29" i="189" s="1"/>
  <c r="S28" i="189"/>
  <c r="R28" i="189"/>
  <c r="Q28" i="189"/>
  <c r="P28" i="189"/>
  <c r="E28" i="189"/>
  <c r="S27" i="189"/>
  <c r="R27" i="189"/>
  <c r="S26" i="189"/>
  <c r="R26" i="189"/>
  <c r="Q26" i="189"/>
  <c r="P26" i="189"/>
  <c r="E26" i="189"/>
  <c r="T26" i="189" s="1"/>
  <c r="U25" i="189"/>
  <c r="S25" i="189"/>
  <c r="R25" i="189"/>
  <c r="Q25" i="189"/>
  <c r="P25" i="189"/>
  <c r="E25" i="189"/>
  <c r="T25" i="189" s="1"/>
  <c r="S24" i="189"/>
  <c r="R24" i="189"/>
  <c r="Q24" i="189"/>
  <c r="P24" i="189"/>
  <c r="E24" i="189"/>
  <c r="U24" i="189" s="1"/>
  <c r="S23" i="189"/>
  <c r="R23" i="189"/>
  <c r="Q23" i="189"/>
  <c r="P23" i="189"/>
  <c r="E23" i="189"/>
  <c r="U23" i="189" s="1"/>
  <c r="S22" i="189"/>
  <c r="R22" i="189"/>
  <c r="Q22" i="189"/>
  <c r="P22" i="189"/>
  <c r="E22" i="189"/>
  <c r="T22" i="189" s="1"/>
  <c r="T21" i="189"/>
  <c r="S21" i="189"/>
  <c r="R21" i="189"/>
  <c r="Q21" i="189"/>
  <c r="P21" i="189"/>
  <c r="E21" i="189"/>
  <c r="U21" i="189" s="1"/>
  <c r="S20" i="189"/>
  <c r="R20" i="189"/>
  <c r="Q20" i="189"/>
  <c r="P20" i="189"/>
  <c r="E20" i="189"/>
  <c r="U20" i="189" s="1"/>
  <c r="S19" i="189"/>
  <c r="R19" i="189"/>
  <c r="Q19" i="189"/>
  <c r="P19" i="189"/>
  <c r="E19" i="189"/>
  <c r="U19" i="189" s="1"/>
  <c r="U18" i="189"/>
  <c r="S18" i="189"/>
  <c r="R18" i="189"/>
  <c r="Q18" i="189"/>
  <c r="P18" i="189"/>
  <c r="E18" i="189"/>
  <c r="T18" i="189" s="1"/>
  <c r="S17" i="189"/>
  <c r="R17" i="189"/>
  <c r="Q17" i="189"/>
  <c r="P17" i="189"/>
  <c r="E17" i="189"/>
  <c r="U17" i="189" s="1"/>
  <c r="S16" i="189"/>
  <c r="R16" i="189"/>
  <c r="Q16" i="189"/>
  <c r="P16" i="189"/>
  <c r="E16" i="189"/>
  <c r="U16" i="189" s="1"/>
  <c r="S15" i="189"/>
  <c r="R15" i="189"/>
  <c r="Q15" i="189"/>
  <c r="P15" i="189"/>
  <c r="E15" i="189"/>
  <c r="U15" i="189" s="1"/>
  <c r="S14" i="189"/>
  <c r="R14" i="189"/>
  <c r="Q14" i="189"/>
  <c r="P14" i="189"/>
  <c r="E14" i="189"/>
  <c r="T14" i="189" s="1"/>
  <c r="S13" i="189"/>
  <c r="R13" i="189"/>
  <c r="Q13" i="189"/>
  <c r="P13" i="189"/>
  <c r="E13" i="189"/>
  <c r="U13" i="189" s="1"/>
  <c r="S12" i="189"/>
  <c r="R12" i="189"/>
  <c r="Q12" i="189"/>
  <c r="P12" i="189"/>
  <c r="E12" i="189"/>
  <c r="U12" i="189" s="1"/>
  <c r="S11" i="189"/>
  <c r="R11" i="189"/>
  <c r="Q11" i="189"/>
  <c r="P11" i="189"/>
  <c r="E11" i="189"/>
  <c r="U11" i="189" s="1"/>
  <c r="S10" i="189"/>
  <c r="R10" i="189"/>
  <c r="Q10" i="189"/>
  <c r="Q9" i="189" s="1"/>
  <c r="P10" i="189"/>
  <c r="E10" i="189"/>
  <c r="S9" i="189"/>
  <c r="R9" i="189"/>
  <c r="S8" i="189"/>
  <c r="R8" i="189"/>
  <c r="S62" i="188"/>
  <c r="R62" i="188"/>
  <c r="S61" i="188"/>
  <c r="R61" i="188"/>
  <c r="Q61" i="188"/>
  <c r="P61" i="188"/>
  <c r="E61" i="188"/>
  <c r="U61" i="188" s="1"/>
  <c r="S60" i="188"/>
  <c r="R60" i="188"/>
  <c r="Q60" i="188"/>
  <c r="P60" i="188"/>
  <c r="P59" i="188" s="1"/>
  <c r="E60" i="188"/>
  <c r="E59" i="188" s="1"/>
  <c r="U59" i="188" s="1"/>
  <c r="S59" i="188"/>
  <c r="R59" i="188"/>
  <c r="S58" i="188"/>
  <c r="R58" i="188"/>
  <c r="S57" i="188"/>
  <c r="R57" i="188"/>
  <c r="Q57" i="188"/>
  <c r="P57" i="188"/>
  <c r="E57" i="188"/>
  <c r="U57" i="188" s="1"/>
  <c r="S56" i="188"/>
  <c r="R56" i="188"/>
  <c r="Q56" i="188"/>
  <c r="P56" i="188"/>
  <c r="E56" i="188"/>
  <c r="T56" i="188" s="1"/>
  <c r="S55" i="188"/>
  <c r="R55" i="188"/>
  <c r="Q55" i="188"/>
  <c r="P55" i="188"/>
  <c r="E55" i="188"/>
  <c r="U55" i="188" s="1"/>
  <c r="S54" i="188"/>
  <c r="R54" i="188"/>
  <c r="Q54" i="188"/>
  <c r="P54" i="188"/>
  <c r="P53" i="188" s="1"/>
  <c r="E54" i="188"/>
  <c r="E53" i="188" s="1"/>
  <c r="U53" i="188" s="1"/>
  <c r="S53" i="188"/>
  <c r="R53" i="188"/>
  <c r="S52" i="188"/>
  <c r="R52" i="188"/>
  <c r="Q52" i="188"/>
  <c r="P52" i="188"/>
  <c r="E52" i="188"/>
  <c r="U52" i="188" s="1"/>
  <c r="U51" i="188"/>
  <c r="S51" i="188"/>
  <c r="R51" i="188"/>
  <c r="Q51" i="188"/>
  <c r="P51" i="188"/>
  <c r="E51" i="188"/>
  <c r="T51" i="188" s="1"/>
  <c r="S50" i="188"/>
  <c r="R50" i="188"/>
  <c r="Q50" i="188"/>
  <c r="P50" i="188"/>
  <c r="E50" i="188"/>
  <c r="U50" i="188" s="1"/>
  <c r="S49" i="188"/>
  <c r="R49" i="188"/>
  <c r="Q49" i="188"/>
  <c r="P49" i="188"/>
  <c r="E49" i="188"/>
  <c r="U49" i="188" s="1"/>
  <c r="S48" i="188"/>
  <c r="R48" i="188"/>
  <c r="Q48" i="188"/>
  <c r="P48" i="188"/>
  <c r="E48" i="188"/>
  <c r="U48" i="188" s="1"/>
  <c r="S47" i="188"/>
  <c r="R47" i="188"/>
  <c r="Q47" i="188"/>
  <c r="P47" i="188"/>
  <c r="E47" i="188"/>
  <c r="T47" i="188" s="1"/>
  <c r="S46" i="188"/>
  <c r="R46" i="188"/>
  <c r="Q46" i="188"/>
  <c r="P46" i="188"/>
  <c r="E46" i="188"/>
  <c r="S45" i="188"/>
  <c r="R45" i="188"/>
  <c r="Q45" i="188"/>
  <c r="P45" i="188"/>
  <c r="E45" i="188"/>
  <c r="S44" i="188"/>
  <c r="R44" i="188"/>
  <c r="Q44" i="188"/>
  <c r="P44" i="188"/>
  <c r="E44" i="188"/>
  <c r="S43" i="188"/>
  <c r="R43" i="188"/>
  <c r="S42" i="188"/>
  <c r="R42" i="188"/>
  <c r="S41" i="188"/>
  <c r="R41" i="188"/>
  <c r="Q41" i="188"/>
  <c r="P41" i="188"/>
  <c r="E41" i="188"/>
  <c r="T41" i="188" s="1"/>
  <c r="S40" i="188"/>
  <c r="R40" i="188"/>
  <c r="Q40" i="188"/>
  <c r="P40" i="188"/>
  <c r="E40" i="188"/>
  <c r="U40" i="188" s="1"/>
  <c r="S39" i="188"/>
  <c r="R39" i="188"/>
  <c r="Q39" i="188"/>
  <c r="P39" i="188"/>
  <c r="E39" i="188"/>
  <c r="U39" i="188" s="1"/>
  <c r="S38" i="188"/>
  <c r="R38" i="188"/>
  <c r="Q38" i="188"/>
  <c r="P38" i="188"/>
  <c r="E38" i="188"/>
  <c r="U38" i="188" s="1"/>
  <c r="S37" i="188"/>
  <c r="R37" i="188"/>
  <c r="Q37" i="188"/>
  <c r="P37" i="188"/>
  <c r="E37" i="188"/>
  <c r="T37" i="188" s="1"/>
  <c r="S36" i="188"/>
  <c r="R36" i="188"/>
  <c r="Q36" i="188"/>
  <c r="P36" i="188"/>
  <c r="E36" i="188"/>
  <c r="U36" i="188" s="1"/>
  <c r="S35" i="188"/>
  <c r="R35" i="188"/>
  <c r="Q35" i="188"/>
  <c r="P35" i="188"/>
  <c r="E35" i="188"/>
  <c r="U35" i="188" s="1"/>
  <c r="S34" i="188"/>
  <c r="R34" i="188"/>
  <c r="Q34" i="188"/>
  <c r="P34" i="188"/>
  <c r="E34" i="188"/>
  <c r="U34" i="188" s="1"/>
  <c r="S33" i="188"/>
  <c r="R33" i="188"/>
  <c r="Q33" i="188"/>
  <c r="P33" i="188"/>
  <c r="E33" i="188"/>
  <c r="T33" i="188" s="1"/>
  <c r="S32" i="188"/>
  <c r="R32" i="188"/>
  <c r="Q32" i="188"/>
  <c r="P32" i="188"/>
  <c r="E32" i="188"/>
  <c r="S31" i="188"/>
  <c r="R31" i="188"/>
  <c r="Q31" i="188"/>
  <c r="P31" i="188"/>
  <c r="E31" i="188"/>
  <c r="U31" i="188" s="1"/>
  <c r="S30" i="188"/>
  <c r="R30" i="188"/>
  <c r="Q30" i="188"/>
  <c r="P30" i="188"/>
  <c r="E30" i="188"/>
  <c r="S29" i="188"/>
  <c r="R29" i="188"/>
  <c r="Q29" i="188"/>
  <c r="P29" i="188"/>
  <c r="E29" i="188"/>
  <c r="T29" i="188" s="1"/>
  <c r="U28" i="188"/>
  <c r="S28" i="188"/>
  <c r="R28" i="188"/>
  <c r="Q28" i="188"/>
  <c r="P28" i="188"/>
  <c r="E28" i="188"/>
  <c r="T28" i="188" s="1"/>
  <c r="S27" i="188"/>
  <c r="R27" i="188"/>
  <c r="S26" i="188"/>
  <c r="R26" i="188"/>
  <c r="Q26" i="188"/>
  <c r="P26" i="188"/>
  <c r="E26" i="188"/>
  <c r="U26" i="188" s="1"/>
  <c r="S25" i="188"/>
  <c r="R25" i="188"/>
  <c r="Q25" i="188"/>
  <c r="P25" i="188"/>
  <c r="E25" i="188"/>
  <c r="U25" i="188" s="1"/>
  <c r="S24" i="188"/>
  <c r="R24" i="188"/>
  <c r="Q24" i="188"/>
  <c r="P24" i="188"/>
  <c r="E24" i="188"/>
  <c r="S23" i="188"/>
  <c r="R23" i="188"/>
  <c r="Q23" i="188"/>
  <c r="P23" i="188"/>
  <c r="T23" i="188" s="1"/>
  <c r="E23" i="188"/>
  <c r="S22" i="188"/>
  <c r="R22" i="188"/>
  <c r="Q22" i="188"/>
  <c r="P22" i="188"/>
  <c r="E22" i="188"/>
  <c r="S21" i="188"/>
  <c r="R21" i="188"/>
  <c r="Q21" i="188"/>
  <c r="P21" i="188"/>
  <c r="E21" i="188"/>
  <c r="U21" i="188" s="1"/>
  <c r="U20" i="188"/>
  <c r="S20" i="188"/>
  <c r="R20" i="188"/>
  <c r="Q20" i="188"/>
  <c r="P20" i="188"/>
  <c r="E20" i="188"/>
  <c r="T20" i="188" s="1"/>
  <c r="S19" i="188"/>
  <c r="R19" i="188"/>
  <c r="Q19" i="188"/>
  <c r="P19" i="188"/>
  <c r="E19" i="188"/>
  <c r="U19" i="188" s="1"/>
  <c r="S18" i="188"/>
  <c r="R18" i="188"/>
  <c r="Q18" i="188"/>
  <c r="P18" i="188"/>
  <c r="E18" i="188"/>
  <c r="U18" i="188" s="1"/>
  <c r="S17" i="188"/>
  <c r="R17" i="188"/>
  <c r="Q17" i="188"/>
  <c r="P17" i="188"/>
  <c r="E17" i="188"/>
  <c r="U17" i="188" s="1"/>
  <c r="S16" i="188"/>
  <c r="R16" i="188"/>
  <c r="Q16" i="188"/>
  <c r="P16" i="188"/>
  <c r="E16" i="188"/>
  <c r="T16" i="188" s="1"/>
  <c r="S15" i="188"/>
  <c r="R15" i="188"/>
  <c r="Q15" i="188"/>
  <c r="P15" i="188"/>
  <c r="E15" i="188"/>
  <c r="U15" i="188" s="1"/>
  <c r="S14" i="188"/>
  <c r="R14" i="188"/>
  <c r="Q14" i="188"/>
  <c r="P14" i="188"/>
  <c r="E14" i="188"/>
  <c r="U14" i="188" s="1"/>
  <c r="S13" i="188"/>
  <c r="R13" i="188"/>
  <c r="Q13" i="188"/>
  <c r="P13" i="188"/>
  <c r="E13" i="188"/>
  <c r="S12" i="188"/>
  <c r="R12" i="188"/>
  <c r="Q12" i="188"/>
  <c r="U12" i="188" s="1"/>
  <c r="P12" i="188"/>
  <c r="E12" i="188"/>
  <c r="T12" i="188" s="1"/>
  <c r="S11" i="188"/>
  <c r="R11" i="188"/>
  <c r="Q11" i="188"/>
  <c r="P11" i="188"/>
  <c r="E11" i="188"/>
  <c r="U11" i="188" s="1"/>
  <c r="S10" i="188"/>
  <c r="R10" i="188"/>
  <c r="Q10" i="188"/>
  <c r="P10" i="188"/>
  <c r="E10" i="188"/>
  <c r="S9" i="188"/>
  <c r="R9" i="188"/>
  <c r="S8" i="188"/>
  <c r="R8" i="188"/>
  <c r="S62" i="187"/>
  <c r="R62" i="187"/>
  <c r="S61" i="187"/>
  <c r="R61" i="187"/>
  <c r="Q61" i="187"/>
  <c r="P61" i="187"/>
  <c r="E61" i="187"/>
  <c r="U61" i="187" s="1"/>
  <c r="S60" i="187"/>
  <c r="R60" i="187"/>
  <c r="Q60" i="187"/>
  <c r="Q59" i="187" s="1"/>
  <c r="P60" i="187"/>
  <c r="E60" i="187"/>
  <c r="U60" i="187" s="1"/>
  <c r="S59" i="187"/>
  <c r="R59" i="187"/>
  <c r="S58" i="187"/>
  <c r="R58" i="187"/>
  <c r="T57" i="187"/>
  <c r="S57" i="187"/>
  <c r="R57" i="187"/>
  <c r="Q57" i="187"/>
  <c r="P57" i="187"/>
  <c r="E57" i="187"/>
  <c r="U57" i="187" s="1"/>
  <c r="S56" i="187"/>
  <c r="R56" i="187"/>
  <c r="Q56" i="187"/>
  <c r="P56" i="187"/>
  <c r="E56" i="187"/>
  <c r="U56" i="187" s="1"/>
  <c r="S55" i="187"/>
  <c r="R55" i="187"/>
  <c r="Q55" i="187"/>
  <c r="P55" i="187"/>
  <c r="E55" i="187"/>
  <c r="U55" i="187" s="1"/>
  <c r="S54" i="187"/>
  <c r="R54" i="187"/>
  <c r="Q54" i="187"/>
  <c r="Q53" i="187" s="1"/>
  <c r="P54" i="187"/>
  <c r="E54" i="187"/>
  <c r="U54" i="187" s="1"/>
  <c r="S53" i="187"/>
  <c r="R53" i="187"/>
  <c r="S52" i="187"/>
  <c r="R52" i="187"/>
  <c r="Q52" i="187"/>
  <c r="P52" i="187"/>
  <c r="E52" i="187"/>
  <c r="U52" i="187" s="1"/>
  <c r="S51" i="187"/>
  <c r="R51" i="187"/>
  <c r="Q51" i="187"/>
  <c r="P51" i="187"/>
  <c r="E51" i="187"/>
  <c r="U51" i="187" s="1"/>
  <c r="S50" i="187"/>
  <c r="R50" i="187"/>
  <c r="Q50" i="187"/>
  <c r="P50" i="187"/>
  <c r="E50" i="187"/>
  <c r="U50" i="187" s="1"/>
  <c r="S49" i="187"/>
  <c r="R49" i="187"/>
  <c r="Q49" i="187"/>
  <c r="P49" i="187"/>
  <c r="E49" i="187"/>
  <c r="T49" i="187" s="1"/>
  <c r="S48" i="187"/>
  <c r="R48" i="187"/>
  <c r="Q48" i="187"/>
  <c r="P48" i="187"/>
  <c r="E48" i="187"/>
  <c r="U48" i="187" s="1"/>
  <c r="S47" i="187"/>
  <c r="R47" i="187"/>
  <c r="Q47" i="187"/>
  <c r="P47" i="187"/>
  <c r="E47" i="187"/>
  <c r="U47" i="187" s="1"/>
  <c r="S46" i="187"/>
  <c r="R46" i="187"/>
  <c r="Q46" i="187"/>
  <c r="P46" i="187"/>
  <c r="E46" i="187"/>
  <c r="U46" i="187" s="1"/>
  <c r="S45" i="187"/>
  <c r="R45" i="187"/>
  <c r="Q45" i="187"/>
  <c r="U45" i="187" s="1"/>
  <c r="P45" i="187"/>
  <c r="E45" i="187"/>
  <c r="S44" i="187"/>
  <c r="R44" i="187"/>
  <c r="Q44" i="187"/>
  <c r="P44" i="187"/>
  <c r="E44" i="187"/>
  <c r="S43" i="187"/>
  <c r="R43" i="187"/>
  <c r="S42" i="187"/>
  <c r="R42" i="187"/>
  <c r="S41" i="187"/>
  <c r="R41" i="187"/>
  <c r="Q41" i="187"/>
  <c r="P41" i="187"/>
  <c r="E41" i="187"/>
  <c r="U41" i="187" s="1"/>
  <c r="S40" i="187"/>
  <c r="R40" i="187"/>
  <c r="Q40" i="187"/>
  <c r="P40" i="187"/>
  <c r="E40" i="187"/>
  <c r="U40" i="187" s="1"/>
  <c r="U39" i="187"/>
  <c r="S39" i="187"/>
  <c r="R39" i="187"/>
  <c r="Q39" i="187"/>
  <c r="P39" i="187"/>
  <c r="E39" i="187"/>
  <c r="T39" i="187" s="1"/>
  <c r="T38" i="187"/>
  <c r="S38" i="187"/>
  <c r="R38" i="187"/>
  <c r="Q38" i="187"/>
  <c r="P38" i="187"/>
  <c r="E38" i="187"/>
  <c r="U38" i="187" s="1"/>
  <c r="S37" i="187"/>
  <c r="R37" i="187"/>
  <c r="Q37" i="187"/>
  <c r="P37" i="187"/>
  <c r="E37" i="187"/>
  <c r="U37" i="187" s="1"/>
  <c r="S36" i="187"/>
  <c r="R36" i="187"/>
  <c r="Q36" i="187"/>
  <c r="P36" i="187"/>
  <c r="E36" i="187"/>
  <c r="U36" i="187" s="1"/>
  <c r="S35" i="187"/>
  <c r="R35" i="187"/>
  <c r="Q35" i="187"/>
  <c r="U35" i="187" s="1"/>
  <c r="P35" i="187"/>
  <c r="E35" i="187"/>
  <c r="S34" i="187"/>
  <c r="R34" i="187"/>
  <c r="Q34" i="187"/>
  <c r="P34" i="187"/>
  <c r="E34" i="187"/>
  <c r="U34" i="187" s="1"/>
  <c r="S33" i="187"/>
  <c r="R33" i="187"/>
  <c r="Q33" i="187"/>
  <c r="P33" i="187"/>
  <c r="E33" i="187"/>
  <c r="U33" i="187" s="1"/>
  <c r="S32" i="187"/>
  <c r="R32" i="187"/>
  <c r="Q32" i="187"/>
  <c r="P32" i="187"/>
  <c r="E32" i="187"/>
  <c r="U32" i="187" s="1"/>
  <c r="S31" i="187"/>
  <c r="R31" i="187"/>
  <c r="Q31" i="187"/>
  <c r="P31" i="187"/>
  <c r="E31" i="187"/>
  <c r="T31" i="187" s="1"/>
  <c r="S30" i="187"/>
  <c r="R30" i="187"/>
  <c r="Q30" i="187"/>
  <c r="P30" i="187"/>
  <c r="E30" i="187"/>
  <c r="S29" i="187"/>
  <c r="R29" i="187"/>
  <c r="Q29" i="187"/>
  <c r="P29" i="187"/>
  <c r="E29" i="187"/>
  <c r="U29" i="187" s="1"/>
  <c r="S28" i="187"/>
  <c r="R28" i="187"/>
  <c r="Q28" i="187"/>
  <c r="P28" i="187"/>
  <c r="E28" i="187"/>
  <c r="E27" i="187" s="1"/>
  <c r="S27" i="187"/>
  <c r="R27" i="187"/>
  <c r="S26" i="187"/>
  <c r="R26" i="187"/>
  <c r="Q26" i="187"/>
  <c r="P26" i="187"/>
  <c r="E26" i="187"/>
  <c r="S25" i="187"/>
  <c r="R25" i="187"/>
  <c r="Q25" i="187"/>
  <c r="P25" i="187"/>
  <c r="E25" i="187"/>
  <c r="U25" i="187" s="1"/>
  <c r="S24" i="187"/>
  <c r="R24" i="187"/>
  <c r="Q24" i="187"/>
  <c r="P24" i="187"/>
  <c r="E24" i="187"/>
  <c r="U24" i="187" s="1"/>
  <c r="S23" i="187"/>
  <c r="R23" i="187"/>
  <c r="Q23" i="187"/>
  <c r="P23" i="187"/>
  <c r="E23" i="187"/>
  <c r="U23" i="187" s="1"/>
  <c r="S22" i="187"/>
  <c r="R22" i="187"/>
  <c r="Q22" i="187"/>
  <c r="P22" i="187"/>
  <c r="E22" i="187"/>
  <c r="T22" i="187" s="1"/>
  <c r="U21" i="187"/>
  <c r="S21" i="187"/>
  <c r="R21" i="187"/>
  <c r="Q21" i="187"/>
  <c r="P21" i="187"/>
  <c r="E21" i="187"/>
  <c r="T21" i="187" s="1"/>
  <c r="S20" i="187"/>
  <c r="R20" i="187"/>
  <c r="Q20" i="187"/>
  <c r="P20" i="187"/>
  <c r="E20" i="187"/>
  <c r="U20" i="187" s="1"/>
  <c r="S19" i="187"/>
  <c r="R19" i="187"/>
  <c r="Q19" i="187"/>
  <c r="P19" i="187"/>
  <c r="E19" i="187"/>
  <c r="U19" i="187" s="1"/>
  <c r="S18" i="187"/>
  <c r="R18" i="187"/>
  <c r="Q18" i="187"/>
  <c r="P18" i="187"/>
  <c r="E18" i="187"/>
  <c r="T18" i="187" s="1"/>
  <c r="T17" i="187"/>
  <c r="S17" i="187"/>
  <c r="R17" i="187"/>
  <c r="Q17" i="187"/>
  <c r="P17" i="187"/>
  <c r="E17" i="187"/>
  <c r="U17" i="187" s="1"/>
  <c r="S16" i="187"/>
  <c r="R16" i="187"/>
  <c r="Q16" i="187"/>
  <c r="P16" i="187"/>
  <c r="E16" i="187"/>
  <c r="U16" i="187" s="1"/>
  <c r="S15" i="187"/>
  <c r="R15" i="187"/>
  <c r="Q15" i="187"/>
  <c r="P15" i="187"/>
  <c r="E15" i="187"/>
  <c r="U15" i="187" s="1"/>
  <c r="U14" i="187"/>
  <c r="S14" i="187"/>
  <c r="R14" i="187"/>
  <c r="Q14" i="187"/>
  <c r="P14" i="187"/>
  <c r="E14" i="187"/>
  <c r="T14" i="187" s="1"/>
  <c r="S13" i="187"/>
  <c r="R13" i="187"/>
  <c r="Q13" i="187"/>
  <c r="P13" i="187"/>
  <c r="E13" i="187"/>
  <c r="U13" i="187" s="1"/>
  <c r="S12" i="187"/>
  <c r="R12" i="187"/>
  <c r="Q12" i="187"/>
  <c r="P12" i="187"/>
  <c r="E12" i="187"/>
  <c r="U12" i="187" s="1"/>
  <c r="S11" i="187"/>
  <c r="R11" i="187"/>
  <c r="Q11" i="187"/>
  <c r="P11" i="187"/>
  <c r="E11" i="187"/>
  <c r="U11" i="187" s="1"/>
  <c r="S10" i="187"/>
  <c r="R10" i="187"/>
  <c r="Q10" i="187"/>
  <c r="P10" i="187"/>
  <c r="E10" i="187"/>
  <c r="S9" i="187"/>
  <c r="R9" i="187"/>
  <c r="S8" i="187"/>
  <c r="R8" i="187"/>
  <c r="S62" i="186"/>
  <c r="R62" i="186"/>
  <c r="S61" i="186"/>
  <c r="R61" i="186"/>
  <c r="Q61" i="186"/>
  <c r="P61" i="186"/>
  <c r="E61" i="186"/>
  <c r="S60" i="186"/>
  <c r="R60" i="186"/>
  <c r="Q60" i="186"/>
  <c r="P60" i="186"/>
  <c r="P59" i="186" s="1"/>
  <c r="E60" i="186"/>
  <c r="S59" i="186"/>
  <c r="R59" i="186"/>
  <c r="S58" i="186"/>
  <c r="R58" i="186"/>
  <c r="S57" i="186"/>
  <c r="R57" i="186"/>
  <c r="Q57" i="186"/>
  <c r="P57" i="186"/>
  <c r="E57" i="186"/>
  <c r="U57" i="186" s="1"/>
  <c r="S56" i="186"/>
  <c r="R56" i="186"/>
  <c r="Q56" i="186"/>
  <c r="P56" i="186"/>
  <c r="E56" i="186"/>
  <c r="T56" i="186" s="1"/>
  <c r="S55" i="186"/>
  <c r="R55" i="186"/>
  <c r="Q55" i="186"/>
  <c r="P55" i="186"/>
  <c r="E55" i="186"/>
  <c r="U55" i="186" s="1"/>
  <c r="S54" i="186"/>
  <c r="R54" i="186"/>
  <c r="Q54" i="186"/>
  <c r="P54" i="186"/>
  <c r="P53" i="186" s="1"/>
  <c r="E54" i="186"/>
  <c r="E53" i="186" s="1"/>
  <c r="U53" i="186" s="1"/>
  <c r="S53" i="186"/>
  <c r="R53" i="186"/>
  <c r="S52" i="186"/>
  <c r="R52" i="186"/>
  <c r="Q52" i="186"/>
  <c r="P52" i="186"/>
  <c r="E52" i="186"/>
  <c r="U52" i="186" s="1"/>
  <c r="U51" i="186"/>
  <c r="S51" i="186"/>
  <c r="R51" i="186"/>
  <c r="Q51" i="186"/>
  <c r="P51" i="186"/>
  <c r="E51" i="186"/>
  <c r="T51" i="186" s="1"/>
  <c r="S50" i="186"/>
  <c r="R50" i="186"/>
  <c r="Q50" i="186"/>
  <c r="P50" i="186"/>
  <c r="E50" i="186"/>
  <c r="U50" i="186" s="1"/>
  <c r="S49" i="186"/>
  <c r="R49" i="186"/>
  <c r="Q49" i="186"/>
  <c r="P49" i="186"/>
  <c r="E49" i="186"/>
  <c r="U49" i="186" s="1"/>
  <c r="S48" i="186"/>
  <c r="R48" i="186"/>
  <c r="Q48" i="186"/>
  <c r="P48" i="186"/>
  <c r="E48" i="186"/>
  <c r="U48" i="186" s="1"/>
  <c r="S47" i="186"/>
  <c r="R47" i="186"/>
  <c r="Q47" i="186"/>
  <c r="P47" i="186"/>
  <c r="E47" i="186"/>
  <c r="T47" i="186" s="1"/>
  <c r="S46" i="186"/>
  <c r="R46" i="186"/>
  <c r="Q46" i="186"/>
  <c r="P46" i="186"/>
  <c r="E46" i="186"/>
  <c r="U46" i="186" s="1"/>
  <c r="S45" i="186"/>
  <c r="R45" i="186"/>
  <c r="Q45" i="186"/>
  <c r="P45" i="186"/>
  <c r="E45" i="186"/>
  <c r="U45" i="186" s="1"/>
  <c r="S44" i="186"/>
  <c r="R44" i="186"/>
  <c r="Q44" i="186"/>
  <c r="P44" i="186"/>
  <c r="E44" i="186"/>
  <c r="S43" i="186"/>
  <c r="R43" i="186"/>
  <c r="S42" i="186"/>
  <c r="R42" i="186"/>
  <c r="S41" i="186"/>
  <c r="R41" i="186"/>
  <c r="Q41" i="186"/>
  <c r="P41" i="186"/>
  <c r="E41" i="186"/>
  <c r="T41" i="186" s="1"/>
  <c r="U40" i="186"/>
  <c r="S40" i="186"/>
  <c r="R40" i="186"/>
  <c r="Q40" i="186"/>
  <c r="P40" i="186"/>
  <c r="E40" i="186"/>
  <c r="T40" i="186" s="1"/>
  <c r="S39" i="186"/>
  <c r="R39" i="186"/>
  <c r="Q39" i="186"/>
  <c r="P39" i="186"/>
  <c r="E39" i="186"/>
  <c r="U39" i="186" s="1"/>
  <c r="S38" i="186"/>
  <c r="R38" i="186"/>
  <c r="Q38" i="186"/>
  <c r="P38" i="186"/>
  <c r="E38" i="186"/>
  <c r="U38" i="186" s="1"/>
  <c r="S37" i="186"/>
  <c r="R37" i="186"/>
  <c r="Q37" i="186"/>
  <c r="P37" i="186"/>
  <c r="E37" i="186"/>
  <c r="T37" i="186" s="1"/>
  <c r="T36" i="186"/>
  <c r="S36" i="186"/>
  <c r="R36" i="186"/>
  <c r="Q36" i="186"/>
  <c r="P36" i="186"/>
  <c r="E36" i="186"/>
  <c r="U36" i="186" s="1"/>
  <c r="S35" i="186"/>
  <c r="R35" i="186"/>
  <c r="Q35" i="186"/>
  <c r="P35" i="186"/>
  <c r="E35" i="186"/>
  <c r="U35" i="186" s="1"/>
  <c r="S34" i="186"/>
  <c r="R34" i="186"/>
  <c r="Q34" i="186"/>
  <c r="P34" i="186"/>
  <c r="E34" i="186"/>
  <c r="U34" i="186" s="1"/>
  <c r="U33" i="186"/>
  <c r="S33" i="186"/>
  <c r="R33" i="186"/>
  <c r="Q33" i="186"/>
  <c r="P33" i="186"/>
  <c r="E33" i="186"/>
  <c r="T33" i="186" s="1"/>
  <c r="S32" i="186"/>
  <c r="R32" i="186"/>
  <c r="Q32" i="186"/>
  <c r="U32" i="186" s="1"/>
  <c r="P32" i="186"/>
  <c r="E32" i="186"/>
  <c r="S31" i="186"/>
  <c r="R31" i="186"/>
  <c r="Q31" i="186"/>
  <c r="P31" i="186"/>
  <c r="E31" i="186"/>
  <c r="U31" i="186" s="1"/>
  <c r="S30" i="186"/>
  <c r="R30" i="186"/>
  <c r="Q30" i="186"/>
  <c r="P30" i="186"/>
  <c r="E30" i="186"/>
  <c r="U30" i="186" s="1"/>
  <c r="S29" i="186"/>
  <c r="R29" i="186"/>
  <c r="Q29" i="186"/>
  <c r="P29" i="186"/>
  <c r="E29" i="186"/>
  <c r="T29" i="186" s="1"/>
  <c r="S28" i="186"/>
  <c r="R28" i="186"/>
  <c r="Q28" i="186"/>
  <c r="P28" i="186"/>
  <c r="P27" i="186" s="1"/>
  <c r="E28" i="186"/>
  <c r="U28" i="186" s="1"/>
  <c r="S27" i="186"/>
  <c r="R27" i="186"/>
  <c r="S26" i="186"/>
  <c r="R26" i="186"/>
  <c r="Q26" i="186"/>
  <c r="P26" i="186"/>
  <c r="E26" i="186"/>
  <c r="U26" i="186" s="1"/>
  <c r="S25" i="186"/>
  <c r="R25" i="186"/>
  <c r="Q25" i="186"/>
  <c r="P25" i="186"/>
  <c r="E25" i="186"/>
  <c r="U25" i="186" s="1"/>
  <c r="S24" i="186"/>
  <c r="R24" i="186"/>
  <c r="Q24" i="186"/>
  <c r="P24" i="186"/>
  <c r="E24" i="186"/>
  <c r="T24" i="186" s="1"/>
  <c r="S23" i="186"/>
  <c r="R23" i="186"/>
  <c r="Q23" i="186"/>
  <c r="P23" i="186"/>
  <c r="E23" i="186"/>
  <c r="S22" i="186"/>
  <c r="R22" i="186"/>
  <c r="Q22" i="186"/>
  <c r="P22" i="186"/>
  <c r="E22" i="186"/>
  <c r="U22" i="186" s="1"/>
  <c r="S21" i="186"/>
  <c r="R21" i="186"/>
  <c r="Q21" i="186"/>
  <c r="P21" i="186"/>
  <c r="E21" i="186"/>
  <c r="U21" i="186" s="1"/>
  <c r="S20" i="186"/>
  <c r="R20" i="186"/>
  <c r="Q20" i="186"/>
  <c r="P20" i="186"/>
  <c r="E20" i="186"/>
  <c r="S19" i="186"/>
  <c r="R19" i="186"/>
  <c r="Q19" i="186"/>
  <c r="P19" i="186"/>
  <c r="E19" i="186"/>
  <c r="U19" i="186" s="1"/>
  <c r="S18" i="186"/>
  <c r="R18" i="186"/>
  <c r="Q18" i="186"/>
  <c r="P18" i="186"/>
  <c r="E18" i="186"/>
  <c r="U18" i="186" s="1"/>
  <c r="S17" i="186"/>
  <c r="R17" i="186"/>
  <c r="Q17" i="186"/>
  <c r="P17" i="186"/>
  <c r="E17" i="186"/>
  <c r="U17" i="186" s="1"/>
  <c r="S16" i="186"/>
  <c r="R16" i="186"/>
  <c r="Q16" i="186"/>
  <c r="P16" i="186"/>
  <c r="E16" i="186"/>
  <c r="T16" i="186" s="1"/>
  <c r="U15" i="186"/>
  <c r="S15" i="186"/>
  <c r="R15" i="186"/>
  <c r="Q15" i="186"/>
  <c r="P15" i="186"/>
  <c r="E15" i="186"/>
  <c r="T15" i="186" s="1"/>
  <c r="S14" i="186"/>
  <c r="R14" i="186"/>
  <c r="Q14" i="186"/>
  <c r="P14" i="186"/>
  <c r="E14" i="186"/>
  <c r="U14" i="186" s="1"/>
  <c r="S13" i="186"/>
  <c r="R13" i="186"/>
  <c r="Q13" i="186"/>
  <c r="P13" i="186"/>
  <c r="E13" i="186"/>
  <c r="U13" i="186" s="1"/>
  <c r="S12" i="186"/>
  <c r="R12" i="186"/>
  <c r="Q12" i="186"/>
  <c r="P12" i="186"/>
  <c r="E12" i="186"/>
  <c r="T12" i="186" s="1"/>
  <c r="T11" i="186"/>
  <c r="S11" i="186"/>
  <c r="R11" i="186"/>
  <c r="Q11" i="186"/>
  <c r="P11" i="186"/>
  <c r="E11" i="186"/>
  <c r="U11" i="186" s="1"/>
  <c r="S10" i="186"/>
  <c r="R10" i="186"/>
  <c r="Q10" i="186"/>
  <c r="P10" i="186"/>
  <c r="E10" i="186"/>
  <c r="S9" i="186"/>
  <c r="R9" i="186"/>
  <c r="S8" i="186"/>
  <c r="R8" i="186"/>
  <c r="S62" i="185"/>
  <c r="R62" i="185"/>
  <c r="S61" i="185"/>
  <c r="R61" i="185"/>
  <c r="Q61" i="185"/>
  <c r="P61" i="185"/>
  <c r="E61" i="185"/>
  <c r="U61" i="185" s="1"/>
  <c r="S60" i="185"/>
  <c r="R60" i="185"/>
  <c r="Q60" i="185"/>
  <c r="Q59" i="185" s="1"/>
  <c r="P60" i="185"/>
  <c r="E60" i="185"/>
  <c r="U60" i="185" s="1"/>
  <c r="S59" i="185"/>
  <c r="R59" i="185"/>
  <c r="S58" i="185"/>
  <c r="R58" i="185"/>
  <c r="U57" i="185"/>
  <c r="S57" i="185"/>
  <c r="R57" i="185"/>
  <c r="Q57" i="185"/>
  <c r="P57" i="185"/>
  <c r="E57" i="185"/>
  <c r="T57" i="185" s="1"/>
  <c r="S56" i="185"/>
  <c r="R56" i="185"/>
  <c r="Q56" i="185"/>
  <c r="P56" i="185"/>
  <c r="E56" i="185"/>
  <c r="U56" i="185" s="1"/>
  <c r="S55" i="185"/>
  <c r="R55" i="185"/>
  <c r="Q55" i="185"/>
  <c r="P55" i="185"/>
  <c r="E55" i="185"/>
  <c r="U55" i="185" s="1"/>
  <c r="S54" i="185"/>
  <c r="R54" i="185"/>
  <c r="Q54" i="185"/>
  <c r="Q53" i="185" s="1"/>
  <c r="P54" i="185"/>
  <c r="E54" i="185"/>
  <c r="U54" i="185" s="1"/>
  <c r="S53" i="185"/>
  <c r="R53" i="185"/>
  <c r="S52" i="185"/>
  <c r="R52" i="185"/>
  <c r="Q52" i="185"/>
  <c r="P52" i="185"/>
  <c r="E52" i="185"/>
  <c r="U52" i="185" s="1"/>
  <c r="S51" i="185"/>
  <c r="R51" i="185"/>
  <c r="Q51" i="185"/>
  <c r="P51" i="185"/>
  <c r="E51" i="185"/>
  <c r="U51" i="185" s="1"/>
  <c r="S50" i="185"/>
  <c r="R50" i="185"/>
  <c r="Q50" i="185"/>
  <c r="P50" i="185"/>
  <c r="E50" i="185"/>
  <c r="U50" i="185" s="1"/>
  <c r="S49" i="185"/>
  <c r="R49" i="185"/>
  <c r="Q49" i="185"/>
  <c r="P49" i="185"/>
  <c r="E49" i="185"/>
  <c r="T49" i="185" s="1"/>
  <c r="U48" i="185"/>
  <c r="S48" i="185"/>
  <c r="R48" i="185"/>
  <c r="Q48" i="185"/>
  <c r="P48" i="185"/>
  <c r="E48" i="185"/>
  <c r="T48" i="185" s="1"/>
  <c r="S47" i="185"/>
  <c r="R47" i="185"/>
  <c r="Q47" i="185"/>
  <c r="P47" i="185"/>
  <c r="E47" i="185"/>
  <c r="U47" i="185" s="1"/>
  <c r="S46" i="185"/>
  <c r="R46" i="185"/>
  <c r="Q46" i="185"/>
  <c r="P46" i="185"/>
  <c r="E46" i="185"/>
  <c r="U46" i="185" s="1"/>
  <c r="S45" i="185"/>
  <c r="R45" i="185"/>
  <c r="Q45" i="185"/>
  <c r="U45" i="185" s="1"/>
  <c r="P45" i="185"/>
  <c r="E45" i="185"/>
  <c r="S44" i="185"/>
  <c r="R44" i="185"/>
  <c r="Q44" i="185"/>
  <c r="Q43" i="185" s="1"/>
  <c r="Q42" i="185" s="1"/>
  <c r="P44" i="185"/>
  <c r="E44" i="185"/>
  <c r="U44" i="185" s="1"/>
  <c r="S43" i="185"/>
  <c r="R43" i="185"/>
  <c r="S42" i="185"/>
  <c r="R42" i="185"/>
  <c r="S41" i="185"/>
  <c r="R41" i="185"/>
  <c r="Q41" i="185"/>
  <c r="P41" i="185"/>
  <c r="E41" i="185"/>
  <c r="U41" i="185" s="1"/>
  <c r="S40" i="185"/>
  <c r="R40" i="185"/>
  <c r="Q40" i="185"/>
  <c r="P40" i="185"/>
  <c r="E40" i="185"/>
  <c r="U40" i="185" s="1"/>
  <c r="S39" i="185"/>
  <c r="R39" i="185"/>
  <c r="Q39" i="185"/>
  <c r="P39" i="185"/>
  <c r="E39" i="185"/>
  <c r="T38" i="185"/>
  <c r="S38" i="185"/>
  <c r="R38" i="185"/>
  <c r="Q38" i="185"/>
  <c r="P38" i="185"/>
  <c r="E38" i="185"/>
  <c r="U38" i="185" s="1"/>
  <c r="S37" i="185"/>
  <c r="R37" i="185"/>
  <c r="Q37" i="185"/>
  <c r="P37" i="185"/>
  <c r="E37" i="185"/>
  <c r="U37" i="185" s="1"/>
  <c r="S36" i="185"/>
  <c r="R36" i="185"/>
  <c r="Q36" i="185"/>
  <c r="P36" i="185"/>
  <c r="E36" i="185"/>
  <c r="U36" i="185" s="1"/>
  <c r="U35" i="185"/>
  <c r="S35" i="185"/>
  <c r="R35" i="185"/>
  <c r="Q35" i="185"/>
  <c r="P35" i="185"/>
  <c r="E35" i="185"/>
  <c r="T35" i="185" s="1"/>
  <c r="U34" i="185"/>
  <c r="S34" i="185"/>
  <c r="R34" i="185"/>
  <c r="Q34" i="185"/>
  <c r="P34" i="185"/>
  <c r="E34" i="185"/>
  <c r="T34" i="185" s="1"/>
  <c r="S33" i="185"/>
  <c r="R33" i="185"/>
  <c r="Q33" i="185"/>
  <c r="P33" i="185"/>
  <c r="E33" i="185"/>
  <c r="U33" i="185" s="1"/>
  <c r="S32" i="185"/>
  <c r="R32" i="185"/>
  <c r="Q32" i="185"/>
  <c r="P32" i="185"/>
  <c r="E32" i="185"/>
  <c r="U32" i="185" s="1"/>
  <c r="S31" i="185"/>
  <c r="R31" i="185"/>
  <c r="Q31" i="185"/>
  <c r="P31" i="185"/>
  <c r="E31" i="185"/>
  <c r="T31" i="185" s="1"/>
  <c r="S30" i="185"/>
  <c r="R30" i="185"/>
  <c r="Q30" i="185"/>
  <c r="P30" i="185"/>
  <c r="T30" i="185" s="1"/>
  <c r="E30" i="185"/>
  <c r="S29" i="185"/>
  <c r="R29" i="185"/>
  <c r="Q29" i="185"/>
  <c r="P29" i="185"/>
  <c r="E29" i="185"/>
  <c r="U29" i="185" s="1"/>
  <c r="S28" i="185"/>
  <c r="R28" i="185"/>
  <c r="Q28" i="185"/>
  <c r="P28" i="185"/>
  <c r="E28" i="185"/>
  <c r="S27" i="185"/>
  <c r="R27" i="185"/>
  <c r="U26" i="185"/>
  <c r="S26" i="185"/>
  <c r="R26" i="185"/>
  <c r="Q26" i="185"/>
  <c r="P26" i="185"/>
  <c r="E26" i="185"/>
  <c r="T26" i="185" s="1"/>
  <c r="S25" i="185"/>
  <c r="R25" i="185"/>
  <c r="Q25" i="185"/>
  <c r="P25" i="185"/>
  <c r="E25" i="185"/>
  <c r="U25" i="185" s="1"/>
  <c r="S24" i="185"/>
  <c r="R24" i="185"/>
  <c r="Q24" i="185"/>
  <c r="P24" i="185"/>
  <c r="E24" i="185"/>
  <c r="U24" i="185" s="1"/>
  <c r="S23" i="185"/>
  <c r="R23" i="185"/>
  <c r="Q23" i="185"/>
  <c r="P23" i="185"/>
  <c r="E23" i="185"/>
  <c r="S22" i="185"/>
  <c r="R22" i="185"/>
  <c r="Q22" i="185"/>
  <c r="P22" i="185"/>
  <c r="E22" i="185"/>
  <c r="T22" i="185" s="1"/>
  <c r="S21" i="185"/>
  <c r="R21" i="185"/>
  <c r="Q21" i="185"/>
  <c r="P21" i="185"/>
  <c r="E21" i="185"/>
  <c r="U21" i="185" s="1"/>
  <c r="S20" i="185"/>
  <c r="R20" i="185"/>
  <c r="Q20" i="185"/>
  <c r="P20" i="185"/>
  <c r="E20" i="185"/>
  <c r="U20" i="185" s="1"/>
  <c r="S19" i="185"/>
  <c r="R19" i="185"/>
  <c r="Q19" i="185"/>
  <c r="P19" i="185"/>
  <c r="E19" i="185"/>
  <c r="U19" i="185" s="1"/>
  <c r="S18" i="185"/>
  <c r="R18" i="185"/>
  <c r="Q18" i="185"/>
  <c r="P18" i="185"/>
  <c r="E18" i="185"/>
  <c r="T18" i="185" s="1"/>
  <c r="S17" i="185"/>
  <c r="R17" i="185"/>
  <c r="Q17" i="185"/>
  <c r="P17" i="185"/>
  <c r="E17" i="185"/>
  <c r="U17" i="185" s="1"/>
  <c r="S16" i="185"/>
  <c r="R16" i="185"/>
  <c r="Q16" i="185"/>
  <c r="P16" i="185"/>
  <c r="E16" i="185"/>
  <c r="U16" i="185" s="1"/>
  <c r="S15" i="185"/>
  <c r="R15" i="185"/>
  <c r="Q15" i="185"/>
  <c r="P15" i="185"/>
  <c r="E15" i="185"/>
  <c r="U15" i="185" s="1"/>
  <c r="S14" i="185"/>
  <c r="R14" i="185"/>
  <c r="Q14" i="185"/>
  <c r="P14" i="185"/>
  <c r="E14" i="185"/>
  <c r="T14" i="185" s="1"/>
  <c r="U13" i="185"/>
  <c r="T13" i="185"/>
  <c r="S13" i="185"/>
  <c r="R13" i="185"/>
  <c r="Q13" i="185"/>
  <c r="P13" i="185"/>
  <c r="E13" i="185"/>
  <c r="S12" i="185"/>
  <c r="R12" i="185"/>
  <c r="Q12" i="185"/>
  <c r="P12" i="185"/>
  <c r="E12" i="185"/>
  <c r="U12" i="185" s="1"/>
  <c r="S11" i="185"/>
  <c r="R11" i="185"/>
  <c r="Q11" i="185"/>
  <c r="P11" i="185"/>
  <c r="E11" i="185"/>
  <c r="U11" i="185" s="1"/>
  <c r="S10" i="185"/>
  <c r="R10" i="185"/>
  <c r="Q10" i="185"/>
  <c r="P10" i="185"/>
  <c r="E10" i="185"/>
  <c r="S9" i="185"/>
  <c r="R9" i="185"/>
  <c r="S8" i="185"/>
  <c r="R8" i="185"/>
  <c r="S62" i="184"/>
  <c r="R62" i="184"/>
  <c r="T61" i="184"/>
  <c r="S61" i="184"/>
  <c r="R61" i="184"/>
  <c r="Q61" i="184"/>
  <c r="P61" i="184"/>
  <c r="E61" i="184"/>
  <c r="U61" i="184" s="1"/>
  <c r="S60" i="184"/>
  <c r="R60" i="184"/>
  <c r="Q60" i="184"/>
  <c r="P60" i="184"/>
  <c r="P59" i="184" s="1"/>
  <c r="E60" i="184"/>
  <c r="E59" i="184" s="1"/>
  <c r="U59" i="184" s="1"/>
  <c r="S59" i="184"/>
  <c r="R59" i="184"/>
  <c r="S58" i="184"/>
  <c r="R58" i="184"/>
  <c r="S57" i="184"/>
  <c r="R57" i="184"/>
  <c r="Q57" i="184"/>
  <c r="P57" i="184"/>
  <c r="E57" i="184"/>
  <c r="U57" i="184" s="1"/>
  <c r="S56" i="184"/>
  <c r="R56" i="184"/>
  <c r="Q56" i="184"/>
  <c r="P56" i="184"/>
  <c r="E56" i="184"/>
  <c r="T56" i="184" s="1"/>
  <c r="S55" i="184"/>
  <c r="R55" i="184"/>
  <c r="Q55" i="184"/>
  <c r="P55" i="184"/>
  <c r="E55" i="184"/>
  <c r="S54" i="184"/>
  <c r="R54" i="184"/>
  <c r="Q54" i="184"/>
  <c r="P54" i="184"/>
  <c r="E54" i="184"/>
  <c r="S53" i="184"/>
  <c r="R53" i="184"/>
  <c r="S52" i="184"/>
  <c r="R52" i="184"/>
  <c r="Q52" i="184"/>
  <c r="P52" i="184"/>
  <c r="E52" i="184"/>
  <c r="U52" i="184" s="1"/>
  <c r="S51" i="184"/>
  <c r="R51" i="184"/>
  <c r="Q51" i="184"/>
  <c r="P51" i="184"/>
  <c r="E51" i="184"/>
  <c r="T51" i="184" s="1"/>
  <c r="S50" i="184"/>
  <c r="R50" i="184"/>
  <c r="Q50" i="184"/>
  <c r="P50" i="184"/>
  <c r="E50" i="184"/>
  <c r="U50" i="184" s="1"/>
  <c r="S49" i="184"/>
  <c r="R49" i="184"/>
  <c r="Q49" i="184"/>
  <c r="P49" i="184"/>
  <c r="E49" i="184"/>
  <c r="U49" i="184" s="1"/>
  <c r="S48" i="184"/>
  <c r="R48" i="184"/>
  <c r="Q48" i="184"/>
  <c r="P48" i="184"/>
  <c r="E48" i="184"/>
  <c r="U48" i="184" s="1"/>
  <c r="S47" i="184"/>
  <c r="R47" i="184"/>
  <c r="Q47" i="184"/>
  <c r="P47" i="184"/>
  <c r="E47" i="184"/>
  <c r="T47" i="184" s="1"/>
  <c r="S46" i="184"/>
  <c r="R46" i="184"/>
  <c r="Q46" i="184"/>
  <c r="P46" i="184"/>
  <c r="E46" i="184"/>
  <c r="S45" i="184"/>
  <c r="R45" i="184"/>
  <c r="Q45" i="184"/>
  <c r="P45" i="184"/>
  <c r="E45" i="184"/>
  <c r="U45" i="184" s="1"/>
  <c r="S44" i="184"/>
  <c r="R44" i="184"/>
  <c r="Q44" i="184"/>
  <c r="P44" i="184"/>
  <c r="E44" i="184"/>
  <c r="S43" i="184"/>
  <c r="R43" i="184"/>
  <c r="S42" i="184"/>
  <c r="R42" i="184"/>
  <c r="S41" i="184"/>
  <c r="R41" i="184"/>
  <c r="Q41" i="184"/>
  <c r="P41" i="184"/>
  <c r="E41" i="184"/>
  <c r="T41" i="184" s="1"/>
  <c r="S40" i="184"/>
  <c r="R40" i="184"/>
  <c r="Q40" i="184"/>
  <c r="P40" i="184"/>
  <c r="E40" i="184"/>
  <c r="U40" i="184" s="1"/>
  <c r="S39" i="184"/>
  <c r="R39" i="184"/>
  <c r="Q39" i="184"/>
  <c r="P39" i="184"/>
  <c r="E39" i="184"/>
  <c r="U39" i="184" s="1"/>
  <c r="S38" i="184"/>
  <c r="R38" i="184"/>
  <c r="Q38" i="184"/>
  <c r="P38" i="184"/>
  <c r="E38" i="184"/>
  <c r="U38" i="184" s="1"/>
  <c r="S37" i="184"/>
  <c r="R37" i="184"/>
  <c r="Q37" i="184"/>
  <c r="P37" i="184"/>
  <c r="E37" i="184"/>
  <c r="T37" i="184" s="1"/>
  <c r="S36" i="184"/>
  <c r="R36" i="184"/>
  <c r="Q36" i="184"/>
  <c r="P36" i="184"/>
  <c r="E36" i="184"/>
  <c r="U36" i="184" s="1"/>
  <c r="S35" i="184"/>
  <c r="R35" i="184"/>
  <c r="Q35" i="184"/>
  <c r="P35" i="184"/>
  <c r="E35" i="184"/>
  <c r="U35" i="184" s="1"/>
  <c r="S34" i="184"/>
  <c r="R34" i="184"/>
  <c r="Q34" i="184"/>
  <c r="P34" i="184"/>
  <c r="E34" i="184"/>
  <c r="U34" i="184" s="1"/>
  <c r="S33" i="184"/>
  <c r="R33" i="184"/>
  <c r="Q33" i="184"/>
  <c r="P33" i="184"/>
  <c r="E33" i="184"/>
  <c r="T33" i="184" s="1"/>
  <c r="S32" i="184"/>
  <c r="R32" i="184"/>
  <c r="Q32" i="184"/>
  <c r="P32" i="184"/>
  <c r="E32" i="184"/>
  <c r="S31" i="184"/>
  <c r="R31" i="184"/>
  <c r="Q31" i="184"/>
  <c r="P31" i="184"/>
  <c r="E31" i="184"/>
  <c r="U31" i="184" s="1"/>
  <c r="S30" i="184"/>
  <c r="R30" i="184"/>
  <c r="Q30" i="184"/>
  <c r="P30" i="184"/>
  <c r="E30" i="184"/>
  <c r="S29" i="184"/>
  <c r="R29" i="184"/>
  <c r="Q29" i="184"/>
  <c r="P29" i="184"/>
  <c r="E29" i="184"/>
  <c r="T29" i="184" s="1"/>
  <c r="U28" i="184"/>
  <c r="S28" i="184"/>
  <c r="R28" i="184"/>
  <c r="Q28" i="184"/>
  <c r="P28" i="184"/>
  <c r="E28" i="184"/>
  <c r="T28" i="184" s="1"/>
  <c r="S27" i="184"/>
  <c r="R27" i="184"/>
  <c r="S26" i="184"/>
  <c r="R26" i="184"/>
  <c r="Q26" i="184"/>
  <c r="P26" i="184"/>
  <c r="E26" i="184"/>
  <c r="U26" i="184" s="1"/>
  <c r="S25" i="184"/>
  <c r="R25" i="184"/>
  <c r="Q25" i="184"/>
  <c r="P25" i="184"/>
  <c r="E25" i="184"/>
  <c r="U25" i="184" s="1"/>
  <c r="S24" i="184"/>
  <c r="R24" i="184"/>
  <c r="Q24" i="184"/>
  <c r="P24" i="184"/>
  <c r="E24" i="184"/>
  <c r="S23" i="184"/>
  <c r="R23" i="184"/>
  <c r="Q23" i="184"/>
  <c r="P23" i="184"/>
  <c r="E23" i="184"/>
  <c r="U23" i="184" s="1"/>
  <c r="S22" i="184"/>
  <c r="R22" i="184"/>
  <c r="Q22" i="184"/>
  <c r="P22" i="184"/>
  <c r="E22" i="184"/>
  <c r="U22" i="184" s="1"/>
  <c r="S21" i="184"/>
  <c r="R21" i="184"/>
  <c r="Q21" i="184"/>
  <c r="P21" i="184"/>
  <c r="E21" i="184"/>
  <c r="U21" i="184" s="1"/>
  <c r="S20" i="184"/>
  <c r="R20" i="184"/>
  <c r="Q20" i="184"/>
  <c r="P20" i="184"/>
  <c r="E20" i="184"/>
  <c r="T20" i="184" s="1"/>
  <c r="U19" i="184"/>
  <c r="S19" i="184"/>
  <c r="R19" i="184"/>
  <c r="Q19" i="184"/>
  <c r="P19" i="184"/>
  <c r="E19" i="184"/>
  <c r="T19" i="184" s="1"/>
  <c r="S18" i="184"/>
  <c r="R18" i="184"/>
  <c r="Q18" i="184"/>
  <c r="P18" i="184"/>
  <c r="E18" i="184"/>
  <c r="U18" i="184" s="1"/>
  <c r="S17" i="184"/>
  <c r="R17" i="184"/>
  <c r="Q17" i="184"/>
  <c r="P17" i="184"/>
  <c r="E17" i="184"/>
  <c r="U17" i="184" s="1"/>
  <c r="S16" i="184"/>
  <c r="R16" i="184"/>
  <c r="Q16" i="184"/>
  <c r="P16" i="184"/>
  <c r="E16" i="184"/>
  <c r="T16" i="184" s="1"/>
  <c r="T15" i="184"/>
  <c r="S15" i="184"/>
  <c r="R15" i="184"/>
  <c r="Q15" i="184"/>
  <c r="P15" i="184"/>
  <c r="E15" i="184"/>
  <c r="U15" i="184" s="1"/>
  <c r="S14" i="184"/>
  <c r="R14" i="184"/>
  <c r="Q14" i="184"/>
  <c r="P14" i="184"/>
  <c r="E14" i="184"/>
  <c r="U14" i="184" s="1"/>
  <c r="S13" i="184"/>
  <c r="R13" i="184"/>
  <c r="Q13" i="184"/>
  <c r="P13" i="184"/>
  <c r="E13" i="184"/>
  <c r="U13" i="184" s="1"/>
  <c r="U12" i="184"/>
  <c r="S12" i="184"/>
  <c r="R12" i="184"/>
  <c r="Q12" i="184"/>
  <c r="P12" i="184"/>
  <c r="E12" i="184"/>
  <c r="T12" i="184" s="1"/>
  <c r="S11" i="184"/>
  <c r="R11" i="184"/>
  <c r="Q11" i="184"/>
  <c r="P11" i="184"/>
  <c r="E11" i="184"/>
  <c r="U11" i="184" s="1"/>
  <c r="S10" i="184"/>
  <c r="R10" i="184"/>
  <c r="Q10" i="184"/>
  <c r="P10" i="184"/>
  <c r="P9" i="184" s="1"/>
  <c r="E10" i="184"/>
  <c r="S9" i="184"/>
  <c r="R9" i="184"/>
  <c r="S8" i="184"/>
  <c r="R8" i="184"/>
  <c r="S62" i="183"/>
  <c r="R62" i="183"/>
  <c r="S61" i="183"/>
  <c r="R61" i="183"/>
  <c r="Q61" i="183"/>
  <c r="P61" i="183"/>
  <c r="E61" i="183"/>
  <c r="U61" i="183" s="1"/>
  <c r="S60" i="183"/>
  <c r="R60" i="183"/>
  <c r="Q60" i="183"/>
  <c r="Q59" i="183" s="1"/>
  <c r="P60" i="183"/>
  <c r="E60" i="183"/>
  <c r="U60" i="183" s="1"/>
  <c r="S59" i="183"/>
  <c r="R59" i="183"/>
  <c r="S58" i="183"/>
  <c r="R58" i="183"/>
  <c r="T57" i="183"/>
  <c r="S57" i="183"/>
  <c r="R57" i="183"/>
  <c r="Q57" i="183"/>
  <c r="P57" i="183"/>
  <c r="E57" i="183"/>
  <c r="U57" i="183" s="1"/>
  <c r="S56" i="183"/>
  <c r="R56" i="183"/>
  <c r="Q56" i="183"/>
  <c r="P56" i="183"/>
  <c r="E56" i="183"/>
  <c r="U56" i="183" s="1"/>
  <c r="S55" i="183"/>
  <c r="R55" i="183"/>
  <c r="Q55" i="183"/>
  <c r="P55" i="183"/>
  <c r="E55" i="183"/>
  <c r="U55" i="183" s="1"/>
  <c r="U54" i="183"/>
  <c r="S54" i="183"/>
  <c r="R54" i="183"/>
  <c r="Q54" i="183"/>
  <c r="P54" i="183"/>
  <c r="E54" i="183"/>
  <c r="S53" i="183"/>
  <c r="R53" i="183"/>
  <c r="U52" i="183"/>
  <c r="S52" i="183"/>
  <c r="R52" i="183"/>
  <c r="Q52" i="183"/>
  <c r="P52" i="183"/>
  <c r="E52" i="183"/>
  <c r="T52" i="183" s="1"/>
  <c r="S51" i="183"/>
  <c r="R51" i="183"/>
  <c r="Q51" i="183"/>
  <c r="P51" i="183"/>
  <c r="E51" i="183"/>
  <c r="U51" i="183" s="1"/>
  <c r="S50" i="183"/>
  <c r="R50" i="183"/>
  <c r="Q50" i="183"/>
  <c r="P50" i="183"/>
  <c r="E50" i="183"/>
  <c r="U50" i="183" s="1"/>
  <c r="S49" i="183"/>
  <c r="R49" i="183"/>
  <c r="Q49" i="183"/>
  <c r="P49" i="183"/>
  <c r="E49" i="183"/>
  <c r="T49" i="183" s="1"/>
  <c r="T48" i="183"/>
  <c r="S48" i="183"/>
  <c r="R48" i="183"/>
  <c r="Q48" i="183"/>
  <c r="P48" i="183"/>
  <c r="E48" i="183"/>
  <c r="U48" i="183" s="1"/>
  <c r="S47" i="183"/>
  <c r="R47" i="183"/>
  <c r="Q47" i="183"/>
  <c r="P47" i="183"/>
  <c r="E47" i="183"/>
  <c r="U47" i="183" s="1"/>
  <c r="S46" i="183"/>
  <c r="R46" i="183"/>
  <c r="Q46" i="183"/>
  <c r="P46" i="183"/>
  <c r="E46" i="183"/>
  <c r="U46" i="183" s="1"/>
  <c r="S45" i="183"/>
  <c r="R45" i="183"/>
  <c r="Q45" i="183"/>
  <c r="U45" i="183" s="1"/>
  <c r="P45" i="183"/>
  <c r="E45" i="183"/>
  <c r="T45" i="183" s="1"/>
  <c r="S44" i="183"/>
  <c r="R44" i="183"/>
  <c r="Q44" i="183"/>
  <c r="P44" i="183"/>
  <c r="P43" i="183" s="1"/>
  <c r="E44" i="183"/>
  <c r="S43" i="183"/>
  <c r="R43" i="183"/>
  <c r="S42" i="183"/>
  <c r="R42" i="183"/>
  <c r="S41" i="183"/>
  <c r="R41" i="183"/>
  <c r="Q41" i="183"/>
  <c r="P41" i="183"/>
  <c r="E41" i="183"/>
  <c r="U41" i="183" s="1"/>
  <c r="S40" i="183"/>
  <c r="R40" i="183"/>
  <c r="Q40" i="183"/>
  <c r="P40" i="183"/>
  <c r="E40" i="183"/>
  <c r="U40" i="183" s="1"/>
  <c r="U39" i="183"/>
  <c r="S39" i="183"/>
  <c r="R39" i="183"/>
  <c r="Q39" i="183"/>
  <c r="P39" i="183"/>
  <c r="E39" i="183"/>
  <c r="T39" i="183" s="1"/>
  <c r="S38" i="183"/>
  <c r="R38" i="183"/>
  <c r="Q38" i="183"/>
  <c r="P38" i="183"/>
  <c r="E38" i="183"/>
  <c r="U38" i="183" s="1"/>
  <c r="S37" i="183"/>
  <c r="R37" i="183"/>
  <c r="Q37" i="183"/>
  <c r="P37" i="183"/>
  <c r="E37" i="183"/>
  <c r="U37" i="183" s="1"/>
  <c r="S36" i="183"/>
  <c r="R36" i="183"/>
  <c r="Q36" i="183"/>
  <c r="P36" i="183"/>
  <c r="E36" i="183"/>
  <c r="U36" i="183" s="1"/>
  <c r="S35" i="183"/>
  <c r="R35" i="183"/>
  <c r="Q35" i="183"/>
  <c r="U35" i="183" s="1"/>
  <c r="P35" i="183"/>
  <c r="E35" i="183"/>
  <c r="S34" i="183"/>
  <c r="R34" i="183"/>
  <c r="Q34" i="183"/>
  <c r="P34" i="183"/>
  <c r="E34" i="183"/>
  <c r="U34" i="183" s="1"/>
  <c r="S33" i="183"/>
  <c r="R33" i="183"/>
  <c r="Q33" i="183"/>
  <c r="P33" i="183"/>
  <c r="E33" i="183"/>
  <c r="U33" i="183" s="1"/>
  <c r="S32" i="183"/>
  <c r="R32" i="183"/>
  <c r="Q32" i="183"/>
  <c r="P32" i="183"/>
  <c r="E32" i="183"/>
  <c r="U32" i="183" s="1"/>
  <c r="S31" i="183"/>
  <c r="R31" i="183"/>
  <c r="Q31" i="183"/>
  <c r="P31" i="183"/>
  <c r="E31" i="183"/>
  <c r="T31" i="183" s="1"/>
  <c r="S30" i="183"/>
  <c r="R30" i="183"/>
  <c r="Q30" i="183"/>
  <c r="P30" i="183"/>
  <c r="E30" i="183"/>
  <c r="S29" i="183"/>
  <c r="R29" i="183"/>
  <c r="Q29" i="183"/>
  <c r="P29" i="183"/>
  <c r="E29" i="183"/>
  <c r="U29" i="183" s="1"/>
  <c r="S28" i="183"/>
  <c r="R28" i="183"/>
  <c r="Q28" i="183"/>
  <c r="P28" i="183"/>
  <c r="E28" i="183"/>
  <c r="E27" i="183" s="1"/>
  <c r="S27" i="183"/>
  <c r="R27" i="183"/>
  <c r="S26" i="183"/>
  <c r="R26" i="183"/>
  <c r="Q26" i="183"/>
  <c r="P26" i="183"/>
  <c r="E26" i="183"/>
  <c r="T26" i="183" s="1"/>
  <c r="S25" i="183"/>
  <c r="R25" i="183"/>
  <c r="Q25" i="183"/>
  <c r="P25" i="183"/>
  <c r="E25" i="183"/>
  <c r="S24" i="183"/>
  <c r="R24" i="183"/>
  <c r="Q24" i="183"/>
  <c r="P24" i="183"/>
  <c r="E24" i="183"/>
  <c r="U24" i="183" s="1"/>
  <c r="S23" i="183"/>
  <c r="R23" i="183"/>
  <c r="Q23" i="183"/>
  <c r="P23" i="183"/>
  <c r="E23" i="183"/>
  <c r="S22" i="183"/>
  <c r="R22" i="183"/>
  <c r="Q22" i="183"/>
  <c r="P22" i="183"/>
  <c r="E22" i="183"/>
  <c r="S21" i="183"/>
  <c r="R21" i="183"/>
  <c r="Q21" i="183"/>
  <c r="P21" i="183"/>
  <c r="E21" i="183"/>
  <c r="U21" i="183" s="1"/>
  <c r="S20" i="183"/>
  <c r="R20" i="183"/>
  <c r="Q20" i="183"/>
  <c r="P20" i="183"/>
  <c r="E20" i="183"/>
  <c r="U20" i="183" s="1"/>
  <c r="S19" i="183"/>
  <c r="R19" i="183"/>
  <c r="Q19" i="183"/>
  <c r="P19" i="183"/>
  <c r="E19" i="183"/>
  <c r="U19" i="183" s="1"/>
  <c r="S18" i="183"/>
  <c r="R18" i="183"/>
  <c r="Q18" i="183"/>
  <c r="P18" i="183"/>
  <c r="E18" i="183"/>
  <c r="T18" i="183" s="1"/>
  <c r="U17" i="183"/>
  <c r="S17" i="183"/>
  <c r="R17" i="183"/>
  <c r="Q17" i="183"/>
  <c r="P17" i="183"/>
  <c r="E17" i="183"/>
  <c r="T17" i="183" s="1"/>
  <c r="S16" i="183"/>
  <c r="R16" i="183"/>
  <c r="Q16" i="183"/>
  <c r="P16" i="183"/>
  <c r="E16" i="183"/>
  <c r="U16" i="183" s="1"/>
  <c r="S15" i="183"/>
  <c r="R15" i="183"/>
  <c r="Q15" i="183"/>
  <c r="P15" i="183"/>
  <c r="E15" i="183"/>
  <c r="U15" i="183" s="1"/>
  <c r="S14" i="183"/>
  <c r="R14" i="183"/>
  <c r="Q14" i="183"/>
  <c r="P14" i="183"/>
  <c r="E14" i="183"/>
  <c r="T14" i="183" s="1"/>
  <c r="T13" i="183"/>
  <c r="S13" i="183"/>
  <c r="R13" i="183"/>
  <c r="Q13" i="183"/>
  <c r="P13" i="183"/>
  <c r="E13" i="183"/>
  <c r="U13" i="183" s="1"/>
  <c r="S12" i="183"/>
  <c r="R12" i="183"/>
  <c r="Q12" i="183"/>
  <c r="P12" i="183"/>
  <c r="E12" i="183"/>
  <c r="U12" i="183" s="1"/>
  <c r="S11" i="183"/>
  <c r="R11" i="183"/>
  <c r="Q11" i="183"/>
  <c r="P11" i="183"/>
  <c r="E11" i="183"/>
  <c r="U11" i="183" s="1"/>
  <c r="S10" i="183"/>
  <c r="R10" i="183"/>
  <c r="Q10" i="183"/>
  <c r="P10" i="183"/>
  <c r="E10" i="183"/>
  <c r="S9" i="183"/>
  <c r="R9" i="183"/>
  <c r="S8" i="183"/>
  <c r="R8" i="183"/>
  <c r="S62" i="182"/>
  <c r="R62" i="182"/>
  <c r="S61" i="182"/>
  <c r="R61" i="182"/>
  <c r="Q61" i="182"/>
  <c r="P61" i="182"/>
  <c r="E61" i="182"/>
  <c r="U61" i="182" s="1"/>
  <c r="S60" i="182"/>
  <c r="R60" i="182"/>
  <c r="Q60" i="182"/>
  <c r="P60" i="182"/>
  <c r="E60" i="182"/>
  <c r="E59" i="182" s="1"/>
  <c r="U59" i="182" s="1"/>
  <c r="S59" i="182"/>
  <c r="R59" i="182"/>
  <c r="S58" i="182"/>
  <c r="R58" i="182"/>
  <c r="S57" i="182"/>
  <c r="R57" i="182"/>
  <c r="Q57" i="182"/>
  <c r="P57" i="182"/>
  <c r="E57" i="182"/>
  <c r="U57" i="182" s="1"/>
  <c r="U56" i="182"/>
  <c r="S56" i="182"/>
  <c r="R56" i="182"/>
  <c r="Q56" i="182"/>
  <c r="P56" i="182"/>
  <c r="E56" i="182"/>
  <c r="T56" i="182" s="1"/>
  <c r="U55" i="182"/>
  <c r="S55" i="182"/>
  <c r="R55" i="182"/>
  <c r="Q55" i="182"/>
  <c r="P55" i="182"/>
  <c r="E55" i="182"/>
  <c r="T55" i="182" s="1"/>
  <c r="S54" i="182"/>
  <c r="R54" i="182"/>
  <c r="Q54" i="182"/>
  <c r="P54" i="182"/>
  <c r="P53" i="182" s="1"/>
  <c r="E54" i="182"/>
  <c r="E53" i="182" s="1"/>
  <c r="U53" i="182" s="1"/>
  <c r="S53" i="182"/>
  <c r="R53" i="182"/>
  <c r="S52" i="182"/>
  <c r="R52" i="182"/>
  <c r="Q52" i="182"/>
  <c r="P52" i="182"/>
  <c r="E52" i="182"/>
  <c r="U52" i="182" s="1"/>
  <c r="S51" i="182"/>
  <c r="R51" i="182"/>
  <c r="Q51" i="182"/>
  <c r="P51" i="182"/>
  <c r="E51" i="182"/>
  <c r="T51" i="182" s="1"/>
  <c r="T50" i="182"/>
  <c r="S50" i="182"/>
  <c r="R50" i="182"/>
  <c r="Q50" i="182"/>
  <c r="P50" i="182"/>
  <c r="E50" i="182"/>
  <c r="U50" i="182" s="1"/>
  <c r="S49" i="182"/>
  <c r="R49" i="182"/>
  <c r="Q49" i="182"/>
  <c r="P49" i="182"/>
  <c r="E49" i="182"/>
  <c r="U49" i="182" s="1"/>
  <c r="S48" i="182"/>
  <c r="R48" i="182"/>
  <c r="Q48" i="182"/>
  <c r="P48" i="182"/>
  <c r="E48" i="182"/>
  <c r="U48" i="182" s="1"/>
  <c r="U47" i="182"/>
  <c r="S47" i="182"/>
  <c r="R47" i="182"/>
  <c r="Q47" i="182"/>
  <c r="P47" i="182"/>
  <c r="E47" i="182"/>
  <c r="T47" i="182" s="1"/>
  <c r="S46" i="182"/>
  <c r="R46" i="182"/>
  <c r="Q46" i="182"/>
  <c r="P46" i="182"/>
  <c r="E46" i="182"/>
  <c r="U46" i="182" s="1"/>
  <c r="S45" i="182"/>
  <c r="R45" i="182"/>
  <c r="Q45" i="182"/>
  <c r="P45" i="182"/>
  <c r="E45" i="182"/>
  <c r="U45" i="182" s="1"/>
  <c r="S44" i="182"/>
  <c r="R44" i="182"/>
  <c r="Q44" i="182"/>
  <c r="P44" i="182"/>
  <c r="E44" i="182"/>
  <c r="S43" i="182"/>
  <c r="R43" i="182"/>
  <c r="S42" i="182"/>
  <c r="R42" i="182"/>
  <c r="S41" i="182"/>
  <c r="R41" i="182"/>
  <c r="Q41" i="182"/>
  <c r="P41" i="182"/>
  <c r="E41" i="182"/>
  <c r="S40" i="182"/>
  <c r="R40" i="182"/>
  <c r="Q40" i="182"/>
  <c r="P40" i="182"/>
  <c r="E40" i="182"/>
  <c r="U40" i="182" s="1"/>
  <c r="S39" i="182"/>
  <c r="R39" i="182"/>
  <c r="Q39" i="182"/>
  <c r="P39" i="182"/>
  <c r="E39" i="182"/>
  <c r="U39" i="182" s="1"/>
  <c r="S38" i="182"/>
  <c r="R38" i="182"/>
  <c r="Q38" i="182"/>
  <c r="P38" i="182"/>
  <c r="E38" i="182"/>
  <c r="U38" i="182" s="1"/>
  <c r="S37" i="182"/>
  <c r="R37" i="182"/>
  <c r="Q37" i="182"/>
  <c r="P37" i="182"/>
  <c r="E37" i="182"/>
  <c r="T37" i="182" s="1"/>
  <c r="U36" i="182"/>
  <c r="S36" i="182"/>
  <c r="R36" i="182"/>
  <c r="Q36" i="182"/>
  <c r="P36" i="182"/>
  <c r="E36" i="182"/>
  <c r="T36" i="182" s="1"/>
  <c r="S35" i="182"/>
  <c r="R35" i="182"/>
  <c r="Q35" i="182"/>
  <c r="P35" i="182"/>
  <c r="E35" i="182"/>
  <c r="U35" i="182" s="1"/>
  <c r="S34" i="182"/>
  <c r="R34" i="182"/>
  <c r="Q34" i="182"/>
  <c r="P34" i="182"/>
  <c r="E34" i="182"/>
  <c r="U34" i="182" s="1"/>
  <c r="S33" i="182"/>
  <c r="R33" i="182"/>
  <c r="Q33" i="182"/>
  <c r="P33" i="182"/>
  <c r="E33" i="182"/>
  <c r="T33" i="182" s="1"/>
  <c r="S32" i="182"/>
  <c r="R32" i="182"/>
  <c r="Q32" i="182"/>
  <c r="P32" i="182"/>
  <c r="E32" i="182"/>
  <c r="S31" i="182"/>
  <c r="R31" i="182"/>
  <c r="Q31" i="182"/>
  <c r="P31" i="182"/>
  <c r="E31" i="182"/>
  <c r="U31" i="182" s="1"/>
  <c r="S30" i="182"/>
  <c r="R30" i="182"/>
  <c r="Q30" i="182"/>
  <c r="P30" i="182"/>
  <c r="E30" i="182"/>
  <c r="U30" i="182" s="1"/>
  <c r="S29" i="182"/>
  <c r="R29" i="182"/>
  <c r="Q29" i="182"/>
  <c r="P29" i="182"/>
  <c r="E29" i="182"/>
  <c r="T29" i="182" s="1"/>
  <c r="S28" i="182"/>
  <c r="R28" i="182"/>
  <c r="Q28" i="182"/>
  <c r="Q27" i="182" s="1"/>
  <c r="P28" i="182"/>
  <c r="E28" i="182"/>
  <c r="U28" i="182" s="1"/>
  <c r="S27" i="182"/>
  <c r="R27" i="182"/>
  <c r="S26" i="182"/>
  <c r="R26" i="182"/>
  <c r="Q26" i="182"/>
  <c r="P26" i="182"/>
  <c r="E26" i="182"/>
  <c r="U26" i="182" s="1"/>
  <c r="S25" i="182"/>
  <c r="R25" i="182"/>
  <c r="Q25" i="182"/>
  <c r="P25" i="182"/>
  <c r="E25" i="182"/>
  <c r="U25" i="182" s="1"/>
  <c r="S24" i="182"/>
  <c r="R24" i="182"/>
  <c r="Q24" i="182"/>
  <c r="P24" i="182"/>
  <c r="E24" i="182"/>
  <c r="T24" i="182" s="1"/>
  <c r="S23" i="182"/>
  <c r="R23" i="182"/>
  <c r="Q23" i="182"/>
  <c r="P23" i="182"/>
  <c r="T23" i="182" s="1"/>
  <c r="E23" i="182"/>
  <c r="S22" i="182"/>
  <c r="R22" i="182"/>
  <c r="Q22" i="182"/>
  <c r="P22" i="182"/>
  <c r="E22" i="182"/>
  <c r="U22" i="182" s="1"/>
  <c r="S21" i="182"/>
  <c r="R21" i="182"/>
  <c r="Q21" i="182"/>
  <c r="P21" i="182"/>
  <c r="E21" i="182"/>
  <c r="U21" i="182" s="1"/>
  <c r="S20" i="182"/>
  <c r="R20" i="182"/>
  <c r="Q20" i="182"/>
  <c r="P20" i="182"/>
  <c r="E20" i="182"/>
  <c r="T20" i="182" s="1"/>
  <c r="S19" i="182"/>
  <c r="R19" i="182"/>
  <c r="Q19" i="182"/>
  <c r="P19" i="182"/>
  <c r="E19" i="182"/>
  <c r="S18" i="182"/>
  <c r="R18" i="182"/>
  <c r="Q18" i="182"/>
  <c r="P18" i="182"/>
  <c r="E18" i="182"/>
  <c r="U18" i="182" s="1"/>
  <c r="S17" i="182"/>
  <c r="R17" i="182"/>
  <c r="Q17" i="182"/>
  <c r="P17" i="182"/>
  <c r="E17" i="182"/>
  <c r="U17" i="182" s="1"/>
  <c r="S16" i="182"/>
  <c r="R16" i="182"/>
  <c r="Q16" i="182"/>
  <c r="P16" i="182"/>
  <c r="E16" i="182"/>
  <c r="U15" i="182"/>
  <c r="T15" i="182"/>
  <c r="S15" i="182"/>
  <c r="R15" i="182"/>
  <c r="Q15" i="182"/>
  <c r="P15" i="182"/>
  <c r="E15" i="182"/>
  <c r="S14" i="182"/>
  <c r="R14" i="182"/>
  <c r="Q14" i="182"/>
  <c r="P14" i="182"/>
  <c r="E14" i="182"/>
  <c r="U14" i="182" s="1"/>
  <c r="S13" i="182"/>
  <c r="R13" i="182"/>
  <c r="Q13" i="182"/>
  <c r="P13" i="182"/>
  <c r="E13" i="182"/>
  <c r="U13" i="182" s="1"/>
  <c r="U12" i="182"/>
  <c r="S12" i="182"/>
  <c r="R12" i="182"/>
  <c r="Q12" i="182"/>
  <c r="P12" i="182"/>
  <c r="E12" i="182"/>
  <c r="T12" i="182" s="1"/>
  <c r="U11" i="182"/>
  <c r="S11" i="182"/>
  <c r="R11" i="182"/>
  <c r="Q11" i="182"/>
  <c r="P11" i="182"/>
  <c r="E11" i="182"/>
  <c r="T11" i="182" s="1"/>
  <c r="S10" i="182"/>
  <c r="R10" i="182"/>
  <c r="Q10" i="182"/>
  <c r="P10" i="182"/>
  <c r="E10" i="182"/>
  <c r="S9" i="182"/>
  <c r="R9" i="182"/>
  <c r="S8" i="182"/>
  <c r="R8" i="182"/>
  <c r="S62" i="181"/>
  <c r="R62" i="181"/>
  <c r="S61" i="181"/>
  <c r="R61" i="181"/>
  <c r="Q61" i="181"/>
  <c r="P61" i="181"/>
  <c r="E61" i="181"/>
  <c r="U61" i="181" s="1"/>
  <c r="S60" i="181"/>
  <c r="R60" i="181"/>
  <c r="Q60" i="181"/>
  <c r="Q59" i="181" s="1"/>
  <c r="P60" i="181"/>
  <c r="E60" i="181"/>
  <c r="U60" i="181" s="1"/>
  <c r="S59" i="181"/>
  <c r="R59" i="181"/>
  <c r="S58" i="181"/>
  <c r="R58" i="181"/>
  <c r="T57" i="181"/>
  <c r="S57" i="181"/>
  <c r="R57" i="181"/>
  <c r="Q57" i="181"/>
  <c r="P57" i="181"/>
  <c r="E57" i="181"/>
  <c r="U57" i="181" s="1"/>
  <c r="S56" i="181"/>
  <c r="R56" i="181"/>
  <c r="Q56" i="181"/>
  <c r="P56" i="181"/>
  <c r="E56" i="181"/>
  <c r="U56" i="181" s="1"/>
  <c r="S55" i="181"/>
  <c r="R55" i="181"/>
  <c r="Q55" i="181"/>
  <c r="P55" i="181"/>
  <c r="E55" i="181"/>
  <c r="U55" i="181" s="1"/>
  <c r="S54" i="181"/>
  <c r="R54" i="181"/>
  <c r="Q54" i="181"/>
  <c r="Q53" i="181" s="1"/>
  <c r="P54" i="181"/>
  <c r="E54" i="181"/>
  <c r="U54" i="181" s="1"/>
  <c r="S53" i="181"/>
  <c r="R53" i="181"/>
  <c r="S52" i="181"/>
  <c r="R52" i="181"/>
  <c r="Q52" i="181"/>
  <c r="P52" i="181"/>
  <c r="E52" i="181"/>
  <c r="S51" i="181"/>
  <c r="R51" i="181"/>
  <c r="Q51" i="181"/>
  <c r="P51" i="181"/>
  <c r="E51" i="181"/>
  <c r="U51" i="181" s="1"/>
  <c r="S50" i="181"/>
  <c r="R50" i="181"/>
  <c r="Q50" i="181"/>
  <c r="P50" i="181"/>
  <c r="E50" i="181"/>
  <c r="U50" i="181" s="1"/>
  <c r="S49" i="181"/>
  <c r="R49" i="181"/>
  <c r="Q49" i="181"/>
  <c r="P49" i="181"/>
  <c r="E49" i="181"/>
  <c r="S48" i="181"/>
  <c r="R48" i="181"/>
  <c r="Q48" i="181"/>
  <c r="P48" i="181"/>
  <c r="E48" i="181"/>
  <c r="U48" i="181" s="1"/>
  <c r="S47" i="181"/>
  <c r="R47" i="181"/>
  <c r="Q47" i="181"/>
  <c r="P47" i="181"/>
  <c r="E47" i="181"/>
  <c r="U47" i="181" s="1"/>
  <c r="S46" i="181"/>
  <c r="R46" i="181"/>
  <c r="Q46" i="181"/>
  <c r="P46" i="181"/>
  <c r="E46" i="181"/>
  <c r="U46" i="181" s="1"/>
  <c r="S45" i="181"/>
  <c r="R45" i="181"/>
  <c r="Q45" i="181"/>
  <c r="U45" i="181" s="1"/>
  <c r="P45" i="181"/>
  <c r="E45" i="181"/>
  <c r="T44" i="181"/>
  <c r="S44" i="181"/>
  <c r="R44" i="181"/>
  <c r="Q44" i="181"/>
  <c r="P44" i="181"/>
  <c r="E44" i="181"/>
  <c r="U44" i="181" s="1"/>
  <c r="S43" i="181"/>
  <c r="R43" i="181"/>
  <c r="S42" i="181"/>
  <c r="R42" i="181"/>
  <c r="S41" i="181"/>
  <c r="R41" i="181"/>
  <c r="Q41" i="181"/>
  <c r="P41" i="181"/>
  <c r="E41" i="181"/>
  <c r="U41" i="181" s="1"/>
  <c r="S40" i="181"/>
  <c r="R40" i="181"/>
  <c r="Q40" i="181"/>
  <c r="P40" i="181"/>
  <c r="E40" i="181"/>
  <c r="U40" i="181" s="1"/>
  <c r="U39" i="181"/>
  <c r="S39" i="181"/>
  <c r="R39" i="181"/>
  <c r="Q39" i="181"/>
  <c r="P39" i="181"/>
  <c r="E39" i="181"/>
  <c r="T39" i="181" s="1"/>
  <c r="S38" i="181"/>
  <c r="R38" i="181"/>
  <c r="Q38" i="181"/>
  <c r="P38" i="181"/>
  <c r="E38" i="181"/>
  <c r="S37" i="181"/>
  <c r="R37" i="181"/>
  <c r="Q37" i="181"/>
  <c r="P37" i="181"/>
  <c r="E37" i="181"/>
  <c r="U37" i="181" s="1"/>
  <c r="S36" i="181"/>
  <c r="R36" i="181"/>
  <c r="Q36" i="181"/>
  <c r="P36" i="181"/>
  <c r="E36" i="181"/>
  <c r="U36" i="181" s="1"/>
  <c r="S35" i="181"/>
  <c r="R35" i="181"/>
  <c r="Q35" i="181"/>
  <c r="P35" i="181"/>
  <c r="E35" i="181"/>
  <c r="U34" i="181"/>
  <c r="S34" i="181"/>
  <c r="R34" i="181"/>
  <c r="Q34" i="181"/>
  <c r="P34" i="181"/>
  <c r="E34" i="181"/>
  <c r="T34" i="181" s="1"/>
  <c r="S33" i="181"/>
  <c r="R33" i="181"/>
  <c r="Q33" i="181"/>
  <c r="P33" i="181"/>
  <c r="E33" i="181"/>
  <c r="U33" i="181" s="1"/>
  <c r="S32" i="181"/>
  <c r="R32" i="181"/>
  <c r="Q32" i="181"/>
  <c r="P32" i="181"/>
  <c r="E32" i="181"/>
  <c r="U32" i="181" s="1"/>
  <c r="S31" i="181"/>
  <c r="R31" i="181"/>
  <c r="Q31" i="181"/>
  <c r="P31" i="181"/>
  <c r="E31" i="181"/>
  <c r="T31" i="181" s="1"/>
  <c r="S30" i="181"/>
  <c r="R30" i="181"/>
  <c r="Q30" i="181"/>
  <c r="P30" i="181"/>
  <c r="E30" i="181"/>
  <c r="S29" i="181"/>
  <c r="R29" i="181"/>
  <c r="Q29" i="181"/>
  <c r="P29" i="181"/>
  <c r="E29" i="181"/>
  <c r="U29" i="181" s="1"/>
  <c r="S28" i="181"/>
  <c r="R28" i="181"/>
  <c r="Q28" i="181"/>
  <c r="P28" i="181"/>
  <c r="E28" i="181"/>
  <c r="S27" i="181"/>
  <c r="R27" i="181"/>
  <c r="S26" i="181"/>
  <c r="R26" i="181"/>
  <c r="Q26" i="181"/>
  <c r="P26" i="181"/>
  <c r="E26" i="181"/>
  <c r="T26" i="181" s="1"/>
  <c r="S25" i="181"/>
  <c r="R25" i="181"/>
  <c r="Q25" i="181"/>
  <c r="U25" i="181" s="1"/>
  <c r="P25" i="181"/>
  <c r="E25" i="181"/>
  <c r="S24" i="181"/>
  <c r="R24" i="181"/>
  <c r="Q24" i="181"/>
  <c r="P24" i="181"/>
  <c r="E24" i="181"/>
  <c r="U24" i="181" s="1"/>
  <c r="S23" i="181"/>
  <c r="R23" i="181"/>
  <c r="Q23" i="181"/>
  <c r="P23" i="181"/>
  <c r="E23" i="181"/>
  <c r="U23" i="181" s="1"/>
  <c r="S22" i="181"/>
  <c r="R22" i="181"/>
  <c r="Q22" i="181"/>
  <c r="U22" i="181" s="1"/>
  <c r="P22" i="181"/>
  <c r="E22" i="181"/>
  <c r="T22" i="181" s="1"/>
  <c r="S21" i="181"/>
  <c r="R21" i="181"/>
  <c r="Q21" i="181"/>
  <c r="P21" i="181"/>
  <c r="E21" i="181"/>
  <c r="U21" i="181" s="1"/>
  <c r="S20" i="181"/>
  <c r="R20" i="181"/>
  <c r="Q20" i="181"/>
  <c r="P20" i="181"/>
  <c r="E20" i="181"/>
  <c r="U20" i="181" s="1"/>
  <c r="S19" i="181"/>
  <c r="R19" i="181"/>
  <c r="Q19" i="181"/>
  <c r="P19" i="181"/>
  <c r="E19" i="181"/>
  <c r="U19" i="181" s="1"/>
  <c r="S18" i="181"/>
  <c r="R18" i="181"/>
  <c r="Q18" i="181"/>
  <c r="P18" i="181"/>
  <c r="E18" i="181"/>
  <c r="T18" i="181" s="1"/>
  <c r="S17" i="181"/>
  <c r="R17" i="181"/>
  <c r="Q17" i="181"/>
  <c r="P17" i="181"/>
  <c r="E17" i="181"/>
  <c r="S16" i="181"/>
  <c r="R16" i="181"/>
  <c r="Q16" i="181"/>
  <c r="P16" i="181"/>
  <c r="E16" i="181"/>
  <c r="U16" i="181" s="1"/>
  <c r="S15" i="181"/>
  <c r="R15" i="181"/>
  <c r="Q15" i="181"/>
  <c r="P15" i="181"/>
  <c r="E15" i="181"/>
  <c r="U15" i="181" s="1"/>
  <c r="S14" i="181"/>
  <c r="R14" i="181"/>
  <c r="Q14" i="181"/>
  <c r="P14" i="181"/>
  <c r="E14" i="181"/>
  <c r="S13" i="181"/>
  <c r="R13" i="181"/>
  <c r="Q13" i="181"/>
  <c r="P13" i="181"/>
  <c r="E13" i="181"/>
  <c r="S12" i="181"/>
  <c r="R12" i="181"/>
  <c r="Q12" i="181"/>
  <c r="P12" i="181"/>
  <c r="E12" i="181"/>
  <c r="U12" i="181" s="1"/>
  <c r="S11" i="181"/>
  <c r="R11" i="181"/>
  <c r="Q11" i="181"/>
  <c r="P11" i="181"/>
  <c r="E11" i="181"/>
  <c r="U11" i="181" s="1"/>
  <c r="U10" i="181"/>
  <c r="S10" i="181"/>
  <c r="R10" i="181"/>
  <c r="Q10" i="181"/>
  <c r="P10" i="181"/>
  <c r="E10" i="181"/>
  <c r="S9" i="181"/>
  <c r="R9" i="181"/>
  <c r="S8" i="181"/>
  <c r="R8" i="181"/>
  <c r="S62" i="180"/>
  <c r="R62" i="180"/>
  <c r="S61" i="180"/>
  <c r="R61" i="180"/>
  <c r="Q61" i="180"/>
  <c r="P61" i="180"/>
  <c r="E61" i="180"/>
  <c r="U61" i="180" s="1"/>
  <c r="S60" i="180"/>
  <c r="R60" i="180"/>
  <c r="Q60" i="180"/>
  <c r="P60" i="180"/>
  <c r="P59" i="180" s="1"/>
  <c r="E60" i="180"/>
  <c r="E59" i="180" s="1"/>
  <c r="U59" i="180" s="1"/>
  <c r="S59" i="180"/>
  <c r="R59" i="180"/>
  <c r="S58" i="180"/>
  <c r="R58" i="180"/>
  <c r="S57" i="180"/>
  <c r="R57" i="180"/>
  <c r="Q57" i="180"/>
  <c r="P57" i="180"/>
  <c r="E57" i="180"/>
  <c r="U57" i="180" s="1"/>
  <c r="S56" i="180"/>
  <c r="R56" i="180"/>
  <c r="Q56" i="180"/>
  <c r="P56" i="180"/>
  <c r="E56" i="180"/>
  <c r="T56" i="180" s="1"/>
  <c r="T55" i="180"/>
  <c r="S55" i="180"/>
  <c r="R55" i="180"/>
  <c r="Q55" i="180"/>
  <c r="P55" i="180"/>
  <c r="E55" i="180"/>
  <c r="U55" i="180" s="1"/>
  <c r="S54" i="180"/>
  <c r="R54" i="180"/>
  <c r="Q54" i="180"/>
  <c r="P54" i="180"/>
  <c r="P53" i="180" s="1"/>
  <c r="E54" i="180"/>
  <c r="S53" i="180"/>
  <c r="R53" i="180"/>
  <c r="S52" i="180"/>
  <c r="R52" i="180"/>
  <c r="Q52" i="180"/>
  <c r="P52" i="180"/>
  <c r="E52" i="180"/>
  <c r="U52" i="180" s="1"/>
  <c r="S51" i="180"/>
  <c r="R51" i="180"/>
  <c r="Q51" i="180"/>
  <c r="P51" i="180"/>
  <c r="E51" i="180"/>
  <c r="T51" i="180" s="1"/>
  <c r="U50" i="180"/>
  <c r="S50" i="180"/>
  <c r="R50" i="180"/>
  <c r="Q50" i="180"/>
  <c r="P50" i="180"/>
  <c r="E50" i="180"/>
  <c r="T50" i="180" s="1"/>
  <c r="S49" i="180"/>
  <c r="R49" i="180"/>
  <c r="Q49" i="180"/>
  <c r="P49" i="180"/>
  <c r="E49" i="180"/>
  <c r="U49" i="180" s="1"/>
  <c r="S48" i="180"/>
  <c r="R48" i="180"/>
  <c r="Q48" i="180"/>
  <c r="P48" i="180"/>
  <c r="E48" i="180"/>
  <c r="U48" i="180" s="1"/>
  <c r="S47" i="180"/>
  <c r="R47" i="180"/>
  <c r="Q47" i="180"/>
  <c r="P47" i="180"/>
  <c r="E47" i="180"/>
  <c r="T47" i="180" s="1"/>
  <c r="S46" i="180"/>
  <c r="R46" i="180"/>
  <c r="Q46" i="180"/>
  <c r="U46" i="180" s="1"/>
  <c r="P46" i="180"/>
  <c r="T46" i="180" s="1"/>
  <c r="E46" i="180"/>
  <c r="S45" i="180"/>
  <c r="R45" i="180"/>
  <c r="Q45" i="180"/>
  <c r="P45" i="180"/>
  <c r="T45" i="180" s="1"/>
  <c r="E45" i="180"/>
  <c r="U45" i="180" s="1"/>
  <c r="S44" i="180"/>
  <c r="R44" i="180"/>
  <c r="Q44" i="180"/>
  <c r="P44" i="180"/>
  <c r="E44" i="180"/>
  <c r="E43" i="180" s="1"/>
  <c r="S43" i="180"/>
  <c r="R43" i="180"/>
  <c r="S42" i="180"/>
  <c r="R42" i="180"/>
  <c r="S41" i="180"/>
  <c r="R41" i="180"/>
  <c r="Q41" i="180"/>
  <c r="P41" i="180"/>
  <c r="E41" i="180"/>
  <c r="S40" i="180"/>
  <c r="R40" i="180"/>
  <c r="Q40" i="180"/>
  <c r="P40" i="180"/>
  <c r="E40" i="180"/>
  <c r="U40" i="180" s="1"/>
  <c r="T39" i="180"/>
  <c r="S39" i="180"/>
  <c r="R39" i="180"/>
  <c r="Q39" i="180"/>
  <c r="P39" i="180"/>
  <c r="E39" i="180"/>
  <c r="U39" i="180" s="1"/>
  <c r="S38" i="180"/>
  <c r="R38" i="180"/>
  <c r="Q38" i="180"/>
  <c r="P38" i="180"/>
  <c r="E38" i="180"/>
  <c r="U38" i="180" s="1"/>
  <c r="S37" i="180"/>
  <c r="R37" i="180"/>
  <c r="Q37" i="180"/>
  <c r="P37" i="180"/>
  <c r="E37" i="180"/>
  <c r="S36" i="180"/>
  <c r="R36" i="180"/>
  <c r="Q36" i="180"/>
  <c r="P36" i="180"/>
  <c r="E36" i="180"/>
  <c r="U36" i="180" s="1"/>
  <c r="T35" i="180"/>
  <c r="S35" i="180"/>
  <c r="R35" i="180"/>
  <c r="Q35" i="180"/>
  <c r="P35" i="180"/>
  <c r="E35" i="180"/>
  <c r="U35" i="180" s="1"/>
  <c r="S34" i="180"/>
  <c r="R34" i="180"/>
  <c r="Q34" i="180"/>
  <c r="P34" i="180"/>
  <c r="E34" i="180"/>
  <c r="U34" i="180" s="1"/>
  <c r="S33" i="180"/>
  <c r="R33" i="180"/>
  <c r="Q33" i="180"/>
  <c r="P33" i="180"/>
  <c r="E33" i="180"/>
  <c r="S32" i="180"/>
  <c r="R32" i="180"/>
  <c r="Q32" i="180"/>
  <c r="P32" i="180"/>
  <c r="E32" i="180"/>
  <c r="T31" i="180"/>
  <c r="S31" i="180"/>
  <c r="R31" i="180"/>
  <c r="Q31" i="180"/>
  <c r="P31" i="180"/>
  <c r="E31" i="180"/>
  <c r="U31" i="180" s="1"/>
  <c r="S30" i="180"/>
  <c r="R30" i="180"/>
  <c r="Q30" i="180"/>
  <c r="P30" i="180"/>
  <c r="E30" i="180"/>
  <c r="U30" i="180" s="1"/>
  <c r="S29" i="180"/>
  <c r="R29" i="180"/>
  <c r="Q29" i="180"/>
  <c r="P29" i="180"/>
  <c r="E29" i="180"/>
  <c r="T29" i="180" s="1"/>
  <c r="T28" i="180"/>
  <c r="S28" i="180"/>
  <c r="R28" i="180"/>
  <c r="Q28" i="180"/>
  <c r="P28" i="180"/>
  <c r="E28" i="180"/>
  <c r="U28" i="180" s="1"/>
  <c r="S27" i="180"/>
  <c r="R27" i="180"/>
  <c r="T26" i="180"/>
  <c r="S26" i="180"/>
  <c r="R26" i="180"/>
  <c r="Q26" i="180"/>
  <c r="P26" i="180"/>
  <c r="E26" i="180"/>
  <c r="U26" i="180" s="1"/>
  <c r="S25" i="180"/>
  <c r="R25" i="180"/>
  <c r="Q25" i="180"/>
  <c r="P25" i="180"/>
  <c r="E25" i="180"/>
  <c r="U25" i="180" s="1"/>
  <c r="S24" i="180"/>
  <c r="R24" i="180"/>
  <c r="Q24" i="180"/>
  <c r="P24" i="180"/>
  <c r="E24" i="180"/>
  <c r="T23" i="180"/>
  <c r="S23" i="180"/>
  <c r="R23" i="180"/>
  <c r="Q23" i="180"/>
  <c r="P23" i="180"/>
  <c r="E23" i="180"/>
  <c r="U23" i="180" s="1"/>
  <c r="T22" i="180"/>
  <c r="S22" i="180"/>
  <c r="R22" i="180"/>
  <c r="Q22" i="180"/>
  <c r="P22" i="180"/>
  <c r="E22" i="180"/>
  <c r="U22" i="180" s="1"/>
  <c r="S21" i="180"/>
  <c r="R21" i="180"/>
  <c r="Q21" i="180"/>
  <c r="P21" i="180"/>
  <c r="E21" i="180"/>
  <c r="U21" i="180" s="1"/>
  <c r="S20" i="180"/>
  <c r="R20" i="180"/>
  <c r="Q20" i="180"/>
  <c r="P20" i="180"/>
  <c r="E20" i="180"/>
  <c r="T19" i="180"/>
  <c r="S19" i="180"/>
  <c r="R19" i="180"/>
  <c r="Q19" i="180"/>
  <c r="P19" i="180"/>
  <c r="E19" i="180"/>
  <c r="U19" i="180" s="1"/>
  <c r="T18" i="180"/>
  <c r="S18" i="180"/>
  <c r="R18" i="180"/>
  <c r="Q18" i="180"/>
  <c r="P18" i="180"/>
  <c r="E18" i="180"/>
  <c r="U18" i="180" s="1"/>
  <c r="S17" i="180"/>
  <c r="R17" i="180"/>
  <c r="Q17" i="180"/>
  <c r="P17" i="180"/>
  <c r="E17" i="180"/>
  <c r="U17" i="180" s="1"/>
  <c r="S16" i="180"/>
  <c r="R16" i="180"/>
  <c r="Q16" i="180"/>
  <c r="P16" i="180"/>
  <c r="E16" i="180"/>
  <c r="T15" i="180"/>
  <c r="S15" i="180"/>
  <c r="R15" i="180"/>
  <c r="Q15" i="180"/>
  <c r="P15" i="180"/>
  <c r="E15" i="180"/>
  <c r="U15" i="180" s="1"/>
  <c r="T14" i="180"/>
  <c r="S14" i="180"/>
  <c r="R14" i="180"/>
  <c r="Q14" i="180"/>
  <c r="P14" i="180"/>
  <c r="E14" i="180"/>
  <c r="U14" i="180" s="1"/>
  <c r="S13" i="180"/>
  <c r="R13" i="180"/>
  <c r="Q13" i="180"/>
  <c r="P13" i="180"/>
  <c r="E13" i="180"/>
  <c r="S12" i="180"/>
  <c r="R12" i="180"/>
  <c r="Q12" i="180"/>
  <c r="P12" i="180"/>
  <c r="E12" i="180"/>
  <c r="T11" i="180"/>
  <c r="S11" i="180"/>
  <c r="R11" i="180"/>
  <c r="Q11" i="180"/>
  <c r="P11" i="180"/>
  <c r="E11" i="180"/>
  <c r="U11" i="180" s="1"/>
  <c r="S10" i="180"/>
  <c r="R10" i="180"/>
  <c r="Q10" i="180"/>
  <c r="P10" i="180"/>
  <c r="P9" i="180" s="1"/>
  <c r="E10" i="180"/>
  <c r="S9" i="180"/>
  <c r="R9" i="180"/>
  <c r="S8" i="180"/>
  <c r="R8" i="180"/>
  <c r="S62" i="179"/>
  <c r="R62" i="179"/>
  <c r="S61" i="179"/>
  <c r="R61" i="179"/>
  <c r="Q61" i="179"/>
  <c r="P61" i="179"/>
  <c r="E61" i="179"/>
  <c r="U61" i="179" s="1"/>
  <c r="U60" i="179"/>
  <c r="S60" i="179"/>
  <c r="R60" i="179"/>
  <c r="Q60" i="179"/>
  <c r="Q59" i="179" s="1"/>
  <c r="P60" i="179"/>
  <c r="E60" i="179"/>
  <c r="S59" i="179"/>
  <c r="R59" i="179"/>
  <c r="S58" i="179"/>
  <c r="R58" i="179"/>
  <c r="S57" i="179"/>
  <c r="R57" i="179"/>
  <c r="Q57" i="179"/>
  <c r="P57" i="179"/>
  <c r="E57" i="179"/>
  <c r="S56" i="179"/>
  <c r="R56" i="179"/>
  <c r="Q56" i="179"/>
  <c r="P56" i="179"/>
  <c r="E56" i="179"/>
  <c r="U56" i="179" s="1"/>
  <c r="S55" i="179"/>
  <c r="R55" i="179"/>
  <c r="Q55" i="179"/>
  <c r="P55" i="179"/>
  <c r="E55" i="179"/>
  <c r="U55" i="179" s="1"/>
  <c r="S54" i="179"/>
  <c r="R54" i="179"/>
  <c r="Q54" i="179"/>
  <c r="P54" i="179"/>
  <c r="E54" i="179"/>
  <c r="U54" i="179" s="1"/>
  <c r="S53" i="179"/>
  <c r="R53" i="179"/>
  <c r="S52" i="179"/>
  <c r="R52" i="179"/>
  <c r="Q52" i="179"/>
  <c r="P52" i="179"/>
  <c r="E52" i="179"/>
  <c r="S51" i="179"/>
  <c r="R51" i="179"/>
  <c r="Q51" i="179"/>
  <c r="P51" i="179"/>
  <c r="E51" i="179"/>
  <c r="U51" i="179" s="1"/>
  <c r="S50" i="179"/>
  <c r="R50" i="179"/>
  <c r="Q50" i="179"/>
  <c r="P50" i="179"/>
  <c r="E50" i="179"/>
  <c r="U50" i="179" s="1"/>
  <c r="S49" i="179"/>
  <c r="R49" i="179"/>
  <c r="Q49" i="179"/>
  <c r="P49" i="179"/>
  <c r="E49" i="179"/>
  <c r="T49" i="179" s="1"/>
  <c r="S48" i="179"/>
  <c r="R48" i="179"/>
  <c r="Q48" i="179"/>
  <c r="P48" i="179"/>
  <c r="E48" i="179"/>
  <c r="S47" i="179"/>
  <c r="R47" i="179"/>
  <c r="Q47" i="179"/>
  <c r="P47" i="179"/>
  <c r="E47" i="179"/>
  <c r="U47" i="179" s="1"/>
  <c r="S46" i="179"/>
  <c r="R46" i="179"/>
  <c r="Q46" i="179"/>
  <c r="P46" i="179"/>
  <c r="E46" i="179"/>
  <c r="U46" i="179" s="1"/>
  <c r="S45" i="179"/>
  <c r="R45" i="179"/>
  <c r="Q45" i="179"/>
  <c r="P45" i="179"/>
  <c r="E45" i="179"/>
  <c r="T45" i="179" s="1"/>
  <c r="S44" i="179"/>
  <c r="R44" i="179"/>
  <c r="Q44" i="179"/>
  <c r="Q43" i="179" s="1"/>
  <c r="P44" i="179"/>
  <c r="E44" i="179"/>
  <c r="U44" i="179" s="1"/>
  <c r="S43" i="179"/>
  <c r="R43" i="179"/>
  <c r="S42" i="179"/>
  <c r="R42" i="179"/>
  <c r="S41" i="179"/>
  <c r="R41" i="179"/>
  <c r="Q41" i="179"/>
  <c r="P41" i="179"/>
  <c r="E41" i="179"/>
  <c r="U41" i="179" s="1"/>
  <c r="S40" i="179"/>
  <c r="R40" i="179"/>
  <c r="Q40" i="179"/>
  <c r="P40" i="179"/>
  <c r="E40" i="179"/>
  <c r="U40" i="179" s="1"/>
  <c r="S39" i="179"/>
  <c r="R39" i="179"/>
  <c r="Q39" i="179"/>
  <c r="P39" i="179"/>
  <c r="E39" i="179"/>
  <c r="T39" i="179" s="1"/>
  <c r="T38" i="179"/>
  <c r="S38" i="179"/>
  <c r="R38" i="179"/>
  <c r="Q38" i="179"/>
  <c r="P38" i="179"/>
  <c r="E38" i="179"/>
  <c r="U38" i="179" s="1"/>
  <c r="S37" i="179"/>
  <c r="R37" i="179"/>
  <c r="Q37" i="179"/>
  <c r="P37" i="179"/>
  <c r="E37" i="179"/>
  <c r="U37" i="179" s="1"/>
  <c r="S36" i="179"/>
  <c r="R36" i="179"/>
  <c r="Q36" i="179"/>
  <c r="P36" i="179"/>
  <c r="E36" i="179"/>
  <c r="U36" i="179" s="1"/>
  <c r="S35" i="179"/>
  <c r="R35" i="179"/>
  <c r="Q35" i="179"/>
  <c r="P35" i="179"/>
  <c r="E35" i="179"/>
  <c r="T35" i="179" s="1"/>
  <c r="T34" i="179"/>
  <c r="S34" i="179"/>
  <c r="R34" i="179"/>
  <c r="Q34" i="179"/>
  <c r="P34" i="179"/>
  <c r="E34" i="179"/>
  <c r="U34" i="179" s="1"/>
  <c r="S33" i="179"/>
  <c r="R33" i="179"/>
  <c r="Q33" i="179"/>
  <c r="P33" i="179"/>
  <c r="E33" i="179"/>
  <c r="U33" i="179" s="1"/>
  <c r="S32" i="179"/>
  <c r="R32" i="179"/>
  <c r="Q32" i="179"/>
  <c r="P32" i="179"/>
  <c r="E32" i="179"/>
  <c r="U32" i="179" s="1"/>
  <c r="S31" i="179"/>
  <c r="R31" i="179"/>
  <c r="Q31" i="179"/>
  <c r="P31" i="179"/>
  <c r="E31" i="179"/>
  <c r="T31" i="179" s="1"/>
  <c r="S30" i="179"/>
  <c r="R30" i="179"/>
  <c r="Q30" i="179"/>
  <c r="P30" i="179"/>
  <c r="T30" i="179" s="1"/>
  <c r="E30" i="179"/>
  <c r="S29" i="179"/>
  <c r="R29" i="179"/>
  <c r="Q29" i="179"/>
  <c r="P29" i="179"/>
  <c r="E29" i="179"/>
  <c r="U29" i="179" s="1"/>
  <c r="S28" i="179"/>
  <c r="R28" i="179"/>
  <c r="Q28" i="179"/>
  <c r="P28" i="179"/>
  <c r="E28" i="179"/>
  <c r="E27" i="179" s="1"/>
  <c r="S27" i="179"/>
  <c r="R27" i="179"/>
  <c r="S26" i="179"/>
  <c r="R26" i="179"/>
  <c r="Q26" i="179"/>
  <c r="P26" i="179"/>
  <c r="E26" i="179"/>
  <c r="T26" i="179" s="1"/>
  <c r="T25" i="179"/>
  <c r="S25" i="179"/>
  <c r="R25" i="179"/>
  <c r="Q25" i="179"/>
  <c r="P25" i="179"/>
  <c r="E25" i="179"/>
  <c r="U25" i="179" s="1"/>
  <c r="T24" i="179"/>
  <c r="S24" i="179"/>
  <c r="R24" i="179"/>
  <c r="Q24" i="179"/>
  <c r="P24" i="179"/>
  <c r="E24" i="179"/>
  <c r="U24" i="179" s="1"/>
  <c r="S23" i="179"/>
  <c r="R23" i="179"/>
  <c r="Q23" i="179"/>
  <c r="P23" i="179"/>
  <c r="E23" i="179"/>
  <c r="U23" i="179" s="1"/>
  <c r="S22" i="179"/>
  <c r="R22" i="179"/>
  <c r="Q22" i="179"/>
  <c r="P22" i="179"/>
  <c r="E22" i="179"/>
  <c r="T22" i="179" s="1"/>
  <c r="T21" i="179"/>
  <c r="S21" i="179"/>
  <c r="R21" i="179"/>
  <c r="Q21" i="179"/>
  <c r="P21" i="179"/>
  <c r="E21" i="179"/>
  <c r="U21" i="179" s="1"/>
  <c r="T20" i="179"/>
  <c r="S20" i="179"/>
  <c r="R20" i="179"/>
  <c r="Q20" i="179"/>
  <c r="P20" i="179"/>
  <c r="E20" i="179"/>
  <c r="U20" i="179" s="1"/>
  <c r="S19" i="179"/>
  <c r="R19" i="179"/>
  <c r="Q19" i="179"/>
  <c r="P19" i="179"/>
  <c r="E19" i="179"/>
  <c r="U19" i="179" s="1"/>
  <c r="S18" i="179"/>
  <c r="R18" i="179"/>
  <c r="Q18" i="179"/>
  <c r="P18" i="179"/>
  <c r="E18" i="179"/>
  <c r="T18" i="179" s="1"/>
  <c r="T17" i="179"/>
  <c r="S17" i="179"/>
  <c r="R17" i="179"/>
  <c r="Q17" i="179"/>
  <c r="P17" i="179"/>
  <c r="E17" i="179"/>
  <c r="U17" i="179" s="1"/>
  <c r="T16" i="179"/>
  <c r="S16" i="179"/>
  <c r="R16" i="179"/>
  <c r="Q16" i="179"/>
  <c r="P16" i="179"/>
  <c r="E16" i="179"/>
  <c r="U16" i="179" s="1"/>
  <c r="S15" i="179"/>
  <c r="R15" i="179"/>
  <c r="Q15" i="179"/>
  <c r="P15" i="179"/>
  <c r="E15" i="179"/>
  <c r="U15" i="179" s="1"/>
  <c r="S14" i="179"/>
  <c r="R14" i="179"/>
  <c r="Q14" i="179"/>
  <c r="P14" i="179"/>
  <c r="E14" i="179"/>
  <c r="T14" i="179" s="1"/>
  <c r="T13" i="179"/>
  <c r="S13" i="179"/>
  <c r="R13" i="179"/>
  <c r="Q13" i="179"/>
  <c r="P13" i="179"/>
  <c r="E13" i="179"/>
  <c r="U13" i="179" s="1"/>
  <c r="T12" i="179"/>
  <c r="S12" i="179"/>
  <c r="R12" i="179"/>
  <c r="Q12" i="179"/>
  <c r="P12" i="179"/>
  <c r="E12" i="179"/>
  <c r="U12" i="179" s="1"/>
  <c r="S11" i="179"/>
  <c r="R11" i="179"/>
  <c r="Q11" i="179"/>
  <c r="P11" i="179"/>
  <c r="E11" i="179"/>
  <c r="U11" i="179" s="1"/>
  <c r="S10" i="179"/>
  <c r="R10" i="179"/>
  <c r="Q10" i="179"/>
  <c r="P10" i="179"/>
  <c r="E10" i="179"/>
  <c r="S9" i="179"/>
  <c r="R9" i="179"/>
  <c r="S8" i="179"/>
  <c r="R8" i="179"/>
  <c r="S62" i="178"/>
  <c r="R62" i="178"/>
  <c r="S61" i="178"/>
  <c r="R61" i="178"/>
  <c r="Q61" i="178"/>
  <c r="P61" i="178"/>
  <c r="E61" i="178"/>
  <c r="S60" i="178"/>
  <c r="R60" i="178"/>
  <c r="Q60" i="178"/>
  <c r="P60" i="178"/>
  <c r="E60" i="178"/>
  <c r="T60" i="178" s="1"/>
  <c r="S59" i="178"/>
  <c r="R59" i="178"/>
  <c r="S58" i="178"/>
  <c r="R58" i="178"/>
  <c r="S57" i="178"/>
  <c r="R57" i="178"/>
  <c r="Q57" i="178"/>
  <c r="P57" i="178"/>
  <c r="E57" i="178"/>
  <c r="U57" i="178" s="1"/>
  <c r="U56" i="178"/>
  <c r="S56" i="178"/>
  <c r="R56" i="178"/>
  <c r="Q56" i="178"/>
  <c r="P56" i="178"/>
  <c r="E56" i="178"/>
  <c r="T56" i="178" s="1"/>
  <c r="S55" i="178"/>
  <c r="R55" i="178"/>
  <c r="Q55" i="178"/>
  <c r="P55" i="178"/>
  <c r="E55" i="178"/>
  <c r="U55" i="178" s="1"/>
  <c r="S54" i="178"/>
  <c r="R54" i="178"/>
  <c r="Q54" i="178"/>
  <c r="P54" i="178"/>
  <c r="E54" i="178"/>
  <c r="T54" i="178" s="1"/>
  <c r="S53" i="178"/>
  <c r="R53" i="178"/>
  <c r="S52" i="178"/>
  <c r="R52" i="178"/>
  <c r="Q52" i="178"/>
  <c r="P52" i="178"/>
  <c r="E52" i="178"/>
  <c r="U52" i="178" s="1"/>
  <c r="S51" i="178"/>
  <c r="R51" i="178"/>
  <c r="Q51" i="178"/>
  <c r="P51" i="178"/>
  <c r="E51" i="178"/>
  <c r="T51" i="178" s="1"/>
  <c r="U50" i="178"/>
  <c r="S50" i="178"/>
  <c r="R50" i="178"/>
  <c r="Q50" i="178"/>
  <c r="P50" i="178"/>
  <c r="E50" i="178"/>
  <c r="T50" i="178" s="1"/>
  <c r="S49" i="178"/>
  <c r="R49" i="178"/>
  <c r="Q49" i="178"/>
  <c r="P49" i="178"/>
  <c r="E49" i="178"/>
  <c r="U49" i="178" s="1"/>
  <c r="S48" i="178"/>
  <c r="R48" i="178"/>
  <c r="Q48" i="178"/>
  <c r="P48" i="178"/>
  <c r="E48" i="178"/>
  <c r="U48" i="178" s="1"/>
  <c r="S47" i="178"/>
  <c r="R47" i="178"/>
  <c r="Q47" i="178"/>
  <c r="P47" i="178"/>
  <c r="E47" i="178"/>
  <c r="T47" i="178" s="1"/>
  <c r="U46" i="178"/>
  <c r="S46" i="178"/>
  <c r="R46" i="178"/>
  <c r="Q46" i="178"/>
  <c r="P46" i="178"/>
  <c r="E46" i="178"/>
  <c r="T46" i="178" s="1"/>
  <c r="S45" i="178"/>
  <c r="R45" i="178"/>
  <c r="Q45" i="178"/>
  <c r="P45" i="178"/>
  <c r="E45" i="178"/>
  <c r="S44" i="178"/>
  <c r="R44" i="178"/>
  <c r="Q44" i="178"/>
  <c r="P44" i="178"/>
  <c r="E44" i="178"/>
  <c r="E43" i="178" s="1"/>
  <c r="S43" i="178"/>
  <c r="R43" i="178"/>
  <c r="S42" i="178"/>
  <c r="R42" i="178"/>
  <c r="S41" i="178"/>
  <c r="R41" i="178"/>
  <c r="Q41" i="178"/>
  <c r="P41" i="178"/>
  <c r="E41" i="178"/>
  <c r="T41" i="178" s="1"/>
  <c r="S40" i="178"/>
  <c r="R40" i="178"/>
  <c r="Q40" i="178"/>
  <c r="P40" i="178"/>
  <c r="E40" i="178"/>
  <c r="U40" i="178" s="1"/>
  <c r="S39" i="178"/>
  <c r="R39" i="178"/>
  <c r="Q39" i="178"/>
  <c r="P39" i="178"/>
  <c r="E39" i="178"/>
  <c r="U39" i="178" s="1"/>
  <c r="S38" i="178"/>
  <c r="R38" i="178"/>
  <c r="Q38" i="178"/>
  <c r="P38" i="178"/>
  <c r="E38" i="178"/>
  <c r="U38" i="178" s="1"/>
  <c r="S37" i="178"/>
  <c r="R37" i="178"/>
  <c r="Q37" i="178"/>
  <c r="P37" i="178"/>
  <c r="E37" i="178"/>
  <c r="T37" i="178" s="1"/>
  <c r="S36" i="178"/>
  <c r="R36" i="178"/>
  <c r="Q36" i="178"/>
  <c r="P36" i="178"/>
  <c r="E36" i="178"/>
  <c r="U36" i="178" s="1"/>
  <c r="S35" i="178"/>
  <c r="R35" i="178"/>
  <c r="Q35" i="178"/>
  <c r="P35" i="178"/>
  <c r="E35" i="178"/>
  <c r="U35" i="178" s="1"/>
  <c r="S34" i="178"/>
  <c r="R34" i="178"/>
  <c r="Q34" i="178"/>
  <c r="P34" i="178"/>
  <c r="E34" i="178"/>
  <c r="U34" i="178" s="1"/>
  <c r="S33" i="178"/>
  <c r="R33" i="178"/>
  <c r="Q33" i="178"/>
  <c r="P33" i="178"/>
  <c r="E33" i="178"/>
  <c r="T33" i="178" s="1"/>
  <c r="S32" i="178"/>
  <c r="R32" i="178"/>
  <c r="Q32" i="178"/>
  <c r="U32" i="178" s="1"/>
  <c r="P32" i="178"/>
  <c r="T32" i="178" s="1"/>
  <c r="E32" i="178"/>
  <c r="S31" i="178"/>
  <c r="R31" i="178"/>
  <c r="Q31" i="178"/>
  <c r="P31" i="178"/>
  <c r="E31" i="178"/>
  <c r="U31" i="178" s="1"/>
  <c r="S30" i="178"/>
  <c r="R30" i="178"/>
  <c r="Q30" i="178"/>
  <c r="P30" i="178"/>
  <c r="E30" i="178"/>
  <c r="U30" i="178" s="1"/>
  <c r="S29" i="178"/>
  <c r="R29" i="178"/>
  <c r="Q29" i="178"/>
  <c r="P29" i="178"/>
  <c r="E29" i="178"/>
  <c r="T29" i="178" s="1"/>
  <c r="T28" i="178"/>
  <c r="S28" i="178"/>
  <c r="R28" i="178"/>
  <c r="Q28" i="178"/>
  <c r="P28" i="178"/>
  <c r="E28" i="178"/>
  <c r="U28" i="178" s="1"/>
  <c r="S27" i="178"/>
  <c r="R27" i="178"/>
  <c r="T26" i="178"/>
  <c r="S26" i="178"/>
  <c r="R26" i="178"/>
  <c r="Q26" i="178"/>
  <c r="P26" i="178"/>
  <c r="E26" i="178"/>
  <c r="U26" i="178" s="1"/>
  <c r="S25" i="178"/>
  <c r="R25" i="178"/>
  <c r="Q25" i="178"/>
  <c r="P25" i="178"/>
  <c r="E25" i="178"/>
  <c r="U25" i="178" s="1"/>
  <c r="S24" i="178"/>
  <c r="R24" i="178"/>
  <c r="Q24" i="178"/>
  <c r="P24" i="178"/>
  <c r="E24" i="178"/>
  <c r="S23" i="178"/>
  <c r="R23" i="178"/>
  <c r="Q23" i="178"/>
  <c r="U23" i="178" s="1"/>
  <c r="P23" i="178"/>
  <c r="T23" i="178" s="1"/>
  <c r="E23" i="178"/>
  <c r="S22" i="178"/>
  <c r="R22" i="178"/>
  <c r="Q22" i="178"/>
  <c r="P22" i="178"/>
  <c r="E22" i="178"/>
  <c r="U22" i="178" s="1"/>
  <c r="S21" i="178"/>
  <c r="R21" i="178"/>
  <c r="Q21" i="178"/>
  <c r="P21" i="178"/>
  <c r="E21" i="178"/>
  <c r="U21" i="178" s="1"/>
  <c r="U20" i="178"/>
  <c r="S20" i="178"/>
  <c r="R20" i="178"/>
  <c r="Q20" i="178"/>
  <c r="P20" i="178"/>
  <c r="E20" i="178"/>
  <c r="T20" i="178" s="1"/>
  <c r="S19" i="178"/>
  <c r="R19" i="178"/>
  <c r="Q19" i="178"/>
  <c r="P19" i="178"/>
  <c r="E19" i="178"/>
  <c r="U19" i="178" s="1"/>
  <c r="S18" i="178"/>
  <c r="R18" i="178"/>
  <c r="Q18" i="178"/>
  <c r="P18" i="178"/>
  <c r="E18" i="178"/>
  <c r="U18" i="178" s="1"/>
  <c r="S17" i="178"/>
  <c r="R17" i="178"/>
  <c r="Q17" i="178"/>
  <c r="P17" i="178"/>
  <c r="E17" i="178"/>
  <c r="U17" i="178" s="1"/>
  <c r="S16" i="178"/>
  <c r="R16" i="178"/>
  <c r="Q16" i="178"/>
  <c r="P16" i="178"/>
  <c r="E16" i="178"/>
  <c r="T16" i="178" s="1"/>
  <c r="S15" i="178"/>
  <c r="R15" i="178"/>
  <c r="Q15" i="178"/>
  <c r="P15" i="178"/>
  <c r="E15" i="178"/>
  <c r="U15" i="178" s="1"/>
  <c r="S14" i="178"/>
  <c r="R14" i="178"/>
  <c r="Q14" i="178"/>
  <c r="P14" i="178"/>
  <c r="E14" i="178"/>
  <c r="U14" i="178" s="1"/>
  <c r="S13" i="178"/>
  <c r="R13" i="178"/>
  <c r="Q13" i="178"/>
  <c r="P13" i="178"/>
  <c r="E13" i="178"/>
  <c r="S12" i="178"/>
  <c r="R12" i="178"/>
  <c r="Q12" i="178"/>
  <c r="P12" i="178"/>
  <c r="E12" i="178"/>
  <c r="T12" i="178" s="1"/>
  <c r="U11" i="178"/>
  <c r="S11" i="178"/>
  <c r="R11" i="178"/>
  <c r="Q11" i="178"/>
  <c r="P11" i="178"/>
  <c r="E11" i="178"/>
  <c r="T11" i="178" s="1"/>
  <c r="S10" i="178"/>
  <c r="R10" i="178"/>
  <c r="Q10" i="178"/>
  <c r="P10" i="178"/>
  <c r="E10" i="178"/>
  <c r="S9" i="178"/>
  <c r="R9" i="178"/>
  <c r="S8" i="178"/>
  <c r="R8" i="178"/>
  <c r="S62" i="177"/>
  <c r="R62" i="177"/>
  <c r="S61" i="177"/>
  <c r="R61" i="177"/>
  <c r="Q61" i="177"/>
  <c r="P61" i="177"/>
  <c r="E61" i="177"/>
  <c r="U61" i="177" s="1"/>
  <c r="S60" i="177"/>
  <c r="R60" i="177"/>
  <c r="Q60" i="177"/>
  <c r="P60" i="177"/>
  <c r="P59" i="177" s="1"/>
  <c r="E60" i="177"/>
  <c r="U60" i="177" s="1"/>
  <c r="S59" i="177"/>
  <c r="R59" i="177"/>
  <c r="S58" i="177"/>
  <c r="R58" i="177"/>
  <c r="T57" i="177"/>
  <c r="S57" i="177"/>
  <c r="R57" i="177"/>
  <c r="Q57" i="177"/>
  <c r="P57" i="177"/>
  <c r="E57" i="177"/>
  <c r="U57" i="177" s="1"/>
  <c r="S56" i="177"/>
  <c r="R56" i="177"/>
  <c r="Q56" i="177"/>
  <c r="P56" i="177"/>
  <c r="E56" i="177"/>
  <c r="U56" i="177" s="1"/>
  <c r="S55" i="177"/>
  <c r="R55" i="177"/>
  <c r="Q55" i="177"/>
  <c r="P55" i="177"/>
  <c r="E55" i="177"/>
  <c r="U55" i="177" s="1"/>
  <c r="S54" i="177"/>
  <c r="R54" i="177"/>
  <c r="Q54" i="177"/>
  <c r="Q53" i="177" s="1"/>
  <c r="P54" i="177"/>
  <c r="E54" i="177"/>
  <c r="U54" i="177" s="1"/>
  <c r="S53" i="177"/>
  <c r="R53" i="177"/>
  <c r="S52" i="177"/>
  <c r="R52" i="177"/>
  <c r="Q52" i="177"/>
  <c r="P52" i="177"/>
  <c r="E52" i="177"/>
  <c r="U52" i="177" s="1"/>
  <c r="S51" i="177"/>
  <c r="R51" i="177"/>
  <c r="Q51" i="177"/>
  <c r="P51" i="177"/>
  <c r="E51" i="177"/>
  <c r="U51" i="177" s="1"/>
  <c r="S50" i="177"/>
  <c r="R50" i="177"/>
  <c r="Q50" i="177"/>
  <c r="P50" i="177"/>
  <c r="E50" i="177"/>
  <c r="U50" i="177" s="1"/>
  <c r="S49" i="177"/>
  <c r="R49" i="177"/>
  <c r="Q49" i="177"/>
  <c r="P49" i="177"/>
  <c r="E49" i="177"/>
  <c r="T49" i="177" s="1"/>
  <c r="S48" i="177"/>
  <c r="R48" i="177"/>
  <c r="Q48" i="177"/>
  <c r="P48" i="177"/>
  <c r="E48" i="177"/>
  <c r="U48" i="177" s="1"/>
  <c r="S47" i="177"/>
  <c r="R47" i="177"/>
  <c r="Q47" i="177"/>
  <c r="P47" i="177"/>
  <c r="E47" i="177"/>
  <c r="U47" i="177" s="1"/>
  <c r="S46" i="177"/>
  <c r="R46" i="177"/>
  <c r="Q46" i="177"/>
  <c r="P46" i="177"/>
  <c r="E46" i="177"/>
  <c r="U46" i="177" s="1"/>
  <c r="S45" i="177"/>
  <c r="R45" i="177"/>
  <c r="Q45" i="177"/>
  <c r="U45" i="177" s="1"/>
  <c r="P45" i="177"/>
  <c r="E45" i="177"/>
  <c r="S44" i="177"/>
  <c r="R44" i="177"/>
  <c r="Q44" i="177"/>
  <c r="P44" i="177"/>
  <c r="E44" i="177"/>
  <c r="S43" i="177"/>
  <c r="R43" i="177"/>
  <c r="S42" i="177"/>
  <c r="R42" i="177"/>
  <c r="S41" i="177"/>
  <c r="R41" i="177"/>
  <c r="Q41" i="177"/>
  <c r="P41" i="177"/>
  <c r="E41" i="177"/>
  <c r="U41" i="177" s="1"/>
  <c r="S40" i="177"/>
  <c r="R40" i="177"/>
  <c r="Q40" i="177"/>
  <c r="P40" i="177"/>
  <c r="E40" i="177"/>
  <c r="U40" i="177" s="1"/>
  <c r="U39" i="177"/>
  <c r="S39" i="177"/>
  <c r="R39" i="177"/>
  <c r="Q39" i="177"/>
  <c r="P39" i="177"/>
  <c r="E39" i="177"/>
  <c r="T39" i="177" s="1"/>
  <c r="S38" i="177"/>
  <c r="R38" i="177"/>
  <c r="Q38" i="177"/>
  <c r="P38" i="177"/>
  <c r="E38" i="177"/>
  <c r="U38" i="177" s="1"/>
  <c r="S37" i="177"/>
  <c r="R37" i="177"/>
  <c r="Q37" i="177"/>
  <c r="P37" i="177"/>
  <c r="E37" i="177"/>
  <c r="U37" i="177" s="1"/>
  <c r="S36" i="177"/>
  <c r="R36" i="177"/>
  <c r="Q36" i="177"/>
  <c r="P36" i="177"/>
  <c r="E36" i="177"/>
  <c r="U36" i="177" s="1"/>
  <c r="S35" i="177"/>
  <c r="R35" i="177"/>
  <c r="Q35" i="177"/>
  <c r="P35" i="177"/>
  <c r="E35" i="177"/>
  <c r="S34" i="177"/>
  <c r="R34" i="177"/>
  <c r="Q34" i="177"/>
  <c r="P34" i="177"/>
  <c r="E34" i="177"/>
  <c r="S33" i="177"/>
  <c r="R33" i="177"/>
  <c r="Q33" i="177"/>
  <c r="P33" i="177"/>
  <c r="E33" i="177"/>
  <c r="U33" i="177" s="1"/>
  <c r="S32" i="177"/>
  <c r="R32" i="177"/>
  <c r="Q32" i="177"/>
  <c r="P32" i="177"/>
  <c r="E32" i="177"/>
  <c r="S31" i="177"/>
  <c r="R31" i="177"/>
  <c r="Q31" i="177"/>
  <c r="P31" i="177"/>
  <c r="E31" i="177"/>
  <c r="S30" i="177"/>
  <c r="R30" i="177"/>
  <c r="Q30" i="177"/>
  <c r="P30" i="177"/>
  <c r="E30" i="177"/>
  <c r="S29" i="177"/>
  <c r="R29" i="177"/>
  <c r="Q29" i="177"/>
  <c r="P29" i="177"/>
  <c r="E29" i="177"/>
  <c r="U29" i="177" s="1"/>
  <c r="S28" i="177"/>
  <c r="R28" i="177"/>
  <c r="Q28" i="177"/>
  <c r="P28" i="177"/>
  <c r="E28" i="177"/>
  <c r="S27" i="177"/>
  <c r="R27" i="177"/>
  <c r="S26" i="177"/>
  <c r="R26" i="177"/>
  <c r="Q26" i="177"/>
  <c r="P26" i="177"/>
  <c r="E26" i="177"/>
  <c r="T26" i="177" s="1"/>
  <c r="U25" i="177"/>
  <c r="S25" i="177"/>
  <c r="R25" i="177"/>
  <c r="Q25" i="177"/>
  <c r="P25" i="177"/>
  <c r="E25" i="177"/>
  <c r="T25" i="177" s="1"/>
  <c r="S24" i="177"/>
  <c r="R24" i="177"/>
  <c r="Q24" i="177"/>
  <c r="P24" i="177"/>
  <c r="E24" i="177"/>
  <c r="U24" i="177" s="1"/>
  <c r="S23" i="177"/>
  <c r="R23" i="177"/>
  <c r="Q23" i="177"/>
  <c r="P23" i="177"/>
  <c r="E23" i="177"/>
  <c r="U23" i="177" s="1"/>
  <c r="S22" i="177"/>
  <c r="R22" i="177"/>
  <c r="Q22" i="177"/>
  <c r="P22" i="177"/>
  <c r="E22" i="177"/>
  <c r="T22" i="177" s="1"/>
  <c r="T21" i="177"/>
  <c r="S21" i="177"/>
  <c r="R21" i="177"/>
  <c r="Q21" i="177"/>
  <c r="P21" i="177"/>
  <c r="E21" i="177"/>
  <c r="U21" i="177" s="1"/>
  <c r="S20" i="177"/>
  <c r="R20" i="177"/>
  <c r="Q20" i="177"/>
  <c r="P20" i="177"/>
  <c r="E20" i="177"/>
  <c r="U20" i="177" s="1"/>
  <c r="S19" i="177"/>
  <c r="R19" i="177"/>
  <c r="Q19" i="177"/>
  <c r="P19" i="177"/>
  <c r="E19" i="177"/>
  <c r="U19" i="177" s="1"/>
  <c r="U18" i="177"/>
  <c r="S18" i="177"/>
  <c r="R18" i="177"/>
  <c r="Q18" i="177"/>
  <c r="P18" i="177"/>
  <c r="E18" i="177"/>
  <c r="T18" i="177" s="1"/>
  <c r="S17" i="177"/>
  <c r="R17" i="177"/>
  <c r="Q17" i="177"/>
  <c r="P17" i="177"/>
  <c r="E17" i="177"/>
  <c r="U17" i="177" s="1"/>
  <c r="S16" i="177"/>
  <c r="R16" i="177"/>
  <c r="Q16" i="177"/>
  <c r="P16" i="177"/>
  <c r="E16" i="177"/>
  <c r="U16" i="177" s="1"/>
  <c r="S15" i="177"/>
  <c r="R15" i="177"/>
  <c r="Q15" i="177"/>
  <c r="P15" i="177"/>
  <c r="E15" i="177"/>
  <c r="U15" i="177" s="1"/>
  <c r="S14" i="177"/>
  <c r="R14" i="177"/>
  <c r="Q14" i="177"/>
  <c r="P14" i="177"/>
  <c r="E14" i="177"/>
  <c r="T14" i="177" s="1"/>
  <c r="S13" i="177"/>
  <c r="R13" i="177"/>
  <c r="Q13" i="177"/>
  <c r="P13" i="177"/>
  <c r="T13" i="177" s="1"/>
  <c r="E13" i="177"/>
  <c r="S12" i="177"/>
  <c r="R12" i="177"/>
  <c r="Q12" i="177"/>
  <c r="P12" i="177"/>
  <c r="E12" i="177"/>
  <c r="U12" i="177" s="1"/>
  <c r="S11" i="177"/>
  <c r="R11" i="177"/>
  <c r="Q11" i="177"/>
  <c r="P11" i="177"/>
  <c r="E11" i="177"/>
  <c r="U11" i="177" s="1"/>
  <c r="S10" i="177"/>
  <c r="R10" i="177"/>
  <c r="Q10" i="177"/>
  <c r="P10" i="177"/>
  <c r="E10" i="177"/>
  <c r="S9" i="177"/>
  <c r="R9" i="177"/>
  <c r="S8" i="177"/>
  <c r="R8" i="177"/>
  <c r="S62" i="176"/>
  <c r="R62" i="176"/>
  <c r="T61" i="176"/>
  <c r="S61" i="176"/>
  <c r="R61" i="176"/>
  <c r="Q61" i="176"/>
  <c r="P61" i="176"/>
  <c r="E61" i="176"/>
  <c r="U61" i="176" s="1"/>
  <c r="S60" i="176"/>
  <c r="R60" i="176"/>
  <c r="Q60" i="176"/>
  <c r="P60" i="176"/>
  <c r="P59" i="176" s="1"/>
  <c r="E60" i="176"/>
  <c r="E59" i="176" s="1"/>
  <c r="U59" i="176" s="1"/>
  <c r="S59" i="176"/>
  <c r="R59" i="176"/>
  <c r="S58" i="176"/>
  <c r="R58" i="176"/>
  <c r="S57" i="176"/>
  <c r="R57" i="176"/>
  <c r="Q57" i="176"/>
  <c r="P57" i="176"/>
  <c r="E57" i="176"/>
  <c r="U57" i="176" s="1"/>
  <c r="S56" i="176"/>
  <c r="R56" i="176"/>
  <c r="Q56" i="176"/>
  <c r="P56" i="176"/>
  <c r="E56" i="176"/>
  <c r="T56" i="176" s="1"/>
  <c r="S55" i="176"/>
  <c r="R55" i="176"/>
  <c r="Q55" i="176"/>
  <c r="P55" i="176"/>
  <c r="E55" i="176"/>
  <c r="S54" i="176"/>
  <c r="R54" i="176"/>
  <c r="Q54" i="176"/>
  <c r="P54" i="176"/>
  <c r="E54" i="176"/>
  <c r="S53" i="176"/>
  <c r="R53" i="176"/>
  <c r="S52" i="176"/>
  <c r="R52" i="176"/>
  <c r="Q52" i="176"/>
  <c r="P52" i="176"/>
  <c r="E52" i="176"/>
  <c r="U52" i="176" s="1"/>
  <c r="S51" i="176"/>
  <c r="R51" i="176"/>
  <c r="Q51" i="176"/>
  <c r="P51" i="176"/>
  <c r="E51" i="176"/>
  <c r="T51" i="176" s="1"/>
  <c r="S50" i="176"/>
  <c r="R50" i="176"/>
  <c r="Q50" i="176"/>
  <c r="P50" i="176"/>
  <c r="E50" i="176"/>
  <c r="U50" i="176" s="1"/>
  <c r="S49" i="176"/>
  <c r="R49" i="176"/>
  <c r="Q49" i="176"/>
  <c r="P49" i="176"/>
  <c r="E49" i="176"/>
  <c r="U49" i="176" s="1"/>
  <c r="S48" i="176"/>
  <c r="R48" i="176"/>
  <c r="Q48" i="176"/>
  <c r="P48" i="176"/>
  <c r="E48" i="176"/>
  <c r="U48" i="176" s="1"/>
  <c r="S47" i="176"/>
  <c r="R47" i="176"/>
  <c r="Q47" i="176"/>
  <c r="P47" i="176"/>
  <c r="E47" i="176"/>
  <c r="T47" i="176" s="1"/>
  <c r="S46" i="176"/>
  <c r="R46" i="176"/>
  <c r="Q46" i="176"/>
  <c r="P46" i="176"/>
  <c r="E46" i="176"/>
  <c r="S45" i="176"/>
  <c r="R45" i="176"/>
  <c r="Q45" i="176"/>
  <c r="P45" i="176"/>
  <c r="E45" i="176"/>
  <c r="U45" i="176" s="1"/>
  <c r="S44" i="176"/>
  <c r="R44" i="176"/>
  <c r="Q44" i="176"/>
  <c r="P44" i="176"/>
  <c r="E44" i="176"/>
  <c r="S43" i="176"/>
  <c r="R43" i="176"/>
  <c r="S42" i="176"/>
  <c r="R42" i="176"/>
  <c r="S41" i="176"/>
  <c r="R41" i="176"/>
  <c r="Q41" i="176"/>
  <c r="P41" i="176"/>
  <c r="E41" i="176"/>
  <c r="T41" i="176" s="1"/>
  <c r="S40" i="176"/>
  <c r="R40" i="176"/>
  <c r="Q40" i="176"/>
  <c r="P40" i="176"/>
  <c r="E40" i="176"/>
  <c r="U40" i="176" s="1"/>
  <c r="S39" i="176"/>
  <c r="R39" i="176"/>
  <c r="Q39" i="176"/>
  <c r="P39" i="176"/>
  <c r="E39" i="176"/>
  <c r="U39" i="176" s="1"/>
  <c r="S38" i="176"/>
  <c r="R38" i="176"/>
  <c r="Q38" i="176"/>
  <c r="P38" i="176"/>
  <c r="E38" i="176"/>
  <c r="U38" i="176" s="1"/>
  <c r="S37" i="176"/>
  <c r="R37" i="176"/>
  <c r="Q37" i="176"/>
  <c r="P37" i="176"/>
  <c r="E37" i="176"/>
  <c r="T37" i="176" s="1"/>
  <c r="S36" i="176"/>
  <c r="R36" i="176"/>
  <c r="Q36" i="176"/>
  <c r="P36" i="176"/>
  <c r="E36" i="176"/>
  <c r="U36" i="176" s="1"/>
  <c r="S35" i="176"/>
  <c r="R35" i="176"/>
  <c r="Q35" i="176"/>
  <c r="P35" i="176"/>
  <c r="E35" i="176"/>
  <c r="U35" i="176" s="1"/>
  <c r="S34" i="176"/>
  <c r="R34" i="176"/>
  <c r="Q34" i="176"/>
  <c r="P34" i="176"/>
  <c r="E34" i="176"/>
  <c r="U34" i="176" s="1"/>
  <c r="S33" i="176"/>
  <c r="R33" i="176"/>
  <c r="Q33" i="176"/>
  <c r="P33" i="176"/>
  <c r="E33" i="176"/>
  <c r="T33" i="176" s="1"/>
  <c r="S32" i="176"/>
  <c r="R32" i="176"/>
  <c r="Q32" i="176"/>
  <c r="P32" i="176"/>
  <c r="E32" i="176"/>
  <c r="S31" i="176"/>
  <c r="R31" i="176"/>
  <c r="Q31" i="176"/>
  <c r="P31" i="176"/>
  <c r="E31" i="176"/>
  <c r="U31" i="176" s="1"/>
  <c r="S30" i="176"/>
  <c r="R30" i="176"/>
  <c r="Q30" i="176"/>
  <c r="P30" i="176"/>
  <c r="E30" i="176"/>
  <c r="S29" i="176"/>
  <c r="R29" i="176"/>
  <c r="Q29" i="176"/>
  <c r="P29" i="176"/>
  <c r="E29" i="176"/>
  <c r="T29" i="176" s="1"/>
  <c r="U28" i="176"/>
  <c r="S28" i="176"/>
  <c r="R28" i="176"/>
  <c r="Q28" i="176"/>
  <c r="P28" i="176"/>
  <c r="E28" i="176"/>
  <c r="T28" i="176" s="1"/>
  <c r="S27" i="176"/>
  <c r="R27" i="176"/>
  <c r="S26" i="176"/>
  <c r="R26" i="176"/>
  <c r="Q26" i="176"/>
  <c r="P26" i="176"/>
  <c r="E26" i="176"/>
  <c r="U26" i="176" s="1"/>
  <c r="S25" i="176"/>
  <c r="R25" i="176"/>
  <c r="Q25" i="176"/>
  <c r="P25" i="176"/>
  <c r="E25" i="176"/>
  <c r="U25" i="176" s="1"/>
  <c r="S24" i="176"/>
  <c r="R24" i="176"/>
  <c r="Q24" i="176"/>
  <c r="P24" i="176"/>
  <c r="E24" i="176"/>
  <c r="S23" i="176"/>
  <c r="R23" i="176"/>
  <c r="Q23" i="176"/>
  <c r="P23" i="176"/>
  <c r="E23" i="176"/>
  <c r="U23" i="176" s="1"/>
  <c r="S22" i="176"/>
  <c r="R22" i="176"/>
  <c r="Q22" i="176"/>
  <c r="P22" i="176"/>
  <c r="E22" i="176"/>
  <c r="U22" i="176" s="1"/>
  <c r="S21" i="176"/>
  <c r="R21" i="176"/>
  <c r="Q21" i="176"/>
  <c r="P21" i="176"/>
  <c r="E21" i="176"/>
  <c r="U21" i="176" s="1"/>
  <c r="S20" i="176"/>
  <c r="R20" i="176"/>
  <c r="Q20" i="176"/>
  <c r="P20" i="176"/>
  <c r="E20" i="176"/>
  <c r="T20" i="176" s="1"/>
  <c r="U19" i="176"/>
  <c r="S19" i="176"/>
  <c r="R19" i="176"/>
  <c r="Q19" i="176"/>
  <c r="P19" i="176"/>
  <c r="E19" i="176"/>
  <c r="T19" i="176" s="1"/>
  <c r="S18" i="176"/>
  <c r="R18" i="176"/>
  <c r="Q18" i="176"/>
  <c r="P18" i="176"/>
  <c r="E18" i="176"/>
  <c r="U18" i="176" s="1"/>
  <c r="S17" i="176"/>
  <c r="R17" i="176"/>
  <c r="Q17" i="176"/>
  <c r="P17" i="176"/>
  <c r="E17" i="176"/>
  <c r="U17" i="176" s="1"/>
  <c r="S16" i="176"/>
  <c r="R16" i="176"/>
  <c r="Q16" i="176"/>
  <c r="P16" i="176"/>
  <c r="E16" i="176"/>
  <c r="T16" i="176" s="1"/>
  <c r="T15" i="176"/>
  <c r="S15" i="176"/>
  <c r="R15" i="176"/>
  <c r="Q15" i="176"/>
  <c r="P15" i="176"/>
  <c r="E15" i="176"/>
  <c r="U15" i="176" s="1"/>
  <c r="S14" i="176"/>
  <c r="R14" i="176"/>
  <c r="Q14" i="176"/>
  <c r="P14" i="176"/>
  <c r="E14" i="176"/>
  <c r="U14" i="176" s="1"/>
  <c r="S13" i="176"/>
  <c r="R13" i="176"/>
  <c r="Q13" i="176"/>
  <c r="P13" i="176"/>
  <c r="E13" i="176"/>
  <c r="U13" i="176" s="1"/>
  <c r="U12" i="176"/>
  <c r="S12" i="176"/>
  <c r="R12" i="176"/>
  <c r="Q12" i="176"/>
  <c r="P12" i="176"/>
  <c r="E12" i="176"/>
  <c r="T12" i="176" s="1"/>
  <c r="S11" i="176"/>
  <c r="R11" i="176"/>
  <c r="Q11" i="176"/>
  <c r="P11" i="176"/>
  <c r="E11" i="176"/>
  <c r="U11" i="176" s="1"/>
  <c r="S10" i="176"/>
  <c r="R10" i="176"/>
  <c r="Q10" i="176"/>
  <c r="P10" i="176"/>
  <c r="E10" i="176"/>
  <c r="S9" i="176"/>
  <c r="R9" i="176"/>
  <c r="S8" i="176"/>
  <c r="R8" i="176"/>
  <c r="S62" i="175"/>
  <c r="R62" i="175"/>
  <c r="S61" i="175"/>
  <c r="R61" i="175"/>
  <c r="Q61" i="175"/>
  <c r="P61" i="175"/>
  <c r="E61" i="175"/>
  <c r="U61" i="175" s="1"/>
  <c r="S60" i="175"/>
  <c r="R60" i="175"/>
  <c r="Q60" i="175"/>
  <c r="Q59" i="175" s="1"/>
  <c r="P60" i="175"/>
  <c r="P59" i="175" s="1"/>
  <c r="E60" i="175"/>
  <c r="U60" i="175" s="1"/>
  <c r="S59" i="175"/>
  <c r="R59" i="175"/>
  <c r="S58" i="175"/>
  <c r="R58" i="175"/>
  <c r="T57" i="175"/>
  <c r="S57" i="175"/>
  <c r="R57" i="175"/>
  <c r="Q57" i="175"/>
  <c r="P57" i="175"/>
  <c r="E57" i="175"/>
  <c r="U57" i="175" s="1"/>
  <c r="S56" i="175"/>
  <c r="R56" i="175"/>
  <c r="Q56" i="175"/>
  <c r="P56" i="175"/>
  <c r="E56" i="175"/>
  <c r="U56" i="175" s="1"/>
  <c r="S55" i="175"/>
  <c r="R55" i="175"/>
  <c r="Q55" i="175"/>
  <c r="P55" i="175"/>
  <c r="E55" i="175"/>
  <c r="U55" i="175" s="1"/>
  <c r="U54" i="175"/>
  <c r="S54" i="175"/>
  <c r="R54" i="175"/>
  <c r="Q54" i="175"/>
  <c r="P54" i="175"/>
  <c r="E54" i="175"/>
  <c r="S53" i="175"/>
  <c r="R53" i="175"/>
  <c r="U52" i="175"/>
  <c r="S52" i="175"/>
  <c r="R52" i="175"/>
  <c r="Q52" i="175"/>
  <c r="P52" i="175"/>
  <c r="E52" i="175"/>
  <c r="T52" i="175" s="1"/>
  <c r="S51" i="175"/>
  <c r="R51" i="175"/>
  <c r="Q51" i="175"/>
  <c r="P51" i="175"/>
  <c r="E51" i="175"/>
  <c r="U51" i="175" s="1"/>
  <c r="S50" i="175"/>
  <c r="R50" i="175"/>
  <c r="Q50" i="175"/>
  <c r="P50" i="175"/>
  <c r="E50" i="175"/>
  <c r="U50" i="175" s="1"/>
  <c r="S49" i="175"/>
  <c r="R49" i="175"/>
  <c r="Q49" i="175"/>
  <c r="P49" i="175"/>
  <c r="E49" i="175"/>
  <c r="T49" i="175" s="1"/>
  <c r="T48" i="175"/>
  <c r="S48" i="175"/>
  <c r="R48" i="175"/>
  <c r="Q48" i="175"/>
  <c r="P48" i="175"/>
  <c r="E48" i="175"/>
  <c r="U48" i="175" s="1"/>
  <c r="S47" i="175"/>
  <c r="R47" i="175"/>
  <c r="Q47" i="175"/>
  <c r="P47" i="175"/>
  <c r="E47" i="175"/>
  <c r="U47" i="175" s="1"/>
  <c r="S46" i="175"/>
  <c r="R46" i="175"/>
  <c r="Q46" i="175"/>
  <c r="P46" i="175"/>
  <c r="E46" i="175"/>
  <c r="U46" i="175" s="1"/>
  <c r="S45" i="175"/>
  <c r="R45" i="175"/>
  <c r="Q45" i="175"/>
  <c r="U45" i="175" s="1"/>
  <c r="P45" i="175"/>
  <c r="E45" i="175"/>
  <c r="T45" i="175" s="1"/>
  <c r="S44" i="175"/>
  <c r="R44" i="175"/>
  <c r="Q44" i="175"/>
  <c r="P44" i="175"/>
  <c r="P43" i="175" s="1"/>
  <c r="E44" i="175"/>
  <c r="U44" i="175" s="1"/>
  <c r="S43" i="175"/>
  <c r="R43" i="175"/>
  <c r="S42" i="175"/>
  <c r="R42" i="175"/>
  <c r="S41" i="175"/>
  <c r="R41" i="175"/>
  <c r="Q41" i="175"/>
  <c r="P41" i="175"/>
  <c r="E41" i="175"/>
  <c r="U41" i="175" s="1"/>
  <c r="S40" i="175"/>
  <c r="R40" i="175"/>
  <c r="Q40" i="175"/>
  <c r="P40" i="175"/>
  <c r="E40" i="175"/>
  <c r="U40" i="175" s="1"/>
  <c r="U39" i="175"/>
  <c r="S39" i="175"/>
  <c r="R39" i="175"/>
  <c r="Q39" i="175"/>
  <c r="P39" i="175"/>
  <c r="E39" i="175"/>
  <c r="T39" i="175" s="1"/>
  <c r="U38" i="175"/>
  <c r="S38" i="175"/>
  <c r="R38" i="175"/>
  <c r="Q38" i="175"/>
  <c r="P38" i="175"/>
  <c r="E38" i="175"/>
  <c r="T38" i="175" s="1"/>
  <c r="S37" i="175"/>
  <c r="R37" i="175"/>
  <c r="Q37" i="175"/>
  <c r="P37" i="175"/>
  <c r="E37" i="175"/>
  <c r="U37" i="175" s="1"/>
  <c r="S36" i="175"/>
  <c r="R36" i="175"/>
  <c r="Q36" i="175"/>
  <c r="P36" i="175"/>
  <c r="E36" i="175"/>
  <c r="U36" i="175" s="1"/>
  <c r="S35" i="175"/>
  <c r="R35" i="175"/>
  <c r="Q35" i="175"/>
  <c r="P35" i="175"/>
  <c r="E35" i="175"/>
  <c r="T35" i="175" s="1"/>
  <c r="T34" i="175"/>
  <c r="S34" i="175"/>
  <c r="R34" i="175"/>
  <c r="Q34" i="175"/>
  <c r="P34" i="175"/>
  <c r="E34" i="175"/>
  <c r="U34" i="175" s="1"/>
  <c r="S33" i="175"/>
  <c r="R33" i="175"/>
  <c r="Q33" i="175"/>
  <c r="P33" i="175"/>
  <c r="E33" i="175"/>
  <c r="U33" i="175" s="1"/>
  <c r="S32" i="175"/>
  <c r="R32" i="175"/>
  <c r="Q32" i="175"/>
  <c r="P32" i="175"/>
  <c r="E32" i="175"/>
  <c r="U32" i="175" s="1"/>
  <c r="U31" i="175"/>
  <c r="S31" i="175"/>
  <c r="R31" i="175"/>
  <c r="Q31" i="175"/>
  <c r="P31" i="175"/>
  <c r="E31" i="175"/>
  <c r="T31" i="175" s="1"/>
  <c r="S30" i="175"/>
  <c r="R30" i="175"/>
  <c r="Q30" i="175"/>
  <c r="U30" i="175" s="1"/>
  <c r="P30" i="175"/>
  <c r="T30" i="175" s="1"/>
  <c r="E30" i="175"/>
  <c r="S29" i="175"/>
  <c r="R29" i="175"/>
  <c r="Q29" i="175"/>
  <c r="P29" i="175"/>
  <c r="E29" i="175"/>
  <c r="U29" i="175" s="1"/>
  <c r="S28" i="175"/>
  <c r="R28" i="175"/>
  <c r="Q28" i="175"/>
  <c r="P28" i="175"/>
  <c r="E28" i="175"/>
  <c r="S27" i="175"/>
  <c r="R27" i="175"/>
  <c r="S26" i="175"/>
  <c r="R26" i="175"/>
  <c r="Q26" i="175"/>
  <c r="P26" i="175"/>
  <c r="E26" i="175"/>
  <c r="T26" i="175" s="1"/>
  <c r="S25" i="175"/>
  <c r="R25" i="175"/>
  <c r="Q25" i="175"/>
  <c r="P25" i="175"/>
  <c r="E25" i="175"/>
  <c r="U25" i="175" s="1"/>
  <c r="S24" i="175"/>
  <c r="R24" i="175"/>
  <c r="Q24" i="175"/>
  <c r="P24" i="175"/>
  <c r="E24" i="175"/>
  <c r="U24" i="175" s="1"/>
  <c r="S23" i="175"/>
  <c r="R23" i="175"/>
  <c r="Q23" i="175"/>
  <c r="P23" i="175"/>
  <c r="E23" i="175"/>
  <c r="U23" i="175" s="1"/>
  <c r="S22" i="175"/>
  <c r="R22" i="175"/>
  <c r="Q22" i="175"/>
  <c r="P22" i="175"/>
  <c r="E22" i="175"/>
  <c r="T22" i="175" s="1"/>
  <c r="S21" i="175"/>
  <c r="R21" i="175"/>
  <c r="Q21" i="175"/>
  <c r="P21" i="175"/>
  <c r="E21" i="175"/>
  <c r="U21" i="175" s="1"/>
  <c r="S20" i="175"/>
  <c r="R20" i="175"/>
  <c r="Q20" i="175"/>
  <c r="P20" i="175"/>
  <c r="E20" i="175"/>
  <c r="U20" i="175" s="1"/>
  <c r="S19" i="175"/>
  <c r="R19" i="175"/>
  <c r="Q19" i="175"/>
  <c r="P19" i="175"/>
  <c r="E19" i="175"/>
  <c r="U19" i="175" s="1"/>
  <c r="S18" i="175"/>
  <c r="R18" i="175"/>
  <c r="Q18" i="175"/>
  <c r="P18" i="175"/>
  <c r="E18" i="175"/>
  <c r="T18" i="175" s="1"/>
  <c r="S17" i="175"/>
  <c r="R17" i="175"/>
  <c r="Q17" i="175"/>
  <c r="P17" i="175"/>
  <c r="E17" i="175"/>
  <c r="U17" i="175" s="1"/>
  <c r="S16" i="175"/>
  <c r="R16" i="175"/>
  <c r="Q16" i="175"/>
  <c r="P16" i="175"/>
  <c r="E16" i="175"/>
  <c r="U16" i="175" s="1"/>
  <c r="S15" i="175"/>
  <c r="R15" i="175"/>
  <c r="Q15" i="175"/>
  <c r="P15" i="175"/>
  <c r="E15" i="175"/>
  <c r="U15" i="175" s="1"/>
  <c r="S14" i="175"/>
  <c r="R14" i="175"/>
  <c r="Q14" i="175"/>
  <c r="P14" i="175"/>
  <c r="E14" i="175"/>
  <c r="T14" i="175" s="1"/>
  <c r="S13" i="175"/>
  <c r="R13" i="175"/>
  <c r="Q13" i="175"/>
  <c r="P13" i="175"/>
  <c r="E13" i="175"/>
  <c r="S12" i="175"/>
  <c r="R12" i="175"/>
  <c r="Q12" i="175"/>
  <c r="P12" i="175"/>
  <c r="E12" i="175"/>
  <c r="U12" i="175" s="1"/>
  <c r="S11" i="175"/>
  <c r="R11" i="175"/>
  <c r="Q11" i="175"/>
  <c r="P11" i="175"/>
  <c r="E11" i="175"/>
  <c r="U11" i="175" s="1"/>
  <c r="S10" i="175"/>
  <c r="R10" i="175"/>
  <c r="Q10" i="175"/>
  <c r="P10" i="175"/>
  <c r="E10" i="175"/>
  <c r="S9" i="175"/>
  <c r="R9" i="175"/>
  <c r="S8" i="175"/>
  <c r="R8" i="175"/>
  <c r="S62" i="174"/>
  <c r="R62" i="174"/>
  <c r="S61" i="174"/>
  <c r="R61" i="174"/>
  <c r="Q61" i="174"/>
  <c r="P61" i="174"/>
  <c r="E61" i="174"/>
  <c r="U61" i="174" s="1"/>
  <c r="S60" i="174"/>
  <c r="R60" i="174"/>
  <c r="Q60" i="174"/>
  <c r="P60" i="174"/>
  <c r="P59" i="174" s="1"/>
  <c r="E60" i="174"/>
  <c r="E59" i="174" s="1"/>
  <c r="U59" i="174" s="1"/>
  <c r="S59" i="174"/>
  <c r="R59" i="174"/>
  <c r="S58" i="174"/>
  <c r="R58" i="174"/>
  <c r="S57" i="174"/>
  <c r="R57" i="174"/>
  <c r="Q57" i="174"/>
  <c r="P57" i="174"/>
  <c r="E57" i="174"/>
  <c r="U57" i="174" s="1"/>
  <c r="S56" i="174"/>
  <c r="R56" i="174"/>
  <c r="Q56" i="174"/>
  <c r="P56" i="174"/>
  <c r="E56" i="174"/>
  <c r="S55" i="174"/>
  <c r="R55" i="174"/>
  <c r="Q55" i="174"/>
  <c r="P55" i="174"/>
  <c r="E55" i="174"/>
  <c r="U55" i="174" s="1"/>
  <c r="S54" i="174"/>
  <c r="R54" i="174"/>
  <c r="Q54" i="174"/>
  <c r="P54" i="174"/>
  <c r="P53" i="174" s="1"/>
  <c r="E54" i="174"/>
  <c r="S53" i="174"/>
  <c r="R53" i="174"/>
  <c r="S52" i="174"/>
  <c r="R52" i="174"/>
  <c r="Q52" i="174"/>
  <c r="P52" i="174"/>
  <c r="E52" i="174"/>
  <c r="U52" i="174" s="1"/>
  <c r="S51" i="174"/>
  <c r="R51" i="174"/>
  <c r="Q51" i="174"/>
  <c r="P51" i="174"/>
  <c r="E51" i="174"/>
  <c r="T51" i="174" s="1"/>
  <c r="S50" i="174"/>
  <c r="R50" i="174"/>
  <c r="Q50" i="174"/>
  <c r="P50" i="174"/>
  <c r="E50" i="174"/>
  <c r="S49" i="174"/>
  <c r="R49" i="174"/>
  <c r="Q49" i="174"/>
  <c r="P49" i="174"/>
  <c r="E49" i="174"/>
  <c r="U49" i="174" s="1"/>
  <c r="S48" i="174"/>
  <c r="R48" i="174"/>
  <c r="Q48" i="174"/>
  <c r="P48" i="174"/>
  <c r="E48" i="174"/>
  <c r="U48" i="174" s="1"/>
  <c r="S47" i="174"/>
  <c r="R47" i="174"/>
  <c r="Q47" i="174"/>
  <c r="P47" i="174"/>
  <c r="E47" i="174"/>
  <c r="S46" i="174"/>
  <c r="R46" i="174"/>
  <c r="Q46" i="174"/>
  <c r="P46" i="174"/>
  <c r="E46" i="174"/>
  <c r="U46" i="174" s="1"/>
  <c r="S45" i="174"/>
  <c r="R45" i="174"/>
  <c r="Q45" i="174"/>
  <c r="P45" i="174"/>
  <c r="E45" i="174"/>
  <c r="U45" i="174" s="1"/>
  <c r="S44" i="174"/>
  <c r="R44" i="174"/>
  <c r="Q44" i="174"/>
  <c r="P44" i="174"/>
  <c r="E44" i="174"/>
  <c r="S43" i="174"/>
  <c r="R43" i="174"/>
  <c r="S42" i="174"/>
  <c r="R42" i="174"/>
  <c r="S41" i="174"/>
  <c r="R41" i="174"/>
  <c r="Q41" i="174"/>
  <c r="P41" i="174"/>
  <c r="E41" i="174"/>
  <c r="T41" i="174" s="1"/>
  <c r="S40" i="174"/>
  <c r="R40" i="174"/>
  <c r="Q40" i="174"/>
  <c r="P40" i="174"/>
  <c r="E40" i="174"/>
  <c r="U40" i="174" s="1"/>
  <c r="S39" i="174"/>
  <c r="R39" i="174"/>
  <c r="Q39" i="174"/>
  <c r="P39" i="174"/>
  <c r="E39" i="174"/>
  <c r="U39" i="174" s="1"/>
  <c r="S38" i="174"/>
  <c r="R38" i="174"/>
  <c r="Q38" i="174"/>
  <c r="P38" i="174"/>
  <c r="E38" i="174"/>
  <c r="U38" i="174" s="1"/>
  <c r="S37" i="174"/>
  <c r="R37" i="174"/>
  <c r="Q37" i="174"/>
  <c r="P37" i="174"/>
  <c r="E37" i="174"/>
  <c r="T37" i="174" s="1"/>
  <c r="S36" i="174"/>
  <c r="R36" i="174"/>
  <c r="Q36" i="174"/>
  <c r="P36" i="174"/>
  <c r="E36" i="174"/>
  <c r="U36" i="174" s="1"/>
  <c r="S35" i="174"/>
  <c r="R35" i="174"/>
  <c r="Q35" i="174"/>
  <c r="P35" i="174"/>
  <c r="E35" i="174"/>
  <c r="U35" i="174" s="1"/>
  <c r="S34" i="174"/>
  <c r="R34" i="174"/>
  <c r="Q34" i="174"/>
  <c r="P34" i="174"/>
  <c r="E34" i="174"/>
  <c r="U34" i="174" s="1"/>
  <c r="S33" i="174"/>
  <c r="R33" i="174"/>
  <c r="Q33" i="174"/>
  <c r="P33" i="174"/>
  <c r="E33" i="174"/>
  <c r="T33" i="174" s="1"/>
  <c r="S32" i="174"/>
  <c r="R32" i="174"/>
  <c r="Q32" i="174"/>
  <c r="P32" i="174"/>
  <c r="T32" i="174" s="1"/>
  <c r="E32" i="174"/>
  <c r="S31" i="174"/>
  <c r="R31" i="174"/>
  <c r="Q31" i="174"/>
  <c r="P31" i="174"/>
  <c r="E31" i="174"/>
  <c r="U31" i="174" s="1"/>
  <c r="S30" i="174"/>
  <c r="R30" i="174"/>
  <c r="Q30" i="174"/>
  <c r="P30" i="174"/>
  <c r="E30" i="174"/>
  <c r="U30" i="174" s="1"/>
  <c r="S29" i="174"/>
  <c r="R29" i="174"/>
  <c r="Q29" i="174"/>
  <c r="P29" i="174"/>
  <c r="E29" i="174"/>
  <c r="T29" i="174" s="1"/>
  <c r="T28" i="174"/>
  <c r="S28" i="174"/>
  <c r="R28" i="174"/>
  <c r="Q28" i="174"/>
  <c r="P28" i="174"/>
  <c r="E28" i="174"/>
  <c r="U28" i="174" s="1"/>
  <c r="S27" i="174"/>
  <c r="R27" i="174"/>
  <c r="S26" i="174"/>
  <c r="R26" i="174"/>
  <c r="Q26" i="174"/>
  <c r="P26" i="174"/>
  <c r="E26" i="174"/>
  <c r="U26" i="174" s="1"/>
  <c r="S25" i="174"/>
  <c r="R25" i="174"/>
  <c r="Q25" i="174"/>
  <c r="P25" i="174"/>
  <c r="E25" i="174"/>
  <c r="U25" i="174" s="1"/>
  <c r="S24" i="174"/>
  <c r="R24" i="174"/>
  <c r="Q24" i="174"/>
  <c r="P24" i="174"/>
  <c r="E24" i="174"/>
  <c r="T24" i="174" s="1"/>
  <c r="S23" i="174"/>
  <c r="R23" i="174"/>
  <c r="Q23" i="174"/>
  <c r="P23" i="174"/>
  <c r="T23" i="174" s="1"/>
  <c r="E23" i="174"/>
  <c r="S22" i="174"/>
  <c r="R22" i="174"/>
  <c r="Q22" i="174"/>
  <c r="P22" i="174"/>
  <c r="E22" i="174"/>
  <c r="U22" i="174" s="1"/>
  <c r="S21" i="174"/>
  <c r="R21" i="174"/>
  <c r="Q21" i="174"/>
  <c r="P21" i="174"/>
  <c r="E21" i="174"/>
  <c r="U21" i="174" s="1"/>
  <c r="S20" i="174"/>
  <c r="R20" i="174"/>
  <c r="Q20" i="174"/>
  <c r="P20" i="174"/>
  <c r="E20" i="174"/>
  <c r="T20" i="174" s="1"/>
  <c r="S19" i="174"/>
  <c r="R19" i="174"/>
  <c r="Q19" i="174"/>
  <c r="P19" i="174"/>
  <c r="E19" i="174"/>
  <c r="U19" i="174" s="1"/>
  <c r="S18" i="174"/>
  <c r="R18" i="174"/>
  <c r="Q18" i="174"/>
  <c r="P18" i="174"/>
  <c r="E18" i="174"/>
  <c r="U18" i="174" s="1"/>
  <c r="S17" i="174"/>
  <c r="R17" i="174"/>
  <c r="Q17" i="174"/>
  <c r="P17" i="174"/>
  <c r="E17" i="174"/>
  <c r="U17" i="174" s="1"/>
  <c r="S16" i="174"/>
  <c r="R16" i="174"/>
  <c r="Q16" i="174"/>
  <c r="P16" i="174"/>
  <c r="E16" i="174"/>
  <c r="T16" i="174" s="1"/>
  <c r="S15" i="174"/>
  <c r="R15" i="174"/>
  <c r="Q15" i="174"/>
  <c r="P15" i="174"/>
  <c r="E15" i="174"/>
  <c r="U15" i="174" s="1"/>
  <c r="S14" i="174"/>
  <c r="R14" i="174"/>
  <c r="Q14" i="174"/>
  <c r="P14" i="174"/>
  <c r="E14" i="174"/>
  <c r="U14" i="174" s="1"/>
  <c r="S13" i="174"/>
  <c r="R13" i="174"/>
  <c r="Q13" i="174"/>
  <c r="P13" i="174"/>
  <c r="E13" i="174"/>
  <c r="U13" i="174" s="1"/>
  <c r="S12" i="174"/>
  <c r="R12" i="174"/>
  <c r="Q12" i="174"/>
  <c r="P12" i="174"/>
  <c r="E12" i="174"/>
  <c r="T12" i="174" s="1"/>
  <c r="S11" i="174"/>
  <c r="R11" i="174"/>
  <c r="Q11" i="174"/>
  <c r="P11" i="174"/>
  <c r="E11" i="174"/>
  <c r="U11" i="174" s="1"/>
  <c r="S10" i="174"/>
  <c r="R10" i="174"/>
  <c r="Q10" i="174"/>
  <c r="P10" i="174"/>
  <c r="E10" i="174"/>
  <c r="S9" i="174"/>
  <c r="R9" i="174"/>
  <c r="S8" i="174"/>
  <c r="R8" i="174"/>
  <c r="S62" i="173"/>
  <c r="R62" i="173"/>
  <c r="S61" i="173"/>
  <c r="R61" i="173"/>
  <c r="Q61" i="173"/>
  <c r="P61" i="173"/>
  <c r="E61" i="173"/>
  <c r="U61" i="173" s="1"/>
  <c r="S60" i="173"/>
  <c r="R60" i="173"/>
  <c r="Q60" i="173"/>
  <c r="Q59" i="173" s="1"/>
  <c r="P60" i="173"/>
  <c r="E60" i="173"/>
  <c r="U60" i="173" s="1"/>
  <c r="S59" i="173"/>
  <c r="R59" i="173"/>
  <c r="S58" i="173"/>
  <c r="R58" i="173"/>
  <c r="S57" i="173"/>
  <c r="R57" i="173"/>
  <c r="Q57" i="173"/>
  <c r="P57" i="173"/>
  <c r="E57" i="173"/>
  <c r="U57" i="173" s="1"/>
  <c r="S56" i="173"/>
  <c r="R56" i="173"/>
  <c r="Q56" i="173"/>
  <c r="P56" i="173"/>
  <c r="E56" i="173"/>
  <c r="U56" i="173" s="1"/>
  <c r="S55" i="173"/>
  <c r="R55" i="173"/>
  <c r="Q55" i="173"/>
  <c r="P55" i="173"/>
  <c r="E55" i="173"/>
  <c r="U55" i="173" s="1"/>
  <c r="S54" i="173"/>
  <c r="R54" i="173"/>
  <c r="Q54" i="173"/>
  <c r="Q53" i="173" s="1"/>
  <c r="P54" i="173"/>
  <c r="E54" i="173"/>
  <c r="U54" i="173" s="1"/>
  <c r="S53" i="173"/>
  <c r="R53" i="173"/>
  <c r="S52" i="173"/>
  <c r="R52" i="173"/>
  <c r="Q52" i="173"/>
  <c r="P52" i="173"/>
  <c r="E52" i="173"/>
  <c r="U52" i="173" s="1"/>
  <c r="S51" i="173"/>
  <c r="R51" i="173"/>
  <c r="Q51" i="173"/>
  <c r="P51" i="173"/>
  <c r="E51" i="173"/>
  <c r="U51" i="173" s="1"/>
  <c r="S50" i="173"/>
  <c r="R50" i="173"/>
  <c r="Q50" i="173"/>
  <c r="P50" i="173"/>
  <c r="E50" i="173"/>
  <c r="U50" i="173" s="1"/>
  <c r="S49" i="173"/>
  <c r="R49" i="173"/>
  <c r="Q49" i="173"/>
  <c r="P49" i="173"/>
  <c r="E49" i="173"/>
  <c r="T49" i="173" s="1"/>
  <c r="S48" i="173"/>
  <c r="R48" i="173"/>
  <c r="Q48" i="173"/>
  <c r="P48" i="173"/>
  <c r="E48" i="173"/>
  <c r="U48" i="173" s="1"/>
  <c r="S47" i="173"/>
  <c r="R47" i="173"/>
  <c r="Q47" i="173"/>
  <c r="P47" i="173"/>
  <c r="E47" i="173"/>
  <c r="U47" i="173" s="1"/>
  <c r="S46" i="173"/>
  <c r="R46" i="173"/>
  <c r="Q46" i="173"/>
  <c r="P46" i="173"/>
  <c r="E46" i="173"/>
  <c r="U46" i="173" s="1"/>
  <c r="S45" i="173"/>
  <c r="R45" i="173"/>
  <c r="Q45" i="173"/>
  <c r="U45" i="173" s="1"/>
  <c r="P45" i="173"/>
  <c r="E45" i="173"/>
  <c r="S44" i="173"/>
  <c r="R44" i="173"/>
  <c r="Q44" i="173"/>
  <c r="P44" i="173"/>
  <c r="E44" i="173"/>
  <c r="S43" i="173"/>
  <c r="R43" i="173"/>
  <c r="S42" i="173"/>
  <c r="R42" i="173"/>
  <c r="S41" i="173"/>
  <c r="R41" i="173"/>
  <c r="Q41" i="173"/>
  <c r="P41" i="173"/>
  <c r="E41" i="173"/>
  <c r="U41" i="173" s="1"/>
  <c r="S40" i="173"/>
  <c r="R40" i="173"/>
  <c r="Q40" i="173"/>
  <c r="P40" i="173"/>
  <c r="E40" i="173"/>
  <c r="U40" i="173" s="1"/>
  <c r="U39" i="173"/>
  <c r="S39" i="173"/>
  <c r="R39" i="173"/>
  <c r="Q39" i="173"/>
  <c r="P39" i="173"/>
  <c r="E39" i="173"/>
  <c r="T39" i="173" s="1"/>
  <c r="S38" i="173"/>
  <c r="R38" i="173"/>
  <c r="Q38" i="173"/>
  <c r="P38" i="173"/>
  <c r="E38" i="173"/>
  <c r="U38" i="173" s="1"/>
  <c r="S37" i="173"/>
  <c r="R37" i="173"/>
  <c r="Q37" i="173"/>
  <c r="P37" i="173"/>
  <c r="E37" i="173"/>
  <c r="U37" i="173" s="1"/>
  <c r="S36" i="173"/>
  <c r="R36" i="173"/>
  <c r="Q36" i="173"/>
  <c r="P36" i="173"/>
  <c r="E36" i="173"/>
  <c r="U36" i="173" s="1"/>
  <c r="S35" i="173"/>
  <c r="R35" i="173"/>
  <c r="Q35" i="173"/>
  <c r="P35" i="173"/>
  <c r="E35" i="173"/>
  <c r="T35" i="173" s="1"/>
  <c r="S34" i="173"/>
  <c r="R34" i="173"/>
  <c r="Q34" i="173"/>
  <c r="P34" i="173"/>
  <c r="E34" i="173"/>
  <c r="U34" i="173" s="1"/>
  <c r="S33" i="173"/>
  <c r="R33" i="173"/>
  <c r="Q33" i="173"/>
  <c r="P33" i="173"/>
  <c r="E33" i="173"/>
  <c r="U33" i="173" s="1"/>
  <c r="S32" i="173"/>
  <c r="R32" i="173"/>
  <c r="Q32" i="173"/>
  <c r="P32" i="173"/>
  <c r="E32" i="173"/>
  <c r="U32" i="173" s="1"/>
  <c r="S31" i="173"/>
  <c r="R31" i="173"/>
  <c r="Q31" i="173"/>
  <c r="P31" i="173"/>
  <c r="E31" i="173"/>
  <c r="T31" i="173" s="1"/>
  <c r="S30" i="173"/>
  <c r="R30" i="173"/>
  <c r="Q30" i="173"/>
  <c r="P30" i="173"/>
  <c r="E30" i="173"/>
  <c r="S29" i="173"/>
  <c r="R29" i="173"/>
  <c r="Q29" i="173"/>
  <c r="P29" i="173"/>
  <c r="E29" i="173"/>
  <c r="U29" i="173" s="1"/>
  <c r="S28" i="173"/>
  <c r="R28" i="173"/>
  <c r="Q28" i="173"/>
  <c r="P28" i="173"/>
  <c r="E28" i="173"/>
  <c r="S27" i="173"/>
  <c r="R27" i="173"/>
  <c r="S26" i="173"/>
  <c r="R26" i="173"/>
  <c r="Q26" i="173"/>
  <c r="P26" i="173"/>
  <c r="E26" i="173"/>
  <c r="T26" i="173" s="1"/>
  <c r="S25" i="173"/>
  <c r="R25" i="173"/>
  <c r="Q25" i="173"/>
  <c r="P25" i="173"/>
  <c r="E25" i="173"/>
  <c r="S24" i="173"/>
  <c r="R24" i="173"/>
  <c r="Q24" i="173"/>
  <c r="P24" i="173"/>
  <c r="E24" i="173"/>
  <c r="U24" i="173" s="1"/>
  <c r="S23" i="173"/>
  <c r="R23" i="173"/>
  <c r="Q23" i="173"/>
  <c r="P23" i="173"/>
  <c r="E23" i="173"/>
  <c r="S22" i="173"/>
  <c r="R22" i="173"/>
  <c r="Q22" i="173"/>
  <c r="P22" i="173"/>
  <c r="E22" i="173"/>
  <c r="T22" i="173" s="1"/>
  <c r="U21" i="173"/>
  <c r="S21" i="173"/>
  <c r="R21" i="173"/>
  <c r="Q21" i="173"/>
  <c r="P21" i="173"/>
  <c r="E21" i="173"/>
  <c r="T21" i="173" s="1"/>
  <c r="S20" i="173"/>
  <c r="R20" i="173"/>
  <c r="Q20" i="173"/>
  <c r="P20" i="173"/>
  <c r="E20" i="173"/>
  <c r="U20" i="173" s="1"/>
  <c r="S19" i="173"/>
  <c r="R19" i="173"/>
  <c r="Q19" i="173"/>
  <c r="P19" i="173"/>
  <c r="E19" i="173"/>
  <c r="U19" i="173" s="1"/>
  <c r="S18" i="173"/>
  <c r="R18" i="173"/>
  <c r="Q18" i="173"/>
  <c r="P18" i="173"/>
  <c r="E18" i="173"/>
  <c r="T18" i="173" s="1"/>
  <c r="T17" i="173"/>
  <c r="S17" i="173"/>
  <c r="R17" i="173"/>
  <c r="Q17" i="173"/>
  <c r="P17" i="173"/>
  <c r="E17" i="173"/>
  <c r="U17" i="173" s="1"/>
  <c r="S16" i="173"/>
  <c r="R16" i="173"/>
  <c r="Q16" i="173"/>
  <c r="P16" i="173"/>
  <c r="E16" i="173"/>
  <c r="U16" i="173" s="1"/>
  <c r="S15" i="173"/>
  <c r="R15" i="173"/>
  <c r="Q15" i="173"/>
  <c r="P15" i="173"/>
  <c r="E15" i="173"/>
  <c r="U15" i="173" s="1"/>
  <c r="U14" i="173"/>
  <c r="S14" i="173"/>
  <c r="R14" i="173"/>
  <c r="Q14" i="173"/>
  <c r="P14" i="173"/>
  <c r="E14" i="173"/>
  <c r="T14" i="173" s="1"/>
  <c r="S13" i="173"/>
  <c r="R13" i="173"/>
  <c r="Q13" i="173"/>
  <c r="U13" i="173" s="1"/>
  <c r="P13" i="173"/>
  <c r="T13" i="173" s="1"/>
  <c r="E13" i="173"/>
  <c r="S12" i="173"/>
  <c r="R12" i="173"/>
  <c r="Q12" i="173"/>
  <c r="P12" i="173"/>
  <c r="E12" i="173"/>
  <c r="U12" i="173" s="1"/>
  <c r="S11" i="173"/>
  <c r="R11" i="173"/>
  <c r="Q11" i="173"/>
  <c r="P11" i="173"/>
  <c r="E11" i="173"/>
  <c r="U11" i="173" s="1"/>
  <c r="S10" i="173"/>
  <c r="R10" i="173"/>
  <c r="Q10" i="173"/>
  <c r="P10" i="173"/>
  <c r="E10" i="173"/>
  <c r="S9" i="173"/>
  <c r="R9" i="173"/>
  <c r="S8" i="173"/>
  <c r="R8" i="173"/>
  <c r="S62" i="172"/>
  <c r="R62" i="172"/>
  <c r="U61" i="172"/>
  <c r="S61" i="172"/>
  <c r="R61" i="172"/>
  <c r="Q61" i="172"/>
  <c r="P61" i="172"/>
  <c r="E61" i="172"/>
  <c r="T61" i="172" s="1"/>
  <c r="S60" i="172"/>
  <c r="R60" i="172"/>
  <c r="Q60" i="172"/>
  <c r="P60" i="172"/>
  <c r="P59" i="172" s="1"/>
  <c r="E60" i="172"/>
  <c r="E59" i="172" s="1"/>
  <c r="U59" i="172" s="1"/>
  <c r="S59" i="172"/>
  <c r="R59" i="172"/>
  <c r="S58" i="172"/>
  <c r="R58" i="172"/>
  <c r="S57" i="172"/>
  <c r="R57" i="172"/>
  <c r="Q57" i="172"/>
  <c r="P57" i="172"/>
  <c r="E57" i="172"/>
  <c r="U57" i="172" s="1"/>
  <c r="S56" i="172"/>
  <c r="R56" i="172"/>
  <c r="Q56" i="172"/>
  <c r="P56" i="172"/>
  <c r="E56" i="172"/>
  <c r="T56" i="172" s="1"/>
  <c r="S55" i="172"/>
  <c r="R55" i="172"/>
  <c r="Q55" i="172"/>
  <c r="P55" i="172"/>
  <c r="E55" i="172"/>
  <c r="U55" i="172" s="1"/>
  <c r="S54" i="172"/>
  <c r="R54" i="172"/>
  <c r="Q54" i="172"/>
  <c r="P54" i="172"/>
  <c r="E54" i="172"/>
  <c r="E53" i="172" s="1"/>
  <c r="U53" i="172" s="1"/>
  <c r="S53" i="172"/>
  <c r="R53" i="172"/>
  <c r="S52" i="172"/>
  <c r="R52" i="172"/>
  <c r="Q52" i="172"/>
  <c r="P52" i="172"/>
  <c r="E52" i="172"/>
  <c r="U52" i="172" s="1"/>
  <c r="S51" i="172"/>
  <c r="R51" i="172"/>
  <c r="Q51" i="172"/>
  <c r="P51" i="172"/>
  <c r="E51" i="172"/>
  <c r="T51" i="172" s="1"/>
  <c r="T50" i="172"/>
  <c r="S50" i="172"/>
  <c r="R50" i="172"/>
  <c r="Q50" i="172"/>
  <c r="P50" i="172"/>
  <c r="E50" i="172"/>
  <c r="U50" i="172" s="1"/>
  <c r="S49" i="172"/>
  <c r="R49" i="172"/>
  <c r="Q49" i="172"/>
  <c r="P49" i="172"/>
  <c r="E49" i="172"/>
  <c r="U49" i="172" s="1"/>
  <c r="S48" i="172"/>
  <c r="R48" i="172"/>
  <c r="Q48" i="172"/>
  <c r="P48" i="172"/>
  <c r="E48" i="172"/>
  <c r="U48" i="172" s="1"/>
  <c r="S47" i="172"/>
  <c r="R47" i="172"/>
  <c r="Q47" i="172"/>
  <c r="P47" i="172"/>
  <c r="E47" i="172"/>
  <c r="T47" i="172" s="1"/>
  <c r="S46" i="172"/>
  <c r="R46" i="172"/>
  <c r="Q46" i="172"/>
  <c r="P46" i="172"/>
  <c r="E46" i="172"/>
  <c r="U46" i="172" s="1"/>
  <c r="S45" i="172"/>
  <c r="R45" i="172"/>
  <c r="Q45" i="172"/>
  <c r="P45" i="172"/>
  <c r="E45" i="172"/>
  <c r="U45" i="172" s="1"/>
  <c r="S44" i="172"/>
  <c r="R44" i="172"/>
  <c r="Q44" i="172"/>
  <c r="P44" i="172"/>
  <c r="E44" i="172"/>
  <c r="E43" i="172" s="1"/>
  <c r="E42" i="172" s="1"/>
  <c r="S43" i="172"/>
  <c r="R43" i="172"/>
  <c r="S42" i="172"/>
  <c r="R42" i="172"/>
  <c r="U41" i="172"/>
  <c r="S41" i="172"/>
  <c r="R41" i="172"/>
  <c r="Q41" i="172"/>
  <c r="P41" i="172"/>
  <c r="E41" i="172"/>
  <c r="T41" i="172" s="1"/>
  <c r="S40" i="172"/>
  <c r="R40" i="172"/>
  <c r="Q40" i="172"/>
  <c r="P40" i="172"/>
  <c r="E40" i="172"/>
  <c r="U40" i="172" s="1"/>
  <c r="S39" i="172"/>
  <c r="R39" i="172"/>
  <c r="Q39" i="172"/>
  <c r="P39" i="172"/>
  <c r="E39" i="172"/>
  <c r="U39" i="172" s="1"/>
  <c r="S38" i="172"/>
  <c r="R38" i="172"/>
  <c r="Q38" i="172"/>
  <c r="P38" i="172"/>
  <c r="E38" i="172"/>
  <c r="U38" i="172" s="1"/>
  <c r="S37" i="172"/>
  <c r="R37" i="172"/>
  <c r="Q37" i="172"/>
  <c r="P37" i="172"/>
  <c r="E37" i="172"/>
  <c r="T37" i="172" s="1"/>
  <c r="S36" i="172"/>
  <c r="R36" i="172"/>
  <c r="Q36" i="172"/>
  <c r="P36" i="172"/>
  <c r="E36" i="172"/>
  <c r="U36" i="172" s="1"/>
  <c r="S35" i="172"/>
  <c r="R35" i="172"/>
  <c r="Q35" i="172"/>
  <c r="P35" i="172"/>
  <c r="E35" i="172"/>
  <c r="U35" i="172" s="1"/>
  <c r="S34" i="172"/>
  <c r="R34" i="172"/>
  <c r="Q34" i="172"/>
  <c r="P34" i="172"/>
  <c r="E34" i="172"/>
  <c r="U34" i="172" s="1"/>
  <c r="S33" i="172"/>
  <c r="R33" i="172"/>
  <c r="Q33" i="172"/>
  <c r="P33" i="172"/>
  <c r="E33" i="172"/>
  <c r="T33" i="172" s="1"/>
  <c r="S32" i="172"/>
  <c r="R32" i="172"/>
  <c r="Q32" i="172"/>
  <c r="P32" i="172"/>
  <c r="E32" i="172"/>
  <c r="S31" i="172"/>
  <c r="R31" i="172"/>
  <c r="Q31" i="172"/>
  <c r="P31" i="172"/>
  <c r="E31" i="172"/>
  <c r="U31" i="172" s="1"/>
  <c r="S30" i="172"/>
  <c r="R30" i="172"/>
  <c r="Q30" i="172"/>
  <c r="P30" i="172"/>
  <c r="E30" i="172"/>
  <c r="S29" i="172"/>
  <c r="R29" i="172"/>
  <c r="Q29" i="172"/>
  <c r="P29" i="172"/>
  <c r="E29" i="172"/>
  <c r="S28" i="172"/>
  <c r="R28" i="172"/>
  <c r="Q28" i="172"/>
  <c r="P28" i="172"/>
  <c r="E28" i="172"/>
  <c r="U28" i="172" s="1"/>
  <c r="S27" i="172"/>
  <c r="R27" i="172"/>
  <c r="S26" i="172"/>
  <c r="R26" i="172"/>
  <c r="Q26" i="172"/>
  <c r="P26" i="172"/>
  <c r="E26" i="172"/>
  <c r="U26" i="172" s="1"/>
  <c r="S25" i="172"/>
  <c r="R25" i="172"/>
  <c r="Q25" i="172"/>
  <c r="P25" i="172"/>
  <c r="E25" i="172"/>
  <c r="U25" i="172" s="1"/>
  <c r="S24" i="172"/>
  <c r="R24" i="172"/>
  <c r="Q24" i="172"/>
  <c r="P24" i="172"/>
  <c r="E24" i="172"/>
  <c r="T24" i="172" s="1"/>
  <c r="S23" i="172"/>
  <c r="R23" i="172"/>
  <c r="Q23" i="172"/>
  <c r="P23" i="172"/>
  <c r="T23" i="172" s="1"/>
  <c r="E23" i="172"/>
  <c r="S22" i="172"/>
  <c r="R22" i="172"/>
  <c r="Q22" i="172"/>
  <c r="P22" i="172"/>
  <c r="E22" i="172"/>
  <c r="U22" i="172" s="1"/>
  <c r="S21" i="172"/>
  <c r="R21" i="172"/>
  <c r="Q21" i="172"/>
  <c r="P21" i="172"/>
  <c r="E21" i="172"/>
  <c r="U21" i="172" s="1"/>
  <c r="S20" i="172"/>
  <c r="R20" i="172"/>
  <c r="Q20" i="172"/>
  <c r="P20" i="172"/>
  <c r="E20" i="172"/>
  <c r="T20" i="172" s="1"/>
  <c r="T19" i="172"/>
  <c r="S19" i="172"/>
  <c r="R19" i="172"/>
  <c r="Q19" i="172"/>
  <c r="P19" i="172"/>
  <c r="E19" i="172"/>
  <c r="U19" i="172" s="1"/>
  <c r="S18" i="172"/>
  <c r="R18" i="172"/>
  <c r="Q18" i="172"/>
  <c r="P18" i="172"/>
  <c r="E18" i="172"/>
  <c r="U18" i="172" s="1"/>
  <c r="S17" i="172"/>
  <c r="R17" i="172"/>
  <c r="Q17" i="172"/>
  <c r="P17" i="172"/>
  <c r="E17" i="172"/>
  <c r="U17" i="172" s="1"/>
  <c r="U16" i="172"/>
  <c r="S16" i="172"/>
  <c r="R16" i="172"/>
  <c r="Q16" i="172"/>
  <c r="P16" i="172"/>
  <c r="E16" i="172"/>
  <c r="T16" i="172" s="1"/>
  <c r="T15" i="172"/>
  <c r="S15" i="172"/>
  <c r="R15" i="172"/>
  <c r="Q15" i="172"/>
  <c r="P15" i="172"/>
  <c r="E15" i="172"/>
  <c r="U15" i="172" s="1"/>
  <c r="S14" i="172"/>
  <c r="R14" i="172"/>
  <c r="Q14" i="172"/>
  <c r="P14" i="172"/>
  <c r="E14" i="172"/>
  <c r="U14" i="172" s="1"/>
  <c r="S13" i="172"/>
  <c r="R13" i="172"/>
  <c r="Q13" i="172"/>
  <c r="P13" i="172"/>
  <c r="E13" i="172"/>
  <c r="U13" i="172" s="1"/>
  <c r="U12" i="172"/>
  <c r="S12" i="172"/>
  <c r="R12" i="172"/>
  <c r="Q12" i="172"/>
  <c r="P12" i="172"/>
  <c r="E12" i="172"/>
  <c r="T12" i="172" s="1"/>
  <c r="T11" i="172"/>
  <c r="S11" i="172"/>
  <c r="R11" i="172"/>
  <c r="Q11" i="172"/>
  <c r="P11" i="172"/>
  <c r="E11" i="172"/>
  <c r="U11" i="172" s="1"/>
  <c r="S10" i="172"/>
  <c r="R10" i="172"/>
  <c r="Q10" i="172"/>
  <c r="P10" i="172"/>
  <c r="E10" i="172"/>
  <c r="S9" i="172"/>
  <c r="R9" i="172"/>
  <c r="S8" i="172"/>
  <c r="R8" i="172"/>
  <c r="S62" i="171"/>
  <c r="R62" i="171"/>
  <c r="S61" i="171"/>
  <c r="R61" i="171"/>
  <c r="Q61" i="171"/>
  <c r="P61" i="171"/>
  <c r="E61" i="171"/>
  <c r="U61" i="171" s="1"/>
  <c r="S60" i="171"/>
  <c r="R60" i="171"/>
  <c r="Q60" i="171"/>
  <c r="Q59" i="171" s="1"/>
  <c r="P60" i="171"/>
  <c r="P59" i="171" s="1"/>
  <c r="E60" i="171"/>
  <c r="S59" i="171"/>
  <c r="R59" i="171"/>
  <c r="S58" i="171"/>
  <c r="R58" i="171"/>
  <c r="T57" i="171"/>
  <c r="S57" i="171"/>
  <c r="R57" i="171"/>
  <c r="Q57" i="171"/>
  <c r="P57" i="171"/>
  <c r="E57" i="171"/>
  <c r="U57" i="171" s="1"/>
  <c r="S56" i="171"/>
  <c r="R56" i="171"/>
  <c r="Q56" i="171"/>
  <c r="P56" i="171"/>
  <c r="E56" i="171"/>
  <c r="S55" i="171"/>
  <c r="R55" i="171"/>
  <c r="Q55" i="171"/>
  <c r="P55" i="171"/>
  <c r="E55" i="171"/>
  <c r="U55" i="171" s="1"/>
  <c r="U54" i="171"/>
  <c r="S54" i="171"/>
  <c r="R54" i="171"/>
  <c r="Q54" i="171"/>
  <c r="P54" i="171"/>
  <c r="E54" i="171"/>
  <c r="S53" i="171"/>
  <c r="R53" i="171"/>
  <c r="U52" i="171"/>
  <c r="S52" i="171"/>
  <c r="R52" i="171"/>
  <c r="Q52" i="171"/>
  <c r="P52" i="171"/>
  <c r="E52" i="171"/>
  <c r="T52" i="171" s="1"/>
  <c r="S51" i="171"/>
  <c r="R51" i="171"/>
  <c r="Q51" i="171"/>
  <c r="P51" i="171"/>
  <c r="E51" i="171"/>
  <c r="U51" i="171" s="1"/>
  <c r="S50" i="171"/>
  <c r="R50" i="171"/>
  <c r="Q50" i="171"/>
  <c r="P50" i="171"/>
  <c r="E50" i="171"/>
  <c r="U50" i="171" s="1"/>
  <c r="S49" i="171"/>
  <c r="R49" i="171"/>
  <c r="Q49" i="171"/>
  <c r="P49" i="171"/>
  <c r="E49" i="171"/>
  <c r="T49" i="171" s="1"/>
  <c r="T48" i="171"/>
  <c r="S48" i="171"/>
  <c r="R48" i="171"/>
  <c r="Q48" i="171"/>
  <c r="P48" i="171"/>
  <c r="E48" i="171"/>
  <c r="U48" i="171" s="1"/>
  <c r="S47" i="171"/>
  <c r="R47" i="171"/>
  <c r="Q47" i="171"/>
  <c r="P47" i="171"/>
  <c r="E47" i="171"/>
  <c r="U47" i="171" s="1"/>
  <c r="S46" i="171"/>
  <c r="R46" i="171"/>
  <c r="Q46" i="171"/>
  <c r="P46" i="171"/>
  <c r="E46" i="171"/>
  <c r="U46" i="171" s="1"/>
  <c r="S45" i="171"/>
  <c r="R45" i="171"/>
  <c r="Q45" i="171"/>
  <c r="U45" i="171" s="1"/>
  <c r="P45" i="171"/>
  <c r="E45" i="171"/>
  <c r="S44" i="171"/>
  <c r="R44" i="171"/>
  <c r="Q44" i="171"/>
  <c r="P44" i="171"/>
  <c r="P43" i="171" s="1"/>
  <c r="E44" i="171"/>
  <c r="S43" i="171"/>
  <c r="R43" i="171"/>
  <c r="S42" i="171"/>
  <c r="R42" i="171"/>
  <c r="S41" i="171"/>
  <c r="R41" i="171"/>
  <c r="Q41" i="171"/>
  <c r="P41" i="171"/>
  <c r="E41" i="171"/>
  <c r="U41" i="171" s="1"/>
  <c r="S40" i="171"/>
  <c r="R40" i="171"/>
  <c r="Q40" i="171"/>
  <c r="P40" i="171"/>
  <c r="E40" i="171"/>
  <c r="U40" i="171" s="1"/>
  <c r="U39" i="171"/>
  <c r="S39" i="171"/>
  <c r="R39" i="171"/>
  <c r="Q39" i="171"/>
  <c r="P39" i="171"/>
  <c r="E39" i="171"/>
  <c r="T39" i="171" s="1"/>
  <c r="T38" i="171"/>
  <c r="S38" i="171"/>
  <c r="R38" i="171"/>
  <c r="Q38" i="171"/>
  <c r="P38" i="171"/>
  <c r="E38" i="171"/>
  <c r="U38" i="171" s="1"/>
  <c r="S37" i="171"/>
  <c r="R37" i="171"/>
  <c r="Q37" i="171"/>
  <c r="P37" i="171"/>
  <c r="E37" i="171"/>
  <c r="U37" i="171" s="1"/>
  <c r="S36" i="171"/>
  <c r="R36" i="171"/>
  <c r="Q36" i="171"/>
  <c r="P36" i="171"/>
  <c r="E36" i="171"/>
  <c r="U36" i="171" s="1"/>
  <c r="S35" i="171"/>
  <c r="R35" i="171"/>
  <c r="Q35" i="171"/>
  <c r="P35" i="171"/>
  <c r="E35" i="171"/>
  <c r="T35" i="171" s="1"/>
  <c r="S34" i="171"/>
  <c r="R34" i="171"/>
  <c r="Q34" i="171"/>
  <c r="P34" i="171"/>
  <c r="E34" i="171"/>
  <c r="U34" i="171" s="1"/>
  <c r="S33" i="171"/>
  <c r="R33" i="171"/>
  <c r="Q33" i="171"/>
  <c r="P33" i="171"/>
  <c r="E33" i="171"/>
  <c r="U33" i="171" s="1"/>
  <c r="S32" i="171"/>
  <c r="R32" i="171"/>
  <c r="Q32" i="171"/>
  <c r="P32" i="171"/>
  <c r="E32" i="171"/>
  <c r="U32" i="171" s="1"/>
  <c r="S31" i="171"/>
  <c r="R31" i="171"/>
  <c r="Q31" i="171"/>
  <c r="P31" i="171"/>
  <c r="E31" i="171"/>
  <c r="T31" i="171" s="1"/>
  <c r="S30" i="171"/>
  <c r="R30" i="171"/>
  <c r="Q30" i="171"/>
  <c r="P30" i="171"/>
  <c r="E30" i="171"/>
  <c r="S29" i="171"/>
  <c r="R29" i="171"/>
  <c r="Q29" i="171"/>
  <c r="P29" i="171"/>
  <c r="E29" i="171"/>
  <c r="U29" i="171" s="1"/>
  <c r="S28" i="171"/>
  <c r="R28" i="171"/>
  <c r="Q28" i="171"/>
  <c r="P28" i="171"/>
  <c r="E28" i="171"/>
  <c r="S27" i="171"/>
  <c r="R27" i="171"/>
  <c r="S26" i="171"/>
  <c r="R26" i="171"/>
  <c r="Q26" i="171"/>
  <c r="U26" i="171" s="1"/>
  <c r="P26" i="171"/>
  <c r="E26" i="171"/>
  <c r="S25" i="171"/>
  <c r="R25" i="171"/>
  <c r="Q25" i="171"/>
  <c r="P25" i="171"/>
  <c r="E25" i="171"/>
  <c r="S24" i="171"/>
  <c r="R24" i="171"/>
  <c r="Q24" i="171"/>
  <c r="P24" i="171"/>
  <c r="E24" i="171"/>
  <c r="U24" i="171" s="1"/>
  <c r="S23" i="171"/>
  <c r="R23" i="171"/>
  <c r="Q23" i="171"/>
  <c r="P23" i="171"/>
  <c r="E23" i="171"/>
  <c r="U23" i="171" s="1"/>
  <c r="S22" i="171"/>
  <c r="R22" i="171"/>
  <c r="Q22" i="171"/>
  <c r="P22" i="171"/>
  <c r="E22" i="171"/>
  <c r="S21" i="171"/>
  <c r="R21" i="171"/>
  <c r="Q21" i="171"/>
  <c r="P21" i="171"/>
  <c r="E21" i="171"/>
  <c r="U21" i="171" s="1"/>
  <c r="S20" i="171"/>
  <c r="R20" i="171"/>
  <c r="Q20" i="171"/>
  <c r="P20" i="171"/>
  <c r="E20" i="171"/>
  <c r="U20" i="171" s="1"/>
  <c r="S19" i="171"/>
  <c r="R19" i="171"/>
  <c r="Q19" i="171"/>
  <c r="P19" i="171"/>
  <c r="E19" i="171"/>
  <c r="U19" i="171" s="1"/>
  <c r="S18" i="171"/>
  <c r="R18" i="171"/>
  <c r="Q18" i="171"/>
  <c r="P18" i="171"/>
  <c r="E18" i="171"/>
  <c r="T18" i="171" s="1"/>
  <c r="U17" i="171"/>
  <c r="S17" i="171"/>
  <c r="R17" i="171"/>
  <c r="Q17" i="171"/>
  <c r="P17" i="171"/>
  <c r="E17" i="171"/>
  <c r="T17" i="171" s="1"/>
  <c r="S16" i="171"/>
  <c r="R16" i="171"/>
  <c r="Q16" i="171"/>
  <c r="P16" i="171"/>
  <c r="E16" i="171"/>
  <c r="U16" i="171" s="1"/>
  <c r="S15" i="171"/>
  <c r="R15" i="171"/>
  <c r="Q15" i="171"/>
  <c r="P15" i="171"/>
  <c r="E15" i="171"/>
  <c r="U15" i="171" s="1"/>
  <c r="S14" i="171"/>
  <c r="R14" i="171"/>
  <c r="Q14" i="171"/>
  <c r="P14" i="171"/>
  <c r="E14" i="171"/>
  <c r="T14" i="171" s="1"/>
  <c r="S13" i="171"/>
  <c r="R13" i="171"/>
  <c r="Q13" i="171"/>
  <c r="P13" i="171"/>
  <c r="E13" i="171"/>
  <c r="U13" i="171" s="1"/>
  <c r="S12" i="171"/>
  <c r="R12" i="171"/>
  <c r="Q12" i="171"/>
  <c r="P12" i="171"/>
  <c r="E12" i="171"/>
  <c r="U12" i="171" s="1"/>
  <c r="S11" i="171"/>
  <c r="R11" i="171"/>
  <c r="Q11" i="171"/>
  <c r="P11" i="171"/>
  <c r="E11" i="171"/>
  <c r="U11" i="171" s="1"/>
  <c r="S10" i="171"/>
  <c r="R10" i="171"/>
  <c r="Q10" i="171"/>
  <c r="P10" i="171"/>
  <c r="E10" i="171"/>
  <c r="U10" i="171" s="1"/>
  <c r="S9" i="171"/>
  <c r="R9" i="171"/>
  <c r="S8" i="171"/>
  <c r="R8" i="171"/>
  <c r="S62" i="170"/>
  <c r="R62" i="170"/>
  <c r="S61" i="170"/>
  <c r="R61" i="170"/>
  <c r="Q61" i="170"/>
  <c r="P61" i="170"/>
  <c r="E61" i="170"/>
  <c r="U61" i="170" s="1"/>
  <c r="S60" i="170"/>
  <c r="R60" i="170"/>
  <c r="Q60" i="170"/>
  <c r="P60" i="170"/>
  <c r="E60" i="170"/>
  <c r="E59" i="170" s="1"/>
  <c r="U59" i="170" s="1"/>
  <c r="S59" i="170"/>
  <c r="R59" i="170"/>
  <c r="S58" i="170"/>
  <c r="R58" i="170"/>
  <c r="S57" i="170"/>
  <c r="R57" i="170"/>
  <c r="Q57" i="170"/>
  <c r="P57" i="170"/>
  <c r="E57" i="170"/>
  <c r="U57" i="170" s="1"/>
  <c r="U56" i="170"/>
  <c r="S56" i="170"/>
  <c r="R56" i="170"/>
  <c r="Q56" i="170"/>
  <c r="P56" i="170"/>
  <c r="E56" i="170"/>
  <c r="T56" i="170" s="1"/>
  <c r="S55" i="170"/>
  <c r="R55" i="170"/>
  <c r="Q55" i="170"/>
  <c r="P55" i="170"/>
  <c r="E55" i="170"/>
  <c r="U55" i="170" s="1"/>
  <c r="S54" i="170"/>
  <c r="R54" i="170"/>
  <c r="Q54" i="170"/>
  <c r="P54" i="170"/>
  <c r="P53" i="170" s="1"/>
  <c r="E54" i="170"/>
  <c r="E53" i="170" s="1"/>
  <c r="U53" i="170" s="1"/>
  <c r="S53" i="170"/>
  <c r="R53" i="170"/>
  <c r="S52" i="170"/>
  <c r="R52" i="170"/>
  <c r="Q52" i="170"/>
  <c r="P52" i="170"/>
  <c r="E52" i="170"/>
  <c r="U52" i="170" s="1"/>
  <c r="S51" i="170"/>
  <c r="R51" i="170"/>
  <c r="Q51" i="170"/>
  <c r="P51" i="170"/>
  <c r="E51" i="170"/>
  <c r="T51" i="170" s="1"/>
  <c r="T50" i="170"/>
  <c r="S50" i="170"/>
  <c r="R50" i="170"/>
  <c r="Q50" i="170"/>
  <c r="P50" i="170"/>
  <c r="E50" i="170"/>
  <c r="U50" i="170" s="1"/>
  <c r="S49" i="170"/>
  <c r="R49" i="170"/>
  <c r="Q49" i="170"/>
  <c r="P49" i="170"/>
  <c r="E49" i="170"/>
  <c r="U49" i="170" s="1"/>
  <c r="S48" i="170"/>
  <c r="R48" i="170"/>
  <c r="Q48" i="170"/>
  <c r="P48" i="170"/>
  <c r="E48" i="170"/>
  <c r="U48" i="170" s="1"/>
  <c r="U47" i="170"/>
  <c r="S47" i="170"/>
  <c r="R47" i="170"/>
  <c r="Q47" i="170"/>
  <c r="P47" i="170"/>
  <c r="E47" i="170"/>
  <c r="T47" i="170" s="1"/>
  <c r="S46" i="170"/>
  <c r="R46" i="170"/>
  <c r="Q46" i="170"/>
  <c r="P46" i="170"/>
  <c r="E46" i="170"/>
  <c r="U46" i="170" s="1"/>
  <c r="S45" i="170"/>
  <c r="R45" i="170"/>
  <c r="Q45" i="170"/>
  <c r="P45" i="170"/>
  <c r="E45" i="170"/>
  <c r="U45" i="170" s="1"/>
  <c r="S44" i="170"/>
  <c r="R44" i="170"/>
  <c r="Q44" i="170"/>
  <c r="P44" i="170"/>
  <c r="E44" i="170"/>
  <c r="S43" i="170"/>
  <c r="R43" i="170"/>
  <c r="S42" i="170"/>
  <c r="R42" i="170"/>
  <c r="S41" i="170"/>
  <c r="R41" i="170"/>
  <c r="Q41" i="170"/>
  <c r="P41" i="170"/>
  <c r="E41" i="170"/>
  <c r="S40" i="170"/>
  <c r="R40" i="170"/>
  <c r="Q40" i="170"/>
  <c r="P40" i="170"/>
  <c r="E40" i="170"/>
  <c r="U40" i="170" s="1"/>
  <c r="S39" i="170"/>
  <c r="R39" i="170"/>
  <c r="Q39" i="170"/>
  <c r="P39" i="170"/>
  <c r="E39" i="170"/>
  <c r="U39" i="170" s="1"/>
  <c r="S38" i="170"/>
  <c r="R38" i="170"/>
  <c r="Q38" i="170"/>
  <c r="P38" i="170"/>
  <c r="E38" i="170"/>
  <c r="U38" i="170" s="1"/>
  <c r="S37" i="170"/>
  <c r="R37" i="170"/>
  <c r="Q37" i="170"/>
  <c r="P37" i="170"/>
  <c r="E37" i="170"/>
  <c r="T37" i="170" s="1"/>
  <c r="U36" i="170"/>
  <c r="S36" i="170"/>
  <c r="R36" i="170"/>
  <c r="Q36" i="170"/>
  <c r="P36" i="170"/>
  <c r="E36" i="170"/>
  <c r="T36" i="170" s="1"/>
  <c r="S35" i="170"/>
  <c r="R35" i="170"/>
  <c r="Q35" i="170"/>
  <c r="P35" i="170"/>
  <c r="E35" i="170"/>
  <c r="U35" i="170" s="1"/>
  <c r="S34" i="170"/>
  <c r="R34" i="170"/>
  <c r="Q34" i="170"/>
  <c r="P34" i="170"/>
  <c r="E34" i="170"/>
  <c r="U34" i="170" s="1"/>
  <c r="S33" i="170"/>
  <c r="R33" i="170"/>
  <c r="Q33" i="170"/>
  <c r="P33" i="170"/>
  <c r="E33" i="170"/>
  <c r="T33" i="170" s="1"/>
  <c r="S32" i="170"/>
  <c r="R32" i="170"/>
  <c r="Q32" i="170"/>
  <c r="U32" i="170" s="1"/>
  <c r="P32" i="170"/>
  <c r="T32" i="170" s="1"/>
  <c r="E32" i="170"/>
  <c r="S31" i="170"/>
  <c r="R31" i="170"/>
  <c r="Q31" i="170"/>
  <c r="P31" i="170"/>
  <c r="E31" i="170"/>
  <c r="U31" i="170" s="1"/>
  <c r="S30" i="170"/>
  <c r="R30" i="170"/>
  <c r="Q30" i="170"/>
  <c r="P30" i="170"/>
  <c r="E30" i="170"/>
  <c r="U30" i="170" s="1"/>
  <c r="S29" i="170"/>
  <c r="R29" i="170"/>
  <c r="Q29" i="170"/>
  <c r="P29" i="170"/>
  <c r="E29" i="170"/>
  <c r="T29" i="170" s="1"/>
  <c r="S28" i="170"/>
  <c r="R28" i="170"/>
  <c r="Q28" i="170"/>
  <c r="Q27" i="170" s="1"/>
  <c r="P28" i="170"/>
  <c r="E28" i="170"/>
  <c r="U28" i="170" s="1"/>
  <c r="S27" i="170"/>
  <c r="R27" i="170"/>
  <c r="S26" i="170"/>
  <c r="R26" i="170"/>
  <c r="Q26" i="170"/>
  <c r="P26" i="170"/>
  <c r="E26" i="170"/>
  <c r="U26" i="170" s="1"/>
  <c r="S25" i="170"/>
  <c r="R25" i="170"/>
  <c r="Q25" i="170"/>
  <c r="P25" i="170"/>
  <c r="E25" i="170"/>
  <c r="U25" i="170" s="1"/>
  <c r="U24" i="170"/>
  <c r="S24" i="170"/>
  <c r="R24" i="170"/>
  <c r="Q24" i="170"/>
  <c r="P24" i="170"/>
  <c r="E24" i="170"/>
  <c r="T24" i="170" s="1"/>
  <c r="S23" i="170"/>
  <c r="R23" i="170"/>
  <c r="Q23" i="170"/>
  <c r="P23" i="170"/>
  <c r="E23" i="170"/>
  <c r="U23" i="170" s="1"/>
  <c r="S22" i="170"/>
  <c r="R22" i="170"/>
  <c r="Q22" i="170"/>
  <c r="P22" i="170"/>
  <c r="E22" i="170"/>
  <c r="U22" i="170" s="1"/>
  <c r="S21" i="170"/>
  <c r="R21" i="170"/>
  <c r="Q21" i="170"/>
  <c r="P21" i="170"/>
  <c r="E21" i="170"/>
  <c r="U21" i="170" s="1"/>
  <c r="S20" i="170"/>
  <c r="R20" i="170"/>
  <c r="Q20" i="170"/>
  <c r="P20" i="170"/>
  <c r="E20" i="170"/>
  <c r="T20" i="170" s="1"/>
  <c r="S19" i="170"/>
  <c r="R19" i="170"/>
  <c r="Q19" i="170"/>
  <c r="P19" i="170"/>
  <c r="E19" i="170"/>
  <c r="U19" i="170" s="1"/>
  <c r="S18" i="170"/>
  <c r="R18" i="170"/>
  <c r="Q18" i="170"/>
  <c r="P18" i="170"/>
  <c r="E18" i="170"/>
  <c r="U18" i="170" s="1"/>
  <c r="S17" i="170"/>
  <c r="R17" i="170"/>
  <c r="Q17" i="170"/>
  <c r="P17" i="170"/>
  <c r="E17" i="170"/>
  <c r="U17" i="170" s="1"/>
  <c r="S16" i="170"/>
  <c r="R16" i="170"/>
  <c r="Q16" i="170"/>
  <c r="P16" i="170"/>
  <c r="E16" i="170"/>
  <c r="T16" i="170" s="1"/>
  <c r="S15" i="170"/>
  <c r="R15" i="170"/>
  <c r="Q15" i="170"/>
  <c r="P15" i="170"/>
  <c r="E15" i="170"/>
  <c r="U15" i="170" s="1"/>
  <c r="S14" i="170"/>
  <c r="R14" i="170"/>
  <c r="Q14" i="170"/>
  <c r="P14" i="170"/>
  <c r="E14" i="170"/>
  <c r="U14" i="170" s="1"/>
  <c r="S13" i="170"/>
  <c r="R13" i="170"/>
  <c r="Q13" i="170"/>
  <c r="P13" i="170"/>
  <c r="E13" i="170"/>
  <c r="U13" i="170" s="1"/>
  <c r="S12" i="170"/>
  <c r="R12" i="170"/>
  <c r="Q12" i="170"/>
  <c r="P12" i="170"/>
  <c r="E12" i="170"/>
  <c r="T12" i="170" s="1"/>
  <c r="S11" i="170"/>
  <c r="R11" i="170"/>
  <c r="Q11" i="170"/>
  <c r="P11" i="170"/>
  <c r="E11" i="170"/>
  <c r="S10" i="170"/>
  <c r="R10" i="170"/>
  <c r="Q10" i="170"/>
  <c r="P10" i="170"/>
  <c r="E10" i="170"/>
  <c r="S9" i="170"/>
  <c r="R9" i="170"/>
  <c r="S8" i="170"/>
  <c r="R8" i="170"/>
  <c r="S62" i="169"/>
  <c r="R62" i="169"/>
  <c r="S61" i="169"/>
  <c r="R61" i="169"/>
  <c r="Q61" i="169"/>
  <c r="P61" i="169"/>
  <c r="E61" i="169"/>
  <c r="U61" i="169" s="1"/>
  <c r="S60" i="169"/>
  <c r="R60" i="169"/>
  <c r="Q60" i="169"/>
  <c r="Q59" i="169" s="1"/>
  <c r="P60" i="169"/>
  <c r="P59" i="169" s="1"/>
  <c r="E60" i="169"/>
  <c r="U60" i="169" s="1"/>
  <c r="S59" i="169"/>
  <c r="R59" i="169"/>
  <c r="S58" i="169"/>
  <c r="R58" i="169"/>
  <c r="S57" i="169"/>
  <c r="R57" i="169"/>
  <c r="Q57" i="169"/>
  <c r="P57" i="169"/>
  <c r="E57" i="169"/>
  <c r="U57" i="169" s="1"/>
  <c r="S56" i="169"/>
  <c r="R56" i="169"/>
  <c r="Q56" i="169"/>
  <c r="P56" i="169"/>
  <c r="E56" i="169"/>
  <c r="U56" i="169" s="1"/>
  <c r="S55" i="169"/>
  <c r="R55" i="169"/>
  <c r="Q55" i="169"/>
  <c r="P55" i="169"/>
  <c r="E55" i="169"/>
  <c r="U55" i="169" s="1"/>
  <c r="S54" i="169"/>
  <c r="R54" i="169"/>
  <c r="Q54" i="169"/>
  <c r="Q53" i="169" s="1"/>
  <c r="P54" i="169"/>
  <c r="E54" i="169"/>
  <c r="U54" i="169" s="1"/>
  <c r="S53" i="169"/>
  <c r="R53" i="169"/>
  <c r="S52" i="169"/>
  <c r="R52" i="169"/>
  <c r="Q52" i="169"/>
  <c r="P52" i="169"/>
  <c r="E52" i="169"/>
  <c r="U52" i="169" s="1"/>
  <c r="S51" i="169"/>
  <c r="R51" i="169"/>
  <c r="Q51" i="169"/>
  <c r="P51" i="169"/>
  <c r="E51" i="169"/>
  <c r="U51" i="169" s="1"/>
  <c r="S50" i="169"/>
  <c r="R50" i="169"/>
  <c r="Q50" i="169"/>
  <c r="P50" i="169"/>
  <c r="E50" i="169"/>
  <c r="U50" i="169" s="1"/>
  <c r="S49" i="169"/>
  <c r="R49" i="169"/>
  <c r="Q49" i="169"/>
  <c r="P49" i="169"/>
  <c r="E49" i="169"/>
  <c r="T49" i="169" s="1"/>
  <c r="S48" i="169"/>
  <c r="R48" i="169"/>
  <c r="Q48" i="169"/>
  <c r="P48" i="169"/>
  <c r="E48" i="169"/>
  <c r="U48" i="169" s="1"/>
  <c r="S47" i="169"/>
  <c r="R47" i="169"/>
  <c r="Q47" i="169"/>
  <c r="P47" i="169"/>
  <c r="E47" i="169"/>
  <c r="U47" i="169" s="1"/>
  <c r="S46" i="169"/>
  <c r="R46" i="169"/>
  <c r="Q46" i="169"/>
  <c r="P46" i="169"/>
  <c r="E46" i="169"/>
  <c r="U46" i="169" s="1"/>
  <c r="S45" i="169"/>
  <c r="R45" i="169"/>
  <c r="Q45" i="169"/>
  <c r="P45" i="169"/>
  <c r="E45" i="169"/>
  <c r="T45" i="169" s="1"/>
  <c r="S44" i="169"/>
  <c r="R44" i="169"/>
  <c r="Q44" i="169"/>
  <c r="P44" i="169"/>
  <c r="E44" i="169"/>
  <c r="U44" i="169" s="1"/>
  <c r="S43" i="169"/>
  <c r="R43" i="169"/>
  <c r="S42" i="169"/>
  <c r="R42" i="169"/>
  <c r="S41" i="169"/>
  <c r="R41" i="169"/>
  <c r="Q41" i="169"/>
  <c r="P41" i="169"/>
  <c r="E41" i="169"/>
  <c r="U41" i="169" s="1"/>
  <c r="S40" i="169"/>
  <c r="R40" i="169"/>
  <c r="Q40" i="169"/>
  <c r="P40" i="169"/>
  <c r="E40" i="169"/>
  <c r="U40" i="169" s="1"/>
  <c r="S39" i="169"/>
  <c r="R39" i="169"/>
  <c r="Q39" i="169"/>
  <c r="P39" i="169"/>
  <c r="E39" i="169"/>
  <c r="T39" i="169" s="1"/>
  <c r="T38" i="169"/>
  <c r="S38" i="169"/>
  <c r="R38" i="169"/>
  <c r="Q38" i="169"/>
  <c r="P38" i="169"/>
  <c r="E38" i="169"/>
  <c r="U38" i="169" s="1"/>
  <c r="S37" i="169"/>
  <c r="R37" i="169"/>
  <c r="Q37" i="169"/>
  <c r="P37" i="169"/>
  <c r="E37" i="169"/>
  <c r="U37" i="169" s="1"/>
  <c r="S36" i="169"/>
  <c r="R36" i="169"/>
  <c r="Q36" i="169"/>
  <c r="P36" i="169"/>
  <c r="E36" i="169"/>
  <c r="U36" i="169" s="1"/>
  <c r="U35" i="169"/>
  <c r="S35" i="169"/>
  <c r="R35" i="169"/>
  <c r="Q35" i="169"/>
  <c r="P35" i="169"/>
  <c r="E35" i="169"/>
  <c r="T35" i="169" s="1"/>
  <c r="S34" i="169"/>
  <c r="R34" i="169"/>
  <c r="Q34" i="169"/>
  <c r="P34" i="169"/>
  <c r="E34" i="169"/>
  <c r="U34" i="169" s="1"/>
  <c r="S33" i="169"/>
  <c r="R33" i="169"/>
  <c r="Q33" i="169"/>
  <c r="P33" i="169"/>
  <c r="E33" i="169"/>
  <c r="U33" i="169" s="1"/>
  <c r="S32" i="169"/>
  <c r="R32" i="169"/>
  <c r="Q32" i="169"/>
  <c r="P32" i="169"/>
  <c r="E32" i="169"/>
  <c r="U32" i="169" s="1"/>
  <c r="S31" i="169"/>
  <c r="R31" i="169"/>
  <c r="Q31" i="169"/>
  <c r="P31" i="169"/>
  <c r="E31" i="169"/>
  <c r="T31" i="169" s="1"/>
  <c r="S30" i="169"/>
  <c r="R30" i="169"/>
  <c r="Q30" i="169"/>
  <c r="P30" i="169"/>
  <c r="T30" i="169" s="1"/>
  <c r="E30" i="169"/>
  <c r="S29" i="169"/>
  <c r="R29" i="169"/>
  <c r="Q29" i="169"/>
  <c r="P29" i="169"/>
  <c r="E29" i="169"/>
  <c r="U29" i="169" s="1"/>
  <c r="S28" i="169"/>
  <c r="R28" i="169"/>
  <c r="Q28" i="169"/>
  <c r="P28" i="169"/>
  <c r="E28" i="169"/>
  <c r="S27" i="169"/>
  <c r="R27" i="169"/>
  <c r="S26" i="169"/>
  <c r="R26" i="169"/>
  <c r="Q26" i="169"/>
  <c r="P26" i="169"/>
  <c r="E26" i="169"/>
  <c r="S25" i="169"/>
  <c r="R25" i="169"/>
  <c r="Q25" i="169"/>
  <c r="P25" i="169"/>
  <c r="E25" i="169"/>
  <c r="U25" i="169" s="1"/>
  <c r="S24" i="169"/>
  <c r="R24" i="169"/>
  <c r="Q24" i="169"/>
  <c r="P24" i="169"/>
  <c r="E24" i="169"/>
  <c r="U24" i="169" s="1"/>
  <c r="S23" i="169"/>
  <c r="R23" i="169"/>
  <c r="Q23" i="169"/>
  <c r="P23" i="169"/>
  <c r="E23" i="169"/>
  <c r="U23" i="169" s="1"/>
  <c r="S22" i="169"/>
  <c r="R22" i="169"/>
  <c r="Q22" i="169"/>
  <c r="P22" i="169"/>
  <c r="E22" i="169"/>
  <c r="T22" i="169" s="1"/>
  <c r="U21" i="169"/>
  <c r="S21" i="169"/>
  <c r="R21" i="169"/>
  <c r="Q21" i="169"/>
  <c r="P21" i="169"/>
  <c r="E21" i="169"/>
  <c r="T21" i="169" s="1"/>
  <c r="S20" i="169"/>
  <c r="R20" i="169"/>
  <c r="Q20" i="169"/>
  <c r="P20" i="169"/>
  <c r="E20" i="169"/>
  <c r="S19" i="169"/>
  <c r="R19" i="169"/>
  <c r="Q19" i="169"/>
  <c r="P19" i="169"/>
  <c r="E19" i="169"/>
  <c r="S18" i="169"/>
  <c r="R18" i="169"/>
  <c r="Q18" i="169"/>
  <c r="P18" i="169"/>
  <c r="E18" i="169"/>
  <c r="T18" i="169" s="1"/>
  <c r="T17" i="169"/>
  <c r="S17" i="169"/>
  <c r="R17" i="169"/>
  <c r="Q17" i="169"/>
  <c r="P17" i="169"/>
  <c r="E17" i="169"/>
  <c r="U17" i="169" s="1"/>
  <c r="S16" i="169"/>
  <c r="R16" i="169"/>
  <c r="Q16" i="169"/>
  <c r="P16" i="169"/>
  <c r="E16" i="169"/>
  <c r="U16" i="169" s="1"/>
  <c r="S15" i="169"/>
  <c r="R15" i="169"/>
  <c r="Q15" i="169"/>
  <c r="P15" i="169"/>
  <c r="E15" i="169"/>
  <c r="S14" i="169"/>
  <c r="R14" i="169"/>
  <c r="Q14" i="169"/>
  <c r="P14" i="169"/>
  <c r="E14" i="169"/>
  <c r="T14" i="169" s="1"/>
  <c r="S13" i="169"/>
  <c r="R13" i="169"/>
  <c r="Q13" i="169"/>
  <c r="P13" i="169"/>
  <c r="E13" i="169"/>
  <c r="S12" i="169"/>
  <c r="R12" i="169"/>
  <c r="Q12" i="169"/>
  <c r="P12" i="169"/>
  <c r="E12" i="169"/>
  <c r="U12" i="169" s="1"/>
  <c r="S11" i="169"/>
  <c r="R11" i="169"/>
  <c r="Q11" i="169"/>
  <c r="P11" i="169"/>
  <c r="E11" i="169"/>
  <c r="S10" i="169"/>
  <c r="R10" i="169"/>
  <c r="Q10" i="169"/>
  <c r="Q9" i="169" s="1"/>
  <c r="P10" i="169"/>
  <c r="E10" i="169"/>
  <c r="S9" i="169"/>
  <c r="R9" i="169"/>
  <c r="S8" i="169"/>
  <c r="R8" i="169"/>
  <c r="S62" i="168"/>
  <c r="R62" i="168"/>
  <c r="S61" i="168"/>
  <c r="R61" i="168"/>
  <c r="Q61" i="168"/>
  <c r="P61" i="168"/>
  <c r="E61" i="168"/>
  <c r="S60" i="168"/>
  <c r="R60" i="168"/>
  <c r="Q60" i="168"/>
  <c r="P60" i="168"/>
  <c r="E60" i="168"/>
  <c r="T60" i="168" s="1"/>
  <c r="S59" i="168"/>
  <c r="R59" i="168"/>
  <c r="S58" i="168"/>
  <c r="R58" i="168"/>
  <c r="S57" i="168"/>
  <c r="R57" i="168"/>
  <c r="Q57" i="168"/>
  <c r="P57" i="168"/>
  <c r="E57" i="168"/>
  <c r="U56" i="168"/>
  <c r="S56" i="168"/>
  <c r="R56" i="168"/>
  <c r="Q56" i="168"/>
  <c r="P56" i="168"/>
  <c r="E56" i="168"/>
  <c r="T56" i="168" s="1"/>
  <c r="S55" i="168"/>
  <c r="R55" i="168"/>
  <c r="Q55" i="168"/>
  <c r="P55" i="168"/>
  <c r="E55" i="168"/>
  <c r="U55" i="168" s="1"/>
  <c r="S54" i="168"/>
  <c r="R54" i="168"/>
  <c r="Q54" i="168"/>
  <c r="P54" i="168"/>
  <c r="E54" i="168"/>
  <c r="T54" i="168" s="1"/>
  <c r="S53" i="168"/>
  <c r="R53" i="168"/>
  <c r="S52" i="168"/>
  <c r="R52" i="168"/>
  <c r="Q52" i="168"/>
  <c r="P52" i="168"/>
  <c r="E52" i="168"/>
  <c r="S51" i="168"/>
  <c r="R51" i="168"/>
  <c r="Q51" i="168"/>
  <c r="P51" i="168"/>
  <c r="E51" i="168"/>
  <c r="T51" i="168" s="1"/>
  <c r="U50" i="168"/>
  <c r="S50" i="168"/>
  <c r="R50" i="168"/>
  <c r="Q50" i="168"/>
  <c r="P50" i="168"/>
  <c r="E50" i="168"/>
  <c r="T50" i="168" s="1"/>
  <c r="S49" i="168"/>
  <c r="R49" i="168"/>
  <c r="Q49" i="168"/>
  <c r="P49" i="168"/>
  <c r="E49" i="168"/>
  <c r="U49" i="168" s="1"/>
  <c r="S48" i="168"/>
  <c r="R48" i="168"/>
  <c r="Q48" i="168"/>
  <c r="P48" i="168"/>
  <c r="E48" i="168"/>
  <c r="S47" i="168"/>
  <c r="R47" i="168"/>
  <c r="Q47" i="168"/>
  <c r="P47" i="168"/>
  <c r="E47" i="168"/>
  <c r="T47" i="168" s="1"/>
  <c r="U46" i="168"/>
  <c r="S46" i="168"/>
  <c r="R46" i="168"/>
  <c r="Q46" i="168"/>
  <c r="P46" i="168"/>
  <c r="E46" i="168"/>
  <c r="T46" i="168" s="1"/>
  <c r="S45" i="168"/>
  <c r="R45" i="168"/>
  <c r="Q45" i="168"/>
  <c r="P45" i="168"/>
  <c r="E45" i="168"/>
  <c r="U45" i="168" s="1"/>
  <c r="S44" i="168"/>
  <c r="R44" i="168"/>
  <c r="Q44" i="168"/>
  <c r="P44" i="168"/>
  <c r="E44" i="168"/>
  <c r="S43" i="168"/>
  <c r="R43" i="168"/>
  <c r="S42" i="168"/>
  <c r="R42" i="168"/>
  <c r="S41" i="168"/>
  <c r="R41" i="168"/>
  <c r="Q41" i="168"/>
  <c r="P41" i="168"/>
  <c r="E41" i="168"/>
  <c r="T41" i="168" s="1"/>
  <c r="S40" i="168"/>
  <c r="R40" i="168"/>
  <c r="Q40" i="168"/>
  <c r="P40" i="168"/>
  <c r="E40" i="168"/>
  <c r="U40" i="168" s="1"/>
  <c r="S39" i="168"/>
  <c r="R39" i="168"/>
  <c r="Q39" i="168"/>
  <c r="P39" i="168"/>
  <c r="E39" i="168"/>
  <c r="U39" i="168" s="1"/>
  <c r="S38" i="168"/>
  <c r="R38" i="168"/>
  <c r="Q38" i="168"/>
  <c r="P38" i="168"/>
  <c r="E38" i="168"/>
  <c r="S37" i="168"/>
  <c r="R37" i="168"/>
  <c r="Q37" i="168"/>
  <c r="P37" i="168"/>
  <c r="E37" i="168"/>
  <c r="T37" i="168" s="1"/>
  <c r="S36" i="168"/>
  <c r="R36" i="168"/>
  <c r="Q36" i="168"/>
  <c r="P36" i="168"/>
  <c r="E36" i="168"/>
  <c r="U36" i="168" s="1"/>
  <c r="S35" i="168"/>
  <c r="R35" i="168"/>
  <c r="Q35" i="168"/>
  <c r="P35" i="168"/>
  <c r="E35" i="168"/>
  <c r="U35" i="168" s="1"/>
  <c r="S34" i="168"/>
  <c r="R34" i="168"/>
  <c r="Q34" i="168"/>
  <c r="P34" i="168"/>
  <c r="E34" i="168"/>
  <c r="S33" i="168"/>
  <c r="R33" i="168"/>
  <c r="Q33" i="168"/>
  <c r="P33" i="168"/>
  <c r="E33" i="168"/>
  <c r="T33" i="168" s="1"/>
  <c r="S32" i="168"/>
  <c r="R32" i="168"/>
  <c r="Q32" i="168"/>
  <c r="P32" i="168"/>
  <c r="E32" i="168"/>
  <c r="T31" i="168"/>
  <c r="S31" i="168"/>
  <c r="R31" i="168"/>
  <c r="Q31" i="168"/>
  <c r="P31" i="168"/>
  <c r="E31" i="168"/>
  <c r="U31" i="168" s="1"/>
  <c r="S30" i="168"/>
  <c r="R30" i="168"/>
  <c r="Q30" i="168"/>
  <c r="P30" i="168"/>
  <c r="E30" i="168"/>
  <c r="S29" i="168"/>
  <c r="R29" i="168"/>
  <c r="Q29" i="168"/>
  <c r="P29" i="168"/>
  <c r="E29" i="168"/>
  <c r="S28" i="168"/>
  <c r="R28" i="168"/>
  <c r="Q28" i="168"/>
  <c r="P28" i="168"/>
  <c r="E28" i="168"/>
  <c r="U28" i="168" s="1"/>
  <c r="S27" i="168"/>
  <c r="R27" i="168"/>
  <c r="S26" i="168"/>
  <c r="R26" i="168"/>
  <c r="Q26" i="168"/>
  <c r="P26" i="168"/>
  <c r="E26" i="168"/>
  <c r="U26" i="168" s="1"/>
  <c r="S25" i="168"/>
  <c r="R25" i="168"/>
  <c r="Q25" i="168"/>
  <c r="P25" i="168"/>
  <c r="E25" i="168"/>
  <c r="S24" i="168"/>
  <c r="R24" i="168"/>
  <c r="Q24" i="168"/>
  <c r="P24" i="168"/>
  <c r="E24" i="168"/>
  <c r="T24" i="168" s="1"/>
  <c r="S23" i="168"/>
  <c r="R23" i="168"/>
  <c r="Q23" i="168"/>
  <c r="P23" i="168"/>
  <c r="E23" i="168"/>
  <c r="U23" i="168" s="1"/>
  <c r="S22" i="168"/>
  <c r="R22" i="168"/>
  <c r="Q22" i="168"/>
  <c r="P22" i="168"/>
  <c r="E22" i="168"/>
  <c r="U22" i="168" s="1"/>
  <c r="S21" i="168"/>
  <c r="R21" i="168"/>
  <c r="Q21" i="168"/>
  <c r="P21" i="168"/>
  <c r="E21" i="168"/>
  <c r="S20" i="168"/>
  <c r="R20" i="168"/>
  <c r="Q20" i="168"/>
  <c r="P20" i="168"/>
  <c r="E20" i="168"/>
  <c r="T20" i="168" s="1"/>
  <c r="S19" i="168"/>
  <c r="R19" i="168"/>
  <c r="Q19" i="168"/>
  <c r="P19" i="168"/>
  <c r="E19" i="168"/>
  <c r="U19" i="168" s="1"/>
  <c r="S18" i="168"/>
  <c r="R18" i="168"/>
  <c r="Q18" i="168"/>
  <c r="P18" i="168"/>
  <c r="E18" i="168"/>
  <c r="U18" i="168" s="1"/>
  <c r="S17" i="168"/>
  <c r="R17" i="168"/>
  <c r="Q17" i="168"/>
  <c r="P17" i="168"/>
  <c r="E17" i="168"/>
  <c r="S16" i="168"/>
  <c r="R16" i="168"/>
  <c r="Q16" i="168"/>
  <c r="P16" i="168"/>
  <c r="E16" i="168"/>
  <c r="T16" i="168" s="1"/>
  <c r="S15" i="168"/>
  <c r="R15" i="168"/>
  <c r="Q15" i="168"/>
  <c r="P15" i="168"/>
  <c r="E15" i="168"/>
  <c r="U15" i="168" s="1"/>
  <c r="S14" i="168"/>
  <c r="R14" i="168"/>
  <c r="Q14" i="168"/>
  <c r="P14" i="168"/>
  <c r="E14" i="168"/>
  <c r="U14" i="168" s="1"/>
  <c r="S13" i="168"/>
  <c r="R13" i="168"/>
  <c r="Q13" i="168"/>
  <c r="P13" i="168"/>
  <c r="E13" i="168"/>
  <c r="S12" i="168"/>
  <c r="R12" i="168"/>
  <c r="Q12" i="168"/>
  <c r="P12" i="168"/>
  <c r="E12" i="168"/>
  <c r="T12" i="168" s="1"/>
  <c r="S11" i="168"/>
  <c r="R11" i="168"/>
  <c r="Q11" i="168"/>
  <c r="P11" i="168"/>
  <c r="E11" i="168"/>
  <c r="U11" i="168" s="1"/>
  <c r="S10" i="168"/>
  <c r="R10" i="168"/>
  <c r="Q10" i="168"/>
  <c r="P10" i="168"/>
  <c r="E10" i="168"/>
  <c r="S9" i="168"/>
  <c r="R9" i="168"/>
  <c r="S8" i="168"/>
  <c r="R8" i="168"/>
  <c r="S62" i="167"/>
  <c r="R62" i="167"/>
  <c r="S61" i="167"/>
  <c r="R61" i="167"/>
  <c r="Q61" i="167"/>
  <c r="P61" i="167"/>
  <c r="E61" i="167"/>
  <c r="S60" i="167"/>
  <c r="R60" i="167"/>
  <c r="Q60" i="167"/>
  <c r="P60" i="167"/>
  <c r="E60" i="167"/>
  <c r="U60" i="167" s="1"/>
  <c r="S59" i="167"/>
  <c r="R59" i="167"/>
  <c r="S58" i="167"/>
  <c r="R58" i="167"/>
  <c r="S57" i="167"/>
  <c r="R57" i="167"/>
  <c r="Q57" i="167"/>
  <c r="P57" i="167"/>
  <c r="E57" i="167"/>
  <c r="U57" i="167" s="1"/>
  <c r="S56" i="167"/>
  <c r="R56" i="167"/>
  <c r="Q56" i="167"/>
  <c r="P56" i="167"/>
  <c r="E56" i="167"/>
  <c r="U56" i="167" s="1"/>
  <c r="S55" i="167"/>
  <c r="R55" i="167"/>
  <c r="Q55" i="167"/>
  <c r="P55" i="167"/>
  <c r="E55" i="167"/>
  <c r="S54" i="167"/>
  <c r="R54" i="167"/>
  <c r="Q54" i="167"/>
  <c r="P54" i="167"/>
  <c r="E54" i="167"/>
  <c r="U54" i="167" s="1"/>
  <c r="S53" i="167"/>
  <c r="R53" i="167"/>
  <c r="S52" i="167"/>
  <c r="R52" i="167"/>
  <c r="Q52" i="167"/>
  <c r="P52" i="167"/>
  <c r="E52" i="167"/>
  <c r="U52" i="167" s="1"/>
  <c r="S51" i="167"/>
  <c r="R51" i="167"/>
  <c r="Q51" i="167"/>
  <c r="P51" i="167"/>
  <c r="E51" i="167"/>
  <c r="U51" i="167" s="1"/>
  <c r="S50" i="167"/>
  <c r="R50" i="167"/>
  <c r="Q50" i="167"/>
  <c r="P50" i="167"/>
  <c r="E50" i="167"/>
  <c r="S49" i="167"/>
  <c r="R49" i="167"/>
  <c r="Q49" i="167"/>
  <c r="P49" i="167"/>
  <c r="E49" i="167"/>
  <c r="T49" i="167" s="1"/>
  <c r="S48" i="167"/>
  <c r="R48" i="167"/>
  <c r="Q48" i="167"/>
  <c r="P48" i="167"/>
  <c r="E48" i="167"/>
  <c r="U48" i="167" s="1"/>
  <c r="S47" i="167"/>
  <c r="R47" i="167"/>
  <c r="Q47" i="167"/>
  <c r="P47" i="167"/>
  <c r="E47" i="167"/>
  <c r="U47" i="167" s="1"/>
  <c r="S46" i="167"/>
  <c r="R46" i="167"/>
  <c r="Q46" i="167"/>
  <c r="P46" i="167"/>
  <c r="E46" i="167"/>
  <c r="S45" i="167"/>
  <c r="R45" i="167"/>
  <c r="Q45" i="167"/>
  <c r="U45" i="167" s="1"/>
  <c r="P45" i="167"/>
  <c r="E45" i="167"/>
  <c r="S44" i="167"/>
  <c r="R44" i="167"/>
  <c r="Q44" i="167"/>
  <c r="P44" i="167"/>
  <c r="E44" i="167"/>
  <c r="S43" i="167"/>
  <c r="R43" i="167"/>
  <c r="S42" i="167"/>
  <c r="R42" i="167"/>
  <c r="S41" i="167"/>
  <c r="R41" i="167"/>
  <c r="Q41" i="167"/>
  <c r="P41" i="167"/>
  <c r="E41" i="167"/>
  <c r="U41" i="167" s="1"/>
  <c r="S40" i="167"/>
  <c r="R40" i="167"/>
  <c r="Q40" i="167"/>
  <c r="P40" i="167"/>
  <c r="E40" i="167"/>
  <c r="U39" i="167"/>
  <c r="S39" i="167"/>
  <c r="R39" i="167"/>
  <c r="Q39" i="167"/>
  <c r="P39" i="167"/>
  <c r="E39" i="167"/>
  <c r="T39" i="167" s="1"/>
  <c r="S38" i="167"/>
  <c r="R38" i="167"/>
  <c r="Q38" i="167"/>
  <c r="P38" i="167"/>
  <c r="E38" i="167"/>
  <c r="U38" i="167" s="1"/>
  <c r="S37" i="167"/>
  <c r="R37" i="167"/>
  <c r="Q37" i="167"/>
  <c r="P37" i="167"/>
  <c r="E37" i="167"/>
  <c r="U37" i="167" s="1"/>
  <c r="S36" i="167"/>
  <c r="R36" i="167"/>
  <c r="Q36" i="167"/>
  <c r="P36" i="167"/>
  <c r="E36" i="167"/>
  <c r="U35" i="167"/>
  <c r="S35" i="167"/>
  <c r="R35" i="167"/>
  <c r="Q35" i="167"/>
  <c r="P35" i="167"/>
  <c r="E35" i="167"/>
  <c r="T35" i="167" s="1"/>
  <c r="S34" i="167"/>
  <c r="R34" i="167"/>
  <c r="Q34" i="167"/>
  <c r="P34" i="167"/>
  <c r="E34" i="167"/>
  <c r="U34" i="167" s="1"/>
  <c r="S33" i="167"/>
  <c r="R33" i="167"/>
  <c r="Q33" i="167"/>
  <c r="P33" i="167"/>
  <c r="E33" i="167"/>
  <c r="U33" i="167" s="1"/>
  <c r="S32" i="167"/>
  <c r="R32" i="167"/>
  <c r="Q32" i="167"/>
  <c r="P32" i="167"/>
  <c r="E32" i="167"/>
  <c r="U31" i="167"/>
  <c r="S31" i="167"/>
  <c r="R31" i="167"/>
  <c r="Q31" i="167"/>
  <c r="P31" i="167"/>
  <c r="E31" i="167"/>
  <c r="T31" i="167" s="1"/>
  <c r="S30" i="167"/>
  <c r="R30" i="167"/>
  <c r="Q30" i="167"/>
  <c r="U30" i="167" s="1"/>
  <c r="P30" i="167"/>
  <c r="E30" i="167"/>
  <c r="S29" i="167"/>
  <c r="R29" i="167"/>
  <c r="Q29" i="167"/>
  <c r="P29" i="167"/>
  <c r="E29" i="167"/>
  <c r="S28" i="167"/>
  <c r="R28" i="167"/>
  <c r="Q28" i="167"/>
  <c r="P28" i="167"/>
  <c r="E28" i="167"/>
  <c r="S27" i="167"/>
  <c r="R27" i="167"/>
  <c r="U26" i="167"/>
  <c r="S26" i="167"/>
  <c r="R26" i="167"/>
  <c r="Q26" i="167"/>
  <c r="P26" i="167"/>
  <c r="E26" i="167"/>
  <c r="T26" i="167" s="1"/>
  <c r="S25" i="167"/>
  <c r="R25" i="167"/>
  <c r="Q25" i="167"/>
  <c r="P25" i="167"/>
  <c r="E25" i="167"/>
  <c r="U25" i="167" s="1"/>
  <c r="S24" i="167"/>
  <c r="R24" i="167"/>
  <c r="Q24" i="167"/>
  <c r="P24" i="167"/>
  <c r="E24" i="167"/>
  <c r="U24" i="167" s="1"/>
  <c r="S23" i="167"/>
  <c r="R23" i="167"/>
  <c r="Q23" i="167"/>
  <c r="P23" i="167"/>
  <c r="E23" i="167"/>
  <c r="S22" i="167"/>
  <c r="R22" i="167"/>
  <c r="Q22" i="167"/>
  <c r="P22" i="167"/>
  <c r="E22" i="167"/>
  <c r="T22" i="167" s="1"/>
  <c r="S21" i="167"/>
  <c r="R21" i="167"/>
  <c r="Q21" i="167"/>
  <c r="P21" i="167"/>
  <c r="E21" i="167"/>
  <c r="U21" i="167" s="1"/>
  <c r="S20" i="167"/>
  <c r="R20" i="167"/>
  <c r="Q20" i="167"/>
  <c r="P20" i="167"/>
  <c r="E20" i="167"/>
  <c r="U20" i="167" s="1"/>
  <c r="S19" i="167"/>
  <c r="R19" i="167"/>
  <c r="Q19" i="167"/>
  <c r="P19" i="167"/>
  <c r="E19" i="167"/>
  <c r="S18" i="167"/>
  <c r="R18" i="167"/>
  <c r="Q18" i="167"/>
  <c r="P18" i="167"/>
  <c r="E18" i="167"/>
  <c r="T18" i="167" s="1"/>
  <c r="S17" i="167"/>
  <c r="R17" i="167"/>
  <c r="Q17" i="167"/>
  <c r="P17" i="167"/>
  <c r="E17" i="167"/>
  <c r="U17" i="167" s="1"/>
  <c r="S16" i="167"/>
  <c r="R16" i="167"/>
  <c r="Q16" i="167"/>
  <c r="P16" i="167"/>
  <c r="E16" i="167"/>
  <c r="U16" i="167" s="1"/>
  <c r="S15" i="167"/>
  <c r="R15" i="167"/>
  <c r="Q15" i="167"/>
  <c r="P15" i="167"/>
  <c r="E15" i="167"/>
  <c r="S14" i="167"/>
  <c r="R14" i="167"/>
  <c r="Q14" i="167"/>
  <c r="P14" i="167"/>
  <c r="E14" i="167"/>
  <c r="T14" i="167" s="1"/>
  <c r="S13" i="167"/>
  <c r="R13" i="167"/>
  <c r="Q13" i="167"/>
  <c r="P13" i="167"/>
  <c r="E13" i="167"/>
  <c r="S12" i="167"/>
  <c r="R12" i="167"/>
  <c r="Q12" i="167"/>
  <c r="P12" i="167"/>
  <c r="E12" i="167"/>
  <c r="U12" i="167" s="1"/>
  <c r="S11" i="167"/>
  <c r="R11" i="167"/>
  <c r="Q11" i="167"/>
  <c r="P11" i="167"/>
  <c r="E11" i="167"/>
  <c r="S10" i="167"/>
  <c r="R10" i="167"/>
  <c r="Q10" i="167"/>
  <c r="P10" i="167"/>
  <c r="E10" i="167"/>
  <c r="S9" i="167"/>
  <c r="R9" i="167"/>
  <c r="S8" i="167"/>
  <c r="R8" i="167"/>
  <c r="S62" i="166"/>
  <c r="R62" i="166"/>
  <c r="S61" i="166"/>
  <c r="R61" i="166"/>
  <c r="Q61" i="166"/>
  <c r="P61" i="166"/>
  <c r="E61" i="166"/>
  <c r="U61" i="166" s="1"/>
  <c r="S60" i="166"/>
  <c r="R60" i="166"/>
  <c r="Q60" i="166"/>
  <c r="P60" i="166"/>
  <c r="P59" i="166" s="1"/>
  <c r="E60" i="166"/>
  <c r="S59" i="166"/>
  <c r="R59" i="166"/>
  <c r="S58" i="166"/>
  <c r="R58" i="166"/>
  <c r="S57" i="166"/>
  <c r="R57" i="166"/>
  <c r="Q57" i="166"/>
  <c r="P57" i="166"/>
  <c r="E57" i="166"/>
  <c r="S56" i="166"/>
  <c r="R56" i="166"/>
  <c r="Q56" i="166"/>
  <c r="P56" i="166"/>
  <c r="E56" i="166"/>
  <c r="T56" i="166" s="1"/>
  <c r="U55" i="166"/>
  <c r="S55" i="166"/>
  <c r="R55" i="166"/>
  <c r="Q55" i="166"/>
  <c r="P55" i="166"/>
  <c r="E55" i="166"/>
  <c r="T55" i="166" s="1"/>
  <c r="S54" i="166"/>
  <c r="R54" i="166"/>
  <c r="Q54" i="166"/>
  <c r="P54" i="166"/>
  <c r="E54" i="166"/>
  <c r="S53" i="166"/>
  <c r="R53" i="166"/>
  <c r="S52" i="166"/>
  <c r="R52" i="166"/>
  <c r="Q52" i="166"/>
  <c r="P52" i="166"/>
  <c r="E52" i="166"/>
  <c r="S51" i="166"/>
  <c r="R51" i="166"/>
  <c r="Q51" i="166"/>
  <c r="P51" i="166"/>
  <c r="E51" i="166"/>
  <c r="T50" i="166"/>
  <c r="S50" i="166"/>
  <c r="R50" i="166"/>
  <c r="Q50" i="166"/>
  <c r="P50" i="166"/>
  <c r="E50" i="166"/>
  <c r="U50" i="166" s="1"/>
  <c r="T49" i="166"/>
  <c r="S49" i="166"/>
  <c r="R49" i="166"/>
  <c r="Q49" i="166"/>
  <c r="P49" i="166"/>
  <c r="E49" i="166"/>
  <c r="U49" i="166" s="1"/>
  <c r="S48" i="166"/>
  <c r="R48" i="166"/>
  <c r="Q48" i="166"/>
  <c r="P48" i="166"/>
  <c r="E48" i="166"/>
  <c r="S47" i="166"/>
  <c r="R47" i="166"/>
  <c r="Q47" i="166"/>
  <c r="P47" i="166"/>
  <c r="E47" i="166"/>
  <c r="S46" i="166"/>
  <c r="R46" i="166"/>
  <c r="Q46" i="166"/>
  <c r="P46" i="166"/>
  <c r="E46" i="166"/>
  <c r="U46" i="166" s="1"/>
  <c r="S45" i="166"/>
  <c r="R45" i="166"/>
  <c r="Q45" i="166"/>
  <c r="P45" i="166"/>
  <c r="E45" i="166"/>
  <c r="U45" i="166" s="1"/>
  <c r="S44" i="166"/>
  <c r="R44" i="166"/>
  <c r="Q44" i="166"/>
  <c r="P44" i="166"/>
  <c r="E44" i="166"/>
  <c r="S43" i="166"/>
  <c r="R43" i="166"/>
  <c r="S42" i="166"/>
  <c r="R42" i="166"/>
  <c r="S41" i="166"/>
  <c r="R41" i="166"/>
  <c r="Q41" i="166"/>
  <c r="P41" i="166"/>
  <c r="E41" i="166"/>
  <c r="T41" i="166" s="1"/>
  <c r="S40" i="166"/>
  <c r="R40" i="166"/>
  <c r="Q40" i="166"/>
  <c r="P40" i="166"/>
  <c r="E40" i="166"/>
  <c r="U40" i="166" s="1"/>
  <c r="S39" i="166"/>
  <c r="R39" i="166"/>
  <c r="Q39" i="166"/>
  <c r="P39" i="166"/>
  <c r="E39" i="166"/>
  <c r="U39" i="166" s="1"/>
  <c r="S38" i="166"/>
  <c r="R38" i="166"/>
  <c r="Q38" i="166"/>
  <c r="P38" i="166"/>
  <c r="E38" i="166"/>
  <c r="S37" i="166"/>
  <c r="R37" i="166"/>
  <c r="Q37" i="166"/>
  <c r="P37" i="166"/>
  <c r="E37" i="166"/>
  <c r="T37" i="166" s="1"/>
  <c r="S36" i="166"/>
  <c r="R36" i="166"/>
  <c r="Q36" i="166"/>
  <c r="P36" i="166"/>
  <c r="E36" i="166"/>
  <c r="U36" i="166" s="1"/>
  <c r="S35" i="166"/>
  <c r="R35" i="166"/>
  <c r="Q35" i="166"/>
  <c r="P35" i="166"/>
  <c r="E35" i="166"/>
  <c r="U35" i="166" s="1"/>
  <c r="S34" i="166"/>
  <c r="R34" i="166"/>
  <c r="Q34" i="166"/>
  <c r="P34" i="166"/>
  <c r="E34" i="166"/>
  <c r="S33" i="166"/>
  <c r="R33" i="166"/>
  <c r="Q33" i="166"/>
  <c r="P33" i="166"/>
  <c r="E33" i="166"/>
  <c r="T33" i="166" s="1"/>
  <c r="S32" i="166"/>
  <c r="R32" i="166"/>
  <c r="Q32" i="166"/>
  <c r="P32" i="166"/>
  <c r="E32" i="166"/>
  <c r="S31" i="166"/>
  <c r="R31" i="166"/>
  <c r="Q31" i="166"/>
  <c r="P31" i="166"/>
  <c r="E31" i="166"/>
  <c r="U31" i="166" s="1"/>
  <c r="S30" i="166"/>
  <c r="R30" i="166"/>
  <c r="Q30" i="166"/>
  <c r="P30" i="166"/>
  <c r="E30" i="166"/>
  <c r="S29" i="166"/>
  <c r="R29" i="166"/>
  <c r="Q29" i="166"/>
  <c r="P29" i="166"/>
  <c r="E29" i="166"/>
  <c r="T29" i="166" s="1"/>
  <c r="T28" i="166"/>
  <c r="S28" i="166"/>
  <c r="R28" i="166"/>
  <c r="Q28" i="166"/>
  <c r="P28" i="166"/>
  <c r="E28" i="166"/>
  <c r="U28" i="166" s="1"/>
  <c r="S27" i="166"/>
  <c r="R27" i="166"/>
  <c r="S26" i="166"/>
  <c r="R26" i="166"/>
  <c r="Q26" i="166"/>
  <c r="P26" i="166"/>
  <c r="E26" i="166"/>
  <c r="U26" i="166" s="1"/>
  <c r="S25" i="166"/>
  <c r="R25" i="166"/>
  <c r="Q25" i="166"/>
  <c r="P25" i="166"/>
  <c r="E25" i="166"/>
  <c r="S24" i="166"/>
  <c r="R24" i="166"/>
  <c r="Q24" i="166"/>
  <c r="P24" i="166"/>
  <c r="E24" i="166"/>
  <c r="T24" i="166" s="1"/>
  <c r="U23" i="166"/>
  <c r="S23" i="166"/>
  <c r="R23" i="166"/>
  <c r="Q23" i="166"/>
  <c r="P23" i="166"/>
  <c r="E23" i="166"/>
  <c r="T23" i="166" s="1"/>
  <c r="S22" i="166"/>
  <c r="R22" i="166"/>
  <c r="Q22" i="166"/>
  <c r="P22" i="166"/>
  <c r="E22" i="166"/>
  <c r="U22" i="166" s="1"/>
  <c r="S21" i="166"/>
  <c r="R21" i="166"/>
  <c r="Q21" i="166"/>
  <c r="P21" i="166"/>
  <c r="E21" i="166"/>
  <c r="S20" i="166"/>
  <c r="R20" i="166"/>
  <c r="Q20" i="166"/>
  <c r="P20" i="166"/>
  <c r="E20" i="166"/>
  <c r="U20" i="166" s="1"/>
  <c r="U19" i="166"/>
  <c r="S19" i="166"/>
  <c r="R19" i="166"/>
  <c r="Q19" i="166"/>
  <c r="P19" i="166"/>
  <c r="E19" i="166"/>
  <c r="T19" i="166" s="1"/>
  <c r="S18" i="166"/>
  <c r="R18" i="166"/>
  <c r="Q18" i="166"/>
  <c r="P18" i="166"/>
  <c r="E18" i="166"/>
  <c r="U18" i="166" s="1"/>
  <c r="S17" i="166"/>
  <c r="R17" i="166"/>
  <c r="Q17" i="166"/>
  <c r="P17" i="166"/>
  <c r="E17" i="166"/>
  <c r="S16" i="166"/>
  <c r="R16" i="166"/>
  <c r="Q16" i="166"/>
  <c r="P16" i="166"/>
  <c r="E16" i="166"/>
  <c r="U16" i="166" s="1"/>
  <c r="U15" i="166"/>
  <c r="S15" i="166"/>
  <c r="R15" i="166"/>
  <c r="Q15" i="166"/>
  <c r="P15" i="166"/>
  <c r="E15" i="166"/>
  <c r="T15" i="166" s="1"/>
  <c r="S14" i="166"/>
  <c r="R14" i="166"/>
  <c r="Q14" i="166"/>
  <c r="P14" i="166"/>
  <c r="E14" i="166"/>
  <c r="U14" i="166" s="1"/>
  <c r="S13" i="166"/>
  <c r="R13" i="166"/>
  <c r="Q13" i="166"/>
  <c r="P13" i="166"/>
  <c r="E13" i="166"/>
  <c r="S12" i="166"/>
  <c r="R12" i="166"/>
  <c r="Q12" i="166"/>
  <c r="P12" i="166"/>
  <c r="E12" i="166"/>
  <c r="S11" i="166"/>
  <c r="R11" i="166"/>
  <c r="Q11" i="166"/>
  <c r="P11" i="166"/>
  <c r="E11" i="166"/>
  <c r="U11" i="166" s="1"/>
  <c r="S10" i="166"/>
  <c r="R10" i="166"/>
  <c r="Q10" i="166"/>
  <c r="P10" i="166"/>
  <c r="E10" i="166"/>
  <c r="S9" i="166"/>
  <c r="R9" i="166"/>
  <c r="S8" i="166"/>
  <c r="R8" i="166"/>
  <c r="S62" i="165"/>
  <c r="R62" i="165"/>
  <c r="S61" i="165"/>
  <c r="R61" i="165"/>
  <c r="Q61" i="165"/>
  <c r="P61" i="165"/>
  <c r="E61" i="165"/>
  <c r="U60" i="165"/>
  <c r="S60" i="165"/>
  <c r="R60" i="165"/>
  <c r="Q60" i="165"/>
  <c r="Q59" i="165" s="1"/>
  <c r="P60" i="165"/>
  <c r="P59" i="165" s="1"/>
  <c r="E60" i="165"/>
  <c r="T60" i="165" s="1"/>
  <c r="S59" i="165"/>
  <c r="R59" i="165"/>
  <c r="S58" i="165"/>
  <c r="R58" i="165"/>
  <c r="S57" i="165"/>
  <c r="R57" i="165"/>
  <c r="Q57" i="165"/>
  <c r="P57" i="165"/>
  <c r="E57" i="165"/>
  <c r="U57" i="165" s="1"/>
  <c r="S56" i="165"/>
  <c r="R56" i="165"/>
  <c r="Q56" i="165"/>
  <c r="P56" i="165"/>
  <c r="E56" i="165"/>
  <c r="U56" i="165" s="1"/>
  <c r="S55" i="165"/>
  <c r="R55" i="165"/>
  <c r="Q55" i="165"/>
  <c r="P55" i="165"/>
  <c r="E55" i="165"/>
  <c r="S54" i="165"/>
  <c r="R54" i="165"/>
  <c r="Q54" i="165"/>
  <c r="P54" i="165"/>
  <c r="E54" i="165"/>
  <c r="U54" i="165" s="1"/>
  <c r="S53" i="165"/>
  <c r="R53" i="165"/>
  <c r="S52" i="165"/>
  <c r="R52" i="165"/>
  <c r="Q52" i="165"/>
  <c r="U52" i="165" s="1"/>
  <c r="P52" i="165"/>
  <c r="T52" i="165" s="1"/>
  <c r="E52" i="165"/>
  <c r="S51" i="165"/>
  <c r="R51" i="165"/>
  <c r="Q51" i="165"/>
  <c r="P51" i="165"/>
  <c r="E51" i="165"/>
  <c r="U51" i="165" s="1"/>
  <c r="S50" i="165"/>
  <c r="R50" i="165"/>
  <c r="Q50" i="165"/>
  <c r="P50" i="165"/>
  <c r="E50" i="165"/>
  <c r="S49" i="165"/>
  <c r="R49" i="165"/>
  <c r="Q49" i="165"/>
  <c r="P49" i="165"/>
  <c r="E49" i="165"/>
  <c r="T49" i="165" s="1"/>
  <c r="S48" i="165"/>
  <c r="R48" i="165"/>
  <c r="Q48" i="165"/>
  <c r="P48" i="165"/>
  <c r="E48" i="165"/>
  <c r="U48" i="165" s="1"/>
  <c r="S47" i="165"/>
  <c r="R47" i="165"/>
  <c r="Q47" i="165"/>
  <c r="P47" i="165"/>
  <c r="E47" i="165"/>
  <c r="U47" i="165" s="1"/>
  <c r="S46" i="165"/>
  <c r="R46" i="165"/>
  <c r="Q46" i="165"/>
  <c r="P46" i="165"/>
  <c r="E46" i="165"/>
  <c r="S45" i="165"/>
  <c r="R45" i="165"/>
  <c r="Q45" i="165"/>
  <c r="P45" i="165"/>
  <c r="E45" i="165"/>
  <c r="T45" i="165" s="1"/>
  <c r="S44" i="165"/>
  <c r="R44" i="165"/>
  <c r="Q44" i="165"/>
  <c r="P44" i="165"/>
  <c r="E44" i="165"/>
  <c r="S43" i="165"/>
  <c r="R43" i="165"/>
  <c r="S42" i="165"/>
  <c r="R42" i="165"/>
  <c r="S41" i="165"/>
  <c r="R41" i="165"/>
  <c r="Q41" i="165"/>
  <c r="P41" i="165"/>
  <c r="E41" i="165"/>
  <c r="U41" i="165" s="1"/>
  <c r="S40" i="165"/>
  <c r="R40" i="165"/>
  <c r="Q40" i="165"/>
  <c r="P40" i="165"/>
  <c r="E40" i="165"/>
  <c r="S39" i="165"/>
  <c r="R39" i="165"/>
  <c r="Q39" i="165"/>
  <c r="P39" i="165"/>
  <c r="E39" i="165"/>
  <c r="T39" i="165" s="1"/>
  <c r="S38" i="165"/>
  <c r="R38" i="165"/>
  <c r="Q38" i="165"/>
  <c r="P38" i="165"/>
  <c r="E38" i="165"/>
  <c r="U38" i="165" s="1"/>
  <c r="S37" i="165"/>
  <c r="R37" i="165"/>
  <c r="Q37" i="165"/>
  <c r="P37" i="165"/>
  <c r="E37" i="165"/>
  <c r="U37" i="165" s="1"/>
  <c r="S36" i="165"/>
  <c r="R36" i="165"/>
  <c r="Q36" i="165"/>
  <c r="P36" i="165"/>
  <c r="E36" i="165"/>
  <c r="S35" i="165"/>
  <c r="R35" i="165"/>
  <c r="Q35" i="165"/>
  <c r="P35" i="165"/>
  <c r="E35" i="165"/>
  <c r="T35" i="165" s="1"/>
  <c r="S34" i="165"/>
  <c r="R34" i="165"/>
  <c r="Q34" i="165"/>
  <c r="P34" i="165"/>
  <c r="E34" i="165"/>
  <c r="U34" i="165" s="1"/>
  <c r="S33" i="165"/>
  <c r="R33" i="165"/>
  <c r="Q33" i="165"/>
  <c r="P33" i="165"/>
  <c r="E33" i="165"/>
  <c r="U33" i="165" s="1"/>
  <c r="S32" i="165"/>
  <c r="R32" i="165"/>
  <c r="Q32" i="165"/>
  <c r="P32" i="165"/>
  <c r="E32" i="165"/>
  <c r="S31" i="165"/>
  <c r="R31" i="165"/>
  <c r="Q31" i="165"/>
  <c r="P31" i="165"/>
  <c r="E31" i="165"/>
  <c r="T31" i="165" s="1"/>
  <c r="S30" i="165"/>
  <c r="R30" i="165"/>
  <c r="Q30" i="165"/>
  <c r="P30" i="165"/>
  <c r="T30" i="165" s="1"/>
  <c r="E30" i="165"/>
  <c r="S29" i="165"/>
  <c r="R29" i="165"/>
  <c r="Q29" i="165"/>
  <c r="P29" i="165"/>
  <c r="E29" i="165"/>
  <c r="U29" i="165" s="1"/>
  <c r="S28" i="165"/>
  <c r="R28" i="165"/>
  <c r="Q28" i="165"/>
  <c r="P28" i="165"/>
  <c r="E28" i="165"/>
  <c r="S27" i="165"/>
  <c r="R27" i="165"/>
  <c r="S26" i="165"/>
  <c r="R26" i="165"/>
  <c r="Q26" i="165"/>
  <c r="P26" i="165"/>
  <c r="E26" i="165"/>
  <c r="S25" i="165"/>
  <c r="R25" i="165"/>
  <c r="Q25" i="165"/>
  <c r="P25" i="165"/>
  <c r="E25" i="165"/>
  <c r="U25" i="165" s="1"/>
  <c r="T24" i="165"/>
  <c r="S24" i="165"/>
  <c r="R24" i="165"/>
  <c r="Q24" i="165"/>
  <c r="P24" i="165"/>
  <c r="E24" i="165"/>
  <c r="U24" i="165" s="1"/>
  <c r="S23" i="165"/>
  <c r="R23" i="165"/>
  <c r="Q23" i="165"/>
  <c r="P23" i="165"/>
  <c r="E23" i="165"/>
  <c r="S22" i="165"/>
  <c r="R22" i="165"/>
  <c r="Q22" i="165"/>
  <c r="P22" i="165"/>
  <c r="E22" i="165"/>
  <c r="U22" i="165" s="1"/>
  <c r="S21" i="165"/>
  <c r="R21" i="165"/>
  <c r="Q21" i="165"/>
  <c r="P21" i="165"/>
  <c r="E21" i="165"/>
  <c r="S20" i="165"/>
  <c r="R20" i="165"/>
  <c r="Q20" i="165"/>
  <c r="P20" i="165"/>
  <c r="E20" i="165"/>
  <c r="U20" i="165" s="1"/>
  <c r="S19" i="165"/>
  <c r="R19" i="165"/>
  <c r="Q19" i="165"/>
  <c r="P19" i="165"/>
  <c r="E19" i="165"/>
  <c r="S18" i="165"/>
  <c r="R18" i="165"/>
  <c r="Q18" i="165"/>
  <c r="P18" i="165"/>
  <c r="E18" i="165"/>
  <c r="S17" i="165"/>
  <c r="R17" i="165"/>
  <c r="Q17" i="165"/>
  <c r="P17" i="165"/>
  <c r="E17" i="165"/>
  <c r="U17" i="165" s="1"/>
  <c r="S16" i="165"/>
  <c r="R16" i="165"/>
  <c r="Q16" i="165"/>
  <c r="P16" i="165"/>
  <c r="E16" i="165"/>
  <c r="U16" i="165" s="1"/>
  <c r="S15" i="165"/>
  <c r="R15" i="165"/>
  <c r="Q15" i="165"/>
  <c r="P15" i="165"/>
  <c r="E15" i="165"/>
  <c r="S14" i="165"/>
  <c r="R14" i="165"/>
  <c r="Q14" i="165"/>
  <c r="P14" i="165"/>
  <c r="E14" i="165"/>
  <c r="T14" i="165" s="1"/>
  <c r="S13" i="165"/>
  <c r="R13" i="165"/>
  <c r="Q13" i="165"/>
  <c r="P13" i="165"/>
  <c r="E13" i="165"/>
  <c r="S12" i="165"/>
  <c r="R12" i="165"/>
  <c r="Q12" i="165"/>
  <c r="P12" i="165"/>
  <c r="E12" i="165"/>
  <c r="U12" i="165" s="1"/>
  <c r="S11" i="165"/>
  <c r="R11" i="165"/>
  <c r="Q11" i="165"/>
  <c r="P11" i="165"/>
  <c r="E11" i="165"/>
  <c r="S10" i="165"/>
  <c r="R10" i="165"/>
  <c r="Q10" i="165"/>
  <c r="P10" i="165"/>
  <c r="E10" i="165"/>
  <c r="S9" i="165"/>
  <c r="R9" i="165"/>
  <c r="S8" i="165"/>
  <c r="R8" i="165"/>
  <c r="S62" i="164"/>
  <c r="R62" i="164"/>
  <c r="S61" i="164"/>
  <c r="R61" i="164"/>
  <c r="Q61" i="164"/>
  <c r="P61" i="164"/>
  <c r="E61" i="164"/>
  <c r="S60" i="164"/>
  <c r="R60" i="164"/>
  <c r="Q60" i="164"/>
  <c r="P60" i="164"/>
  <c r="E60" i="164"/>
  <c r="S59" i="164"/>
  <c r="R59" i="164"/>
  <c r="S58" i="164"/>
  <c r="R58" i="164"/>
  <c r="S57" i="164"/>
  <c r="R57" i="164"/>
  <c r="Q57" i="164"/>
  <c r="P57" i="164"/>
  <c r="E57" i="164"/>
  <c r="S56" i="164"/>
  <c r="R56" i="164"/>
  <c r="Q56" i="164"/>
  <c r="P56" i="164"/>
  <c r="E56" i="164"/>
  <c r="T56" i="164" s="1"/>
  <c r="S55" i="164"/>
  <c r="R55" i="164"/>
  <c r="Q55" i="164"/>
  <c r="P55" i="164"/>
  <c r="E55" i="164"/>
  <c r="U55" i="164" s="1"/>
  <c r="S54" i="164"/>
  <c r="R54" i="164"/>
  <c r="Q54" i="164"/>
  <c r="P54" i="164"/>
  <c r="E54" i="164"/>
  <c r="S53" i="164"/>
  <c r="R53" i="164"/>
  <c r="S52" i="164"/>
  <c r="R52" i="164"/>
  <c r="Q52" i="164"/>
  <c r="P52" i="164"/>
  <c r="E52" i="164"/>
  <c r="U51" i="164"/>
  <c r="S51" i="164"/>
  <c r="R51" i="164"/>
  <c r="Q51" i="164"/>
  <c r="P51" i="164"/>
  <c r="E51" i="164"/>
  <c r="T51" i="164" s="1"/>
  <c r="S50" i="164"/>
  <c r="R50" i="164"/>
  <c r="Q50" i="164"/>
  <c r="P50" i="164"/>
  <c r="E50" i="164"/>
  <c r="U50" i="164" s="1"/>
  <c r="S49" i="164"/>
  <c r="R49" i="164"/>
  <c r="Q49" i="164"/>
  <c r="P49" i="164"/>
  <c r="E49" i="164"/>
  <c r="U49" i="164" s="1"/>
  <c r="S48" i="164"/>
  <c r="R48" i="164"/>
  <c r="Q48" i="164"/>
  <c r="P48" i="164"/>
  <c r="E48" i="164"/>
  <c r="U47" i="164"/>
  <c r="S47" i="164"/>
  <c r="R47" i="164"/>
  <c r="Q47" i="164"/>
  <c r="P47" i="164"/>
  <c r="E47" i="164"/>
  <c r="T47" i="164" s="1"/>
  <c r="S46" i="164"/>
  <c r="R46" i="164"/>
  <c r="Q46" i="164"/>
  <c r="P46" i="164"/>
  <c r="E46" i="164"/>
  <c r="U46" i="164" s="1"/>
  <c r="S45" i="164"/>
  <c r="R45" i="164"/>
  <c r="Q45" i="164"/>
  <c r="P45" i="164"/>
  <c r="T45" i="164" s="1"/>
  <c r="E45" i="164"/>
  <c r="U45" i="164" s="1"/>
  <c r="S44" i="164"/>
  <c r="R44" i="164"/>
  <c r="Q44" i="164"/>
  <c r="P44" i="164"/>
  <c r="E44" i="164"/>
  <c r="S43" i="164"/>
  <c r="R43" i="164"/>
  <c r="S42" i="164"/>
  <c r="R42" i="164"/>
  <c r="S41" i="164"/>
  <c r="R41" i="164"/>
  <c r="Q41" i="164"/>
  <c r="P41" i="164"/>
  <c r="E41" i="164"/>
  <c r="S40" i="164"/>
  <c r="R40" i="164"/>
  <c r="Q40" i="164"/>
  <c r="P40" i="164"/>
  <c r="E40" i="164"/>
  <c r="U40" i="164" s="1"/>
  <c r="S39" i="164"/>
  <c r="R39" i="164"/>
  <c r="Q39" i="164"/>
  <c r="P39" i="164"/>
  <c r="E39" i="164"/>
  <c r="U39" i="164" s="1"/>
  <c r="S38" i="164"/>
  <c r="R38" i="164"/>
  <c r="Q38" i="164"/>
  <c r="P38" i="164"/>
  <c r="E38" i="164"/>
  <c r="S37" i="164"/>
  <c r="R37" i="164"/>
  <c r="Q37" i="164"/>
  <c r="P37" i="164"/>
  <c r="E37" i="164"/>
  <c r="T37" i="164" s="1"/>
  <c r="U36" i="164"/>
  <c r="S36" i="164"/>
  <c r="R36" i="164"/>
  <c r="Q36" i="164"/>
  <c r="P36" i="164"/>
  <c r="E36" i="164"/>
  <c r="T36" i="164" s="1"/>
  <c r="S35" i="164"/>
  <c r="R35" i="164"/>
  <c r="Q35" i="164"/>
  <c r="P35" i="164"/>
  <c r="E35" i="164"/>
  <c r="U35" i="164" s="1"/>
  <c r="S34" i="164"/>
  <c r="R34" i="164"/>
  <c r="Q34" i="164"/>
  <c r="P34" i="164"/>
  <c r="E34" i="164"/>
  <c r="S33" i="164"/>
  <c r="R33" i="164"/>
  <c r="Q33" i="164"/>
  <c r="P33" i="164"/>
  <c r="E33" i="164"/>
  <c r="T33" i="164" s="1"/>
  <c r="S32" i="164"/>
  <c r="R32" i="164"/>
  <c r="Q32" i="164"/>
  <c r="P32" i="164"/>
  <c r="E32" i="164"/>
  <c r="S31" i="164"/>
  <c r="R31" i="164"/>
  <c r="Q31" i="164"/>
  <c r="P31" i="164"/>
  <c r="E31" i="164"/>
  <c r="U31" i="164" s="1"/>
  <c r="S30" i="164"/>
  <c r="R30" i="164"/>
  <c r="Q30" i="164"/>
  <c r="P30" i="164"/>
  <c r="E30" i="164"/>
  <c r="S29" i="164"/>
  <c r="R29" i="164"/>
  <c r="Q29" i="164"/>
  <c r="P29" i="164"/>
  <c r="E29" i="164"/>
  <c r="T29" i="164" s="1"/>
  <c r="S28" i="164"/>
  <c r="R28" i="164"/>
  <c r="Q28" i="164"/>
  <c r="Q27" i="164" s="1"/>
  <c r="P28" i="164"/>
  <c r="E28" i="164"/>
  <c r="U28" i="164" s="1"/>
  <c r="S27" i="164"/>
  <c r="R27" i="164"/>
  <c r="S26" i="164"/>
  <c r="R26" i="164"/>
  <c r="Q26" i="164"/>
  <c r="P26" i="164"/>
  <c r="E26" i="164"/>
  <c r="U26" i="164" s="1"/>
  <c r="S25" i="164"/>
  <c r="R25" i="164"/>
  <c r="Q25" i="164"/>
  <c r="P25" i="164"/>
  <c r="E25" i="164"/>
  <c r="U24" i="164"/>
  <c r="S24" i="164"/>
  <c r="R24" i="164"/>
  <c r="Q24" i="164"/>
  <c r="P24" i="164"/>
  <c r="E24" i="164"/>
  <c r="T24" i="164" s="1"/>
  <c r="S23" i="164"/>
  <c r="R23" i="164"/>
  <c r="Q23" i="164"/>
  <c r="U23" i="164" s="1"/>
  <c r="P23" i="164"/>
  <c r="T23" i="164" s="1"/>
  <c r="E23" i="164"/>
  <c r="S22" i="164"/>
  <c r="R22" i="164"/>
  <c r="Q22" i="164"/>
  <c r="P22" i="164"/>
  <c r="E22" i="164"/>
  <c r="S21" i="164"/>
  <c r="R21" i="164"/>
  <c r="Q21" i="164"/>
  <c r="P21" i="164"/>
  <c r="E21" i="164"/>
  <c r="S20" i="164"/>
  <c r="R20" i="164"/>
  <c r="Q20" i="164"/>
  <c r="P20" i="164"/>
  <c r="E20" i="164"/>
  <c r="T20" i="164" s="1"/>
  <c r="S19" i="164"/>
  <c r="R19" i="164"/>
  <c r="Q19" i="164"/>
  <c r="P19" i="164"/>
  <c r="E19" i="164"/>
  <c r="U19" i="164" s="1"/>
  <c r="S18" i="164"/>
  <c r="R18" i="164"/>
  <c r="Q18" i="164"/>
  <c r="P18" i="164"/>
  <c r="E18" i="164"/>
  <c r="S17" i="164"/>
  <c r="R17" i="164"/>
  <c r="Q17" i="164"/>
  <c r="P17" i="164"/>
  <c r="E17" i="164"/>
  <c r="S16" i="164"/>
  <c r="R16" i="164"/>
  <c r="Q16" i="164"/>
  <c r="P16" i="164"/>
  <c r="E16" i="164"/>
  <c r="T16" i="164" s="1"/>
  <c r="S15" i="164"/>
  <c r="R15" i="164"/>
  <c r="Q15" i="164"/>
  <c r="P15" i="164"/>
  <c r="E15" i="164"/>
  <c r="U15" i="164" s="1"/>
  <c r="S14" i="164"/>
  <c r="R14" i="164"/>
  <c r="Q14" i="164"/>
  <c r="P14" i="164"/>
  <c r="E14" i="164"/>
  <c r="S13" i="164"/>
  <c r="R13" i="164"/>
  <c r="Q13" i="164"/>
  <c r="P13" i="164"/>
  <c r="E13" i="164"/>
  <c r="S12" i="164"/>
  <c r="R12" i="164"/>
  <c r="Q12" i="164"/>
  <c r="P12" i="164"/>
  <c r="E12" i="164"/>
  <c r="T12" i="164" s="1"/>
  <c r="S11" i="164"/>
  <c r="R11" i="164"/>
  <c r="Q11" i="164"/>
  <c r="P11" i="164"/>
  <c r="E11" i="164"/>
  <c r="U11" i="164" s="1"/>
  <c r="S10" i="164"/>
  <c r="R10" i="164"/>
  <c r="Q10" i="164"/>
  <c r="P10" i="164"/>
  <c r="E10" i="164"/>
  <c r="S9" i="164"/>
  <c r="R9" i="164"/>
  <c r="S8" i="164"/>
  <c r="R8" i="164"/>
  <c r="S62" i="163"/>
  <c r="R62" i="163"/>
  <c r="S61" i="163"/>
  <c r="R61" i="163"/>
  <c r="Q61" i="163"/>
  <c r="P61" i="163"/>
  <c r="E61" i="163"/>
  <c r="S60" i="163"/>
  <c r="R60" i="163"/>
  <c r="Q60" i="163"/>
  <c r="P60" i="163"/>
  <c r="P59" i="163" s="1"/>
  <c r="E60" i="163"/>
  <c r="U60" i="163" s="1"/>
  <c r="S59" i="163"/>
  <c r="R59" i="163"/>
  <c r="S58" i="163"/>
  <c r="R58" i="163"/>
  <c r="S57" i="163"/>
  <c r="R57" i="163"/>
  <c r="Q57" i="163"/>
  <c r="P57" i="163"/>
  <c r="E57" i="163"/>
  <c r="U57" i="163" s="1"/>
  <c r="S56" i="163"/>
  <c r="R56" i="163"/>
  <c r="Q56" i="163"/>
  <c r="P56" i="163"/>
  <c r="E56" i="163"/>
  <c r="U56" i="163" s="1"/>
  <c r="S55" i="163"/>
  <c r="R55" i="163"/>
  <c r="Q55" i="163"/>
  <c r="P55" i="163"/>
  <c r="E55" i="163"/>
  <c r="S54" i="163"/>
  <c r="R54" i="163"/>
  <c r="Q54" i="163"/>
  <c r="P54" i="163"/>
  <c r="E54" i="163"/>
  <c r="U54" i="163" s="1"/>
  <c r="S53" i="163"/>
  <c r="R53" i="163"/>
  <c r="S52" i="163"/>
  <c r="R52" i="163"/>
  <c r="Q52" i="163"/>
  <c r="P52" i="163"/>
  <c r="T52" i="163" s="1"/>
  <c r="E52" i="163"/>
  <c r="S51" i="163"/>
  <c r="R51" i="163"/>
  <c r="Q51" i="163"/>
  <c r="P51" i="163"/>
  <c r="E51" i="163"/>
  <c r="U51" i="163" s="1"/>
  <c r="S50" i="163"/>
  <c r="R50" i="163"/>
  <c r="Q50" i="163"/>
  <c r="P50" i="163"/>
  <c r="E50" i="163"/>
  <c r="S49" i="163"/>
  <c r="R49" i="163"/>
  <c r="Q49" i="163"/>
  <c r="P49" i="163"/>
  <c r="E49" i="163"/>
  <c r="T49" i="163" s="1"/>
  <c r="S48" i="163"/>
  <c r="R48" i="163"/>
  <c r="Q48" i="163"/>
  <c r="P48" i="163"/>
  <c r="E48" i="163"/>
  <c r="U48" i="163" s="1"/>
  <c r="S47" i="163"/>
  <c r="R47" i="163"/>
  <c r="Q47" i="163"/>
  <c r="P47" i="163"/>
  <c r="E47" i="163"/>
  <c r="U47" i="163" s="1"/>
  <c r="S46" i="163"/>
  <c r="R46" i="163"/>
  <c r="Q46" i="163"/>
  <c r="P46" i="163"/>
  <c r="E46" i="163"/>
  <c r="S45" i="163"/>
  <c r="R45" i="163"/>
  <c r="Q45" i="163"/>
  <c r="U45" i="163" s="1"/>
  <c r="P45" i="163"/>
  <c r="E45" i="163"/>
  <c r="T45" i="163" s="1"/>
  <c r="S44" i="163"/>
  <c r="R44" i="163"/>
  <c r="Q44" i="163"/>
  <c r="P44" i="163"/>
  <c r="E44" i="163"/>
  <c r="U44" i="163" s="1"/>
  <c r="S43" i="163"/>
  <c r="R43" i="163"/>
  <c r="S42" i="163"/>
  <c r="R42" i="163"/>
  <c r="S41" i="163"/>
  <c r="R41" i="163"/>
  <c r="Q41" i="163"/>
  <c r="P41" i="163"/>
  <c r="E41" i="163"/>
  <c r="U41" i="163" s="1"/>
  <c r="S40" i="163"/>
  <c r="R40" i="163"/>
  <c r="Q40" i="163"/>
  <c r="P40" i="163"/>
  <c r="E40" i="163"/>
  <c r="S39" i="163"/>
  <c r="R39" i="163"/>
  <c r="Q39" i="163"/>
  <c r="P39" i="163"/>
  <c r="E39" i="163"/>
  <c r="T39" i="163" s="1"/>
  <c r="T38" i="163"/>
  <c r="S38" i="163"/>
  <c r="R38" i="163"/>
  <c r="Q38" i="163"/>
  <c r="P38" i="163"/>
  <c r="E38" i="163"/>
  <c r="U38" i="163" s="1"/>
  <c r="S37" i="163"/>
  <c r="R37" i="163"/>
  <c r="Q37" i="163"/>
  <c r="P37" i="163"/>
  <c r="E37" i="163"/>
  <c r="U37" i="163" s="1"/>
  <c r="S36" i="163"/>
  <c r="R36" i="163"/>
  <c r="Q36" i="163"/>
  <c r="P36" i="163"/>
  <c r="E36" i="163"/>
  <c r="S35" i="163"/>
  <c r="R35" i="163"/>
  <c r="Q35" i="163"/>
  <c r="P35" i="163"/>
  <c r="E35" i="163"/>
  <c r="T35" i="163" s="1"/>
  <c r="T34" i="163"/>
  <c r="S34" i="163"/>
  <c r="R34" i="163"/>
  <c r="Q34" i="163"/>
  <c r="P34" i="163"/>
  <c r="E34" i="163"/>
  <c r="U34" i="163" s="1"/>
  <c r="S33" i="163"/>
  <c r="R33" i="163"/>
  <c r="Q33" i="163"/>
  <c r="P33" i="163"/>
  <c r="E33" i="163"/>
  <c r="U33" i="163" s="1"/>
  <c r="S32" i="163"/>
  <c r="R32" i="163"/>
  <c r="Q32" i="163"/>
  <c r="P32" i="163"/>
  <c r="E32" i="163"/>
  <c r="S31" i="163"/>
  <c r="R31" i="163"/>
  <c r="Q31" i="163"/>
  <c r="P31" i="163"/>
  <c r="E31" i="163"/>
  <c r="T31" i="163" s="1"/>
  <c r="S30" i="163"/>
  <c r="R30" i="163"/>
  <c r="Q30" i="163"/>
  <c r="P30" i="163"/>
  <c r="E30" i="163"/>
  <c r="S29" i="163"/>
  <c r="R29" i="163"/>
  <c r="Q29" i="163"/>
  <c r="P29" i="163"/>
  <c r="E29" i="163"/>
  <c r="U29" i="163" s="1"/>
  <c r="S28" i="163"/>
  <c r="R28" i="163"/>
  <c r="Q28" i="163"/>
  <c r="P28" i="163"/>
  <c r="E28" i="163"/>
  <c r="S27" i="163"/>
  <c r="R27" i="163"/>
  <c r="S26" i="163"/>
  <c r="R26" i="163"/>
  <c r="Q26" i="163"/>
  <c r="P26" i="163"/>
  <c r="E26" i="163"/>
  <c r="T26" i="163" s="1"/>
  <c r="T25" i="163"/>
  <c r="S25" i="163"/>
  <c r="R25" i="163"/>
  <c r="Q25" i="163"/>
  <c r="P25" i="163"/>
  <c r="E25" i="163"/>
  <c r="U25" i="163" s="1"/>
  <c r="S24" i="163"/>
  <c r="R24" i="163"/>
  <c r="Q24" i="163"/>
  <c r="P24" i="163"/>
  <c r="E24" i="163"/>
  <c r="U24" i="163" s="1"/>
  <c r="S23" i="163"/>
  <c r="R23" i="163"/>
  <c r="Q23" i="163"/>
  <c r="P23" i="163"/>
  <c r="E23" i="163"/>
  <c r="S22" i="163"/>
  <c r="R22" i="163"/>
  <c r="Q22" i="163"/>
  <c r="P22" i="163"/>
  <c r="E22" i="163"/>
  <c r="T22" i="163" s="1"/>
  <c r="T21" i="163"/>
  <c r="S21" i="163"/>
  <c r="R21" i="163"/>
  <c r="Q21" i="163"/>
  <c r="P21" i="163"/>
  <c r="E21" i="163"/>
  <c r="U21" i="163" s="1"/>
  <c r="S20" i="163"/>
  <c r="R20" i="163"/>
  <c r="Q20" i="163"/>
  <c r="P20" i="163"/>
  <c r="E20" i="163"/>
  <c r="U20" i="163" s="1"/>
  <c r="S19" i="163"/>
  <c r="R19" i="163"/>
  <c r="Q19" i="163"/>
  <c r="P19" i="163"/>
  <c r="E19" i="163"/>
  <c r="S18" i="163"/>
  <c r="R18" i="163"/>
  <c r="Q18" i="163"/>
  <c r="P18" i="163"/>
  <c r="E18" i="163"/>
  <c r="T18" i="163" s="1"/>
  <c r="T17" i="163"/>
  <c r="S17" i="163"/>
  <c r="R17" i="163"/>
  <c r="Q17" i="163"/>
  <c r="P17" i="163"/>
  <c r="E17" i="163"/>
  <c r="U17" i="163" s="1"/>
  <c r="S16" i="163"/>
  <c r="R16" i="163"/>
  <c r="Q16" i="163"/>
  <c r="P16" i="163"/>
  <c r="E16" i="163"/>
  <c r="U16" i="163" s="1"/>
  <c r="S15" i="163"/>
  <c r="R15" i="163"/>
  <c r="Q15" i="163"/>
  <c r="P15" i="163"/>
  <c r="E15" i="163"/>
  <c r="S14" i="163"/>
  <c r="R14" i="163"/>
  <c r="Q14" i="163"/>
  <c r="P14" i="163"/>
  <c r="E14" i="163"/>
  <c r="T14" i="163" s="1"/>
  <c r="S13" i="163"/>
  <c r="R13" i="163"/>
  <c r="Q13" i="163"/>
  <c r="P13" i="163"/>
  <c r="E13" i="163"/>
  <c r="S12" i="163"/>
  <c r="R12" i="163"/>
  <c r="Q12" i="163"/>
  <c r="P12" i="163"/>
  <c r="E12" i="163"/>
  <c r="U12" i="163" s="1"/>
  <c r="S11" i="163"/>
  <c r="R11" i="163"/>
  <c r="Q11" i="163"/>
  <c r="P11" i="163"/>
  <c r="E11" i="163"/>
  <c r="S10" i="163"/>
  <c r="R10" i="163"/>
  <c r="Q10" i="163"/>
  <c r="P10" i="163"/>
  <c r="E10" i="163"/>
  <c r="U10" i="163" s="1"/>
  <c r="S9" i="163"/>
  <c r="R9" i="163"/>
  <c r="S8" i="163"/>
  <c r="R8" i="163"/>
  <c r="S62" i="162"/>
  <c r="R62" i="162"/>
  <c r="S61" i="162"/>
  <c r="R61" i="162"/>
  <c r="Q61" i="162"/>
  <c r="P61" i="162"/>
  <c r="E61" i="162"/>
  <c r="U61" i="162" s="1"/>
  <c r="S60" i="162"/>
  <c r="R60" i="162"/>
  <c r="Q60" i="162"/>
  <c r="P60" i="162"/>
  <c r="E60" i="162"/>
  <c r="T60" i="162" s="1"/>
  <c r="S59" i="162"/>
  <c r="R59" i="162"/>
  <c r="S58" i="162"/>
  <c r="R58" i="162"/>
  <c r="S57" i="162"/>
  <c r="R57" i="162"/>
  <c r="Q57" i="162"/>
  <c r="P57" i="162"/>
  <c r="E57" i="162"/>
  <c r="S56" i="162"/>
  <c r="R56" i="162"/>
  <c r="Q56" i="162"/>
  <c r="P56" i="162"/>
  <c r="E56" i="162"/>
  <c r="T56" i="162" s="1"/>
  <c r="T55" i="162"/>
  <c r="S55" i="162"/>
  <c r="R55" i="162"/>
  <c r="Q55" i="162"/>
  <c r="P55" i="162"/>
  <c r="E55" i="162"/>
  <c r="U55" i="162" s="1"/>
  <c r="S54" i="162"/>
  <c r="R54" i="162"/>
  <c r="Q54" i="162"/>
  <c r="P54" i="162"/>
  <c r="P53" i="162" s="1"/>
  <c r="E54" i="162"/>
  <c r="T54" i="162" s="1"/>
  <c r="S53" i="162"/>
  <c r="R53" i="162"/>
  <c r="S52" i="162"/>
  <c r="R52" i="162"/>
  <c r="Q52" i="162"/>
  <c r="P52" i="162"/>
  <c r="E52" i="162"/>
  <c r="S51" i="162"/>
  <c r="R51" i="162"/>
  <c r="Q51" i="162"/>
  <c r="P51" i="162"/>
  <c r="E51" i="162"/>
  <c r="T50" i="162"/>
  <c r="S50" i="162"/>
  <c r="R50" i="162"/>
  <c r="Q50" i="162"/>
  <c r="P50" i="162"/>
  <c r="E50" i="162"/>
  <c r="U50" i="162" s="1"/>
  <c r="S49" i="162"/>
  <c r="R49" i="162"/>
  <c r="Q49" i="162"/>
  <c r="P49" i="162"/>
  <c r="E49" i="162"/>
  <c r="U49" i="162" s="1"/>
  <c r="S48" i="162"/>
  <c r="R48" i="162"/>
  <c r="Q48" i="162"/>
  <c r="P48" i="162"/>
  <c r="E48" i="162"/>
  <c r="S47" i="162"/>
  <c r="R47" i="162"/>
  <c r="Q47" i="162"/>
  <c r="P47" i="162"/>
  <c r="E47" i="162"/>
  <c r="T47" i="162" s="1"/>
  <c r="U46" i="162"/>
  <c r="S46" i="162"/>
  <c r="R46" i="162"/>
  <c r="Q46" i="162"/>
  <c r="P46" i="162"/>
  <c r="E46" i="162"/>
  <c r="T46" i="162" s="1"/>
  <c r="S45" i="162"/>
  <c r="R45" i="162"/>
  <c r="Q45" i="162"/>
  <c r="P45" i="162"/>
  <c r="E45" i="162"/>
  <c r="U45" i="162" s="1"/>
  <c r="S44" i="162"/>
  <c r="R44" i="162"/>
  <c r="Q44" i="162"/>
  <c r="P44" i="162"/>
  <c r="E44" i="162"/>
  <c r="S43" i="162"/>
  <c r="R43" i="162"/>
  <c r="S42" i="162"/>
  <c r="R42" i="162"/>
  <c r="S41" i="162"/>
  <c r="R41" i="162"/>
  <c r="Q41" i="162"/>
  <c r="P41" i="162"/>
  <c r="E41" i="162"/>
  <c r="T41" i="162" s="1"/>
  <c r="S40" i="162"/>
  <c r="R40" i="162"/>
  <c r="Q40" i="162"/>
  <c r="P40" i="162"/>
  <c r="E40" i="162"/>
  <c r="U40" i="162" s="1"/>
  <c r="S39" i="162"/>
  <c r="R39" i="162"/>
  <c r="Q39" i="162"/>
  <c r="P39" i="162"/>
  <c r="E39" i="162"/>
  <c r="U39" i="162" s="1"/>
  <c r="S38" i="162"/>
  <c r="R38" i="162"/>
  <c r="Q38" i="162"/>
  <c r="P38" i="162"/>
  <c r="E38" i="162"/>
  <c r="S37" i="162"/>
  <c r="R37" i="162"/>
  <c r="Q37" i="162"/>
  <c r="P37" i="162"/>
  <c r="E37" i="162"/>
  <c r="T37" i="162" s="1"/>
  <c r="S36" i="162"/>
  <c r="R36" i="162"/>
  <c r="Q36" i="162"/>
  <c r="P36" i="162"/>
  <c r="E36" i="162"/>
  <c r="U36" i="162" s="1"/>
  <c r="S35" i="162"/>
  <c r="R35" i="162"/>
  <c r="Q35" i="162"/>
  <c r="P35" i="162"/>
  <c r="E35" i="162"/>
  <c r="U35" i="162" s="1"/>
  <c r="S34" i="162"/>
  <c r="R34" i="162"/>
  <c r="Q34" i="162"/>
  <c r="P34" i="162"/>
  <c r="E34" i="162"/>
  <c r="S33" i="162"/>
  <c r="R33" i="162"/>
  <c r="Q33" i="162"/>
  <c r="P33" i="162"/>
  <c r="E33" i="162"/>
  <c r="T33" i="162" s="1"/>
  <c r="S32" i="162"/>
  <c r="R32" i="162"/>
  <c r="Q32" i="162"/>
  <c r="P32" i="162"/>
  <c r="E32" i="162"/>
  <c r="T31" i="162"/>
  <c r="S31" i="162"/>
  <c r="R31" i="162"/>
  <c r="Q31" i="162"/>
  <c r="P31" i="162"/>
  <c r="E31" i="162"/>
  <c r="U31" i="162" s="1"/>
  <c r="S30" i="162"/>
  <c r="R30" i="162"/>
  <c r="Q30" i="162"/>
  <c r="P30" i="162"/>
  <c r="E30" i="162"/>
  <c r="S29" i="162"/>
  <c r="R29" i="162"/>
  <c r="Q29" i="162"/>
  <c r="P29" i="162"/>
  <c r="E29" i="162"/>
  <c r="S28" i="162"/>
  <c r="R28" i="162"/>
  <c r="Q28" i="162"/>
  <c r="P28" i="162"/>
  <c r="E28" i="162"/>
  <c r="U28" i="162" s="1"/>
  <c r="S27" i="162"/>
  <c r="R27" i="162"/>
  <c r="S26" i="162"/>
  <c r="R26" i="162"/>
  <c r="Q26" i="162"/>
  <c r="P26" i="162"/>
  <c r="E26" i="162"/>
  <c r="U26" i="162" s="1"/>
  <c r="S25" i="162"/>
  <c r="R25" i="162"/>
  <c r="Q25" i="162"/>
  <c r="P25" i="162"/>
  <c r="E25" i="162"/>
  <c r="S24" i="162"/>
  <c r="R24" i="162"/>
  <c r="Q24" i="162"/>
  <c r="P24" i="162"/>
  <c r="E24" i="162"/>
  <c r="T24" i="162" s="1"/>
  <c r="S23" i="162"/>
  <c r="R23" i="162"/>
  <c r="Q23" i="162"/>
  <c r="P23" i="162"/>
  <c r="E23" i="162"/>
  <c r="S22" i="162"/>
  <c r="R22" i="162"/>
  <c r="Q22" i="162"/>
  <c r="P22" i="162"/>
  <c r="E22" i="162"/>
  <c r="U22" i="162" s="1"/>
  <c r="S21" i="162"/>
  <c r="R21" i="162"/>
  <c r="Q21" i="162"/>
  <c r="P21" i="162"/>
  <c r="E21" i="162"/>
  <c r="S20" i="162"/>
  <c r="R20" i="162"/>
  <c r="Q20" i="162"/>
  <c r="P20" i="162"/>
  <c r="E20" i="162"/>
  <c r="S19" i="162"/>
  <c r="R19" i="162"/>
  <c r="Q19" i="162"/>
  <c r="P19" i="162"/>
  <c r="E19" i="162"/>
  <c r="U19" i="162" s="1"/>
  <c r="S18" i="162"/>
  <c r="R18" i="162"/>
  <c r="Q18" i="162"/>
  <c r="P18" i="162"/>
  <c r="E18" i="162"/>
  <c r="U18" i="162" s="1"/>
  <c r="S17" i="162"/>
  <c r="R17" i="162"/>
  <c r="Q17" i="162"/>
  <c r="P17" i="162"/>
  <c r="E17" i="162"/>
  <c r="S16" i="162"/>
  <c r="R16" i="162"/>
  <c r="Q16" i="162"/>
  <c r="P16" i="162"/>
  <c r="E16" i="162"/>
  <c r="T16" i="162" s="1"/>
  <c r="U15" i="162"/>
  <c r="S15" i="162"/>
  <c r="R15" i="162"/>
  <c r="Q15" i="162"/>
  <c r="P15" i="162"/>
  <c r="E15" i="162"/>
  <c r="T15" i="162" s="1"/>
  <c r="S14" i="162"/>
  <c r="R14" i="162"/>
  <c r="Q14" i="162"/>
  <c r="P14" i="162"/>
  <c r="E14" i="162"/>
  <c r="U14" i="162" s="1"/>
  <c r="S13" i="162"/>
  <c r="R13" i="162"/>
  <c r="Q13" i="162"/>
  <c r="P13" i="162"/>
  <c r="E13" i="162"/>
  <c r="S12" i="162"/>
  <c r="R12" i="162"/>
  <c r="Q12" i="162"/>
  <c r="P12" i="162"/>
  <c r="E12" i="162"/>
  <c r="T12" i="162" s="1"/>
  <c r="T11" i="162"/>
  <c r="S11" i="162"/>
  <c r="R11" i="162"/>
  <c r="Q11" i="162"/>
  <c r="P11" i="162"/>
  <c r="E11" i="162"/>
  <c r="U11" i="162" s="1"/>
  <c r="S10" i="162"/>
  <c r="R10" i="162"/>
  <c r="Q10" i="162"/>
  <c r="P10" i="162"/>
  <c r="E10" i="162"/>
  <c r="S9" i="162"/>
  <c r="R9" i="162"/>
  <c r="S8" i="162"/>
  <c r="R8" i="162"/>
  <c r="S62" i="161"/>
  <c r="R62" i="161"/>
  <c r="S61" i="161"/>
  <c r="R61" i="161"/>
  <c r="Q61" i="161"/>
  <c r="P61" i="161"/>
  <c r="E61" i="161"/>
  <c r="S60" i="161"/>
  <c r="R60" i="161"/>
  <c r="Q60" i="161"/>
  <c r="Q59" i="161" s="1"/>
  <c r="P60" i="161"/>
  <c r="P59" i="161" s="1"/>
  <c r="E60" i="161"/>
  <c r="U60" i="161" s="1"/>
  <c r="S59" i="161"/>
  <c r="R59" i="161"/>
  <c r="S58" i="161"/>
  <c r="R58" i="161"/>
  <c r="U57" i="161"/>
  <c r="S57" i="161"/>
  <c r="R57" i="161"/>
  <c r="Q57" i="161"/>
  <c r="P57" i="161"/>
  <c r="E57" i="161"/>
  <c r="T57" i="161" s="1"/>
  <c r="S56" i="161"/>
  <c r="R56" i="161"/>
  <c r="Q56" i="161"/>
  <c r="P56" i="161"/>
  <c r="E56" i="161"/>
  <c r="U56" i="161" s="1"/>
  <c r="S55" i="161"/>
  <c r="R55" i="161"/>
  <c r="Q55" i="161"/>
  <c r="P55" i="161"/>
  <c r="E55" i="161"/>
  <c r="S54" i="161"/>
  <c r="R54" i="161"/>
  <c r="Q54" i="161"/>
  <c r="Q53" i="161" s="1"/>
  <c r="P54" i="161"/>
  <c r="E54" i="161"/>
  <c r="U54" i="161" s="1"/>
  <c r="S53" i="161"/>
  <c r="R53" i="161"/>
  <c r="S52" i="161"/>
  <c r="R52" i="161"/>
  <c r="Q52" i="161"/>
  <c r="U52" i="161" s="1"/>
  <c r="P52" i="161"/>
  <c r="T52" i="161" s="1"/>
  <c r="E52" i="161"/>
  <c r="S51" i="161"/>
  <c r="R51" i="161"/>
  <c r="Q51" i="161"/>
  <c r="P51" i="161"/>
  <c r="E51" i="161"/>
  <c r="U51" i="161" s="1"/>
  <c r="S50" i="161"/>
  <c r="R50" i="161"/>
  <c r="Q50" i="161"/>
  <c r="P50" i="161"/>
  <c r="E50" i="161"/>
  <c r="S49" i="161"/>
  <c r="R49" i="161"/>
  <c r="Q49" i="161"/>
  <c r="P49" i="161"/>
  <c r="E49" i="161"/>
  <c r="T49" i="161" s="1"/>
  <c r="U48" i="161"/>
  <c r="S48" i="161"/>
  <c r="R48" i="161"/>
  <c r="Q48" i="161"/>
  <c r="P48" i="161"/>
  <c r="E48" i="161"/>
  <c r="T48" i="161" s="1"/>
  <c r="S47" i="161"/>
  <c r="R47" i="161"/>
  <c r="Q47" i="161"/>
  <c r="P47" i="161"/>
  <c r="E47" i="161"/>
  <c r="U47" i="161" s="1"/>
  <c r="S46" i="161"/>
  <c r="R46" i="161"/>
  <c r="Q46" i="161"/>
  <c r="P46" i="161"/>
  <c r="E46" i="161"/>
  <c r="S45" i="161"/>
  <c r="R45" i="161"/>
  <c r="Q45" i="161"/>
  <c r="U45" i="161" s="1"/>
  <c r="P45" i="161"/>
  <c r="E45" i="161"/>
  <c r="T44" i="161"/>
  <c r="S44" i="161"/>
  <c r="R44" i="161"/>
  <c r="Q44" i="161"/>
  <c r="P44" i="161"/>
  <c r="E44" i="161"/>
  <c r="U44" i="161" s="1"/>
  <c r="S43" i="161"/>
  <c r="R43" i="161"/>
  <c r="S42" i="161"/>
  <c r="R42" i="161"/>
  <c r="S41" i="161"/>
  <c r="R41" i="161"/>
  <c r="Q41" i="161"/>
  <c r="P41" i="161"/>
  <c r="E41" i="161"/>
  <c r="U41" i="161" s="1"/>
  <c r="S40" i="161"/>
  <c r="R40" i="161"/>
  <c r="Q40" i="161"/>
  <c r="P40" i="161"/>
  <c r="E40" i="161"/>
  <c r="S39" i="161"/>
  <c r="R39" i="161"/>
  <c r="Q39" i="161"/>
  <c r="P39" i="161"/>
  <c r="E39" i="161"/>
  <c r="T39" i="161" s="1"/>
  <c r="T38" i="161"/>
  <c r="S38" i="161"/>
  <c r="R38" i="161"/>
  <c r="Q38" i="161"/>
  <c r="P38" i="161"/>
  <c r="E38" i="161"/>
  <c r="U38" i="161" s="1"/>
  <c r="S37" i="161"/>
  <c r="R37" i="161"/>
  <c r="Q37" i="161"/>
  <c r="P37" i="161"/>
  <c r="E37" i="161"/>
  <c r="U37" i="161" s="1"/>
  <c r="S36" i="161"/>
  <c r="R36" i="161"/>
  <c r="Q36" i="161"/>
  <c r="P36" i="161"/>
  <c r="E36" i="161"/>
  <c r="U35" i="161"/>
  <c r="S35" i="161"/>
  <c r="R35" i="161"/>
  <c r="Q35" i="161"/>
  <c r="P35" i="161"/>
  <c r="E35" i="161"/>
  <c r="T35" i="161" s="1"/>
  <c r="S34" i="161"/>
  <c r="R34" i="161"/>
  <c r="Q34" i="161"/>
  <c r="P34" i="161"/>
  <c r="E34" i="161"/>
  <c r="S33" i="161"/>
  <c r="R33" i="161"/>
  <c r="Q33" i="161"/>
  <c r="P33" i="161"/>
  <c r="E33" i="161"/>
  <c r="U33" i="161" s="1"/>
  <c r="S32" i="161"/>
  <c r="R32" i="161"/>
  <c r="Q32" i="161"/>
  <c r="P32" i="161"/>
  <c r="E32" i="161"/>
  <c r="S31" i="161"/>
  <c r="R31" i="161"/>
  <c r="Q31" i="161"/>
  <c r="P31" i="161"/>
  <c r="E31" i="161"/>
  <c r="S30" i="161"/>
  <c r="R30" i="161"/>
  <c r="Q30" i="161"/>
  <c r="P30" i="161"/>
  <c r="T30" i="161" s="1"/>
  <c r="E30" i="161"/>
  <c r="S29" i="161"/>
  <c r="R29" i="161"/>
  <c r="Q29" i="161"/>
  <c r="P29" i="161"/>
  <c r="E29" i="161"/>
  <c r="U29" i="161" s="1"/>
  <c r="S28" i="161"/>
  <c r="R28" i="161"/>
  <c r="Q28" i="161"/>
  <c r="P28" i="161"/>
  <c r="E28" i="161"/>
  <c r="S27" i="161"/>
  <c r="R27" i="161"/>
  <c r="S26" i="161"/>
  <c r="R26" i="161"/>
  <c r="Q26" i="161"/>
  <c r="P26" i="161"/>
  <c r="E26" i="161"/>
  <c r="T26" i="161" s="1"/>
  <c r="U25" i="161"/>
  <c r="S25" i="161"/>
  <c r="R25" i="161"/>
  <c r="Q25" i="161"/>
  <c r="P25" i="161"/>
  <c r="E25" i="161"/>
  <c r="T25" i="161" s="1"/>
  <c r="S24" i="161"/>
  <c r="R24" i="161"/>
  <c r="Q24" i="161"/>
  <c r="P24" i="161"/>
  <c r="E24" i="161"/>
  <c r="U24" i="161" s="1"/>
  <c r="S23" i="161"/>
  <c r="R23" i="161"/>
  <c r="Q23" i="161"/>
  <c r="P23" i="161"/>
  <c r="E23" i="161"/>
  <c r="U22" i="161"/>
  <c r="S22" i="161"/>
  <c r="R22" i="161"/>
  <c r="Q22" i="161"/>
  <c r="P22" i="161"/>
  <c r="E22" i="161"/>
  <c r="T22" i="161" s="1"/>
  <c r="U21" i="161"/>
  <c r="S21" i="161"/>
  <c r="R21" i="161"/>
  <c r="Q21" i="161"/>
  <c r="P21" i="161"/>
  <c r="E21" i="161"/>
  <c r="T21" i="161" s="1"/>
  <c r="S20" i="161"/>
  <c r="R20" i="161"/>
  <c r="Q20" i="161"/>
  <c r="P20" i="161"/>
  <c r="E20" i="161"/>
  <c r="U20" i="161" s="1"/>
  <c r="S19" i="161"/>
  <c r="R19" i="161"/>
  <c r="Q19" i="161"/>
  <c r="P19" i="161"/>
  <c r="E19" i="161"/>
  <c r="S18" i="161"/>
  <c r="R18" i="161"/>
  <c r="Q18" i="161"/>
  <c r="P18" i="161"/>
  <c r="E18" i="161"/>
  <c r="T18" i="161" s="1"/>
  <c r="U17" i="161"/>
  <c r="T17" i="161"/>
  <c r="S17" i="161"/>
  <c r="R17" i="161"/>
  <c r="Q17" i="161"/>
  <c r="P17" i="161"/>
  <c r="E17" i="161"/>
  <c r="S16" i="161"/>
  <c r="R16" i="161"/>
  <c r="Q16" i="161"/>
  <c r="P16" i="161"/>
  <c r="E16" i="161"/>
  <c r="U16" i="161" s="1"/>
  <c r="S15" i="161"/>
  <c r="R15" i="161"/>
  <c r="Q15" i="161"/>
  <c r="P15" i="161"/>
  <c r="E15" i="161"/>
  <c r="U14" i="161"/>
  <c r="S14" i="161"/>
  <c r="R14" i="161"/>
  <c r="Q14" i="161"/>
  <c r="P14" i="161"/>
  <c r="E14" i="161"/>
  <c r="T14" i="161" s="1"/>
  <c r="S13" i="161"/>
  <c r="R13" i="161"/>
  <c r="Q13" i="161"/>
  <c r="P13" i="161"/>
  <c r="E13" i="161"/>
  <c r="S12" i="161"/>
  <c r="R12" i="161"/>
  <c r="Q12" i="161"/>
  <c r="P12" i="161"/>
  <c r="E12" i="161"/>
  <c r="U12" i="161" s="1"/>
  <c r="S11" i="161"/>
  <c r="R11" i="161"/>
  <c r="Q11" i="161"/>
  <c r="P11" i="161"/>
  <c r="E11" i="161"/>
  <c r="S10" i="161"/>
  <c r="R10" i="161"/>
  <c r="Q10" i="161"/>
  <c r="P10" i="161"/>
  <c r="E10" i="161"/>
  <c r="S9" i="161"/>
  <c r="R9" i="161"/>
  <c r="S8" i="161"/>
  <c r="R8" i="161"/>
  <c r="S62" i="160"/>
  <c r="R62" i="160"/>
  <c r="U61" i="160"/>
  <c r="S61" i="160"/>
  <c r="R61" i="160"/>
  <c r="Q61" i="160"/>
  <c r="P61" i="160"/>
  <c r="E61" i="160"/>
  <c r="T61" i="160" s="1"/>
  <c r="S60" i="160"/>
  <c r="R60" i="160"/>
  <c r="Q60" i="160"/>
  <c r="P60" i="160"/>
  <c r="E60" i="160"/>
  <c r="S59" i="160"/>
  <c r="R59" i="160"/>
  <c r="S58" i="160"/>
  <c r="R58" i="160"/>
  <c r="S57" i="160"/>
  <c r="R57" i="160"/>
  <c r="Q57" i="160"/>
  <c r="P57" i="160"/>
  <c r="E57" i="160"/>
  <c r="S56" i="160"/>
  <c r="R56" i="160"/>
  <c r="Q56" i="160"/>
  <c r="P56" i="160"/>
  <c r="E56" i="160"/>
  <c r="U55" i="160"/>
  <c r="T55" i="160"/>
  <c r="S55" i="160"/>
  <c r="R55" i="160"/>
  <c r="Q55" i="160"/>
  <c r="P55" i="160"/>
  <c r="E55" i="160"/>
  <c r="S54" i="160"/>
  <c r="R54" i="160"/>
  <c r="Q54" i="160"/>
  <c r="P54" i="160"/>
  <c r="E54" i="160"/>
  <c r="S53" i="160"/>
  <c r="R53" i="160"/>
  <c r="S52" i="160"/>
  <c r="R52" i="160"/>
  <c r="Q52" i="160"/>
  <c r="P52" i="160"/>
  <c r="E52" i="160"/>
  <c r="U51" i="160"/>
  <c r="S51" i="160"/>
  <c r="R51" i="160"/>
  <c r="Q51" i="160"/>
  <c r="P51" i="160"/>
  <c r="E51" i="160"/>
  <c r="T51" i="160" s="1"/>
  <c r="S50" i="160"/>
  <c r="R50" i="160"/>
  <c r="Q50" i="160"/>
  <c r="P50" i="160"/>
  <c r="E50" i="160"/>
  <c r="S49" i="160"/>
  <c r="R49" i="160"/>
  <c r="Q49" i="160"/>
  <c r="P49" i="160"/>
  <c r="E49" i="160"/>
  <c r="U49" i="160" s="1"/>
  <c r="S48" i="160"/>
  <c r="R48" i="160"/>
  <c r="Q48" i="160"/>
  <c r="P48" i="160"/>
  <c r="E48" i="160"/>
  <c r="U47" i="160"/>
  <c r="S47" i="160"/>
  <c r="R47" i="160"/>
  <c r="Q47" i="160"/>
  <c r="P47" i="160"/>
  <c r="E47" i="160"/>
  <c r="T47" i="160" s="1"/>
  <c r="S46" i="160"/>
  <c r="R46" i="160"/>
  <c r="Q46" i="160"/>
  <c r="P46" i="160"/>
  <c r="E46" i="160"/>
  <c r="S45" i="160"/>
  <c r="R45" i="160"/>
  <c r="Q45" i="160"/>
  <c r="P45" i="160"/>
  <c r="T45" i="160" s="1"/>
  <c r="E45" i="160"/>
  <c r="S44" i="160"/>
  <c r="R44" i="160"/>
  <c r="Q44" i="160"/>
  <c r="P44" i="160"/>
  <c r="E44" i="160"/>
  <c r="S43" i="160"/>
  <c r="R43" i="160"/>
  <c r="S42" i="160"/>
  <c r="R42" i="160"/>
  <c r="S41" i="160"/>
  <c r="R41" i="160"/>
  <c r="Q41" i="160"/>
  <c r="P41" i="160"/>
  <c r="E41" i="160"/>
  <c r="T41" i="160" s="1"/>
  <c r="T40" i="160"/>
  <c r="S40" i="160"/>
  <c r="R40" i="160"/>
  <c r="Q40" i="160"/>
  <c r="P40" i="160"/>
  <c r="E40" i="160"/>
  <c r="U40" i="160" s="1"/>
  <c r="S39" i="160"/>
  <c r="R39" i="160"/>
  <c r="Q39" i="160"/>
  <c r="P39" i="160"/>
  <c r="E39" i="160"/>
  <c r="U39" i="160" s="1"/>
  <c r="S38" i="160"/>
  <c r="R38" i="160"/>
  <c r="Q38" i="160"/>
  <c r="P38" i="160"/>
  <c r="E38" i="160"/>
  <c r="U37" i="160"/>
  <c r="S37" i="160"/>
  <c r="R37" i="160"/>
  <c r="Q37" i="160"/>
  <c r="P37" i="160"/>
  <c r="E37" i="160"/>
  <c r="T37" i="160" s="1"/>
  <c r="S36" i="160"/>
  <c r="R36" i="160"/>
  <c r="Q36" i="160"/>
  <c r="P36" i="160"/>
  <c r="E36" i="160"/>
  <c r="S35" i="160"/>
  <c r="R35" i="160"/>
  <c r="Q35" i="160"/>
  <c r="P35" i="160"/>
  <c r="E35" i="160"/>
  <c r="S34" i="160"/>
  <c r="R34" i="160"/>
  <c r="Q34" i="160"/>
  <c r="P34" i="160"/>
  <c r="E34" i="160"/>
  <c r="S33" i="160"/>
  <c r="R33" i="160"/>
  <c r="Q33" i="160"/>
  <c r="P33" i="160"/>
  <c r="E33" i="160"/>
  <c r="S32" i="160"/>
  <c r="R32" i="160"/>
  <c r="Q32" i="160"/>
  <c r="U32" i="160" s="1"/>
  <c r="P32" i="160"/>
  <c r="E32" i="160"/>
  <c r="S31" i="160"/>
  <c r="R31" i="160"/>
  <c r="Q31" i="160"/>
  <c r="P31" i="160"/>
  <c r="E31" i="160"/>
  <c r="U31" i="160" s="1"/>
  <c r="S30" i="160"/>
  <c r="R30" i="160"/>
  <c r="Q30" i="160"/>
  <c r="P30" i="160"/>
  <c r="E30" i="160"/>
  <c r="S29" i="160"/>
  <c r="R29" i="160"/>
  <c r="Q29" i="160"/>
  <c r="P29" i="160"/>
  <c r="E29" i="160"/>
  <c r="T29" i="160" s="1"/>
  <c r="T28" i="160"/>
  <c r="S28" i="160"/>
  <c r="R28" i="160"/>
  <c r="Q28" i="160"/>
  <c r="P28" i="160"/>
  <c r="P27" i="160" s="1"/>
  <c r="E28" i="160"/>
  <c r="U28" i="160" s="1"/>
  <c r="S27" i="160"/>
  <c r="R27" i="160"/>
  <c r="T26" i="160"/>
  <c r="S26" i="160"/>
  <c r="R26" i="160"/>
  <c r="Q26" i="160"/>
  <c r="P26" i="160"/>
  <c r="E26" i="160"/>
  <c r="U26" i="160" s="1"/>
  <c r="S25" i="160"/>
  <c r="R25" i="160"/>
  <c r="Q25" i="160"/>
  <c r="P25" i="160"/>
  <c r="E25" i="160"/>
  <c r="T24" i="160"/>
  <c r="S24" i="160"/>
  <c r="R24" i="160"/>
  <c r="Q24" i="160"/>
  <c r="P24" i="160"/>
  <c r="E24" i="160"/>
  <c r="U24" i="160" s="1"/>
  <c r="S23" i="160"/>
  <c r="R23" i="160"/>
  <c r="Q23" i="160"/>
  <c r="U23" i="160" s="1"/>
  <c r="P23" i="160"/>
  <c r="E23" i="160"/>
  <c r="S22" i="160"/>
  <c r="R22" i="160"/>
  <c r="Q22" i="160"/>
  <c r="P22" i="160"/>
  <c r="E22" i="160"/>
  <c r="S21" i="160"/>
  <c r="R21" i="160"/>
  <c r="Q21" i="160"/>
  <c r="P21" i="160"/>
  <c r="E21" i="160"/>
  <c r="S20" i="160"/>
  <c r="R20" i="160"/>
  <c r="Q20" i="160"/>
  <c r="P20" i="160"/>
  <c r="E20" i="160"/>
  <c r="T20" i="160" s="1"/>
  <c r="T19" i="160"/>
  <c r="S19" i="160"/>
  <c r="R19" i="160"/>
  <c r="Q19" i="160"/>
  <c r="P19" i="160"/>
  <c r="E19" i="160"/>
  <c r="U19" i="160" s="1"/>
  <c r="S18" i="160"/>
  <c r="R18" i="160"/>
  <c r="Q18" i="160"/>
  <c r="P18" i="160"/>
  <c r="E18" i="160"/>
  <c r="U18" i="160" s="1"/>
  <c r="S17" i="160"/>
  <c r="R17" i="160"/>
  <c r="Q17" i="160"/>
  <c r="P17" i="160"/>
  <c r="E17" i="160"/>
  <c r="S16" i="160"/>
  <c r="R16" i="160"/>
  <c r="Q16" i="160"/>
  <c r="P16" i="160"/>
  <c r="E16" i="160"/>
  <c r="U16" i="160" s="1"/>
  <c r="T15" i="160"/>
  <c r="S15" i="160"/>
  <c r="R15" i="160"/>
  <c r="Q15" i="160"/>
  <c r="P15" i="160"/>
  <c r="E15" i="160"/>
  <c r="U15" i="160" s="1"/>
  <c r="S14" i="160"/>
  <c r="R14" i="160"/>
  <c r="Q14" i="160"/>
  <c r="P14" i="160"/>
  <c r="E14" i="160"/>
  <c r="U14" i="160" s="1"/>
  <c r="S13" i="160"/>
  <c r="R13" i="160"/>
  <c r="Q13" i="160"/>
  <c r="P13" i="160"/>
  <c r="E13" i="160"/>
  <c r="S12" i="160"/>
  <c r="R12" i="160"/>
  <c r="Q12" i="160"/>
  <c r="P12" i="160"/>
  <c r="E12" i="160"/>
  <c r="T12" i="160" s="1"/>
  <c r="U11" i="160"/>
  <c r="T11" i="160"/>
  <c r="S11" i="160"/>
  <c r="R11" i="160"/>
  <c r="Q11" i="160"/>
  <c r="P11" i="160"/>
  <c r="E11" i="160"/>
  <c r="S10" i="160"/>
  <c r="R10" i="160"/>
  <c r="Q10" i="160"/>
  <c r="P10" i="160"/>
  <c r="E10" i="160"/>
  <c r="S9" i="160"/>
  <c r="R9" i="160"/>
  <c r="S8" i="160"/>
  <c r="R8" i="160"/>
  <c r="S62" i="159"/>
  <c r="R62" i="159"/>
  <c r="S61" i="159"/>
  <c r="R61" i="159"/>
  <c r="Q61" i="159"/>
  <c r="P61" i="159"/>
  <c r="E61" i="159"/>
  <c r="U60" i="159"/>
  <c r="S60" i="159"/>
  <c r="R60" i="159"/>
  <c r="Q60" i="159"/>
  <c r="P60" i="159"/>
  <c r="E60" i="159"/>
  <c r="S59" i="159"/>
  <c r="R59" i="159"/>
  <c r="S58" i="159"/>
  <c r="R58" i="159"/>
  <c r="S57" i="159"/>
  <c r="R57" i="159"/>
  <c r="Q57" i="159"/>
  <c r="P57" i="159"/>
  <c r="E57" i="159"/>
  <c r="S56" i="159"/>
  <c r="R56" i="159"/>
  <c r="Q56" i="159"/>
  <c r="P56" i="159"/>
  <c r="E56" i="159"/>
  <c r="U56" i="159" s="1"/>
  <c r="S55" i="159"/>
  <c r="R55" i="159"/>
  <c r="Q55" i="159"/>
  <c r="P55" i="159"/>
  <c r="E55" i="159"/>
  <c r="U54" i="159"/>
  <c r="S54" i="159"/>
  <c r="R54" i="159"/>
  <c r="Q54" i="159"/>
  <c r="P54" i="159"/>
  <c r="E54" i="159"/>
  <c r="S53" i="159"/>
  <c r="R53" i="159"/>
  <c r="S52" i="159"/>
  <c r="R52" i="159"/>
  <c r="Q52" i="159"/>
  <c r="P52" i="159"/>
  <c r="E52" i="159"/>
  <c r="S51" i="159"/>
  <c r="R51" i="159"/>
  <c r="Q51" i="159"/>
  <c r="P51" i="159"/>
  <c r="E51" i="159"/>
  <c r="U51" i="159" s="1"/>
  <c r="S50" i="159"/>
  <c r="R50" i="159"/>
  <c r="Q50" i="159"/>
  <c r="P50" i="159"/>
  <c r="E50" i="159"/>
  <c r="U49" i="159"/>
  <c r="S49" i="159"/>
  <c r="R49" i="159"/>
  <c r="Q49" i="159"/>
  <c r="P49" i="159"/>
  <c r="E49" i="159"/>
  <c r="T49" i="159" s="1"/>
  <c r="S48" i="159"/>
  <c r="R48" i="159"/>
  <c r="Q48" i="159"/>
  <c r="P48" i="159"/>
  <c r="E48" i="159"/>
  <c r="S47" i="159"/>
  <c r="R47" i="159"/>
  <c r="Q47" i="159"/>
  <c r="P47" i="159"/>
  <c r="E47" i="159"/>
  <c r="U47" i="159" s="1"/>
  <c r="S46" i="159"/>
  <c r="R46" i="159"/>
  <c r="Q46" i="159"/>
  <c r="P46" i="159"/>
  <c r="E46" i="159"/>
  <c r="S45" i="159"/>
  <c r="R45" i="159"/>
  <c r="Q45" i="159"/>
  <c r="P45" i="159"/>
  <c r="E45" i="159"/>
  <c r="T45" i="159" s="1"/>
  <c r="U44" i="159"/>
  <c r="T44" i="159"/>
  <c r="S44" i="159"/>
  <c r="R44" i="159"/>
  <c r="Q44" i="159"/>
  <c r="P44" i="159"/>
  <c r="E44" i="159"/>
  <c r="S43" i="159"/>
  <c r="R43" i="159"/>
  <c r="S42" i="159"/>
  <c r="R42" i="159"/>
  <c r="T41" i="159"/>
  <c r="S41" i="159"/>
  <c r="R41" i="159"/>
  <c r="Q41" i="159"/>
  <c r="P41" i="159"/>
  <c r="E41" i="159"/>
  <c r="U41" i="159" s="1"/>
  <c r="S40" i="159"/>
  <c r="R40" i="159"/>
  <c r="Q40" i="159"/>
  <c r="P40" i="159"/>
  <c r="E40" i="159"/>
  <c r="S39" i="159"/>
  <c r="R39" i="159"/>
  <c r="Q39" i="159"/>
  <c r="P39" i="159"/>
  <c r="E39" i="159"/>
  <c r="T39" i="159" s="1"/>
  <c r="U38" i="159"/>
  <c r="T38" i="159"/>
  <c r="S38" i="159"/>
  <c r="R38" i="159"/>
  <c r="Q38" i="159"/>
  <c r="P38" i="159"/>
  <c r="E38" i="159"/>
  <c r="T37" i="159"/>
  <c r="S37" i="159"/>
  <c r="R37" i="159"/>
  <c r="Q37" i="159"/>
  <c r="P37" i="159"/>
  <c r="E37" i="159"/>
  <c r="U37" i="159" s="1"/>
  <c r="S36" i="159"/>
  <c r="R36" i="159"/>
  <c r="Q36" i="159"/>
  <c r="P36" i="159"/>
  <c r="E36" i="159"/>
  <c r="S35" i="159"/>
  <c r="R35" i="159"/>
  <c r="Q35" i="159"/>
  <c r="P35" i="159"/>
  <c r="E35" i="159"/>
  <c r="T35" i="159" s="1"/>
  <c r="U34" i="159"/>
  <c r="T34" i="159"/>
  <c r="S34" i="159"/>
  <c r="R34" i="159"/>
  <c r="Q34" i="159"/>
  <c r="P34" i="159"/>
  <c r="E34" i="159"/>
  <c r="S33" i="159"/>
  <c r="R33" i="159"/>
  <c r="Q33" i="159"/>
  <c r="P33" i="159"/>
  <c r="E33" i="159"/>
  <c r="U33" i="159" s="1"/>
  <c r="S32" i="159"/>
  <c r="R32" i="159"/>
  <c r="Q32" i="159"/>
  <c r="P32" i="159"/>
  <c r="E32" i="159"/>
  <c r="U31" i="159"/>
  <c r="S31" i="159"/>
  <c r="R31" i="159"/>
  <c r="Q31" i="159"/>
  <c r="P31" i="159"/>
  <c r="E31" i="159"/>
  <c r="T31" i="159" s="1"/>
  <c r="S30" i="159"/>
  <c r="R30" i="159"/>
  <c r="Q30" i="159"/>
  <c r="P30" i="159"/>
  <c r="E30" i="159"/>
  <c r="S29" i="159"/>
  <c r="R29" i="159"/>
  <c r="Q29" i="159"/>
  <c r="P29" i="159"/>
  <c r="E29" i="159"/>
  <c r="U29" i="159" s="1"/>
  <c r="S28" i="159"/>
  <c r="R28" i="159"/>
  <c r="Q28" i="159"/>
  <c r="P28" i="159"/>
  <c r="E28" i="159"/>
  <c r="S27" i="159"/>
  <c r="R27" i="159"/>
  <c r="S26" i="159"/>
  <c r="R26" i="159"/>
  <c r="Q26" i="159"/>
  <c r="P26" i="159"/>
  <c r="E26" i="159"/>
  <c r="T26" i="159" s="1"/>
  <c r="T25" i="159"/>
  <c r="S25" i="159"/>
  <c r="R25" i="159"/>
  <c r="Q25" i="159"/>
  <c r="P25" i="159"/>
  <c r="E25" i="159"/>
  <c r="U25" i="159" s="1"/>
  <c r="S24" i="159"/>
  <c r="R24" i="159"/>
  <c r="Q24" i="159"/>
  <c r="P24" i="159"/>
  <c r="E24" i="159"/>
  <c r="U24" i="159" s="1"/>
  <c r="S23" i="159"/>
  <c r="R23" i="159"/>
  <c r="Q23" i="159"/>
  <c r="P23" i="159"/>
  <c r="E23" i="159"/>
  <c r="U22" i="159"/>
  <c r="S22" i="159"/>
  <c r="R22" i="159"/>
  <c r="Q22" i="159"/>
  <c r="P22" i="159"/>
  <c r="E22" i="159"/>
  <c r="T22" i="159" s="1"/>
  <c r="S21" i="159"/>
  <c r="R21" i="159"/>
  <c r="Q21" i="159"/>
  <c r="P21" i="159"/>
  <c r="E21" i="159"/>
  <c r="S20" i="159"/>
  <c r="R20" i="159"/>
  <c r="Q20" i="159"/>
  <c r="P20" i="159"/>
  <c r="E20" i="159"/>
  <c r="U20" i="159" s="1"/>
  <c r="S19" i="159"/>
  <c r="R19" i="159"/>
  <c r="Q19" i="159"/>
  <c r="P19" i="159"/>
  <c r="E19" i="159"/>
  <c r="S18" i="159"/>
  <c r="R18" i="159"/>
  <c r="Q18" i="159"/>
  <c r="P18" i="159"/>
  <c r="E18" i="159"/>
  <c r="U17" i="159"/>
  <c r="T17" i="159"/>
  <c r="S17" i="159"/>
  <c r="R17" i="159"/>
  <c r="Q17" i="159"/>
  <c r="P17" i="159"/>
  <c r="E17" i="159"/>
  <c r="S16" i="159"/>
  <c r="R16" i="159"/>
  <c r="Q16" i="159"/>
  <c r="P16" i="159"/>
  <c r="E16" i="159"/>
  <c r="U16" i="159" s="1"/>
  <c r="S15" i="159"/>
  <c r="R15" i="159"/>
  <c r="Q15" i="159"/>
  <c r="P15" i="159"/>
  <c r="E15" i="159"/>
  <c r="U14" i="159"/>
  <c r="S14" i="159"/>
  <c r="R14" i="159"/>
  <c r="Q14" i="159"/>
  <c r="P14" i="159"/>
  <c r="E14" i="159"/>
  <c r="T14" i="159" s="1"/>
  <c r="S13" i="159"/>
  <c r="R13" i="159"/>
  <c r="Q13" i="159"/>
  <c r="U13" i="159" s="1"/>
  <c r="P13" i="159"/>
  <c r="E13" i="159"/>
  <c r="S12" i="159"/>
  <c r="R12" i="159"/>
  <c r="Q12" i="159"/>
  <c r="P12" i="159"/>
  <c r="E12" i="159"/>
  <c r="U12" i="159" s="1"/>
  <c r="S11" i="159"/>
  <c r="R11" i="159"/>
  <c r="Q11" i="159"/>
  <c r="P11" i="159"/>
  <c r="E11" i="159"/>
  <c r="S10" i="159"/>
  <c r="R10" i="159"/>
  <c r="Q10" i="159"/>
  <c r="P10" i="159"/>
  <c r="E10" i="159"/>
  <c r="S9" i="159"/>
  <c r="R9" i="159"/>
  <c r="S8" i="159"/>
  <c r="R8" i="159"/>
  <c r="S62" i="158"/>
  <c r="R62" i="158"/>
  <c r="S61" i="158"/>
  <c r="R61" i="158"/>
  <c r="Q61" i="158"/>
  <c r="P61" i="158"/>
  <c r="E61" i="158"/>
  <c r="S60" i="158"/>
  <c r="R60" i="158"/>
  <c r="Q60" i="158"/>
  <c r="P60" i="158"/>
  <c r="E60" i="158"/>
  <c r="S59" i="158"/>
  <c r="R59" i="158"/>
  <c r="S58" i="158"/>
  <c r="R58" i="158"/>
  <c r="S57" i="158"/>
  <c r="R57" i="158"/>
  <c r="Q57" i="158"/>
  <c r="P57" i="158"/>
  <c r="E57" i="158"/>
  <c r="S56" i="158"/>
  <c r="R56" i="158"/>
  <c r="Q56" i="158"/>
  <c r="P56" i="158"/>
  <c r="E56" i="158"/>
  <c r="T56" i="158" s="1"/>
  <c r="U55" i="158"/>
  <c r="T55" i="158"/>
  <c r="S55" i="158"/>
  <c r="R55" i="158"/>
  <c r="Q55" i="158"/>
  <c r="P55" i="158"/>
  <c r="E55" i="158"/>
  <c r="S54" i="158"/>
  <c r="R54" i="158"/>
  <c r="Q54" i="158"/>
  <c r="P54" i="158"/>
  <c r="E54" i="158"/>
  <c r="S53" i="158"/>
  <c r="R53" i="158"/>
  <c r="S52" i="158"/>
  <c r="R52" i="158"/>
  <c r="Q52" i="158"/>
  <c r="P52" i="158"/>
  <c r="E52" i="158"/>
  <c r="U51" i="158"/>
  <c r="S51" i="158"/>
  <c r="R51" i="158"/>
  <c r="Q51" i="158"/>
  <c r="P51" i="158"/>
  <c r="E51" i="158"/>
  <c r="T51" i="158" s="1"/>
  <c r="U50" i="158"/>
  <c r="S50" i="158"/>
  <c r="R50" i="158"/>
  <c r="Q50" i="158"/>
  <c r="P50" i="158"/>
  <c r="E50" i="158"/>
  <c r="T50" i="158" s="1"/>
  <c r="S49" i="158"/>
  <c r="R49" i="158"/>
  <c r="Q49" i="158"/>
  <c r="P49" i="158"/>
  <c r="E49" i="158"/>
  <c r="U49" i="158" s="1"/>
  <c r="S48" i="158"/>
  <c r="R48" i="158"/>
  <c r="Q48" i="158"/>
  <c r="P48" i="158"/>
  <c r="E48" i="158"/>
  <c r="U47" i="158"/>
  <c r="S47" i="158"/>
  <c r="R47" i="158"/>
  <c r="Q47" i="158"/>
  <c r="P47" i="158"/>
  <c r="E47" i="158"/>
  <c r="T47" i="158" s="1"/>
  <c r="U46" i="158"/>
  <c r="S46" i="158"/>
  <c r="R46" i="158"/>
  <c r="Q46" i="158"/>
  <c r="P46" i="158"/>
  <c r="E46" i="158"/>
  <c r="T46" i="158" s="1"/>
  <c r="S45" i="158"/>
  <c r="R45" i="158"/>
  <c r="Q45" i="158"/>
  <c r="P45" i="158"/>
  <c r="T45" i="158" s="1"/>
  <c r="E45" i="158"/>
  <c r="U45" i="158" s="1"/>
  <c r="S44" i="158"/>
  <c r="R44" i="158"/>
  <c r="Q44" i="158"/>
  <c r="P44" i="158"/>
  <c r="E44" i="158"/>
  <c r="S43" i="158"/>
  <c r="R43" i="158"/>
  <c r="S42" i="158"/>
  <c r="R42" i="158"/>
  <c r="S41" i="158"/>
  <c r="R41" i="158"/>
  <c r="Q41" i="158"/>
  <c r="P41" i="158"/>
  <c r="E41" i="158"/>
  <c r="U40" i="158"/>
  <c r="T40" i="158"/>
  <c r="S40" i="158"/>
  <c r="R40" i="158"/>
  <c r="Q40" i="158"/>
  <c r="P40" i="158"/>
  <c r="E40" i="158"/>
  <c r="S39" i="158"/>
  <c r="R39" i="158"/>
  <c r="Q39" i="158"/>
  <c r="P39" i="158"/>
  <c r="E39" i="158"/>
  <c r="U39" i="158" s="1"/>
  <c r="S38" i="158"/>
  <c r="R38" i="158"/>
  <c r="Q38" i="158"/>
  <c r="P38" i="158"/>
  <c r="E38" i="158"/>
  <c r="U37" i="158"/>
  <c r="S37" i="158"/>
  <c r="R37" i="158"/>
  <c r="Q37" i="158"/>
  <c r="P37" i="158"/>
  <c r="E37" i="158"/>
  <c r="T37" i="158" s="1"/>
  <c r="S36" i="158"/>
  <c r="R36" i="158"/>
  <c r="Q36" i="158"/>
  <c r="U36" i="158" s="1"/>
  <c r="P36" i="158"/>
  <c r="E36" i="158"/>
  <c r="S35" i="158"/>
  <c r="R35" i="158"/>
  <c r="Q35" i="158"/>
  <c r="P35" i="158"/>
  <c r="E35" i="158"/>
  <c r="U35" i="158" s="1"/>
  <c r="S34" i="158"/>
  <c r="R34" i="158"/>
  <c r="Q34" i="158"/>
  <c r="P34" i="158"/>
  <c r="E34" i="158"/>
  <c r="S33" i="158"/>
  <c r="R33" i="158"/>
  <c r="Q33" i="158"/>
  <c r="P33" i="158"/>
  <c r="E33" i="158"/>
  <c r="T33" i="158" s="1"/>
  <c r="S32" i="158"/>
  <c r="R32" i="158"/>
  <c r="Q32" i="158"/>
  <c r="P32" i="158"/>
  <c r="T32" i="158" s="1"/>
  <c r="E32" i="158"/>
  <c r="S31" i="158"/>
  <c r="R31" i="158"/>
  <c r="Q31" i="158"/>
  <c r="P31" i="158"/>
  <c r="E31" i="158"/>
  <c r="U31" i="158" s="1"/>
  <c r="S30" i="158"/>
  <c r="R30" i="158"/>
  <c r="Q30" i="158"/>
  <c r="P30" i="158"/>
  <c r="E30" i="158"/>
  <c r="U29" i="158"/>
  <c r="S29" i="158"/>
  <c r="R29" i="158"/>
  <c r="Q29" i="158"/>
  <c r="P29" i="158"/>
  <c r="E29" i="158"/>
  <c r="T29" i="158" s="1"/>
  <c r="S28" i="158"/>
  <c r="R28" i="158"/>
  <c r="Q28" i="158"/>
  <c r="Q27" i="158" s="1"/>
  <c r="P28" i="158"/>
  <c r="E28" i="158"/>
  <c r="S27" i="158"/>
  <c r="R27" i="158"/>
  <c r="S26" i="158"/>
  <c r="R26" i="158"/>
  <c r="Q26" i="158"/>
  <c r="P26" i="158"/>
  <c r="E26" i="158"/>
  <c r="S25" i="158"/>
  <c r="R25" i="158"/>
  <c r="Q25" i="158"/>
  <c r="P25" i="158"/>
  <c r="E25" i="158"/>
  <c r="U24" i="158"/>
  <c r="S24" i="158"/>
  <c r="R24" i="158"/>
  <c r="Q24" i="158"/>
  <c r="P24" i="158"/>
  <c r="E24" i="158"/>
  <c r="T24" i="158" s="1"/>
  <c r="S23" i="158"/>
  <c r="R23" i="158"/>
  <c r="Q23" i="158"/>
  <c r="P23" i="158"/>
  <c r="E23" i="158"/>
  <c r="U23" i="158" s="1"/>
  <c r="S22" i="158"/>
  <c r="R22" i="158"/>
  <c r="Q22" i="158"/>
  <c r="P22" i="158"/>
  <c r="E22" i="158"/>
  <c r="S21" i="158"/>
  <c r="R21" i="158"/>
  <c r="Q21" i="158"/>
  <c r="P21" i="158"/>
  <c r="E21" i="158"/>
  <c r="U20" i="158"/>
  <c r="S20" i="158"/>
  <c r="R20" i="158"/>
  <c r="Q20" i="158"/>
  <c r="P20" i="158"/>
  <c r="E20" i="158"/>
  <c r="T20" i="158" s="1"/>
  <c r="S19" i="158"/>
  <c r="R19" i="158"/>
  <c r="Q19" i="158"/>
  <c r="P19" i="158"/>
  <c r="E19" i="158"/>
  <c r="U19" i="158" s="1"/>
  <c r="S18" i="158"/>
  <c r="R18" i="158"/>
  <c r="Q18" i="158"/>
  <c r="P18" i="158"/>
  <c r="E18" i="158"/>
  <c r="S17" i="158"/>
  <c r="R17" i="158"/>
  <c r="Q17" i="158"/>
  <c r="P17" i="158"/>
  <c r="E17" i="158"/>
  <c r="U16" i="158"/>
  <c r="S16" i="158"/>
  <c r="R16" i="158"/>
  <c r="Q16" i="158"/>
  <c r="P16" i="158"/>
  <c r="E16" i="158"/>
  <c r="T16" i="158" s="1"/>
  <c r="S15" i="158"/>
  <c r="R15" i="158"/>
  <c r="Q15" i="158"/>
  <c r="P15" i="158"/>
  <c r="E15" i="158"/>
  <c r="U15" i="158" s="1"/>
  <c r="S14" i="158"/>
  <c r="R14" i="158"/>
  <c r="Q14" i="158"/>
  <c r="P14" i="158"/>
  <c r="E14" i="158"/>
  <c r="S13" i="158"/>
  <c r="R13" i="158"/>
  <c r="Q13" i="158"/>
  <c r="P13" i="158"/>
  <c r="E13" i="158"/>
  <c r="U12" i="158"/>
  <c r="S12" i="158"/>
  <c r="R12" i="158"/>
  <c r="Q12" i="158"/>
  <c r="P12" i="158"/>
  <c r="E12" i="158"/>
  <c r="T12" i="158" s="1"/>
  <c r="S11" i="158"/>
  <c r="R11" i="158"/>
  <c r="Q11" i="158"/>
  <c r="P11" i="158"/>
  <c r="E11" i="158"/>
  <c r="U11" i="158" s="1"/>
  <c r="S10" i="158"/>
  <c r="R10" i="158"/>
  <c r="Q10" i="158"/>
  <c r="P10" i="158"/>
  <c r="E10" i="158"/>
  <c r="S9" i="158"/>
  <c r="R9" i="158"/>
  <c r="S8" i="158"/>
  <c r="R8" i="158"/>
  <c r="S62" i="157"/>
  <c r="R62" i="157"/>
  <c r="S61" i="157"/>
  <c r="R61" i="157"/>
  <c r="Q61" i="157"/>
  <c r="P61" i="157"/>
  <c r="E61" i="157"/>
  <c r="S60" i="157"/>
  <c r="R60" i="157"/>
  <c r="Q60" i="157"/>
  <c r="P60" i="157"/>
  <c r="E60" i="157"/>
  <c r="U60" i="157" s="1"/>
  <c r="S59" i="157"/>
  <c r="R59" i="157"/>
  <c r="S58" i="157"/>
  <c r="R58" i="157"/>
  <c r="T57" i="157"/>
  <c r="S57" i="157"/>
  <c r="R57" i="157"/>
  <c r="Q57" i="157"/>
  <c r="P57" i="157"/>
  <c r="E57" i="157"/>
  <c r="U57" i="157" s="1"/>
  <c r="S56" i="157"/>
  <c r="R56" i="157"/>
  <c r="Q56" i="157"/>
  <c r="P56" i="157"/>
  <c r="E56" i="157"/>
  <c r="U56" i="157" s="1"/>
  <c r="S55" i="157"/>
  <c r="R55" i="157"/>
  <c r="Q55" i="157"/>
  <c r="P55" i="157"/>
  <c r="E55" i="157"/>
  <c r="S54" i="157"/>
  <c r="R54" i="157"/>
  <c r="Q54" i="157"/>
  <c r="P54" i="157"/>
  <c r="E54" i="157"/>
  <c r="U54" i="157" s="1"/>
  <c r="S53" i="157"/>
  <c r="R53" i="157"/>
  <c r="T52" i="157"/>
  <c r="S52" i="157"/>
  <c r="R52" i="157"/>
  <c r="Q52" i="157"/>
  <c r="P52" i="157"/>
  <c r="E52" i="157"/>
  <c r="U52" i="157" s="1"/>
  <c r="T51" i="157"/>
  <c r="S51" i="157"/>
  <c r="R51" i="157"/>
  <c r="Q51" i="157"/>
  <c r="P51" i="157"/>
  <c r="E51" i="157"/>
  <c r="U51" i="157" s="1"/>
  <c r="S50" i="157"/>
  <c r="R50" i="157"/>
  <c r="Q50" i="157"/>
  <c r="P50" i="157"/>
  <c r="E50" i="157"/>
  <c r="S49" i="157"/>
  <c r="R49" i="157"/>
  <c r="Q49" i="157"/>
  <c r="P49" i="157"/>
  <c r="E49" i="157"/>
  <c r="T49" i="157" s="1"/>
  <c r="T48" i="157"/>
  <c r="S48" i="157"/>
  <c r="R48" i="157"/>
  <c r="Q48" i="157"/>
  <c r="P48" i="157"/>
  <c r="E48" i="157"/>
  <c r="U48" i="157" s="1"/>
  <c r="S47" i="157"/>
  <c r="R47" i="157"/>
  <c r="Q47" i="157"/>
  <c r="P47" i="157"/>
  <c r="E47" i="157"/>
  <c r="U47" i="157" s="1"/>
  <c r="S46" i="157"/>
  <c r="R46" i="157"/>
  <c r="Q46" i="157"/>
  <c r="P46" i="157"/>
  <c r="E46" i="157"/>
  <c r="S45" i="157"/>
  <c r="R45" i="157"/>
  <c r="Q45" i="157"/>
  <c r="U45" i="157" s="1"/>
  <c r="P45" i="157"/>
  <c r="E45" i="157"/>
  <c r="T45" i="157" s="1"/>
  <c r="U44" i="157"/>
  <c r="T44" i="157"/>
  <c r="S44" i="157"/>
  <c r="R44" i="157"/>
  <c r="Q44" i="157"/>
  <c r="P44" i="157"/>
  <c r="E44" i="157"/>
  <c r="S43" i="157"/>
  <c r="R43" i="157"/>
  <c r="S42" i="157"/>
  <c r="R42" i="157"/>
  <c r="T41" i="157"/>
  <c r="S41" i="157"/>
  <c r="R41" i="157"/>
  <c r="Q41" i="157"/>
  <c r="P41" i="157"/>
  <c r="E41" i="157"/>
  <c r="U41" i="157" s="1"/>
  <c r="S40" i="157"/>
  <c r="R40" i="157"/>
  <c r="Q40" i="157"/>
  <c r="P40" i="157"/>
  <c r="E40" i="157"/>
  <c r="S39" i="157"/>
  <c r="R39" i="157"/>
  <c r="Q39" i="157"/>
  <c r="P39" i="157"/>
  <c r="E39" i="157"/>
  <c r="U38" i="157"/>
  <c r="T38" i="157"/>
  <c r="S38" i="157"/>
  <c r="R38" i="157"/>
  <c r="Q38" i="157"/>
  <c r="P38" i="157"/>
  <c r="E38" i="157"/>
  <c r="T37" i="157"/>
  <c r="S37" i="157"/>
  <c r="R37" i="157"/>
  <c r="Q37" i="157"/>
  <c r="P37" i="157"/>
  <c r="E37" i="157"/>
  <c r="U37" i="157" s="1"/>
  <c r="S36" i="157"/>
  <c r="R36" i="157"/>
  <c r="Q36" i="157"/>
  <c r="P36" i="157"/>
  <c r="E36" i="157"/>
  <c r="S35" i="157"/>
  <c r="R35" i="157"/>
  <c r="Q35" i="157"/>
  <c r="P35" i="157"/>
  <c r="E35" i="157"/>
  <c r="T34" i="157"/>
  <c r="S34" i="157"/>
  <c r="R34" i="157"/>
  <c r="Q34" i="157"/>
  <c r="P34" i="157"/>
  <c r="E34" i="157"/>
  <c r="U34" i="157" s="1"/>
  <c r="T33" i="157"/>
  <c r="S33" i="157"/>
  <c r="R33" i="157"/>
  <c r="Q33" i="157"/>
  <c r="P33" i="157"/>
  <c r="E33" i="157"/>
  <c r="U33" i="157" s="1"/>
  <c r="S32" i="157"/>
  <c r="R32" i="157"/>
  <c r="Q32" i="157"/>
  <c r="P32" i="157"/>
  <c r="E32" i="157"/>
  <c r="S31" i="157"/>
  <c r="R31" i="157"/>
  <c r="Q31" i="157"/>
  <c r="P31" i="157"/>
  <c r="E31" i="157"/>
  <c r="S30" i="157"/>
  <c r="R30" i="157"/>
  <c r="Q30" i="157"/>
  <c r="P30" i="157"/>
  <c r="E30" i="157"/>
  <c r="T29" i="157"/>
  <c r="S29" i="157"/>
  <c r="R29" i="157"/>
  <c r="Q29" i="157"/>
  <c r="P29" i="157"/>
  <c r="E29" i="157"/>
  <c r="U29" i="157" s="1"/>
  <c r="S28" i="157"/>
  <c r="R28" i="157"/>
  <c r="Q28" i="157"/>
  <c r="P28" i="157"/>
  <c r="E28" i="157"/>
  <c r="S27" i="157"/>
  <c r="R27" i="157"/>
  <c r="S26" i="157"/>
  <c r="R26" i="157"/>
  <c r="Q26" i="157"/>
  <c r="P26" i="157"/>
  <c r="E26" i="157"/>
  <c r="T25" i="157"/>
  <c r="S25" i="157"/>
  <c r="R25" i="157"/>
  <c r="Q25" i="157"/>
  <c r="P25" i="157"/>
  <c r="E25" i="157"/>
  <c r="U25" i="157" s="1"/>
  <c r="T24" i="157"/>
  <c r="S24" i="157"/>
  <c r="R24" i="157"/>
  <c r="Q24" i="157"/>
  <c r="P24" i="157"/>
  <c r="E24" i="157"/>
  <c r="U24" i="157" s="1"/>
  <c r="S23" i="157"/>
  <c r="R23" i="157"/>
  <c r="Q23" i="157"/>
  <c r="P23" i="157"/>
  <c r="E23" i="157"/>
  <c r="S22" i="157"/>
  <c r="R22" i="157"/>
  <c r="Q22" i="157"/>
  <c r="P22" i="157"/>
  <c r="E22" i="157"/>
  <c r="T21" i="157"/>
  <c r="S21" i="157"/>
  <c r="R21" i="157"/>
  <c r="Q21" i="157"/>
  <c r="P21" i="157"/>
  <c r="E21" i="157"/>
  <c r="U21" i="157" s="1"/>
  <c r="T20" i="157"/>
  <c r="S20" i="157"/>
  <c r="R20" i="157"/>
  <c r="Q20" i="157"/>
  <c r="P20" i="157"/>
  <c r="E20" i="157"/>
  <c r="U20" i="157" s="1"/>
  <c r="S19" i="157"/>
  <c r="R19" i="157"/>
  <c r="Q19" i="157"/>
  <c r="P19" i="157"/>
  <c r="E19" i="157"/>
  <c r="S18" i="157"/>
  <c r="R18" i="157"/>
  <c r="Q18" i="157"/>
  <c r="P18" i="157"/>
  <c r="E18" i="157"/>
  <c r="T17" i="157"/>
  <c r="S17" i="157"/>
  <c r="R17" i="157"/>
  <c r="Q17" i="157"/>
  <c r="P17" i="157"/>
  <c r="E17" i="157"/>
  <c r="U17" i="157" s="1"/>
  <c r="T16" i="157"/>
  <c r="S16" i="157"/>
  <c r="R16" i="157"/>
  <c r="Q16" i="157"/>
  <c r="P16" i="157"/>
  <c r="E16" i="157"/>
  <c r="U16" i="157" s="1"/>
  <c r="S15" i="157"/>
  <c r="R15" i="157"/>
  <c r="Q15" i="157"/>
  <c r="P15" i="157"/>
  <c r="E15" i="157"/>
  <c r="S14" i="157"/>
  <c r="R14" i="157"/>
  <c r="Q14" i="157"/>
  <c r="P14" i="157"/>
  <c r="E14" i="157"/>
  <c r="S13" i="157"/>
  <c r="R13" i="157"/>
  <c r="Q13" i="157"/>
  <c r="P13" i="157"/>
  <c r="E13" i="157"/>
  <c r="T12" i="157"/>
  <c r="S12" i="157"/>
  <c r="R12" i="157"/>
  <c r="Q12" i="157"/>
  <c r="P12" i="157"/>
  <c r="E12" i="157"/>
  <c r="U12" i="157" s="1"/>
  <c r="S11" i="157"/>
  <c r="R11" i="157"/>
  <c r="Q11" i="157"/>
  <c r="P11" i="157"/>
  <c r="E11" i="157"/>
  <c r="S10" i="157"/>
  <c r="R10" i="157"/>
  <c r="Q10" i="157"/>
  <c r="P10" i="157"/>
  <c r="E10" i="157"/>
  <c r="U10" i="157" s="1"/>
  <c r="S9" i="157"/>
  <c r="R9" i="157"/>
  <c r="S8" i="157"/>
  <c r="R8" i="157"/>
  <c r="S62" i="156"/>
  <c r="R62" i="156"/>
  <c r="U61" i="156"/>
  <c r="T61" i="156"/>
  <c r="S61" i="156"/>
  <c r="R61" i="156"/>
  <c r="Q61" i="156"/>
  <c r="P61" i="156"/>
  <c r="E61" i="156"/>
  <c r="S60" i="156"/>
  <c r="R60" i="156"/>
  <c r="Q60" i="156"/>
  <c r="P60" i="156"/>
  <c r="P59" i="156" s="1"/>
  <c r="E60" i="156"/>
  <c r="T60" i="156" s="1"/>
  <c r="S59" i="156"/>
  <c r="R59" i="156"/>
  <c r="S58" i="156"/>
  <c r="R58" i="156"/>
  <c r="S57" i="156"/>
  <c r="R57" i="156"/>
  <c r="Q57" i="156"/>
  <c r="P57" i="156"/>
  <c r="E57" i="156"/>
  <c r="S56" i="156"/>
  <c r="R56" i="156"/>
  <c r="Q56" i="156"/>
  <c r="P56" i="156"/>
  <c r="E56" i="156"/>
  <c r="T55" i="156"/>
  <c r="S55" i="156"/>
  <c r="R55" i="156"/>
  <c r="Q55" i="156"/>
  <c r="P55" i="156"/>
  <c r="E55" i="156"/>
  <c r="U55" i="156" s="1"/>
  <c r="T54" i="156"/>
  <c r="S54" i="156"/>
  <c r="R54" i="156"/>
  <c r="Q54" i="156"/>
  <c r="P54" i="156"/>
  <c r="E54" i="156"/>
  <c r="S53" i="156"/>
  <c r="R53" i="156"/>
  <c r="S52" i="156"/>
  <c r="R52" i="156"/>
  <c r="Q52" i="156"/>
  <c r="P52" i="156"/>
  <c r="E52" i="156"/>
  <c r="U51" i="156"/>
  <c r="S51" i="156"/>
  <c r="R51" i="156"/>
  <c r="Q51" i="156"/>
  <c r="P51" i="156"/>
  <c r="E51" i="156"/>
  <c r="T51" i="156" s="1"/>
  <c r="S50" i="156"/>
  <c r="R50" i="156"/>
  <c r="Q50" i="156"/>
  <c r="P50" i="156"/>
  <c r="E50" i="156"/>
  <c r="U50" i="156" s="1"/>
  <c r="S49" i="156"/>
  <c r="R49" i="156"/>
  <c r="Q49" i="156"/>
  <c r="P49" i="156"/>
  <c r="E49" i="156"/>
  <c r="U49" i="156" s="1"/>
  <c r="S48" i="156"/>
  <c r="R48" i="156"/>
  <c r="Q48" i="156"/>
  <c r="P48" i="156"/>
  <c r="E48" i="156"/>
  <c r="S47" i="156"/>
  <c r="R47" i="156"/>
  <c r="Q47" i="156"/>
  <c r="P47" i="156"/>
  <c r="E47" i="156"/>
  <c r="T47" i="156" s="1"/>
  <c r="S46" i="156"/>
  <c r="R46" i="156"/>
  <c r="Q46" i="156"/>
  <c r="P46" i="156"/>
  <c r="E46" i="156"/>
  <c r="S45" i="156"/>
  <c r="R45" i="156"/>
  <c r="Q45" i="156"/>
  <c r="P45" i="156"/>
  <c r="E45" i="156"/>
  <c r="U45" i="156" s="1"/>
  <c r="S44" i="156"/>
  <c r="R44" i="156"/>
  <c r="Q44" i="156"/>
  <c r="P44" i="156"/>
  <c r="E44" i="156"/>
  <c r="S43" i="156"/>
  <c r="R43" i="156"/>
  <c r="S42" i="156"/>
  <c r="R42" i="156"/>
  <c r="S41" i="156"/>
  <c r="R41" i="156"/>
  <c r="Q41" i="156"/>
  <c r="P41" i="156"/>
  <c r="E41" i="156"/>
  <c r="T41" i="156" s="1"/>
  <c r="U40" i="156"/>
  <c r="T40" i="156"/>
  <c r="S40" i="156"/>
  <c r="R40" i="156"/>
  <c r="Q40" i="156"/>
  <c r="P40" i="156"/>
  <c r="E40" i="156"/>
  <c r="S39" i="156"/>
  <c r="R39" i="156"/>
  <c r="Q39" i="156"/>
  <c r="P39" i="156"/>
  <c r="E39" i="156"/>
  <c r="U39" i="156" s="1"/>
  <c r="S38" i="156"/>
  <c r="R38" i="156"/>
  <c r="Q38" i="156"/>
  <c r="P38" i="156"/>
  <c r="E38" i="156"/>
  <c r="S37" i="156"/>
  <c r="R37" i="156"/>
  <c r="Q37" i="156"/>
  <c r="P37" i="156"/>
  <c r="E37" i="156"/>
  <c r="T37" i="156" s="1"/>
  <c r="S36" i="156"/>
  <c r="R36" i="156"/>
  <c r="Q36" i="156"/>
  <c r="P36" i="156"/>
  <c r="T36" i="156" s="1"/>
  <c r="E36" i="156"/>
  <c r="T35" i="156"/>
  <c r="S35" i="156"/>
  <c r="R35" i="156"/>
  <c r="Q35" i="156"/>
  <c r="P35" i="156"/>
  <c r="E35" i="156"/>
  <c r="U35" i="156" s="1"/>
  <c r="S34" i="156"/>
  <c r="R34" i="156"/>
  <c r="Q34" i="156"/>
  <c r="P34" i="156"/>
  <c r="E34" i="156"/>
  <c r="U33" i="156"/>
  <c r="S33" i="156"/>
  <c r="R33" i="156"/>
  <c r="Q33" i="156"/>
  <c r="P33" i="156"/>
  <c r="E33" i="156"/>
  <c r="T33" i="156" s="1"/>
  <c r="S32" i="156"/>
  <c r="R32" i="156"/>
  <c r="Q32" i="156"/>
  <c r="U32" i="156" s="1"/>
  <c r="P32" i="156"/>
  <c r="T32" i="156" s="1"/>
  <c r="E32" i="156"/>
  <c r="T31" i="156"/>
  <c r="S31" i="156"/>
  <c r="R31" i="156"/>
  <c r="Q31" i="156"/>
  <c r="P31" i="156"/>
  <c r="E31" i="156"/>
  <c r="U31" i="156" s="1"/>
  <c r="S30" i="156"/>
  <c r="R30" i="156"/>
  <c r="Q30" i="156"/>
  <c r="P30" i="156"/>
  <c r="E30" i="156"/>
  <c r="S29" i="156"/>
  <c r="R29" i="156"/>
  <c r="Q29" i="156"/>
  <c r="P29" i="156"/>
  <c r="E29" i="156"/>
  <c r="T28" i="156"/>
  <c r="S28" i="156"/>
  <c r="R28" i="156"/>
  <c r="Q28" i="156"/>
  <c r="P28" i="156"/>
  <c r="E28" i="156"/>
  <c r="U28" i="156" s="1"/>
  <c r="S27" i="156"/>
  <c r="R27" i="156"/>
  <c r="S26" i="156"/>
  <c r="R26" i="156"/>
  <c r="Q26" i="156"/>
  <c r="P26" i="156"/>
  <c r="E26" i="156"/>
  <c r="U26" i="156" s="1"/>
  <c r="S25" i="156"/>
  <c r="R25" i="156"/>
  <c r="Q25" i="156"/>
  <c r="P25" i="156"/>
  <c r="E25" i="156"/>
  <c r="S24" i="156"/>
  <c r="R24" i="156"/>
  <c r="Q24" i="156"/>
  <c r="P24" i="156"/>
  <c r="E24" i="156"/>
  <c r="T24" i="156" s="1"/>
  <c r="S23" i="156"/>
  <c r="R23" i="156"/>
  <c r="Q23" i="156"/>
  <c r="P23" i="156"/>
  <c r="E23" i="156"/>
  <c r="S22" i="156"/>
  <c r="R22" i="156"/>
  <c r="Q22" i="156"/>
  <c r="P22" i="156"/>
  <c r="E22" i="156"/>
  <c r="U22" i="156" s="1"/>
  <c r="S21" i="156"/>
  <c r="R21" i="156"/>
  <c r="Q21" i="156"/>
  <c r="P21" i="156"/>
  <c r="E21" i="156"/>
  <c r="S20" i="156"/>
  <c r="R20" i="156"/>
  <c r="Q20" i="156"/>
  <c r="P20" i="156"/>
  <c r="E20" i="156"/>
  <c r="T19" i="156"/>
  <c r="S19" i="156"/>
  <c r="R19" i="156"/>
  <c r="Q19" i="156"/>
  <c r="P19" i="156"/>
  <c r="E19" i="156"/>
  <c r="U19" i="156" s="1"/>
  <c r="S18" i="156"/>
  <c r="R18" i="156"/>
  <c r="Q18" i="156"/>
  <c r="P18" i="156"/>
  <c r="E18" i="156"/>
  <c r="U18" i="156" s="1"/>
  <c r="S17" i="156"/>
  <c r="R17" i="156"/>
  <c r="Q17" i="156"/>
  <c r="P17" i="156"/>
  <c r="E17" i="156"/>
  <c r="U16" i="156"/>
  <c r="S16" i="156"/>
  <c r="R16" i="156"/>
  <c r="Q16" i="156"/>
  <c r="P16" i="156"/>
  <c r="E16" i="156"/>
  <c r="T16" i="156" s="1"/>
  <c r="U15" i="156"/>
  <c r="S15" i="156"/>
  <c r="R15" i="156"/>
  <c r="Q15" i="156"/>
  <c r="P15" i="156"/>
  <c r="E15" i="156"/>
  <c r="T15" i="156" s="1"/>
  <c r="S14" i="156"/>
  <c r="R14" i="156"/>
  <c r="Q14" i="156"/>
  <c r="P14" i="156"/>
  <c r="E14" i="156"/>
  <c r="U14" i="156" s="1"/>
  <c r="S13" i="156"/>
  <c r="R13" i="156"/>
  <c r="Q13" i="156"/>
  <c r="P13" i="156"/>
  <c r="E13" i="156"/>
  <c r="S12" i="156"/>
  <c r="R12" i="156"/>
  <c r="Q12" i="156"/>
  <c r="P12" i="156"/>
  <c r="E12" i="156"/>
  <c r="T12" i="156" s="1"/>
  <c r="T11" i="156"/>
  <c r="S11" i="156"/>
  <c r="R11" i="156"/>
  <c r="Q11" i="156"/>
  <c r="P11" i="156"/>
  <c r="E11" i="156"/>
  <c r="U11" i="156" s="1"/>
  <c r="S10" i="156"/>
  <c r="R10" i="156"/>
  <c r="Q10" i="156"/>
  <c r="P10" i="156"/>
  <c r="E10" i="156"/>
  <c r="S9" i="156"/>
  <c r="R9" i="156"/>
  <c r="S8" i="156"/>
  <c r="R8" i="156"/>
  <c r="S62" i="155"/>
  <c r="R62" i="155"/>
  <c r="S61" i="155"/>
  <c r="R61" i="155"/>
  <c r="Q61" i="155"/>
  <c r="P61" i="155"/>
  <c r="E61" i="155"/>
  <c r="U60" i="155"/>
  <c r="S60" i="155"/>
  <c r="R60" i="155"/>
  <c r="Q60" i="155"/>
  <c r="Q59" i="155" s="1"/>
  <c r="P60" i="155"/>
  <c r="P59" i="155" s="1"/>
  <c r="E60" i="155"/>
  <c r="S59" i="155"/>
  <c r="R59" i="155"/>
  <c r="S58" i="155"/>
  <c r="R58" i="155"/>
  <c r="U57" i="155"/>
  <c r="S57" i="155"/>
  <c r="R57" i="155"/>
  <c r="Q57" i="155"/>
  <c r="P57" i="155"/>
  <c r="E57" i="155"/>
  <c r="T57" i="155" s="1"/>
  <c r="S56" i="155"/>
  <c r="R56" i="155"/>
  <c r="Q56" i="155"/>
  <c r="P56" i="155"/>
  <c r="E56" i="155"/>
  <c r="U56" i="155" s="1"/>
  <c r="S55" i="155"/>
  <c r="R55" i="155"/>
  <c r="Q55" i="155"/>
  <c r="P55" i="155"/>
  <c r="E55" i="155"/>
  <c r="U54" i="155"/>
  <c r="S54" i="155"/>
  <c r="R54" i="155"/>
  <c r="Q54" i="155"/>
  <c r="Q53" i="155" s="1"/>
  <c r="P54" i="155"/>
  <c r="E54" i="155"/>
  <c r="S53" i="155"/>
  <c r="R53" i="155"/>
  <c r="S52" i="155"/>
  <c r="R52" i="155"/>
  <c r="Q52" i="155"/>
  <c r="P52" i="155"/>
  <c r="E52" i="155"/>
  <c r="S51" i="155"/>
  <c r="R51" i="155"/>
  <c r="Q51" i="155"/>
  <c r="P51" i="155"/>
  <c r="E51" i="155"/>
  <c r="U51" i="155" s="1"/>
  <c r="S50" i="155"/>
  <c r="R50" i="155"/>
  <c r="Q50" i="155"/>
  <c r="P50" i="155"/>
  <c r="E50" i="155"/>
  <c r="S49" i="155"/>
  <c r="R49" i="155"/>
  <c r="Q49" i="155"/>
  <c r="P49" i="155"/>
  <c r="E49" i="155"/>
  <c r="T49" i="155" s="1"/>
  <c r="S48" i="155"/>
  <c r="R48" i="155"/>
  <c r="Q48" i="155"/>
  <c r="P48" i="155"/>
  <c r="E48" i="155"/>
  <c r="S47" i="155"/>
  <c r="R47" i="155"/>
  <c r="Q47" i="155"/>
  <c r="P47" i="155"/>
  <c r="E47" i="155"/>
  <c r="U47" i="155" s="1"/>
  <c r="S46" i="155"/>
  <c r="R46" i="155"/>
  <c r="Q46" i="155"/>
  <c r="P46" i="155"/>
  <c r="E46" i="155"/>
  <c r="S45" i="155"/>
  <c r="R45" i="155"/>
  <c r="Q45" i="155"/>
  <c r="P45" i="155"/>
  <c r="E45" i="155"/>
  <c r="T45" i="155" s="1"/>
  <c r="S44" i="155"/>
  <c r="R44" i="155"/>
  <c r="Q44" i="155"/>
  <c r="P44" i="155"/>
  <c r="E44" i="155"/>
  <c r="U44" i="155" s="1"/>
  <c r="S43" i="155"/>
  <c r="R43" i="155"/>
  <c r="S42" i="155"/>
  <c r="R42" i="155"/>
  <c r="S41" i="155"/>
  <c r="R41" i="155"/>
  <c r="Q41" i="155"/>
  <c r="P41" i="155"/>
  <c r="E41" i="155"/>
  <c r="U41" i="155" s="1"/>
  <c r="S40" i="155"/>
  <c r="R40" i="155"/>
  <c r="Q40" i="155"/>
  <c r="P40" i="155"/>
  <c r="E40" i="155"/>
  <c r="S39" i="155"/>
  <c r="R39" i="155"/>
  <c r="Q39" i="155"/>
  <c r="P39" i="155"/>
  <c r="E39" i="155"/>
  <c r="T39" i="155" s="1"/>
  <c r="U38" i="155"/>
  <c r="T38" i="155"/>
  <c r="S38" i="155"/>
  <c r="R38" i="155"/>
  <c r="Q38" i="155"/>
  <c r="P38" i="155"/>
  <c r="E38" i="155"/>
  <c r="S37" i="155"/>
  <c r="R37" i="155"/>
  <c r="Q37" i="155"/>
  <c r="P37" i="155"/>
  <c r="E37" i="155"/>
  <c r="U37" i="155" s="1"/>
  <c r="S36" i="155"/>
  <c r="R36" i="155"/>
  <c r="Q36" i="155"/>
  <c r="P36" i="155"/>
  <c r="E36" i="155"/>
  <c r="S35" i="155"/>
  <c r="R35" i="155"/>
  <c r="Q35" i="155"/>
  <c r="P35" i="155"/>
  <c r="E35" i="155"/>
  <c r="T35" i="155" s="1"/>
  <c r="U34" i="155"/>
  <c r="T34" i="155"/>
  <c r="S34" i="155"/>
  <c r="R34" i="155"/>
  <c r="Q34" i="155"/>
  <c r="P34" i="155"/>
  <c r="E34" i="155"/>
  <c r="S33" i="155"/>
  <c r="R33" i="155"/>
  <c r="Q33" i="155"/>
  <c r="P33" i="155"/>
  <c r="E33" i="155"/>
  <c r="U33" i="155" s="1"/>
  <c r="S32" i="155"/>
  <c r="R32" i="155"/>
  <c r="Q32" i="155"/>
  <c r="P32" i="155"/>
  <c r="E32" i="155"/>
  <c r="U31" i="155"/>
  <c r="S31" i="155"/>
  <c r="R31" i="155"/>
  <c r="Q31" i="155"/>
  <c r="P31" i="155"/>
  <c r="E31" i="155"/>
  <c r="T31" i="155" s="1"/>
  <c r="S30" i="155"/>
  <c r="R30" i="155"/>
  <c r="Q30" i="155"/>
  <c r="P30" i="155"/>
  <c r="E30" i="155"/>
  <c r="S29" i="155"/>
  <c r="R29" i="155"/>
  <c r="Q29" i="155"/>
  <c r="P29" i="155"/>
  <c r="E29" i="155"/>
  <c r="U29" i="155" s="1"/>
  <c r="S28" i="155"/>
  <c r="R28" i="155"/>
  <c r="Q28" i="155"/>
  <c r="P28" i="155"/>
  <c r="E28" i="155"/>
  <c r="S27" i="155"/>
  <c r="R27" i="155"/>
  <c r="U26" i="155"/>
  <c r="S26" i="155"/>
  <c r="R26" i="155"/>
  <c r="Q26" i="155"/>
  <c r="P26" i="155"/>
  <c r="E26" i="155"/>
  <c r="T26" i="155" s="1"/>
  <c r="S25" i="155"/>
  <c r="R25" i="155"/>
  <c r="Q25" i="155"/>
  <c r="P25" i="155"/>
  <c r="E25" i="155"/>
  <c r="U25" i="155" s="1"/>
  <c r="S24" i="155"/>
  <c r="R24" i="155"/>
  <c r="Q24" i="155"/>
  <c r="P24" i="155"/>
  <c r="E24" i="155"/>
  <c r="U24" i="155" s="1"/>
  <c r="S23" i="155"/>
  <c r="R23" i="155"/>
  <c r="Q23" i="155"/>
  <c r="P23" i="155"/>
  <c r="E23" i="155"/>
  <c r="S22" i="155"/>
  <c r="R22" i="155"/>
  <c r="Q22" i="155"/>
  <c r="P22" i="155"/>
  <c r="E22" i="155"/>
  <c r="T22" i="155" s="1"/>
  <c r="S21" i="155"/>
  <c r="R21" i="155"/>
  <c r="Q21" i="155"/>
  <c r="P21" i="155"/>
  <c r="E21" i="155"/>
  <c r="S20" i="155"/>
  <c r="R20" i="155"/>
  <c r="Q20" i="155"/>
  <c r="P20" i="155"/>
  <c r="E20" i="155"/>
  <c r="U20" i="155" s="1"/>
  <c r="S19" i="155"/>
  <c r="R19" i="155"/>
  <c r="Q19" i="155"/>
  <c r="P19" i="155"/>
  <c r="E19" i="155"/>
  <c r="S18" i="155"/>
  <c r="R18" i="155"/>
  <c r="Q18" i="155"/>
  <c r="P18" i="155"/>
  <c r="E18" i="155"/>
  <c r="T17" i="155"/>
  <c r="S17" i="155"/>
  <c r="R17" i="155"/>
  <c r="Q17" i="155"/>
  <c r="P17" i="155"/>
  <c r="E17" i="155"/>
  <c r="U17" i="155" s="1"/>
  <c r="S16" i="155"/>
  <c r="R16" i="155"/>
  <c r="Q16" i="155"/>
  <c r="P16" i="155"/>
  <c r="E16" i="155"/>
  <c r="U16" i="155" s="1"/>
  <c r="S15" i="155"/>
  <c r="R15" i="155"/>
  <c r="Q15" i="155"/>
  <c r="P15" i="155"/>
  <c r="E15" i="155"/>
  <c r="S14" i="155"/>
  <c r="R14" i="155"/>
  <c r="Q14" i="155"/>
  <c r="P14" i="155"/>
  <c r="E14" i="155"/>
  <c r="T14" i="155" s="1"/>
  <c r="S13" i="155"/>
  <c r="R13" i="155"/>
  <c r="Q13" i="155"/>
  <c r="U13" i="155" s="1"/>
  <c r="P13" i="155"/>
  <c r="T13" i="155" s="1"/>
  <c r="E13" i="155"/>
  <c r="S12" i="155"/>
  <c r="R12" i="155"/>
  <c r="Q12" i="155"/>
  <c r="P12" i="155"/>
  <c r="E12" i="155"/>
  <c r="U12" i="155" s="1"/>
  <c r="S11" i="155"/>
  <c r="R11" i="155"/>
  <c r="Q11" i="155"/>
  <c r="P11" i="155"/>
  <c r="E11" i="155"/>
  <c r="S10" i="155"/>
  <c r="R10" i="155"/>
  <c r="Q10" i="155"/>
  <c r="P10" i="155"/>
  <c r="E10" i="155"/>
  <c r="S9" i="155"/>
  <c r="R9" i="155"/>
  <c r="S8" i="155"/>
  <c r="R8" i="155"/>
  <c r="S62" i="154"/>
  <c r="R62" i="154"/>
  <c r="S61" i="154"/>
  <c r="R61" i="154"/>
  <c r="Q61" i="154"/>
  <c r="P61" i="154"/>
  <c r="E61" i="154"/>
  <c r="S60" i="154"/>
  <c r="R60" i="154"/>
  <c r="Q60" i="154"/>
  <c r="P60" i="154"/>
  <c r="E60" i="154"/>
  <c r="S59" i="154"/>
  <c r="R59" i="154"/>
  <c r="S58" i="154"/>
  <c r="R58" i="154"/>
  <c r="S57" i="154"/>
  <c r="R57" i="154"/>
  <c r="Q57" i="154"/>
  <c r="P57" i="154"/>
  <c r="E57" i="154"/>
  <c r="S56" i="154"/>
  <c r="R56" i="154"/>
  <c r="Q56" i="154"/>
  <c r="P56" i="154"/>
  <c r="E56" i="154"/>
  <c r="T56" i="154" s="1"/>
  <c r="U55" i="154"/>
  <c r="T55" i="154"/>
  <c r="S55" i="154"/>
  <c r="R55" i="154"/>
  <c r="Q55" i="154"/>
  <c r="P55" i="154"/>
  <c r="E55" i="154"/>
  <c r="S54" i="154"/>
  <c r="R54" i="154"/>
  <c r="Q54" i="154"/>
  <c r="P54" i="154"/>
  <c r="E54" i="154"/>
  <c r="S53" i="154"/>
  <c r="R53" i="154"/>
  <c r="S52" i="154"/>
  <c r="R52" i="154"/>
  <c r="Q52" i="154"/>
  <c r="P52" i="154"/>
  <c r="E52" i="154"/>
  <c r="U51" i="154"/>
  <c r="S51" i="154"/>
  <c r="R51" i="154"/>
  <c r="Q51" i="154"/>
  <c r="P51" i="154"/>
  <c r="E51" i="154"/>
  <c r="T51" i="154" s="1"/>
  <c r="U50" i="154"/>
  <c r="S50" i="154"/>
  <c r="R50" i="154"/>
  <c r="Q50" i="154"/>
  <c r="P50" i="154"/>
  <c r="E50" i="154"/>
  <c r="T50" i="154" s="1"/>
  <c r="T49" i="154"/>
  <c r="S49" i="154"/>
  <c r="R49" i="154"/>
  <c r="Q49" i="154"/>
  <c r="P49" i="154"/>
  <c r="E49" i="154"/>
  <c r="U49" i="154" s="1"/>
  <c r="S48" i="154"/>
  <c r="R48" i="154"/>
  <c r="Q48" i="154"/>
  <c r="P48" i="154"/>
  <c r="E48" i="154"/>
  <c r="U47" i="154"/>
  <c r="S47" i="154"/>
  <c r="R47" i="154"/>
  <c r="Q47" i="154"/>
  <c r="P47" i="154"/>
  <c r="E47" i="154"/>
  <c r="T47" i="154" s="1"/>
  <c r="U46" i="154"/>
  <c r="S46" i="154"/>
  <c r="R46" i="154"/>
  <c r="Q46" i="154"/>
  <c r="P46" i="154"/>
  <c r="E46" i="154"/>
  <c r="T46" i="154" s="1"/>
  <c r="S45" i="154"/>
  <c r="R45" i="154"/>
  <c r="Q45" i="154"/>
  <c r="P45" i="154"/>
  <c r="T45" i="154" s="1"/>
  <c r="E45" i="154"/>
  <c r="S44" i="154"/>
  <c r="R44" i="154"/>
  <c r="Q44" i="154"/>
  <c r="P44" i="154"/>
  <c r="E44" i="154"/>
  <c r="S43" i="154"/>
  <c r="R43" i="154"/>
  <c r="S42" i="154"/>
  <c r="R42" i="154"/>
  <c r="S41" i="154"/>
  <c r="R41" i="154"/>
  <c r="Q41" i="154"/>
  <c r="P41" i="154"/>
  <c r="E41" i="154"/>
  <c r="T41" i="154" s="1"/>
  <c r="U40" i="154"/>
  <c r="S40" i="154"/>
  <c r="R40" i="154"/>
  <c r="Q40" i="154"/>
  <c r="P40" i="154"/>
  <c r="E40" i="154"/>
  <c r="T40" i="154" s="1"/>
  <c r="T39" i="154"/>
  <c r="S39" i="154"/>
  <c r="R39" i="154"/>
  <c r="Q39" i="154"/>
  <c r="P39" i="154"/>
  <c r="E39" i="154"/>
  <c r="U39" i="154" s="1"/>
  <c r="S38" i="154"/>
  <c r="R38" i="154"/>
  <c r="Q38" i="154"/>
  <c r="P38" i="154"/>
  <c r="E38" i="154"/>
  <c r="U38" i="154" s="1"/>
  <c r="S37" i="154"/>
  <c r="R37" i="154"/>
  <c r="Q37" i="154"/>
  <c r="P37" i="154"/>
  <c r="E37" i="154"/>
  <c r="T37" i="154" s="1"/>
  <c r="U36" i="154"/>
  <c r="S36" i="154"/>
  <c r="R36" i="154"/>
  <c r="Q36" i="154"/>
  <c r="P36" i="154"/>
  <c r="E36" i="154"/>
  <c r="T36" i="154" s="1"/>
  <c r="T35" i="154"/>
  <c r="S35" i="154"/>
  <c r="R35" i="154"/>
  <c r="Q35" i="154"/>
  <c r="P35" i="154"/>
  <c r="E35" i="154"/>
  <c r="U35" i="154" s="1"/>
  <c r="S34" i="154"/>
  <c r="R34" i="154"/>
  <c r="Q34" i="154"/>
  <c r="P34" i="154"/>
  <c r="E34" i="154"/>
  <c r="U34" i="154" s="1"/>
  <c r="S33" i="154"/>
  <c r="R33" i="154"/>
  <c r="Q33" i="154"/>
  <c r="P33" i="154"/>
  <c r="E33" i="154"/>
  <c r="T33" i="154" s="1"/>
  <c r="S32" i="154"/>
  <c r="R32" i="154"/>
  <c r="Q32" i="154"/>
  <c r="U32" i="154" s="1"/>
  <c r="P32" i="154"/>
  <c r="E32" i="154"/>
  <c r="U31" i="154"/>
  <c r="T31" i="154"/>
  <c r="S31" i="154"/>
  <c r="R31" i="154"/>
  <c r="Q31" i="154"/>
  <c r="P31" i="154"/>
  <c r="E31" i="154"/>
  <c r="S30" i="154"/>
  <c r="R30" i="154"/>
  <c r="Q30" i="154"/>
  <c r="P30" i="154"/>
  <c r="E30" i="154"/>
  <c r="U30" i="154" s="1"/>
  <c r="S29" i="154"/>
  <c r="R29" i="154"/>
  <c r="Q29" i="154"/>
  <c r="P29" i="154"/>
  <c r="E29" i="154"/>
  <c r="T29" i="154" s="1"/>
  <c r="U28" i="154"/>
  <c r="S28" i="154"/>
  <c r="R28" i="154"/>
  <c r="Q28" i="154"/>
  <c r="P28" i="154"/>
  <c r="E28" i="154"/>
  <c r="T28" i="154" s="1"/>
  <c r="S27" i="154"/>
  <c r="R27" i="154"/>
  <c r="T26" i="154"/>
  <c r="S26" i="154"/>
  <c r="R26" i="154"/>
  <c r="Q26" i="154"/>
  <c r="P26" i="154"/>
  <c r="E26" i="154"/>
  <c r="U26" i="154" s="1"/>
  <c r="S25" i="154"/>
  <c r="R25" i="154"/>
  <c r="Q25" i="154"/>
  <c r="P25" i="154"/>
  <c r="E25" i="154"/>
  <c r="U25" i="154" s="1"/>
  <c r="S24" i="154"/>
  <c r="R24" i="154"/>
  <c r="Q24" i="154"/>
  <c r="P24" i="154"/>
  <c r="E24" i="154"/>
  <c r="T24" i="154" s="1"/>
  <c r="U23" i="154"/>
  <c r="S23" i="154"/>
  <c r="R23" i="154"/>
  <c r="Q23" i="154"/>
  <c r="P23" i="154"/>
  <c r="E23" i="154"/>
  <c r="T23" i="154" s="1"/>
  <c r="T22" i="154"/>
  <c r="S22" i="154"/>
  <c r="R22" i="154"/>
  <c r="Q22" i="154"/>
  <c r="P22" i="154"/>
  <c r="E22" i="154"/>
  <c r="U22" i="154" s="1"/>
  <c r="S21" i="154"/>
  <c r="R21" i="154"/>
  <c r="Q21" i="154"/>
  <c r="P21" i="154"/>
  <c r="E21" i="154"/>
  <c r="U21" i="154" s="1"/>
  <c r="S20" i="154"/>
  <c r="R20" i="154"/>
  <c r="Q20" i="154"/>
  <c r="P20" i="154"/>
  <c r="E20" i="154"/>
  <c r="T20" i="154" s="1"/>
  <c r="U19" i="154"/>
  <c r="S19" i="154"/>
  <c r="R19" i="154"/>
  <c r="Q19" i="154"/>
  <c r="P19" i="154"/>
  <c r="E19" i="154"/>
  <c r="T19" i="154" s="1"/>
  <c r="T18" i="154"/>
  <c r="S18" i="154"/>
  <c r="R18" i="154"/>
  <c r="Q18" i="154"/>
  <c r="P18" i="154"/>
  <c r="E18" i="154"/>
  <c r="U18" i="154" s="1"/>
  <c r="S17" i="154"/>
  <c r="R17" i="154"/>
  <c r="Q17" i="154"/>
  <c r="P17" i="154"/>
  <c r="E17" i="154"/>
  <c r="U17" i="154" s="1"/>
  <c r="S16" i="154"/>
  <c r="R16" i="154"/>
  <c r="Q16" i="154"/>
  <c r="P16" i="154"/>
  <c r="E16" i="154"/>
  <c r="T16" i="154" s="1"/>
  <c r="U15" i="154"/>
  <c r="S15" i="154"/>
  <c r="R15" i="154"/>
  <c r="Q15" i="154"/>
  <c r="P15" i="154"/>
  <c r="E15" i="154"/>
  <c r="T15" i="154" s="1"/>
  <c r="T14" i="154"/>
  <c r="S14" i="154"/>
  <c r="R14" i="154"/>
  <c r="Q14" i="154"/>
  <c r="P14" i="154"/>
  <c r="E14" i="154"/>
  <c r="U14" i="154" s="1"/>
  <c r="S13" i="154"/>
  <c r="R13" i="154"/>
  <c r="Q13" i="154"/>
  <c r="P13" i="154"/>
  <c r="E13" i="154"/>
  <c r="U13" i="154" s="1"/>
  <c r="S12" i="154"/>
  <c r="R12" i="154"/>
  <c r="Q12" i="154"/>
  <c r="P12" i="154"/>
  <c r="E12" i="154"/>
  <c r="T12" i="154" s="1"/>
  <c r="U11" i="154"/>
  <c r="S11" i="154"/>
  <c r="R11" i="154"/>
  <c r="Q11" i="154"/>
  <c r="P11" i="154"/>
  <c r="E11" i="154"/>
  <c r="T11" i="154" s="1"/>
  <c r="S10" i="154"/>
  <c r="R10" i="154"/>
  <c r="Q10" i="154"/>
  <c r="P10" i="154"/>
  <c r="E10" i="154"/>
  <c r="S9" i="154"/>
  <c r="R9" i="154"/>
  <c r="S8" i="154"/>
  <c r="R8" i="154"/>
  <c r="S62" i="153"/>
  <c r="R62" i="153"/>
  <c r="S61" i="153"/>
  <c r="R61" i="153"/>
  <c r="Q61" i="153"/>
  <c r="P61" i="153"/>
  <c r="E61" i="153"/>
  <c r="U61" i="153" s="1"/>
  <c r="S60" i="153"/>
  <c r="R60" i="153"/>
  <c r="Q60" i="153"/>
  <c r="Q59" i="153" s="1"/>
  <c r="P60" i="153"/>
  <c r="E60" i="153"/>
  <c r="S59" i="153"/>
  <c r="R59" i="153"/>
  <c r="S58" i="153"/>
  <c r="R58" i="153"/>
  <c r="U57" i="153"/>
  <c r="S57" i="153"/>
  <c r="R57" i="153"/>
  <c r="Q57" i="153"/>
  <c r="P57" i="153"/>
  <c r="E57" i="153"/>
  <c r="T57" i="153" s="1"/>
  <c r="T56" i="153"/>
  <c r="S56" i="153"/>
  <c r="R56" i="153"/>
  <c r="Q56" i="153"/>
  <c r="P56" i="153"/>
  <c r="E56" i="153"/>
  <c r="U56" i="153" s="1"/>
  <c r="S55" i="153"/>
  <c r="R55" i="153"/>
  <c r="Q55" i="153"/>
  <c r="P55" i="153"/>
  <c r="E55" i="153"/>
  <c r="U55" i="153" s="1"/>
  <c r="S54" i="153"/>
  <c r="R54" i="153"/>
  <c r="Q54" i="153"/>
  <c r="P54" i="153"/>
  <c r="E54" i="153"/>
  <c r="S53" i="153"/>
  <c r="R53" i="153"/>
  <c r="S52" i="153"/>
  <c r="R52" i="153"/>
  <c r="Q52" i="153"/>
  <c r="P52" i="153"/>
  <c r="E52" i="153"/>
  <c r="S51" i="153"/>
  <c r="R51" i="153"/>
  <c r="Q51" i="153"/>
  <c r="P51" i="153"/>
  <c r="E51" i="153"/>
  <c r="U51" i="153" s="1"/>
  <c r="S50" i="153"/>
  <c r="R50" i="153"/>
  <c r="Q50" i="153"/>
  <c r="P50" i="153"/>
  <c r="E50" i="153"/>
  <c r="U50" i="153" s="1"/>
  <c r="S49" i="153"/>
  <c r="R49" i="153"/>
  <c r="Q49" i="153"/>
  <c r="P49" i="153"/>
  <c r="E49" i="153"/>
  <c r="T49" i="153" s="1"/>
  <c r="S48" i="153"/>
  <c r="R48" i="153"/>
  <c r="Q48" i="153"/>
  <c r="P48" i="153"/>
  <c r="E48" i="153"/>
  <c r="S47" i="153"/>
  <c r="R47" i="153"/>
  <c r="Q47" i="153"/>
  <c r="P47" i="153"/>
  <c r="E47" i="153"/>
  <c r="U47" i="153" s="1"/>
  <c r="S46" i="153"/>
  <c r="R46" i="153"/>
  <c r="Q46" i="153"/>
  <c r="P46" i="153"/>
  <c r="E46" i="153"/>
  <c r="U46" i="153" s="1"/>
  <c r="S45" i="153"/>
  <c r="R45" i="153"/>
  <c r="Q45" i="153"/>
  <c r="P45" i="153"/>
  <c r="E45" i="153"/>
  <c r="S44" i="153"/>
  <c r="R44" i="153"/>
  <c r="Q44" i="153"/>
  <c r="P44" i="153"/>
  <c r="E44" i="153"/>
  <c r="S43" i="153"/>
  <c r="R43" i="153"/>
  <c r="S42" i="153"/>
  <c r="R42" i="153"/>
  <c r="U41" i="153"/>
  <c r="T41" i="153"/>
  <c r="S41" i="153"/>
  <c r="R41" i="153"/>
  <c r="Q41" i="153"/>
  <c r="P41" i="153"/>
  <c r="E41" i="153"/>
  <c r="S40" i="153"/>
  <c r="R40" i="153"/>
  <c r="Q40" i="153"/>
  <c r="P40" i="153"/>
  <c r="E40" i="153"/>
  <c r="U40" i="153" s="1"/>
  <c r="S39" i="153"/>
  <c r="R39" i="153"/>
  <c r="Q39" i="153"/>
  <c r="P39" i="153"/>
  <c r="E39" i="153"/>
  <c r="T39" i="153" s="1"/>
  <c r="U38" i="153"/>
  <c r="S38" i="153"/>
  <c r="R38" i="153"/>
  <c r="Q38" i="153"/>
  <c r="P38" i="153"/>
  <c r="E38" i="153"/>
  <c r="T38" i="153" s="1"/>
  <c r="U37" i="153"/>
  <c r="T37" i="153"/>
  <c r="S37" i="153"/>
  <c r="R37" i="153"/>
  <c r="Q37" i="153"/>
  <c r="P37" i="153"/>
  <c r="E37" i="153"/>
  <c r="S36" i="153"/>
  <c r="R36" i="153"/>
  <c r="Q36" i="153"/>
  <c r="P36" i="153"/>
  <c r="E36" i="153"/>
  <c r="U36" i="153" s="1"/>
  <c r="S35" i="153"/>
  <c r="R35" i="153"/>
  <c r="Q35" i="153"/>
  <c r="P35" i="153"/>
  <c r="E35" i="153"/>
  <c r="T35" i="153" s="1"/>
  <c r="U34" i="153"/>
  <c r="S34" i="153"/>
  <c r="R34" i="153"/>
  <c r="Q34" i="153"/>
  <c r="P34" i="153"/>
  <c r="E34" i="153"/>
  <c r="T34" i="153" s="1"/>
  <c r="U33" i="153"/>
  <c r="T33" i="153"/>
  <c r="S33" i="153"/>
  <c r="R33" i="153"/>
  <c r="Q33" i="153"/>
  <c r="P33" i="153"/>
  <c r="E33" i="153"/>
  <c r="S32" i="153"/>
  <c r="R32" i="153"/>
  <c r="Q32" i="153"/>
  <c r="P32" i="153"/>
  <c r="E32" i="153"/>
  <c r="U32" i="153" s="1"/>
  <c r="S31" i="153"/>
  <c r="R31" i="153"/>
  <c r="Q31" i="153"/>
  <c r="P31" i="153"/>
  <c r="E31" i="153"/>
  <c r="T31" i="153" s="1"/>
  <c r="S30" i="153"/>
  <c r="R30" i="153"/>
  <c r="Q30" i="153"/>
  <c r="U30" i="153" s="1"/>
  <c r="P30" i="153"/>
  <c r="E30" i="153"/>
  <c r="S29" i="153"/>
  <c r="R29" i="153"/>
  <c r="Q29" i="153"/>
  <c r="P29" i="153"/>
  <c r="E29" i="153"/>
  <c r="U29" i="153" s="1"/>
  <c r="S28" i="153"/>
  <c r="R28" i="153"/>
  <c r="Q28" i="153"/>
  <c r="P28" i="153"/>
  <c r="E28" i="153"/>
  <c r="S27" i="153"/>
  <c r="R27" i="153"/>
  <c r="S26" i="153"/>
  <c r="R26" i="153"/>
  <c r="Q26" i="153"/>
  <c r="P26" i="153"/>
  <c r="E26" i="153"/>
  <c r="T26" i="153" s="1"/>
  <c r="U25" i="153"/>
  <c r="S25" i="153"/>
  <c r="R25" i="153"/>
  <c r="Q25" i="153"/>
  <c r="P25" i="153"/>
  <c r="E25" i="153"/>
  <c r="T25" i="153" s="1"/>
  <c r="U24" i="153"/>
  <c r="T24" i="153"/>
  <c r="S24" i="153"/>
  <c r="R24" i="153"/>
  <c r="Q24" i="153"/>
  <c r="P24" i="153"/>
  <c r="E24" i="153"/>
  <c r="S23" i="153"/>
  <c r="R23" i="153"/>
  <c r="Q23" i="153"/>
  <c r="P23" i="153"/>
  <c r="E23" i="153"/>
  <c r="U23" i="153" s="1"/>
  <c r="S22" i="153"/>
  <c r="R22" i="153"/>
  <c r="Q22" i="153"/>
  <c r="P22" i="153"/>
  <c r="E22" i="153"/>
  <c r="T22" i="153" s="1"/>
  <c r="U21" i="153"/>
  <c r="S21" i="153"/>
  <c r="R21" i="153"/>
  <c r="Q21" i="153"/>
  <c r="P21" i="153"/>
  <c r="E21" i="153"/>
  <c r="T21" i="153" s="1"/>
  <c r="U20" i="153"/>
  <c r="T20" i="153"/>
  <c r="S20" i="153"/>
  <c r="R20" i="153"/>
  <c r="Q20" i="153"/>
  <c r="P20" i="153"/>
  <c r="E20" i="153"/>
  <c r="S19" i="153"/>
  <c r="R19" i="153"/>
  <c r="Q19" i="153"/>
  <c r="P19" i="153"/>
  <c r="E19" i="153"/>
  <c r="U19" i="153" s="1"/>
  <c r="S18" i="153"/>
  <c r="R18" i="153"/>
  <c r="Q18" i="153"/>
  <c r="P18" i="153"/>
  <c r="E18" i="153"/>
  <c r="T18" i="153" s="1"/>
  <c r="U17" i="153"/>
  <c r="S17" i="153"/>
  <c r="R17" i="153"/>
  <c r="Q17" i="153"/>
  <c r="P17" i="153"/>
  <c r="E17" i="153"/>
  <c r="T17" i="153" s="1"/>
  <c r="U16" i="153"/>
  <c r="T16" i="153"/>
  <c r="S16" i="153"/>
  <c r="R16" i="153"/>
  <c r="Q16" i="153"/>
  <c r="P16" i="153"/>
  <c r="E16" i="153"/>
  <c r="S15" i="153"/>
  <c r="R15" i="153"/>
  <c r="Q15" i="153"/>
  <c r="P15" i="153"/>
  <c r="E15" i="153"/>
  <c r="U15" i="153" s="1"/>
  <c r="S14" i="153"/>
  <c r="R14" i="153"/>
  <c r="Q14" i="153"/>
  <c r="P14" i="153"/>
  <c r="E14" i="153"/>
  <c r="T14" i="153" s="1"/>
  <c r="U13" i="153"/>
  <c r="S13" i="153"/>
  <c r="R13" i="153"/>
  <c r="Q13" i="153"/>
  <c r="P13" i="153"/>
  <c r="E13" i="153"/>
  <c r="T13" i="153" s="1"/>
  <c r="U12" i="153"/>
  <c r="T12" i="153"/>
  <c r="S12" i="153"/>
  <c r="R12" i="153"/>
  <c r="Q12" i="153"/>
  <c r="P12" i="153"/>
  <c r="E12" i="153"/>
  <c r="S11" i="153"/>
  <c r="R11" i="153"/>
  <c r="Q11" i="153"/>
  <c r="P11" i="153"/>
  <c r="E11" i="153"/>
  <c r="U11" i="153" s="1"/>
  <c r="S10" i="153"/>
  <c r="R10" i="153"/>
  <c r="Q10" i="153"/>
  <c r="P10" i="153"/>
  <c r="E10" i="153"/>
  <c r="S9" i="153"/>
  <c r="R9" i="153"/>
  <c r="S8" i="153"/>
  <c r="R8" i="153"/>
  <c r="S62" i="152"/>
  <c r="R62" i="152"/>
  <c r="T61" i="152"/>
  <c r="S61" i="152"/>
  <c r="R61" i="152"/>
  <c r="Q61" i="152"/>
  <c r="P61" i="152"/>
  <c r="E61" i="152"/>
  <c r="U61" i="152" s="1"/>
  <c r="S60" i="152"/>
  <c r="R60" i="152"/>
  <c r="Q60" i="152"/>
  <c r="P60" i="152"/>
  <c r="P59" i="152" s="1"/>
  <c r="E60" i="152"/>
  <c r="E59" i="152" s="1"/>
  <c r="U59" i="152" s="1"/>
  <c r="S59" i="152"/>
  <c r="R59" i="152"/>
  <c r="S58" i="152"/>
  <c r="R58" i="152"/>
  <c r="S57" i="152"/>
  <c r="R57" i="152"/>
  <c r="Q57" i="152"/>
  <c r="P57" i="152"/>
  <c r="E57" i="152"/>
  <c r="U57" i="152" s="1"/>
  <c r="S56" i="152"/>
  <c r="R56" i="152"/>
  <c r="Q56" i="152"/>
  <c r="P56" i="152"/>
  <c r="E56" i="152"/>
  <c r="T56" i="152" s="1"/>
  <c r="S55" i="152"/>
  <c r="R55" i="152"/>
  <c r="Q55" i="152"/>
  <c r="P55" i="152"/>
  <c r="E55" i="152"/>
  <c r="U55" i="152" s="1"/>
  <c r="U54" i="152"/>
  <c r="S54" i="152"/>
  <c r="R54" i="152"/>
  <c r="Q54" i="152"/>
  <c r="P54" i="152"/>
  <c r="P53" i="152" s="1"/>
  <c r="E54" i="152"/>
  <c r="T54" i="152" s="1"/>
  <c r="S53" i="152"/>
  <c r="R53" i="152"/>
  <c r="S52" i="152"/>
  <c r="R52" i="152"/>
  <c r="Q52" i="152"/>
  <c r="P52" i="152"/>
  <c r="E52" i="152"/>
  <c r="U52" i="152" s="1"/>
  <c r="S51" i="152"/>
  <c r="R51" i="152"/>
  <c r="Q51" i="152"/>
  <c r="P51" i="152"/>
  <c r="E51" i="152"/>
  <c r="T51" i="152" s="1"/>
  <c r="S50" i="152"/>
  <c r="R50" i="152"/>
  <c r="Q50" i="152"/>
  <c r="P50" i="152"/>
  <c r="E50" i="152"/>
  <c r="U50" i="152" s="1"/>
  <c r="S49" i="152"/>
  <c r="R49" i="152"/>
  <c r="Q49" i="152"/>
  <c r="P49" i="152"/>
  <c r="E49" i="152"/>
  <c r="S48" i="152"/>
  <c r="R48" i="152"/>
  <c r="Q48" i="152"/>
  <c r="P48" i="152"/>
  <c r="E48" i="152"/>
  <c r="U48" i="152" s="1"/>
  <c r="S47" i="152"/>
  <c r="R47" i="152"/>
  <c r="Q47" i="152"/>
  <c r="P47" i="152"/>
  <c r="E47" i="152"/>
  <c r="T47" i="152" s="1"/>
  <c r="S46" i="152"/>
  <c r="R46" i="152"/>
  <c r="Q46" i="152"/>
  <c r="P46" i="152"/>
  <c r="E46" i="152"/>
  <c r="U46" i="152" s="1"/>
  <c r="S45" i="152"/>
  <c r="R45" i="152"/>
  <c r="Q45" i="152"/>
  <c r="P45" i="152"/>
  <c r="T45" i="152" s="1"/>
  <c r="E45" i="152"/>
  <c r="S44" i="152"/>
  <c r="R44" i="152"/>
  <c r="Q44" i="152"/>
  <c r="P44" i="152"/>
  <c r="E44" i="152"/>
  <c r="S43" i="152"/>
  <c r="R43" i="152"/>
  <c r="S42" i="152"/>
  <c r="R42" i="152"/>
  <c r="S41" i="152"/>
  <c r="R41" i="152"/>
  <c r="Q41" i="152"/>
  <c r="P41" i="152"/>
  <c r="E41" i="152"/>
  <c r="T41" i="152" s="1"/>
  <c r="U40" i="152"/>
  <c r="T40" i="152"/>
  <c r="S40" i="152"/>
  <c r="R40" i="152"/>
  <c r="Q40" i="152"/>
  <c r="P40" i="152"/>
  <c r="E40" i="152"/>
  <c r="T39" i="152"/>
  <c r="S39" i="152"/>
  <c r="R39" i="152"/>
  <c r="Q39" i="152"/>
  <c r="P39" i="152"/>
  <c r="E39" i="152"/>
  <c r="U39" i="152" s="1"/>
  <c r="S38" i="152"/>
  <c r="R38" i="152"/>
  <c r="Q38" i="152"/>
  <c r="P38" i="152"/>
  <c r="E38" i="152"/>
  <c r="U38" i="152" s="1"/>
  <c r="S37" i="152"/>
  <c r="R37" i="152"/>
  <c r="Q37" i="152"/>
  <c r="P37" i="152"/>
  <c r="E37" i="152"/>
  <c r="T37" i="152" s="1"/>
  <c r="U36" i="152"/>
  <c r="T36" i="152"/>
  <c r="S36" i="152"/>
  <c r="R36" i="152"/>
  <c r="Q36" i="152"/>
  <c r="P36" i="152"/>
  <c r="E36" i="152"/>
  <c r="S35" i="152"/>
  <c r="R35" i="152"/>
  <c r="Q35" i="152"/>
  <c r="P35" i="152"/>
  <c r="E35" i="152"/>
  <c r="S34" i="152"/>
  <c r="R34" i="152"/>
  <c r="Q34" i="152"/>
  <c r="P34" i="152"/>
  <c r="E34" i="152"/>
  <c r="U34" i="152" s="1"/>
  <c r="S33" i="152"/>
  <c r="R33" i="152"/>
  <c r="Q33" i="152"/>
  <c r="P33" i="152"/>
  <c r="E33" i="152"/>
  <c r="T33" i="152" s="1"/>
  <c r="S32" i="152"/>
  <c r="R32" i="152"/>
  <c r="Q32" i="152"/>
  <c r="U32" i="152" s="1"/>
  <c r="P32" i="152"/>
  <c r="T32" i="152" s="1"/>
  <c r="E32" i="152"/>
  <c r="U31" i="152"/>
  <c r="S31" i="152"/>
  <c r="R31" i="152"/>
  <c r="Q31" i="152"/>
  <c r="P31" i="152"/>
  <c r="E31" i="152"/>
  <c r="T31" i="152" s="1"/>
  <c r="S30" i="152"/>
  <c r="R30" i="152"/>
  <c r="Q30" i="152"/>
  <c r="P30" i="152"/>
  <c r="E30" i="152"/>
  <c r="U30" i="152" s="1"/>
  <c r="S29" i="152"/>
  <c r="R29" i="152"/>
  <c r="Q29" i="152"/>
  <c r="P29" i="152"/>
  <c r="E29" i="152"/>
  <c r="T29" i="152" s="1"/>
  <c r="T28" i="152"/>
  <c r="S28" i="152"/>
  <c r="R28" i="152"/>
  <c r="Q28" i="152"/>
  <c r="P28" i="152"/>
  <c r="E28" i="152"/>
  <c r="U28" i="152" s="1"/>
  <c r="S27" i="152"/>
  <c r="R27" i="152"/>
  <c r="S26" i="152"/>
  <c r="R26" i="152"/>
  <c r="Q26" i="152"/>
  <c r="P26" i="152"/>
  <c r="E26" i="152"/>
  <c r="S25" i="152"/>
  <c r="R25" i="152"/>
  <c r="Q25" i="152"/>
  <c r="P25" i="152"/>
  <c r="E25" i="152"/>
  <c r="U25" i="152" s="1"/>
  <c r="S24" i="152"/>
  <c r="R24" i="152"/>
  <c r="Q24" i="152"/>
  <c r="P24" i="152"/>
  <c r="E24" i="152"/>
  <c r="T24" i="152" s="1"/>
  <c r="S23" i="152"/>
  <c r="R23" i="152"/>
  <c r="Q23" i="152"/>
  <c r="P23" i="152"/>
  <c r="E23" i="152"/>
  <c r="U23" i="152" s="1"/>
  <c r="S22" i="152"/>
  <c r="R22" i="152"/>
  <c r="Q22" i="152"/>
  <c r="P22" i="152"/>
  <c r="E22" i="152"/>
  <c r="S21" i="152"/>
  <c r="R21" i="152"/>
  <c r="Q21" i="152"/>
  <c r="P21" i="152"/>
  <c r="E21" i="152"/>
  <c r="U21" i="152" s="1"/>
  <c r="S20" i="152"/>
  <c r="R20" i="152"/>
  <c r="Q20" i="152"/>
  <c r="P20" i="152"/>
  <c r="E20" i="152"/>
  <c r="T20" i="152" s="1"/>
  <c r="S19" i="152"/>
  <c r="R19" i="152"/>
  <c r="Q19" i="152"/>
  <c r="P19" i="152"/>
  <c r="E19" i="152"/>
  <c r="U19" i="152" s="1"/>
  <c r="S18" i="152"/>
  <c r="R18" i="152"/>
  <c r="Q18" i="152"/>
  <c r="P18" i="152"/>
  <c r="E18" i="152"/>
  <c r="S17" i="152"/>
  <c r="R17" i="152"/>
  <c r="Q17" i="152"/>
  <c r="P17" i="152"/>
  <c r="E17" i="152"/>
  <c r="U17" i="152" s="1"/>
  <c r="S16" i="152"/>
  <c r="R16" i="152"/>
  <c r="Q16" i="152"/>
  <c r="P16" i="152"/>
  <c r="E16" i="152"/>
  <c r="T16" i="152" s="1"/>
  <c r="S15" i="152"/>
  <c r="R15" i="152"/>
  <c r="Q15" i="152"/>
  <c r="P15" i="152"/>
  <c r="E15" i="152"/>
  <c r="U15" i="152" s="1"/>
  <c r="S14" i="152"/>
  <c r="R14" i="152"/>
  <c r="Q14" i="152"/>
  <c r="P14" i="152"/>
  <c r="E14" i="152"/>
  <c r="S13" i="152"/>
  <c r="R13" i="152"/>
  <c r="Q13" i="152"/>
  <c r="P13" i="152"/>
  <c r="E13" i="152"/>
  <c r="U13" i="152" s="1"/>
  <c r="S12" i="152"/>
  <c r="R12" i="152"/>
  <c r="Q12" i="152"/>
  <c r="P12" i="152"/>
  <c r="E12" i="152"/>
  <c r="T12" i="152" s="1"/>
  <c r="S11" i="152"/>
  <c r="R11" i="152"/>
  <c r="Q11" i="152"/>
  <c r="P11" i="152"/>
  <c r="E11" i="152"/>
  <c r="U11" i="152" s="1"/>
  <c r="S10" i="152"/>
  <c r="R10" i="152"/>
  <c r="Q10" i="152"/>
  <c r="P10" i="152"/>
  <c r="E10" i="152"/>
  <c r="S9" i="152"/>
  <c r="R9" i="152"/>
  <c r="S8" i="152"/>
  <c r="R8" i="152"/>
  <c r="S62" i="151"/>
  <c r="R62" i="151"/>
  <c r="S61" i="151"/>
  <c r="R61" i="151"/>
  <c r="Q61" i="151"/>
  <c r="P61" i="151"/>
  <c r="E61" i="151"/>
  <c r="U61" i="151" s="1"/>
  <c r="S60" i="151"/>
  <c r="R60" i="151"/>
  <c r="Q60" i="151"/>
  <c r="Q59" i="151" s="1"/>
  <c r="P60" i="151"/>
  <c r="E60" i="151"/>
  <c r="E59" i="151" s="1"/>
  <c r="U59" i="151" s="1"/>
  <c r="S59" i="151"/>
  <c r="R59" i="151"/>
  <c r="S58" i="151"/>
  <c r="R58" i="151"/>
  <c r="S57" i="151"/>
  <c r="R57" i="151"/>
  <c r="Q57" i="151"/>
  <c r="P57" i="151"/>
  <c r="E57" i="151"/>
  <c r="U57" i="151" s="1"/>
  <c r="S56" i="151"/>
  <c r="R56" i="151"/>
  <c r="Q56" i="151"/>
  <c r="P56" i="151"/>
  <c r="E56" i="151"/>
  <c r="S55" i="151"/>
  <c r="R55" i="151"/>
  <c r="Q55" i="151"/>
  <c r="P55" i="151"/>
  <c r="E55" i="151"/>
  <c r="U55" i="151" s="1"/>
  <c r="S54" i="151"/>
  <c r="R54" i="151"/>
  <c r="Q54" i="151"/>
  <c r="P54" i="151"/>
  <c r="E54" i="151"/>
  <c r="S53" i="151"/>
  <c r="R53" i="151"/>
  <c r="U52" i="151"/>
  <c r="T52" i="151"/>
  <c r="S52" i="151"/>
  <c r="R52" i="151"/>
  <c r="Q52" i="151"/>
  <c r="P52" i="151"/>
  <c r="E52" i="151"/>
  <c r="T51" i="151"/>
  <c r="S51" i="151"/>
  <c r="R51" i="151"/>
  <c r="Q51" i="151"/>
  <c r="P51" i="151"/>
  <c r="E51" i="151"/>
  <c r="U51" i="151" s="1"/>
  <c r="S50" i="151"/>
  <c r="R50" i="151"/>
  <c r="Q50" i="151"/>
  <c r="P50" i="151"/>
  <c r="E50" i="151"/>
  <c r="U50" i="151" s="1"/>
  <c r="S49" i="151"/>
  <c r="R49" i="151"/>
  <c r="Q49" i="151"/>
  <c r="P49" i="151"/>
  <c r="E49" i="151"/>
  <c r="T49" i="151" s="1"/>
  <c r="U48" i="151"/>
  <c r="T48" i="151"/>
  <c r="S48" i="151"/>
  <c r="R48" i="151"/>
  <c r="Q48" i="151"/>
  <c r="P48" i="151"/>
  <c r="E48" i="151"/>
  <c r="T47" i="151"/>
  <c r="S47" i="151"/>
  <c r="R47" i="151"/>
  <c r="Q47" i="151"/>
  <c r="P47" i="151"/>
  <c r="E47" i="151"/>
  <c r="U47" i="151" s="1"/>
  <c r="S46" i="151"/>
  <c r="R46" i="151"/>
  <c r="Q46" i="151"/>
  <c r="P46" i="151"/>
  <c r="E46" i="151"/>
  <c r="U46" i="151" s="1"/>
  <c r="S45" i="151"/>
  <c r="R45" i="151"/>
  <c r="Q45" i="151"/>
  <c r="P45" i="151"/>
  <c r="E45" i="151"/>
  <c r="T45" i="151" s="1"/>
  <c r="U44" i="151"/>
  <c r="T44" i="151"/>
  <c r="S44" i="151"/>
  <c r="R44" i="151"/>
  <c r="Q44" i="151"/>
  <c r="P44" i="151"/>
  <c r="E44" i="151"/>
  <c r="S43" i="151"/>
  <c r="R43" i="151"/>
  <c r="S42" i="151"/>
  <c r="R42" i="151"/>
  <c r="U41" i="151"/>
  <c r="S41" i="151"/>
  <c r="R41" i="151"/>
  <c r="Q41" i="151"/>
  <c r="P41" i="151"/>
  <c r="E41" i="151"/>
  <c r="T41" i="151" s="1"/>
  <c r="S40" i="151"/>
  <c r="R40" i="151"/>
  <c r="Q40" i="151"/>
  <c r="P40" i="151"/>
  <c r="E40" i="151"/>
  <c r="U40" i="151" s="1"/>
  <c r="S39" i="151"/>
  <c r="R39" i="151"/>
  <c r="Q39" i="151"/>
  <c r="P39" i="151"/>
  <c r="E39" i="151"/>
  <c r="T39" i="151" s="1"/>
  <c r="S38" i="151"/>
  <c r="R38" i="151"/>
  <c r="Q38" i="151"/>
  <c r="P38" i="151"/>
  <c r="E38" i="151"/>
  <c r="U38" i="151" s="1"/>
  <c r="U37" i="151"/>
  <c r="S37" i="151"/>
  <c r="R37" i="151"/>
  <c r="Q37" i="151"/>
  <c r="P37" i="151"/>
  <c r="E37" i="151"/>
  <c r="T37" i="151" s="1"/>
  <c r="S36" i="151"/>
  <c r="R36" i="151"/>
  <c r="Q36" i="151"/>
  <c r="P36" i="151"/>
  <c r="E36" i="151"/>
  <c r="U36" i="151" s="1"/>
  <c r="S35" i="151"/>
  <c r="R35" i="151"/>
  <c r="Q35" i="151"/>
  <c r="P35" i="151"/>
  <c r="E35" i="151"/>
  <c r="T35" i="151" s="1"/>
  <c r="S34" i="151"/>
  <c r="R34" i="151"/>
  <c r="Q34" i="151"/>
  <c r="P34" i="151"/>
  <c r="E34" i="151"/>
  <c r="U34" i="151" s="1"/>
  <c r="U33" i="151"/>
  <c r="S33" i="151"/>
  <c r="R33" i="151"/>
  <c r="Q33" i="151"/>
  <c r="P33" i="151"/>
  <c r="E33" i="151"/>
  <c r="T33" i="151" s="1"/>
  <c r="S32" i="151"/>
  <c r="R32" i="151"/>
  <c r="Q32" i="151"/>
  <c r="P32" i="151"/>
  <c r="E32" i="151"/>
  <c r="U32" i="151" s="1"/>
  <c r="S31" i="151"/>
  <c r="R31" i="151"/>
  <c r="Q31" i="151"/>
  <c r="P31" i="151"/>
  <c r="E31" i="151"/>
  <c r="T31" i="151" s="1"/>
  <c r="S30" i="151"/>
  <c r="R30" i="151"/>
  <c r="Q30" i="151"/>
  <c r="P30" i="151"/>
  <c r="E30" i="151"/>
  <c r="U29" i="151"/>
  <c r="S29" i="151"/>
  <c r="R29" i="151"/>
  <c r="Q29" i="151"/>
  <c r="P29" i="151"/>
  <c r="E29" i="151"/>
  <c r="T29" i="151" s="1"/>
  <c r="S28" i="151"/>
  <c r="R28" i="151"/>
  <c r="Q28" i="151"/>
  <c r="P28" i="151"/>
  <c r="P27" i="151" s="1"/>
  <c r="E28" i="151"/>
  <c r="S27" i="151"/>
  <c r="R27" i="151"/>
  <c r="S26" i="151"/>
  <c r="R26" i="151"/>
  <c r="Q26" i="151"/>
  <c r="P26" i="151"/>
  <c r="E26" i="151"/>
  <c r="T26" i="151" s="1"/>
  <c r="S25" i="151"/>
  <c r="R25" i="151"/>
  <c r="Q25" i="151"/>
  <c r="P25" i="151"/>
  <c r="E25" i="151"/>
  <c r="U25" i="151" s="1"/>
  <c r="U24" i="151"/>
  <c r="S24" i="151"/>
  <c r="R24" i="151"/>
  <c r="Q24" i="151"/>
  <c r="P24" i="151"/>
  <c r="E24" i="151"/>
  <c r="T24" i="151" s="1"/>
  <c r="S23" i="151"/>
  <c r="R23" i="151"/>
  <c r="Q23" i="151"/>
  <c r="P23" i="151"/>
  <c r="E23" i="151"/>
  <c r="U23" i="151" s="1"/>
  <c r="S22" i="151"/>
  <c r="R22" i="151"/>
  <c r="Q22" i="151"/>
  <c r="P22" i="151"/>
  <c r="E22" i="151"/>
  <c r="T22" i="151" s="1"/>
  <c r="S21" i="151"/>
  <c r="R21" i="151"/>
  <c r="Q21" i="151"/>
  <c r="P21" i="151"/>
  <c r="E21" i="151"/>
  <c r="U21" i="151" s="1"/>
  <c r="U20" i="151"/>
  <c r="S20" i="151"/>
  <c r="R20" i="151"/>
  <c r="Q20" i="151"/>
  <c r="P20" i="151"/>
  <c r="E20" i="151"/>
  <c r="T20" i="151" s="1"/>
  <c r="S19" i="151"/>
  <c r="R19" i="151"/>
  <c r="Q19" i="151"/>
  <c r="P19" i="151"/>
  <c r="E19" i="151"/>
  <c r="U19" i="151" s="1"/>
  <c r="S18" i="151"/>
  <c r="R18" i="151"/>
  <c r="Q18" i="151"/>
  <c r="P18" i="151"/>
  <c r="E18" i="151"/>
  <c r="T18" i="151" s="1"/>
  <c r="S17" i="151"/>
  <c r="R17" i="151"/>
  <c r="Q17" i="151"/>
  <c r="P17" i="151"/>
  <c r="E17" i="151"/>
  <c r="U17" i="151" s="1"/>
  <c r="U16" i="151"/>
  <c r="S16" i="151"/>
  <c r="R16" i="151"/>
  <c r="Q16" i="151"/>
  <c r="P16" i="151"/>
  <c r="E16" i="151"/>
  <c r="T16" i="151" s="1"/>
  <c r="S15" i="151"/>
  <c r="R15" i="151"/>
  <c r="Q15" i="151"/>
  <c r="P15" i="151"/>
  <c r="E15" i="151"/>
  <c r="U15" i="151" s="1"/>
  <c r="S14" i="151"/>
  <c r="R14" i="151"/>
  <c r="Q14" i="151"/>
  <c r="P14" i="151"/>
  <c r="E14" i="151"/>
  <c r="T14" i="151" s="1"/>
  <c r="S13" i="151"/>
  <c r="R13" i="151"/>
  <c r="Q13" i="151"/>
  <c r="P13" i="151"/>
  <c r="E13" i="151"/>
  <c r="U12" i="151"/>
  <c r="S12" i="151"/>
  <c r="R12" i="151"/>
  <c r="Q12" i="151"/>
  <c r="P12" i="151"/>
  <c r="E12" i="151"/>
  <c r="T12" i="151" s="1"/>
  <c r="S11" i="151"/>
  <c r="R11" i="151"/>
  <c r="Q11" i="151"/>
  <c r="P11" i="151"/>
  <c r="E11" i="151"/>
  <c r="U11" i="151" s="1"/>
  <c r="S10" i="151"/>
  <c r="R10" i="151"/>
  <c r="Q10" i="151"/>
  <c r="P10" i="151"/>
  <c r="E10" i="151"/>
  <c r="S9" i="151"/>
  <c r="R9" i="151"/>
  <c r="S8" i="151"/>
  <c r="R8" i="151"/>
  <c r="S62" i="150"/>
  <c r="R62" i="150"/>
  <c r="U61" i="150"/>
  <c r="T61" i="150"/>
  <c r="S61" i="150"/>
  <c r="R61" i="150"/>
  <c r="Q61" i="150"/>
  <c r="P61" i="150"/>
  <c r="E61" i="150"/>
  <c r="T60" i="150"/>
  <c r="S60" i="150"/>
  <c r="R60" i="150"/>
  <c r="Q60" i="150"/>
  <c r="Q59" i="150" s="1"/>
  <c r="P60" i="150"/>
  <c r="P59" i="150" s="1"/>
  <c r="E60" i="150"/>
  <c r="E59" i="150" s="1"/>
  <c r="U59" i="150" s="1"/>
  <c r="S59" i="150"/>
  <c r="R59" i="150"/>
  <c r="S58" i="150"/>
  <c r="R58" i="150"/>
  <c r="S57" i="150"/>
  <c r="R57" i="150"/>
  <c r="Q57" i="150"/>
  <c r="P57" i="150"/>
  <c r="E57" i="150"/>
  <c r="U57" i="150" s="1"/>
  <c r="S56" i="150"/>
  <c r="R56" i="150"/>
  <c r="Q56" i="150"/>
  <c r="P56" i="150"/>
  <c r="E56" i="150"/>
  <c r="T56" i="150" s="1"/>
  <c r="S55" i="150"/>
  <c r="R55" i="150"/>
  <c r="Q55" i="150"/>
  <c r="P55" i="150"/>
  <c r="E55" i="150"/>
  <c r="T54" i="150"/>
  <c r="S54" i="150"/>
  <c r="R54" i="150"/>
  <c r="Q54" i="150"/>
  <c r="Q53" i="150" s="1"/>
  <c r="P54" i="150"/>
  <c r="E54" i="150"/>
  <c r="U54" i="150" s="1"/>
  <c r="S53" i="150"/>
  <c r="R53" i="150"/>
  <c r="S52" i="150"/>
  <c r="R52" i="150"/>
  <c r="Q52" i="150"/>
  <c r="P52" i="150"/>
  <c r="E52" i="150"/>
  <c r="U52" i="150" s="1"/>
  <c r="S51" i="150"/>
  <c r="R51" i="150"/>
  <c r="Q51" i="150"/>
  <c r="P51" i="150"/>
  <c r="E51" i="150"/>
  <c r="T51" i="150" s="1"/>
  <c r="T50" i="150"/>
  <c r="S50" i="150"/>
  <c r="R50" i="150"/>
  <c r="Q50" i="150"/>
  <c r="P50" i="150"/>
  <c r="E50" i="150"/>
  <c r="U50" i="150" s="1"/>
  <c r="S49" i="150"/>
  <c r="R49" i="150"/>
  <c r="Q49" i="150"/>
  <c r="P49" i="150"/>
  <c r="E49" i="150"/>
  <c r="U49" i="150" s="1"/>
  <c r="S48" i="150"/>
  <c r="R48" i="150"/>
  <c r="Q48" i="150"/>
  <c r="P48" i="150"/>
  <c r="E48" i="150"/>
  <c r="U48" i="150" s="1"/>
  <c r="S47" i="150"/>
  <c r="R47" i="150"/>
  <c r="Q47" i="150"/>
  <c r="P47" i="150"/>
  <c r="E47" i="150"/>
  <c r="T47" i="150" s="1"/>
  <c r="T46" i="150"/>
  <c r="S46" i="150"/>
  <c r="R46" i="150"/>
  <c r="Q46" i="150"/>
  <c r="P46" i="150"/>
  <c r="E46" i="150"/>
  <c r="U46" i="150" s="1"/>
  <c r="S45" i="150"/>
  <c r="R45" i="150"/>
  <c r="Q45" i="150"/>
  <c r="U45" i="150" s="1"/>
  <c r="P45" i="150"/>
  <c r="T45" i="150" s="1"/>
  <c r="E45" i="150"/>
  <c r="S44" i="150"/>
  <c r="R44" i="150"/>
  <c r="Q44" i="150"/>
  <c r="P44" i="150"/>
  <c r="E44" i="150"/>
  <c r="S43" i="150"/>
  <c r="R43" i="150"/>
  <c r="S42" i="150"/>
  <c r="R42" i="150"/>
  <c r="S41" i="150"/>
  <c r="R41" i="150"/>
  <c r="Q41" i="150"/>
  <c r="P41" i="150"/>
  <c r="E41" i="150"/>
  <c r="T41" i="150" s="1"/>
  <c r="U40" i="150"/>
  <c r="S40" i="150"/>
  <c r="R40" i="150"/>
  <c r="Q40" i="150"/>
  <c r="P40" i="150"/>
  <c r="E40" i="150"/>
  <c r="T40" i="150" s="1"/>
  <c r="U39" i="150"/>
  <c r="T39" i="150"/>
  <c r="S39" i="150"/>
  <c r="R39" i="150"/>
  <c r="Q39" i="150"/>
  <c r="P39" i="150"/>
  <c r="E39" i="150"/>
  <c r="S38" i="150"/>
  <c r="R38" i="150"/>
  <c r="Q38" i="150"/>
  <c r="P38" i="150"/>
  <c r="E38" i="150"/>
  <c r="U38" i="150" s="1"/>
  <c r="S37" i="150"/>
  <c r="R37" i="150"/>
  <c r="Q37" i="150"/>
  <c r="P37" i="150"/>
  <c r="E37" i="150"/>
  <c r="T37" i="150" s="1"/>
  <c r="U36" i="150"/>
  <c r="S36" i="150"/>
  <c r="R36" i="150"/>
  <c r="Q36" i="150"/>
  <c r="P36" i="150"/>
  <c r="E36" i="150"/>
  <c r="T36" i="150" s="1"/>
  <c r="S35" i="150"/>
  <c r="R35" i="150"/>
  <c r="Q35" i="150"/>
  <c r="U35" i="150" s="1"/>
  <c r="P35" i="150"/>
  <c r="T35" i="150" s="1"/>
  <c r="E35" i="150"/>
  <c r="S34" i="150"/>
  <c r="R34" i="150"/>
  <c r="Q34" i="150"/>
  <c r="P34" i="150"/>
  <c r="E34" i="150"/>
  <c r="U34" i="150" s="1"/>
  <c r="S33" i="150"/>
  <c r="R33" i="150"/>
  <c r="Q33" i="150"/>
  <c r="P33" i="150"/>
  <c r="E33" i="150"/>
  <c r="T33" i="150" s="1"/>
  <c r="S32" i="150"/>
  <c r="R32" i="150"/>
  <c r="Q32" i="150"/>
  <c r="P32" i="150"/>
  <c r="E32" i="150"/>
  <c r="S31" i="150"/>
  <c r="R31" i="150"/>
  <c r="Q31" i="150"/>
  <c r="P31" i="150"/>
  <c r="E31" i="150"/>
  <c r="U31" i="150" s="1"/>
  <c r="S30" i="150"/>
  <c r="R30" i="150"/>
  <c r="Q30" i="150"/>
  <c r="P30" i="150"/>
  <c r="E30" i="150"/>
  <c r="U30" i="150" s="1"/>
  <c r="S29" i="150"/>
  <c r="R29" i="150"/>
  <c r="Q29" i="150"/>
  <c r="P29" i="150"/>
  <c r="E29" i="150"/>
  <c r="T29" i="150" s="1"/>
  <c r="S28" i="150"/>
  <c r="R28" i="150"/>
  <c r="Q28" i="150"/>
  <c r="P28" i="150"/>
  <c r="E28" i="150"/>
  <c r="S27" i="150"/>
  <c r="R27" i="150"/>
  <c r="S26" i="150"/>
  <c r="R26" i="150"/>
  <c r="Q26" i="150"/>
  <c r="P26" i="150"/>
  <c r="E26" i="150"/>
  <c r="U26" i="150" s="1"/>
  <c r="S25" i="150"/>
  <c r="R25" i="150"/>
  <c r="Q25" i="150"/>
  <c r="P25" i="150"/>
  <c r="E25" i="150"/>
  <c r="U25" i="150" s="1"/>
  <c r="S24" i="150"/>
  <c r="R24" i="150"/>
  <c r="Q24" i="150"/>
  <c r="P24" i="150"/>
  <c r="E24" i="150"/>
  <c r="T24" i="150" s="1"/>
  <c r="T23" i="150"/>
  <c r="S23" i="150"/>
  <c r="R23" i="150"/>
  <c r="Q23" i="150"/>
  <c r="P23" i="150"/>
  <c r="E23" i="150"/>
  <c r="U23" i="150" s="1"/>
  <c r="S22" i="150"/>
  <c r="R22" i="150"/>
  <c r="Q22" i="150"/>
  <c r="P22" i="150"/>
  <c r="E22" i="150"/>
  <c r="U22" i="150" s="1"/>
  <c r="S21" i="150"/>
  <c r="R21" i="150"/>
  <c r="Q21" i="150"/>
  <c r="P21" i="150"/>
  <c r="E21" i="150"/>
  <c r="U21" i="150" s="1"/>
  <c r="S20" i="150"/>
  <c r="R20" i="150"/>
  <c r="Q20" i="150"/>
  <c r="P20" i="150"/>
  <c r="E20" i="150"/>
  <c r="T20" i="150" s="1"/>
  <c r="T19" i="150"/>
  <c r="S19" i="150"/>
  <c r="R19" i="150"/>
  <c r="Q19" i="150"/>
  <c r="P19" i="150"/>
  <c r="E19" i="150"/>
  <c r="U19" i="150" s="1"/>
  <c r="S18" i="150"/>
  <c r="R18" i="150"/>
  <c r="Q18" i="150"/>
  <c r="P18" i="150"/>
  <c r="E18" i="150"/>
  <c r="U18" i="150" s="1"/>
  <c r="S17" i="150"/>
  <c r="R17" i="150"/>
  <c r="Q17" i="150"/>
  <c r="P17" i="150"/>
  <c r="E17" i="150"/>
  <c r="U17" i="150" s="1"/>
  <c r="S16" i="150"/>
  <c r="R16" i="150"/>
  <c r="Q16" i="150"/>
  <c r="P16" i="150"/>
  <c r="E16" i="150"/>
  <c r="T16" i="150" s="1"/>
  <c r="T15" i="150"/>
  <c r="S15" i="150"/>
  <c r="R15" i="150"/>
  <c r="Q15" i="150"/>
  <c r="P15" i="150"/>
  <c r="E15" i="150"/>
  <c r="U15" i="150" s="1"/>
  <c r="S14" i="150"/>
  <c r="R14" i="150"/>
  <c r="Q14" i="150"/>
  <c r="P14" i="150"/>
  <c r="E14" i="150"/>
  <c r="U14" i="150" s="1"/>
  <c r="S13" i="150"/>
  <c r="R13" i="150"/>
  <c r="Q13" i="150"/>
  <c r="P13" i="150"/>
  <c r="E13" i="150"/>
  <c r="U13" i="150" s="1"/>
  <c r="S12" i="150"/>
  <c r="R12" i="150"/>
  <c r="Q12" i="150"/>
  <c r="P12" i="150"/>
  <c r="E12" i="150"/>
  <c r="T12" i="150" s="1"/>
  <c r="T11" i="150"/>
  <c r="S11" i="150"/>
  <c r="R11" i="150"/>
  <c r="Q11" i="150"/>
  <c r="P11" i="150"/>
  <c r="E11" i="150"/>
  <c r="U11" i="150" s="1"/>
  <c r="S10" i="150"/>
  <c r="R10" i="150"/>
  <c r="Q10" i="150"/>
  <c r="P10" i="150"/>
  <c r="E10" i="150"/>
  <c r="S9" i="150"/>
  <c r="R9" i="150"/>
  <c r="S8" i="150"/>
  <c r="R8" i="150"/>
  <c r="S62" i="149"/>
  <c r="R62" i="149"/>
  <c r="S61" i="149"/>
  <c r="R61" i="149"/>
  <c r="Q61" i="149"/>
  <c r="P61" i="149"/>
  <c r="E61" i="149"/>
  <c r="U61" i="149" s="1"/>
  <c r="S60" i="149"/>
  <c r="R60" i="149"/>
  <c r="Q60" i="149"/>
  <c r="P60" i="149"/>
  <c r="E60" i="149"/>
  <c r="E59" i="149" s="1"/>
  <c r="U59" i="149" s="1"/>
  <c r="S59" i="149"/>
  <c r="R59" i="149"/>
  <c r="S58" i="149"/>
  <c r="R58" i="149"/>
  <c r="T57" i="149"/>
  <c r="S57" i="149"/>
  <c r="R57" i="149"/>
  <c r="Q57" i="149"/>
  <c r="P57" i="149"/>
  <c r="E57" i="149"/>
  <c r="U57" i="149" s="1"/>
  <c r="S56" i="149"/>
  <c r="R56" i="149"/>
  <c r="Q56" i="149"/>
  <c r="P56" i="149"/>
  <c r="E56" i="149"/>
  <c r="U56" i="149" s="1"/>
  <c r="S55" i="149"/>
  <c r="R55" i="149"/>
  <c r="Q55" i="149"/>
  <c r="P55" i="149"/>
  <c r="E55" i="149"/>
  <c r="U55" i="149" s="1"/>
  <c r="S54" i="149"/>
  <c r="R54" i="149"/>
  <c r="Q54" i="149"/>
  <c r="P54" i="149"/>
  <c r="E54" i="149"/>
  <c r="S53" i="149"/>
  <c r="R53" i="149"/>
  <c r="U52" i="149"/>
  <c r="S52" i="149"/>
  <c r="R52" i="149"/>
  <c r="Q52" i="149"/>
  <c r="P52" i="149"/>
  <c r="E52" i="149"/>
  <c r="T52" i="149" s="1"/>
  <c r="U51" i="149"/>
  <c r="T51" i="149"/>
  <c r="S51" i="149"/>
  <c r="R51" i="149"/>
  <c r="Q51" i="149"/>
  <c r="P51" i="149"/>
  <c r="E51" i="149"/>
  <c r="S50" i="149"/>
  <c r="R50" i="149"/>
  <c r="Q50" i="149"/>
  <c r="P50" i="149"/>
  <c r="E50" i="149"/>
  <c r="U50" i="149" s="1"/>
  <c r="S49" i="149"/>
  <c r="R49" i="149"/>
  <c r="Q49" i="149"/>
  <c r="P49" i="149"/>
  <c r="E49" i="149"/>
  <c r="T49" i="149" s="1"/>
  <c r="U48" i="149"/>
  <c r="S48" i="149"/>
  <c r="R48" i="149"/>
  <c r="Q48" i="149"/>
  <c r="P48" i="149"/>
  <c r="E48" i="149"/>
  <c r="T48" i="149" s="1"/>
  <c r="U47" i="149"/>
  <c r="T47" i="149"/>
  <c r="S47" i="149"/>
  <c r="R47" i="149"/>
  <c r="Q47" i="149"/>
  <c r="P47" i="149"/>
  <c r="E47" i="149"/>
  <c r="S46" i="149"/>
  <c r="R46" i="149"/>
  <c r="Q46" i="149"/>
  <c r="P46" i="149"/>
  <c r="E46" i="149"/>
  <c r="U46" i="149" s="1"/>
  <c r="S45" i="149"/>
  <c r="R45" i="149"/>
  <c r="Q45" i="149"/>
  <c r="P45" i="149"/>
  <c r="E45" i="149"/>
  <c r="T45" i="149" s="1"/>
  <c r="U44" i="149"/>
  <c r="S44" i="149"/>
  <c r="R44" i="149"/>
  <c r="Q44" i="149"/>
  <c r="P44" i="149"/>
  <c r="E44" i="149"/>
  <c r="T44" i="149" s="1"/>
  <c r="S43" i="149"/>
  <c r="R43" i="149"/>
  <c r="S42" i="149"/>
  <c r="R42" i="149"/>
  <c r="S41" i="149"/>
  <c r="R41" i="149"/>
  <c r="Q41" i="149"/>
  <c r="P41" i="149"/>
  <c r="E41" i="149"/>
  <c r="U41" i="149" s="1"/>
  <c r="S40" i="149"/>
  <c r="R40" i="149"/>
  <c r="Q40" i="149"/>
  <c r="P40" i="149"/>
  <c r="E40" i="149"/>
  <c r="U40" i="149" s="1"/>
  <c r="S39" i="149"/>
  <c r="R39" i="149"/>
  <c r="Q39" i="149"/>
  <c r="P39" i="149"/>
  <c r="E39" i="149"/>
  <c r="T39" i="149" s="1"/>
  <c r="S38" i="149"/>
  <c r="R38" i="149"/>
  <c r="Q38" i="149"/>
  <c r="P38" i="149"/>
  <c r="E38" i="149"/>
  <c r="S37" i="149"/>
  <c r="R37" i="149"/>
  <c r="Q37" i="149"/>
  <c r="P37" i="149"/>
  <c r="E37" i="149"/>
  <c r="U37" i="149" s="1"/>
  <c r="S36" i="149"/>
  <c r="R36" i="149"/>
  <c r="Q36" i="149"/>
  <c r="P36" i="149"/>
  <c r="E36" i="149"/>
  <c r="U36" i="149" s="1"/>
  <c r="S35" i="149"/>
  <c r="R35" i="149"/>
  <c r="Q35" i="149"/>
  <c r="P35" i="149"/>
  <c r="E35" i="149"/>
  <c r="T35" i="149" s="1"/>
  <c r="S34" i="149"/>
  <c r="R34" i="149"/>
  <c r="Q34" i="149"/>
  <c r="P34" i="149"/>
  <c r="E34" i="149"/>
  <c r="S33" i="149"/>
  <c r="R33" i="149"/>
  <c r="Q33" i="149"/>
  <c r="P33" i="149"/>
  <c r="E33" i="149"/>
  <c r="U33" i="149" s="1"/>
  <c r="S32" i="149"/>
  <c r="R32" i="149"/>
  <c r="Q32" i="149"/>
  <c r="P32" i="149"/>
  <c r="E32" i="149"/>
  <c r="U32" i="149" s="1"/>
  <c r="S31" i="149"/>
  <c r="R31" i="149"/>
  <c r="Q31" i="149"/>
  <c r="P31" i="149"/>
  <c r="E31" i="149"/>
  <c r="T31" i="149" s="1"/>
  <c r="S30" i="149"/>
  <c r="R30" i="149"/>
  <c r="Q30" i="149"/>
  <c r="P30" i="149"/>
  <c r="T30" i="149" s="1"/>
  <c r="E30" i="149"/>
  <c r="T29" i="149"/>
  <c r="S29" i="149"/>
  <c r="R29" i="149"/>
  <c r="Q29" i="149"/>
  <c r="P29" i="149"/>
  <c r="E29" i="149"/>
  <c r="U29" i="149" s="1"/>
  <c r="S28" i="149"/>
  <c r="R28" i="149"/>
  <c r="Q28" i="149"/>
  <c r="P28" i="149"/>
  <c r="E28" i="149"/>
  <c r="S27" i="149"/>
  <c r="R27" i="149"/>
  <c r="S26" i="149"/>
  <c r="R26" i="149"/>
  <c r="Q26" i="149"/>
  <c r="P26" i="149"/>
  <c r="E26" i="149"/>
  <c r="T26" i="149" s="1"/>
  <c r="S25" i="149"/>
  <c r="R25" i="149"/>
  <c r="Q25" i="149"/>
  <c r="P25" i="149"/>
  <c r="E25" i="149"/>
  <c r="U24" i="149"/>
  <c r="T24" i="149"/>
  <c r="S24" i="149"/>
  <c r="R24" i="149"/>
  <c r="Q24" i="149"/>
  <c r="P24" i="149"/>
  <c r="E24" i="149"/>
  <c r="S23" i="149"/>
  <c r="R23" i="149"/>
  <c r="Q23" i="149"/>
  <c r="P23" i="149"/>
  <c r="E23" i="149"/>
  <c r="U23" i="149" s="1"/>
  <c r="S22" i="149"/>
  <c r="R22" i="149"/>
  <c r="Q22" i="149"/>
  <c r="P22" i="149"/>
  <c r="E22" i="149"/>
  <c r="T22" i="149" s="1"/>
  <c r="S21" i="149"/>
  <c r="R21" i="149"/>
  <c r="Q21" i="149"/>
  <c r="P21" i="149"/>
  <c r="E21" i="149"/>
  <c r="U20" i="149"/>
  <c r="T20" i="149"/>
  <c r="S20" i="149"/>
  <c r="R20" i="149"/>
  <c r="Q20" i="149"/>
  <c r="P20" i="149"/>
  <c r="E20" i="149"/>
  <c r="S19" i="149"/>
  <c r="R19" i="149"/>
  <c r="Q19" i="149"/>
  <c r="P19" i="149"/>
  <c r="E19" i="149"/>
  <c r="U19" i="149" s="1"/>
  <c r="S18" i="149"/>
  <c r="R18" i="149"/>
  <c r="Q18" i="149"/>
  <c r="P18" i="149"/>
  <c r="E18" i="149"/>
  <c r="T18" i="149" s="1"/>
  <c r="S17" i="149"/>
  <c r="R17" i="149"/>
  <c r="Q17" i="149"/>
  <c r="P17" i="149"/>
  <c r="E17" i="149"/>
  <c r="U16" i="149"/>
  <c r="T16" i="149"/>
  <c r="S16" i="149"/>
  <c r="R16" i="149"/>
  <c r="Q16" i="149"/>
  <c r="P16" i="149"/>
  <c r="E16" i="149"/>
  <c r="S15" i="149"/>
  <c r="R15" i="149"/>
  <c r="Q15" i="149"/>
  <c r="P15" i="149"/>
  <c r="E15" i="149"/>
  <c r="U15" i="149" s="1"/>
  <c r="S14" i="149"/>
  <c r="R14" i="149"/>
  <c r="Q14" i="149"/>
  <c r="P14" i="149"/>
  <c r="E14" i="149"/>
  <c r="T14" i="149" s="1"/>
  <c r="S13" i="149"/>
  <c r="R13" i="149"/>
  <c r="Q13" i="149"/>
  <c r="P13" i="149"/>
  <c r="T13" i="149" s="1"/>
  <c r="E13" i="149"/>
  <c r="T12" i="149"/>
  <c r="S12" i="149"/>
  <c r="R12" i="149"/>
  <c r="Q12" i="149"/>
  <c r="P12" i="149"/>
  <c r="E12" i="149"/>
  <c r="U12" i="149" s="1"/>
  <c r="S11" i="149"/>
  <c r="R11" i="149"/>
  <c r="Q11" i="149"/>
  <c r="P11" i="149"/>
  <c r="E11" i="149"/>
  <c r="U11" i="149" s="1"/>
  <c r="S10" i="149"/>
  <c r="R10" i="149"/>
  <c r="Q10" i="149"/>
  <c r="P10" i="149"/>
  <c r="E10" i="149"/>
  <c r="S9" i="149"/>
  <c r="R9" i="149"/>
  <c r="S8" i="149"/>
  <c r="R8" i="149"/>
  <c r="S62" i="148"/>
  <c r="R62" i="148"/>
  <c r="U61" i="148"/>
  <c r="S61" i="148"/>
  <c r="R61" i="148"/>
  <c r="Q61" i="148"/>
  <c r="P61" i="148"/>
  <c r="E61" i="148"/>
  <c r="T61" i="148" s="1"/>
  <c r="U60" i="148"/>
  <c r="T60" i="148"/>
  <c r="S60" i="148"/>
  <c r="R60" i="148"/>
  <c r="Q60" i="148"/>
  <c r="Q59" i="148" s="1"/>
  <c r="P60" i="148"/>
  <c r="P59" i="148" s="1"/>
  <c r="E60" i="148"/>
  <c r="E59" i="148" s="1"/>
  <c r="U59" i="148" s="1"/>
  <c r="T59" i="148"/>
  <c r="S59" i="148"/>
  <c r="R59" i="148"/>
  <c r="S58" i="148"/>
  <c r="R58" i="148"/>
  <c r="S57" i="148"/>
  <c r="R57" i="148"/>
  <c r="Q57" i="148"/>
  <c r="P57" i="148"/>
  <c r="E57" i="148"/>
  <c r="U57" i="148" s="1"/>
  <c r="S56" i="148"/>
  <c r="R56" i="148"/>
  <c r="Q56" i="148"/>
  <c r="P56" i="148"/>
  <c r="E56" i="148"/>
  <c r="T56" i="148" s="1"/>
  <c r="S55" i="148"/>
  <c r="R55" i="148"/>
  <c r="Q55" i="148"/>
  <c r="P55" i="148"/>
  <c r="E55" i="148"/>
  <c r="U55" i="148" s="1"/>
  <c r="S54" i="148"/>
  <c r="R54" i="148"/>
  <c r="Q54" i="148"/>
  <c r="P54" i="148"/>
  <c r="E54" i="148"/>
  <c r="S53" i="148"/>
  <c r="R53" i="148"/>
  <c r="S52" i="148"/>
  <c r="R52" i="148"/>
  <c r="Q52" i="148"/>
  <c r="P52" i="148"/>
  <c r="E52" i="148"/>
  <c r="U52" i="148" s="1"/>
  <c r="S51" i="148"/>
  <c r="R51" i="148"/>
  <c r="Q51" i="148"/>
  <c r="P51" i="148"/>
  <c r="E51" i="148"/>
  <c r="T51" i="148" s="1"/>
  <c r="U50" i="148"/>
  <c r="T50" i="148"/>
  <c r="S50" i="148"/>
  <c r="R50" i="148"/>
  <c r="Q50" i="148"/>
  <c r="P50" i="148"/>
  <c r="E50" i="148"/>
  <c r="T49" i="148"/>
  <c r="S49" i="148"/>
  <c r="R49" i="148"/>
  <c r="Q49" i="148"/>
  <c r="P49" i="148"/>
  <c r="E49" i="148"/>
  <c r="U49" i="148" s="1"/>
  <c r="S48" i="148"/>
  <c r="R48" i="148"/>
  <c r="Q48" i="148"/>
  <c r="P48" i="148"/>
  <c r="E48" i="148"/>
  <c r="U48" i="148" s="1"/>
  <c r="S47" i="148"/>
  <c r="R47" i="148"/>
  <c r="Q47" i="148"/>
  <c r="P47" i="148"/>
  <c r="E47" i="148"/>
  <c r="T47" i="148" s="1"/>
  <c r="U46" i="148"/>
  <c r="S46" i="148"/>
  <c r="R46" i="148"/>
  <c r="Q46" i="148"/>
  <c r="P46" i="148"/>
  <c r="E46" i="148"/>
  <c r="T46" i="148" s="1"/>
  <c r="T45" i="148"/>
  <c r="S45" i="148"/>
  <c r="R45" i="148"/>
  <c r="Q45" i="148"/>
  <c r="P45" i="148"/>
  <c r="E45" i="148"/>
  <c r="U45" i="148" s="1"/>
  <c r="S44" i="148"/>
  <c r="R44" i="148"/>
  <c r="Q44" i="148"/>
  <c r="P44" i="148"/>
  <c r="P43" i="148" s="1"/>
  <c r="E44" i="148"/>
  <c r="E43" i="148" s="1"/>
  <c r="U43" i="148" s="1"/>
  <c r="S43" i="148"/>
  <c r="R43" i="148"/>
  <c r="S42" i="148"/>
  <c r="R42" i="148"/>
  <c r="S41" i="148"/>
  <c r="R41" i="148"/>
  <c r="Q41" i="148"/>
  <c r="P41" i="148"/>
  <c r="E41" i="148"/>
  <c r="T41" i="148" s="1"/>
  <c r="S40" i="148"/>
  <c r="R40" i="148"/>
  <c r="Q40" i="148"/>
  <c r="P40" i="148"/>
  <c r="E40" i="148"/>
  <c r="U40" i="148" s="1"/>
  <c r="U39" i="148"/>
  <c r="S39" i="148"/>
  <c r="R39" i="148"/>
  <c r="Q39" i="148"/>
  <c r="P39" i="148"/>
  <c r="E39" i="148"/>
  <c r="T39" i="148" s="1"/>
  <c r="S38" i="148"/>
  <c r="R38" i="148"/>
  <c r="Q38" i="148"/>
  <c r="P38" i="148"/>
  <c r="E38" i="148"/>
  <c r="U38" i="148" s="1"/>
  <c r="S37" i="148"/>
  <c r="R37" i="148"/>
  <c r="Q37" i="148"/>
  <c r="P37" i="148"/>
  <c r="E37" i="148"/>
  <c r="T37" i="148" s="1"/>
  <c r="S36" i="148"/>
  <c r="R36" i="148"/>
  <c r="Q36" i="148"/>
  <c r="P36" i="148"/>
  <c r="E36" i="148"/>
  <c r="U36" i="148" s="1"/>
  <c r="U35" i="148"/>
  <c r="S35" i="148"/>
  <c r="R35" i="148"/>
  <c r="Q35" i="148"/>
  <c r="P35" i="148"/>
  <c r="E35" i="148"/>
  <c r="T35" i="148" s="1"/>
  <c r="S34" i="148"/>
  <c r="R34" i="148"/>
  <c r="Q34" i="148"/>
  <c r="P34" i="148"/>
  <c r="E34" i="148"/>
  <c r="U34" i="148" s="1"/>
  <c r="S33" i="148"/>
  <c r="R33" i="148"/>
  <c r="Q33" i="148"/>
  <c r="P33" i="148"/>
  <c r="E33" i="148"/>
  <c r="T33" i="148" s="1"/>
  <c r="S32" i="148"/>
  <c r="R32" i="148"/>
  <c r="Q32" i="148"/>
  <c r="P32" i="148"/>
  <c r="E32" i="148"/>
  <c r="U31" i="148"/>
  <c r="T31" i="148"/>
  <c r="S31" i="148"/>
  <c r="R31" i="148"/>
  <c r="Q31" i="148"/>
  <c r="P31" i="148"/>
  <c r="E31" i="148"/>
  <c r="S30" i="148"/>
  <c r="R30" i="148"/>
  <c r="Q30" i="148"/>
  <c r="P30" i="148"/>
  <c r="E30" i="148"/>
  <c r="U30" i="148" s="1"/>
  <c r="S29" i="148"/>
  <c r="R29" i="148"/>
  <c r="Q29" i="148"/>
  <c r="P29" i="148"/>
  <c r="E29" i="148"/>
  <c r="T29" i="148" s="1"/>
  <c r="T28" i="148"/>
  <c r="S28" i="148"/>
  <c r="R28" i="148"/>
  <c r="Q28" i="148"/>
  <c r="P28" i="148"/>
  <c r="E28" i="148"/>
  <c r="U28" i="148" s="1"/>
  <c r="S27" i="148"/>
  <c r="R27" i="148"/>
  <c r="U26" i="148"/>
  <c r="S26" i="148"/>
  <c r="R26" i="148"/>
  <c r="Q26" i="148"/>
  <c r="P26" i="148"/>
  <c r="E26" i="148"/>
  <c r="T26" i="148" s="1"/>
  <c r="S25" i="148"/>
  <c r="R25" i="148"/>
  <c r="Q25" i="148"/>
  <c r="P25" i="148"/>
  <c r="E25" i="148"/>
  <c r="U25" i="148" s="1"/>
  <c r="S24" i="148"/>
  <c r="R24" i="148"/>
  <c r="Q24" i="148"/>
  <c r="P24" i="148"/>
  <c r="E24" i="148"/>
  <c r="T24" i="148" s="1"/>
  <c r="S23" i="148"/>
  <c r="R23" i="148"/>
  <c r="Q23" i="148"/>
  <c r="P23" i="148"/>
  <c r="E23" i="148"/>
  <c r="U23" i="148" s="1"/>
  <c r="U22" i="148"/>
  <c r="S22" i="148"/>
  <c r="R22" i="148"/>
  <c r="Q22" i="148"/>
  <c r="P22" i="148"/>
  <c r="E22" i="148"/>
  <c r="T22" i="148" s="1"/>
  <c r="S21" i="148"/>
  <c r="R21" i="148"/>
  <c r="Q21" i="148"/>
  <c r="P21" i="148"/>
  <c r="E21" i="148"/>
  <c r="U21" i="148" s="1"/>
  <c r="S20" i="148"/>
  <c r="R20" i="148"/>
  <c r="Q20" i="148"/>
  <c r="P20" i="148"/>
  <c r="E20" i="148"/>
  <c r="T20" i="148" s="1"/>
  <c r="S19" i="148"/>
  <c r="R19" i="148"/>
  <c r="Q19" i="148"/>
  <c r="P19" i="148"/>
  <c r="E19" i="148"/>
  <c r="U19" i="148" s="1"/>
  <c r="U18" i="148"/>
  <c r="S18" i="148"/>
  <c r="R18" i="148"/>
  <c r="Q18" i="148"/>
  <c r="P18" i="148"/>
  <c r="E18" i="148"/>
  <c r="T18" i="148" s="1"/>
  <c r="S17" i="148"/>
  <c r="R17" i="148"/>
  <c r="Q17" i="148"/>
  <c r="P17" i="148"/>
  <c r="E17" i="148"/>
  <c r="U17" i="148" s="1"/>
  <c r="S16" i="148"/>
  <c r="R16" i="148"/>
  <c r="Q16" i="148"/>
  <c r="P16" i="148"/>
  <c r="E16" i="148"/>
  <c r="T16" i="148" s="1"/>
  <c r="S15" i="148"/>
  <c r="R15" i="148"/>
  <c r="Q15" i="148"/>
  <c r="P15" i="148"/>
  <c r="E15" i="148"/>
  <c r="U15" i="148" s="1"/>
  <c r="U14" i="148"/>
  <c r="S14" i="148"/>
  <c r="R14" i="148"/>
  <c r="Q14" i="148"/>
  <c r="P14" i="148"/>
  <c r="E14" i="148"/>
  <c r="T14" i="148" s="1"/>
  <c r="S13" i="148"/>
  <c r="R13" i="148"/>
  <c r="Q13" i="148"/>
  <c r="P13" i="148"/>
  <c r="E13" i="148"/>
  <c r="U13" i="148" s="1"/>
  <c r="S12" i="148"/>
  <c r="R12" i="148"/>
  <c r="Q12" i="148"/>
  <c r="P12" i="148"/>
  <c r="E12" i="148"/>
  <c r="T12" i="148" s="1"/>
  <c r="S11" i="148"/>
  <c r="R11" i="148"/>
  <c r="Q11" i="148"/>
  <c r="P11" i="148"/>
  <c r="E11" i="148"/>
  <c r="U11" i="148" s="1"/>
  <c r="S10" i="148"/>
  <c r="R10" i="148"/>
  <c r="Q10" i="148"/>
  <c r="P10" i="148"/>
  <c r="E10" i="148"/>
  <c r="S9" i="148"/>
  <c r="R9" i="148"/>
  <c r="S8" i="148"/>
  <c r="R8" i="148"/>
  <c r="S62" i="147"/>
  <c r="R62" i="147"/>
  <c r="S61" i="147"/>
  <c r="R61" i="147"/>
  <c r="Q61" i="147"/>
  <c r="P61" i="147"/>
  <c r="E61" i="147"/>
  <c r="U61" i="147" s="1"/>
  <c r="S60" i="147"/>
  <c r="R60" i="147"/>
  <c r="Q60" i="147"/>
  <c r="P60" i="147"/>
  <c r="E60" i="147"/>
  <c r="E59" i="147" s="1"/>
  <c r="U59" i="147" s="1"/>
  <c r="S59" i="147"/>
  <c r="R59" i="147"/>
  <c r="S58" i="147"/>
  <c r="R58" i="147"/>
  <c r="S57" i="147"/>
  <c r="R57" i="147"/>
  <c r="Q57" i="147"/>
  <c r="P57" i="147"/>
  <c r="E57" i="147"/>
  <c r="U57" i="147" s="1"/>
  <c r="U56" i="147"/>
  <c r="S56" i="147"/>
  <c r="R56" i="147"/>
  <c r="Q56" i="147"/>
  <c r="P56" i="147"/>
  <c r="E56" i="147"/>
  <c r="T56" i="147" s="1"/>
  <c r="S55" i="147"/>
  <c r="R55" i="147"/>
  <c r="Q55" i="147"/>
  <c r="P55" i="147"/>
  <c r="E55" i="147"/>
  <c r="U55" i="147" s="1"/>
  <c r="S54" i="147"/>
  <c r="R54" i="147"/>
  <c r="Q54" i="147"/>
  <c r="P54" i="147"/>
  <c r="E54" i="147"/>
  <c r="E53" i="147" s="1"/>
  <c r="U53" i="147" s="1"/>
  <c r="S53" i="147"/>
  <c r="R53" i="147"/>
  <c r="S52" i="147"/>
  <c r="R52" i="147"/>
  <c r="Q52" i="147"/>
  <c r="P52" i="147"/>
  <c r="E52" i="147"/>
  <c r="U52" i="147" s="1"/>
  <c r="S51" i="147"/>
  <c r="R51" i="147"/>
  <c r="Q51" i="147"/>
  <c r="P51" i="147"/>
  <c r="E51" i="147"/>
  <c r="S50" i="147"/>
  <c r="R50" i="147"/>
  <c r="Q50" i="147"/>
  <c r="P50" i="147"/>
  <c r="E50" i="147"/>
  <c r="U50" i="147" s="1"/>
  <c r="S49" i="147"/>
  <c r="R49" i="147"/>
  <c r="Q49" i="147"/>
  <c r="P49" i="147"/>
  <c r="E49" i="147"/>
  <c r="T49" i="147" s="1"/>
  <c r="S48" i="147"/>
  <c r="R48" i="147"/>
  <c r="Q48" i="147"/>
  <c r="P48" i="147"/>
  <c r="E48" i="147"/>
  <c r="U48" i="147" s="1"/>
  <c r="S47" i="147"/>
  <c r="R47" i="147"/>
  <c r="Q47" i="147"/>
  <c r="P47" i="147"/>
  <c r="E47" i="147"/>
  <c r="S46" i="147"/>
  <c r="R46" i="147"/>
  <c r="Q46" i="147"/>
  <c r="P46" i="147"/>
  <c r="E46" i="147"/>
  <c r="U46" i="147" s="1"/>
  <c r="S45" i="147"/>
  <c r="R45" i="147"/>
  <c r="Q45" i="147"/>
  <c r="P45" i="147"/>
  <c r="E45" i="147"/>
  <c r="S44" i="147"/>
  <c r="R44" i="147"/>
  <c r="Q44" i="147"/>
  <c r="P44" i="147"/>
  <c r="E44" i="147"/>
  <c r="U44" i="147" s="1"/>
  <c r="S43" i="147"/>
  <c r="R43" i="147"/>
  <c r="S42" i="147"/>
  <c r="R42" i="147"/>
  <c r="T41" i="147"/>
  <c r="S41" i="147"/>
  <c r="R41" i="147"/>
  <c r="Q41" i="147"/>
  <c r="P41" i="147"/>
  <c r="E41" i="147"/>
  <c r="U41" i="147" s="1"/>
  <c r="T40" i="147"/>
  <c r="S40" i="147"/>
  <c r="R40" i="147"/>
  <c r="Q40" i="147"/>
  <c r="P40" i="147"/>
  <c r="E40" i="147"/>
  <c r="U40" i="147" s="1"/>
  <c r="S39" i="147"/>
  <c r="R39" i="147"/>
  <c r="Q39" i="147"/>
  <c r="P39" i="147"/>
  <c r="E39" i="147"/>
  <c r="T39" i="147" s="1"/>
  <c r="U38" i="147"/>
  <c r="S38" i="147"/>
  <c r="R38" i="147"/>
  <c r="Q38" i="147"/>
  <c r="P38" i="147"/>
  <c r="E38" i="147"/>
  <c r="T38" i="147" s="1"/>
  <c r="T37" i="147"/>
  <c r="S37" i="147"/>
  <c r="R37" i="147"/>
  <c r="Q37" i="147"/>
  <c r="P37" i="147"/>
  <c r="E37" i="147"/>
  <c r="U37" i="147" s="1"/>
  <c r="S36" i="147"/>
  <c r="R36" i="147"/>
  <c r="Q36" i="147"/>
  <c r="P36" i="147"/>
  <c r="E36" i="147"/>
  <c r="U36" i="147" s="1"/>
  <c r="S35" i="147"/>
  <c r="R35" i="147"/>
  <c r="Q35" i="147"/>
  <c r="P35" i="147"/>
  <c r="E35" i="147"/>
  <c r="T35" i="147" s="1"/>
  <c r="S34" i="147"/>
  <c r="R34" i="147"/>
  <c r="Q34" i="147"/>
  <c r="P34" i="147"/>
  <c r="E34" i="147"/>
  <c r="U34" i="147" s="1"/>
  <c r="U33" i="147"/>
  <c r="S33" i="147"/>
  <c r="R33" i="147"/>
  <c r="Q33" i="147"/>
  <c r="P33" i="147"/>
  <c r="E33" i="147"/>
  <c r="T33" i="147" s="1"/>
  <c r="S32" i="147"/>
  <c r="R32" i="147"/>
  <c r="Q32" i="147"/>
  <c r="P32" i="147"/>
  <c r="T32" i="147" s="1"/>
  <c r="E32" i="147"/>
  <c r="U32" i="147" s="1"/>
  <c r="S31" i="147"/>
  <c r="R31" i="147"/>
  <c r="Q31" i="147"/>
  <c r="P31" i="147"/>
  <c r="E31" i="147"/>
  <c r="T31" i="147" s="1"/>
  <c r="S30" i="147"/>
  <c r="R30" i="147"/>
  <c r="Q30" i="147"/>
  <c r="P30" i="147"/>
  <c r="E30" i="147"/>
  <c r="S29" i="147"/>
  <c r="R29" i="147"/>
  <c r="Q29" i="147"/>
  <c r="P29" i="147"/>
  <c r="E29" i="147"/>
  <c r="U29" i="147" s="1"/>
  <c r="T28" i="147"/>
  <c r="S28" i="147"/>
  <c r="R28" i="147"/>
  <c r="Q28" i="147"/>
  <c r="P28" i="147"/>
  <c r="E28" i="147"/>
  <c r="S27" i="147"/>
  <c r="R27" i="147"/>
  <c r="S26" i="147"/>
  <c r="R26" i="147"/>
  <c r="Q26" i="147"/>
  <c r="P26" i="147"/>
  <c r="E26" i="147"/>
  <c r="T26" i="147" s="1"/>
  <c r="S25" i="147"/>
  <c r="R25" i="147"/>
  <c r="Q25" i="147"/>
  <c r="P25" i="147"/>
  <c r="E25" i="147"/>
  <c r="U24" i="147"/>
  <c r="S24" i="147"/>
  <c r="R24" i="147"/>
  <c r="Q24" i="147"/>
  <c r="P24" i="147"/>
  <c r="E24" i="147"/>
  <c r="T24" i="147" s="1"/>
  <c r="T23" i="147"/>
  <c r="S23" i="147"/>
  <c r="R23" i="147"/>
  <c r="Q23" i="147"/>
  <c r="P23" i="147"/>
  <c r="E23" i="147"/>
  <c r="U23" i="147" s="1"/>
  <c r="S22" i="147"/>
  <c r="R22" i="147"/>
  <c r="Q22" i="147"/>
  <c r="P22" i="147"/>
  <c r="E22" i="147"/>
  <c r="T22" i="147" s="1"/>
  <c r="S21" i="147"/>
  <c r="R21" i="147"/>
  <c r="Q21" i="147"/>
  <c r="P21" i="147"/>
  <c r="E21" i="147"/>
  <c r="U21" i="147" s="1"/>
  <c r="S20" i="147"/>
  <c r="R20" i="147"/>
  <c r="Q20" i="147"/>
  <c r="P20" i="147"/>
  <c r="E20" i="147"/>
  <c r="S19" i="147"/>
  <c r="R19" i="147"/>
  <c r="Q19" i="147"/>
  <c r="P19" i="147"/>
  <c r="E19" i="147"/>
  <c r="U19" i="147" s="1"/>
  <c r="S18" i="147"/>
  <c r="R18" i="147"/>
  <c r="Q18" i="147"/>
  <c r="P18" i="147"/>
  <c r="E18" i="147"/>
  <c r="T18" i="147" s="1"/>
  <c r="T17" i="147"/>
  <c r="S17" i="147"/>
  <c r="R17" i="147"/>
  <c r="Q17" i="147"/>
  <c r="P17" i="147"/>
  <c r="E17" i="147"/>
  <c r="U17" i="147" s="1"/>
  <c r="S16" i="147"/>
  <c r="R16" i="147"/>
  <c r="Q16" i="147"/>
  <c r="P16" i="147"/>
  <c r="E16" i="147"/>
  <c r="U16" i="147" s="1"/>
  <c r="S15" i="147"/>
  <c r="R15" i="147"/>
  <c r="Q15" i="147"/>
  <c r="P15" i="147"/>
  <c r="E15" i="147"/>
  <c r="U15" i="147" s="1"/>
  <c r="S14" i="147"/>
  <c r="R14" i="147"/>
  <c r="Q14" i="147"/>
  <c r="P14" i="147"/>
  <c r="E14" i="147"/>
  <c r="T14" i="147" s="1"/>
  <c r="S13" i="147"/>
  <c r="R13" i="147"/>
  <c r="Q13" i="147"/>
  <c r="P13" i="147"/>
  <c r="E13" i="147"/>
  <c r="S12" i="147"/>
  <c r="R12" i="147"/>
  <c r="Q12" i="147"/>
  <c r="P12" i="147"/>
  <c r="E12" i="147"/>
  <c r="U12" i="147" s="1"/>
  <c r="S11" i="147"/>
  <c r="R11" i="147"/>
  <c r="Q11" i="147"/>
  <c r="P11" i="147"/>
  <c r="E11" i="147"/>
  <c r="U11" i="147" s="1"/>
  <c r="S10" i="147"/>
  <c r="R10" i="147"/>
  <c r="Q10" i="147"/>
  <c r="P10" i="147"/>
  <c r="E10" i="147"/>
  <c r="S9" i="147"/>
  <c r="R9" i="147"/>
  <c r="S8" i="147"/>
  <c r="R8" i="147"/>
  <c r="S62" i="146"/>
  <c r="R62" i="146"/>
  <c r="U61" i="146"/>
  <c r="S61" i="146"/>
  <c r="R61" i="146"/>
  <c r="Q61" i="146"/>
  <c r="P61" i="146"/>
  <c r="E61" i="146"/>
  <c r="T61" i="146" s="1"/>
  <c r="T60" i="146"/>
  <c r="S60" i="146"/>
  <c r="R60" i="146"/>
  <c r="Q60" i="146"/>
  <c r="Q59" i="146" s="1"/>
  <c r="P60" i="146"/>
  <c r="E60" i="146"/>
  <c r="E59" i="146" s="1"/>
  <c r="U59" i="146" s="1"/>
  <c r="S59" i="146"/>
  <c r="R59" i="146"/>
  <c r="S58" i="146"/>
  <c r="R58" i="146"/>
  <c r="S57" i="146"/>
  <c r="R57" i="146"/>
  <c r="Q57" i="146"/>
  <c r="P57" i="146"/>
  <c r="E57" i="146"/>
  <c r="U57" i="146" s="1"/>
  <c r="S56" i="146"/>
  <c r="R56" i="146"/>
  <c r="Q56" i="146"/>
  <c r="P56" i="146"/>
  <c r="E56" i="146"/>
  <c r="T56" i="146" s="1"/>
  <c r="U55" i="146"/>
  <c r="S55" i="146"/>
  <c r="R55" i="146"/>
  <c r="Q55" i="146"/>
  <c r="P55" i="146"/>
  <c r="E55" i="146"/>
  <c r="T55" i="146" s="1"/>
  <c r="T54" i="146"/>
  <c r="S54" i="146"/>
  <c r="R54" i="146"/>
  <c r="Q54" i="146"/>
  <c r="Q53" i="146" s="1"/>
  <c r="P54" i="146"/>
  <c r="P53" i="146" s="1"/>
  <c r="E54" i="146"/>
  <c r="U54" i="146" s="1"/>
  <c r="S53" i="146"/>
  <c r="R53" i="146"/>
  <c r="S52" i="146"/>
  <c r="R52" i="146"/>
  <c r="Q52" i="146"/>
  <c r="P52" i="146"/>
  <c r="E52" i="146"/>
  <c r="U52" i="146" s="1"/>
  <c r="S51" i="146"/>
  <c r="R51" i="146"/>
  <c r="Q51" i="146"/>
  <c r="P51" i="146"/>
  <c r="E51" i="146"/>
  <c r="T51" i="146" s="1"/>
  <c r="T50" i="146"/>
  <c r="S50" i="146"/>
  <c r="R50" i="146"/>
  <c r="Q50" i="146"/>
  <c r="P50" i="146"/>
  <c r="E50" i="146"/>
  <c r="U50" i="146" s="1"/>
  <c r="S49" i="146"/>
  <c r="R49" i="146"/>
  <c r="Q49" i="146"/>
  <c r="P49" i="146"/>
  <c r="E49" i="146"/>
  <c r="U49" i="146" s="1"/>
  <c r="S48" i="146"/>
  <c r="R48" i="146"/>
  <c r="Q48" i="146"/>
  <c r="P48" i="146"/>
  <c r="E48" i="146"/>
  <c r="U48" i="146" s="1"/>
  <c r="S47" i="146"/>
  <c r="R47" i="146"/>
  <c r="Q47" i="146"/>
  <c r="P47" i="146"/>
  <c r="E47" i="146"/>
  <c r="T47" i="146" s="1"/>
  <c r="T46" i="146"/>
  <c r="S46" i="146"/>
  <c r="R46" i="146"/>
  <c r="Q46" i="146"/>
  <c r="P46" i="146"/>
  <c r="E46" i="146"/>
  <c r="U46" i="146" s="1"/>
  <c r="S45" i="146"/>
  <c r="R45" i="146"/>
  <c r="Q45" i="146"/>
  <c r="U45" i="146" s="1"/>
  <c r="P45" i="146"/>
  <c r="T45" i="146" s="1"/>
  <c r="E45" i="146"/>
  <c r="S44" i="146"/>
  <c r="R44" i="146"/>
  <c r="Q44" i="146"/>
  <c r="P44" i="146"/>
  <c r="E44" i="146"/>
  <c r="S43" i="146"/>
  <c r="R43" i="146"/>
  <c r="S42" i="146"/>
  <c r="R42" i="146"/>
  <c r="S41" i="146"/>
  <c r="R41" i="146"/>
  <c r="Q41" i="146"/>
  <c r="P41" i="146"/>
  <c r="E41" i="146"/>
  <c r="T41" i="146" s="1"/>
  <c r="U40" i="146"/>
  <c r="S40" i="146"/>
  <c r="R40" i="146"/>
  <c r="Q40" i="146"/>
  <c r="P40" i="146"/>
  <c r="E40" i="146"/>
  <c r="T40" i="146" s="1"/>
  <c r="U39" i="146"/>
  <c r="T39" i="146"/>
  <c r="S39" i="146"/>
  <c r="R39" i="146"/>
  <c r="Q39" i="146"/>
  <c r="P39" i="146"/>
  <c r="E39" i="146"/>
  <c r="S38" i="146"/>
  <c r="R38" i="146"/>
  <c r="Q38" i="146"/>
  <c r="P38" i="146"/>
  <c r="E38" i="146"/>
  <c r="U38" i="146" s="1"/>
  <c r="S37" i="146"/>
  <c r="R37" i="146"/>
  <c r="Q37" i="146"/>
  <c r="P37" i="146"/>
  <c r="E37" i="146"/>
  <c r="T37" i="146" s="1"/>
  <c r="U36" i="146"/>
  <c r="S36" i="146"/>
  <c r="R36" i="146"/>
  <c r="Q36" i="146"/>
  <c r="P36" i="146"/>
  <c r="E36" i="146"/>
  <c r="T36" i="146" s="1"/>
  <c r="U35" i="146"/>
  <c r="T35" i="146"/>
  <c r="S35" i="146"/>
  <c r="R35" i="146"/>
  <c r="Q35" i="146"/>
  <c r="P35" i="146"/>
  <c r="E35" i="146"/>
  <c r="S34" i="146"/>
  <c r="R34" i="146"/>
  <c r="Q34" i="146"/>
  <c r="P34" i="146"/>
  <c r="E34" i="146"/>
  <c r="U34" i="146" s="1"/>
  <c r="S33" i="146"/>
  <c r="R33" i="146"/>
  <c r="Q33" i="146"/>
  <c r="P33" i="146"/>
  <c r="E33" i="146"/>
  <c r="T33" i="146" s="1"/>
  <c r="S32" i="146"/>
  <c r="R32" i="146"/>
  <c r="Q32" i="146"/>
  <c r="P32" i="146"/>
  <c r="E32" i="146"/>
  <c r="S31" i="146"/>
  <c r="R31" i="146"/>
  <c r="Q31" i="146"/>
  <c r="P31" i="146"/>
  <c r="E31" i="146"/>
  <c r="U31" i="146" s="1"/>
  <c r="S30" i="146"/>
  <c r="R30" i="146"/>
  <c r="Q30" i="146"/>
  <c r="P30" i="146"/>
  <c r="E30" i="146"/>
  <c r="U30" i="146" s="1"/>
  <c r="S29" i="146"/>
  <c r="R29" i="146"/>
  <c r="Q29" i="146"/>
  <c r="P29" i="146"/>
  <c r="E29" i="146"/>
  <c r="T29" i="146" s="1"/>
  <c r="T28" i="146"/>
  <c r="S28" i="146"/>
  <c r="R28" i="146"/>
  <c r="Q28" i="146"/>
  <c r="P28" i="146"/>
  <c r="E28" i="146"/>
  <c r="U28" i="146" s="1"/>
  <c r="S27" i="146"/>
  <c r="R27" i="146"/>
  <c r="U26" i="146"/>
  <c r="S26" i="146"/>
  <c r="R26" i="146"/>
  <c r="Q26" i="146"/>
  <c r="P26" i="146"/>
  <c r="E26" i="146"/>
  <c r="T26" i="146" s="1"/>
  <c r="S25" i="146"/>
  <c r="R25" i="146"/>
  <c r="Q25" i="146"/>
  <c r="P25" i="146"/>
  <c r="E25" i="146"/>
  <c r="U25" i="146" s="1"/>
  <c r="S24" i="146"/>
  <c r="R24" i="146"/>
  <c r="Q24" i="146"/>
  <c r="P24" i="146"/>
  <c r="E24" i="146"/>
  <c r="T24" i="146" s="1"/>
  <c r="U23" i="146"/>
  <c r="S23" i="146"/>
  <c r="R23" i="146"/>
  <c r="Q23" i="146"/>
  <c r="P23" i="146"/>
  <c r="E23" i="146"/>
  <c r="T23" i="146" s="1"/>
  <c r="U22" i="146"/>
  <c r="S22" i="146"/>
  <c r="R22" i="146"/>
  <c r="Q22" i="146"/>
  <c r="P22" i="146"/>
  <c r="E22" i="146"/>
  <c r="T22" i="146" s="1"/>
  <c r="S21" i="146"/>
  <c r="R21" i="146"/>
  <c r="Q21" i="146"/>
  <c r="P21" i="146"/>
  <c r="E21" i="146"/>
  <c r="U21" i="146" s="1"/>
  <c r="S20" i="146"/>
  <c r="R20" i="146"/>
  <c r="Q20" i="146"/>
  <c r="P20" i="146"/>
  <c r="E20" i="146"/>
  <c r="T20" i="146" s="1"/>
  <c r="U19" i="146"/>
  <c r="S19" i="146"/>
  <c r="R19" i="146"/>
  <c r="Q19" i="146"/>
  <c r="P19" i="146"/>
  <c r="E19" i="146"/>
  <c r="T19" i="146" s="1"/>
  <c r="U18" i="146"/>
  <c r="S18" i="146"/>
  <c r="R18" i="146"/>
  <c r="Q18" i="146"/>
  <c r="P18" i="146"/>
  <c r="E18" i="146"/>
  <c r="T18" i="146" s="1"/>
  <c r="S17" i="146"/>
  <c r="R17" i="146"/>
  <c r="Q17" i="146"/>
  <c r="P17" i="146"/>
  <c r="E17" i="146"/>
  <c r="U17" i="146" s="1"/>
  <c r="S16" i="146"/>
  <c r="R16" i="146"/>
  <c r="Q16" i="146"/>
  <c r="P16" i="146"/>
  <c r="E16" i="146"/>
  <c r="T16" i="146" s="1"/>
  <c r="U15" i="146"/>
  <c r="S15" i="146"/>
  <c r="R15" i="146"/>
  <c r="Q15" i="146"/>
  <c r="P15" i="146"/>
  <c r="E15" i="146"/>
  <c r="T15" i="146" s="1"/>
  <c r="U14" i="146"/>
  <c r="S14" i="146"/>
  <c r="R14" i="146"/>
  <c r="Q14" i="146"/>
  <c r="P14" i="146"/>
  <c r="E14" i="146"/>
  <c r="T14" i="146" s="1"/>
  <c r="S13" i="146"/>
  <c r="R13" i="146"/>
  <c r="Q13" i="146"/>
  <c r="P13" i="146"/>
  <c r="E13" i="146"/>
  <c r="U13" i="146" s="1"/>
  <c r="S12" i="146"/>
  <c r="R12" i="146"/>
  <c r="Q12" i="146"/>
  <c r="P12" i="146"/>
  <c r="E12" i="146"/>
  <c r="T12" i="146" s="1"/>
  <c r="S11" i="146"/>
  <c r="R11" i="146"/>
  <c r="Q11" i="146"/>
  <c r="P11" i="146"/>
  <c r="E11" i="146"/>
  <c r="U11" i="146" s="1"/>
  <c r="S10" i="146"/>
  <c r="R10" i="146"/>
  <c r="Q10" i="146"/>
  <c r="P10" i="146"/>
  <c r="E10" i="146"/>
  <c r="S9" i="146"/>
  <c r="R9" i="146"/>
  <c r="S8" i="146"/>
  <c r="R8" i="146"/>
  <c r="S62" i="145"/>
  <c r="R62" i="145"/>
  <c r="S61" i="145"/>
  <c r="R61" i="145"/>
  <c r="Q61" i="145"/>
  <c r="P61" i="145"/>
  <c r="E61" i="145"/>
  <c r="U61" i="145" s="1"/>
  <c r="S60" i="145"/>
  <c r="R60" i="145"/>
  <c r="Q60" i="145"/>
  <c r="P60" i="145"/>
  <c r="E60" i="145"/>
  <c r="E59" i="145" s="1"/>
  <c r="U59" i="145" s="1"/>
  <c r="S59" i="145"/>
  <c r="R59" i="145"/>
  <c r="S58" i="145"/>
  <c r="R58" i="145"/>
  <c r="S57" i="145"/>
  <c r="R57" i="145"/>
  <c r="Q57" i="145"/>
  <c r="P57" i="145"/>
  <c r="E57" i="145"/>
  <c r="U57" i="145" s="1"/>
  <c r="U56" i="145"/>
  <c r="S56" i="145"/>
  <c r="R56" i="145"/>
  <c r="Q56" i="145"/>
  <c r="P56" i="145"/>
  <c r="E56" i="145"/>
  <c r="T56" i="145" s="1"/>
  <c r="S55" i="145"/>
  <c r="R55" i="145"/>
  <c r="Q55" i="145"/>
  <c r="P55" i="145"/>
  <c r="E55" i="145"/>
  <c r="U55" i="145" s="1"/>
  <c r="S54" i="145"/>
  <c r="R54" i="145"/>
  <c r="Q54" i="145"/>
  <c r="P54" i="145"/>
  <c r="E54" i="145"/>
  <c r="E53" i="145" s="1"/>
  <c r="U53" i="145" s="1"/>
  <c r="S53" i="145"/>
  <c r="R53" i="145"/>
  <c r="S52" i="145"/>
  <c r="R52" i="145"/>
  <c r="Q52" i="145"/>
  <c r="P52" i="145"/>
  <c r="E52" i="145"/>
  <c r="U52" i="145" s="1"/>
  <c r="S51" i="145"/>
  <c r="R51" i="145"/>
  <c r="Q51" i="145"/>
  <c r="P51" i="145"/>
  <c r="E51" i="145"/>
  <c r="S50" i="145"/>
  <c r="R50" i="145"/>
  <c r="Q50" i="145"/>
  <c r="P50" i="145"/>
  <c r="E50" i="145"/>
  <c r="U50" i="145" s="1"/>
  <c r="S49" i="145"/>
  <c r="R49" i="145"/>
  <c r="Q49" i="145"/>
  <c r="P49" i="145"/>
  <c r="E49" i="145"/>
  <c r="T49" i="145" s="1"/>
  <c r="S48" i="145"/>
  <c r="R48" i="145"/>
  <c r="Q48" i="145"/>
  <c r="P48" i="145"/>
  <c r="E48" i="145"/>
  <c r="U48" i="145" s="1"/>
  <c r="S47" i="145"/>
  <c r="R47" i="145"/>
  <c r="Q47" i="145"/>
  <c r="P47" i="145"/>
  <c r="E47" i="145"/>
  <c r="S46" i="145"/>
  <c r="R46" i="145"/>
  <c r="Q46" i="145"/>
  <c r="P46" i="145"/>
  <c r="E46" i="145"/>
  <c r="U46" i="145" s="1"/>
  <c r="S45" i="145"/>
  <c r="R45" i="145"/>
  <c r="Q45" i="145"/>
  <c r="P45" i="145"/>
  <c r="E45" i="145"/>
  <c r="T45" i="145" s="1"/>
  <c r="S44" i="145"/>
  <c r="R44" i="145"/>
  <c r="Q44" i="145"/>
  <c r="P44" i="145"/>
  <c r="E44" i="145"/>
  <c r="U44" i="145" s="1"/>
  <c r="S43" i="145"/>
  <c r="R43" i="145"/>
  <c r="S42" i="145"/>
  <c r="R42" i="145"/>
  <c r="T41" i="145"/>
  <c r="S41" i="145"/>
  <c r="R41" i="145"/>
  <c r="Q41" i="145"/>
  <c r="P41" i="145"/>
  <c r="E41" i="145"/>
  <c r="U41" i="145" s="1"/>
  <c r="S40" i="145"/>
  <c r="R40" i="145"/>
  <c r="Q40" i="145"/>
  <c r="P40" i="145"/>
  <c r="E40" i="145"/>
  <c r="U40" i="145" s="1"/>
  <c r="S39" i="145"/>
  <c r="R39" i="145"/>
  <c r="Q39" i="145"/>
  <c r="P39" i="145"/>
  <c r="E39" i="145"/>
  <c r="T39" i="145" s="1"/>
  <c r="T38" i="145"/>
  <c r="S38" i="145"/>
  <c r="R38" i="145"/>
  <c r="Q38" i="145"/>
  <c r="P38" i="145"/>
  <c r="E38" i="145"/>
  <c r="U38" i="145" s="1"/>
  <c r="T37" i="145"/>
  <c r="S37" i="145"/>
  <c r="R37" i="145"/>
  <c r="Q37" i="145"/>
  <c r="P37" i="145"/>
  <c r="E37" i="145"/>
  <c r="U37" i="145" s="1"/>
  <c r="S36" i="145"/>
  <c r="R36" i="145"/>
  <c r="Q36" i="145"/>
  <c r="P36" i="145"/>
  <c r="E36" i="145"/>
  <c r="U36" i="145" s="1"/>
  <c r="S35" i="145"/>
  <c r="R35" i="145"/>
  <c r="Q35" i="145"/>
  <c r="P35" i="145"/>
  <c r="E35" i="145"/>
  <c r="T35" i="145" s="1"/>
  <c r="T34" i="145"/>
  <c r="S34" i="145"/>
  <c r="R34" i="145"/>
  <c r="Q34" i="145"/>
  <c r="P34" i="145"/>
  <c r="E34" i="145"/>
  <c r="U34" i="145" s="1"/>
  <c r="U33" i="145"/>
  <c r="S33" i="145"/>
  <c r="R33" i="145"/>
  <c r="Q33" i="145"/>
  <c r="P33" i="145"/>
  <c r="E33" i="145"/>
  <c r="T33" i="145" s="1"/>
  <c r="S32" i="145"/>
  <c r="R32" i="145"/>
  <c r="Q32" i="145"/>
  <c r="P32" i="145"/>
  <c r="E32" i="145"/>
  <c r="U32" i="145" s="1"/>
  <c r="S31" i="145"/>
  <c r="R31" i="145"/>
  <c r="Q31" i="145"/>
  <c r="P31" i="145"/>
  <c r="E31" i="145"/>
  <c r="T31" i="145" s="1"/>
  <c r="S30" i="145"/>
  <c r="R30" i="145"/>
  <c r="Q30" i="145"/>
  <c r="U30" i="145" s="1"/>
  <c r="P30" i="145"/>
  <c r="T30" i="145" s="1"/>
  <c r="E30" i="145"/>
  <c r="T29" i="145"/>
  <c r="S29" i="145"/>
  <c r="R29" i="145"/>
  <c r="Q29" i="145"/>
  <c r="P29" i="145"/>
  <c r="E29" i="145"/>
  <c r="U29" i="145" s="1"/>
  <c r="S28" i="145"/>
  <c r="R28" i="145"/>
  <c r="Q28" i="145"/>
  <c r="P28" i="145"/>
  <c r="E28" i="145"/>
  <c r="S27" i="145"/>
  <c r="R27" i="145"/>
  <c r="S26" i="145"/>
  <c r="R26" i="145"/>
  <c r="Q26" i="145"/>
  <c r="P26" i="145"/>
  <c r="E26" i="145"/>
  <c r="T26" i="145" s="1"/>
  <c r="T25" i="145"/>
  <c r="S25" i="145"/>
  <c r="R25" i="145"/>
  <c r="Q25" i="145"/>
  <c r="P25" i="145"/>
  <c r="E25" i="145"/>
  <c r="U25" i="145" s="1"/>
  <c r="U24" i="145"/>
  <c r="T24" i="145"/>
  <c r="S24" i="145"/>
  <c r="R24" i="145"/>
  <c r="Q24" i="145"/>
  <c r="P24" i="145"/>
  <c r="E24" i="145"/>
  <c r="S23" i="145"/>
  <c r="R23" i="145"/>
  <c r="Q23" i="145"/>
  <c r="P23" i="145"/>
  <c r="E23" i="145"/>
  <c r="U23" i="145" s="1"/>
  <c r="S22" i="145"/>
  <c r="R22" i="145"/>
  <c r="Q22" i="145"/>
  <c r="P22" i="145"/>
  <c r="E22" i="145"/>
  <c r="T22" i="145" s="1"/>
  <c r="T21" i="145"/>
  <c r="S21" i="145"/>
  <c r="R21" i="145"/>
  <c r="Q21" i="145"/>
  <c r="P21" i="145"/>
  <c r="E21" i="145"/>
  <c r="U21" i="145" s="1"/>
  <c r="U20" i="145"/>
  <c r="T20" i="145"/>
  <c r="S20" i="145"/>
  <c r="R20" i="145"/>
  <c r="Q20" i="145"/>
  <c r="P20" i="145"/>
  <c r="E20" i="145"/>
  <c r="S19" i="145"/>
  <c r="R19" i="145"/>
  <c r="Q19" i="145"/>
  <c r="P19" i="145"/>
  <c r="E19" i="145"/>
  <c r="U19" i="145" s="1"/>
  <c r="S18" i="145"/>
  <c r="R18" i="145"/>
  <c r="Q18" i="145"/>
  <c r="P18" i="145"/>
  <c r="E18" i="145"/>
  <c r="T18" i="145" s="1"/>
  <c r="T17" i="145"/>
  <c r="S17" i="145"/>
  <c r="R17" i="145"/>
  <c r="Q17" i="145"/>
  <c r="P17" i="145"/>
  <c r="E17" i="145"/>
  <c r="U17" i="145" s="1"/>
  <c r="U16" i="145"/>
  <c r="S16" i="145"/>
  <c r="R16" i="145"/>
  <c r="Q16" i="145"/>
  <c r="P16" i="145"/>
  <c r="E16" i="145"/>
  <c r="T16" i="145" s="1"/>
  <c r="S15" i="145"/>
  <c r="R15" i="145"/>
  <c r="Q15" i="145"/>
  <c r="P15" i="145"/>
  <c r="E15" i="145"/>
  <c r="U15" i="145" s="1"/>
  <c r="S14" i="145"/>
  <c r="R14" i="145"/>
  <c r="Q14" i="145"/>
  <c r="P14" i="145"/>
  <c r="E14" i="145"/>
  <c r="T14" i="145" s="1"/>
  <c r="S13" i="145"/>
  <c r="R13" i="145"/>
  <c r="Q13" i="145"/>
  <c r="U13" i="145" s="1"/>
  <c r="P13" i="145"/>
  <c r="T13" i="145" s="1"/>
  <c r="E13" i="145"/>
  <c r="T12" i="145"/>
  <c r="S12" i="145"/>
  <c r="R12" i="145"/>
  <c r="Q12" i="145"/>
  <c r="P12" i="145"/>
  <c r="E12" i="145"/>
  <c r="U12" i="145" s="1"/>
  <c r="S11" i="145"/>
  <c r="R11" i="145"/>
  <c r="Q11" i="145"/>
  <c r="P11" i="145"/>
  <c r="E11" i="145"/>
  <c r="U11" i="145" s="1"/>
  <c r="S10" i="145"/>
  <c r="R10" i="145"/>
  <c r="Q10" i="145"/>
  <c r="P10" i="145"/>
  <c r="E10" i="145"/>
  <c r="S9" i="145"/>
  <c r="R9" i="145"/>
  <c r="S8" i="145"/>
  <c r="R8" i="145"/>
  <c r="S62" i="144"/>
  <c r="R62" i="144"/>
  <c r="S61" i="144"/>
  <c r="R61" i="144"/>
  <c r="Q61" i="144"/>
  <c r="P61" i="144"/>
  <c r="E61" i="144"/>
  <c r="U61" i="144" s="1"/>
  <c r="S60" i="144"/>
  <c r="R60" i="144"/>
  <c r="Q60" i="144"/>
  <c r="Q59" i="144" s="1"/>
  <c r="P60" i="144"/>
  <c r="E60" i="144"/>
  <c r="S59" i="144"/>
  <c r="R59" i="144"/>
  <c r="S58" i="144"/>
  <c r="R58" i="144"/>
  <c r="S57" i="144"/>
  <c r="R57" i="144"/>
  <c r="Q57" i="144"/>
  <c r="P57" i="144"/>
  <c r="E57" i="144"/>
  <c r="U57" i="144" s="1"/>
  <c r="S56" i="144"/>
  <c r="R56" i="144"/>
  <c r="Q56" i="144"/>
  <c r="P56" i="144"/>
  <c r="E56" i="144"/>
  <c r="T56" i="144" s="1"/>
  <c r="U55" i="144"/>
  <c r="T55" i="144"/>
  <c r="S55" i="144"/>
  <c r="R55" i="144"/>
  <c r="Q55" i="144"/>
  <c r="P55" i="144"/>
  <c r="E55" i="144"/>
  <c r="T54" i="144"/>
  <c r="S54" i="144"/>
  <c r="R54" i="144"/>
  <c r="Q54" i="144"/>
  <c r="P54" i="144"/>
  <c r="E54" i="144"/>
  <c r="U54" i="144" s="1"/>
  <c r="S53" i="144"/>
  <c r="R53" i="144"/>
  <c r="S52" i="144"/>
  <c r="R52" i="144"/>
  <c r="Q52" i="144"/>
  <c r="P52" i="144"/>
  <c r="E52" i="144"/>
  <c r="U52" i="144" s="1"/>
  <c r="S51" i="144"/>
  <c r="R51" i="144"/>
  <c r="Q51" i="144"/>
  <c r="P51" i="144"/>
  <c r="E51" i="144"/>
  <c r="T51" i="144" s="1"/>
  <c r="S50" i="144"/>
  <c r="R50" i="144"/>
  <c r="Q50" i="144"/>
  <c r="P50" i="144"/>
  <c r="E50" i="144"/>
  <c r="U49" i="144"/>
  <c r="S49" i="144"/>
  <c r="R49" i="144"/>
  <c r="Q49" i="144"/>
  <c r="P49" i="144"/>
  <c r="E49" i="144"/>
  <c r="T49" i="144" s="1"/>
  <c r="S48" i="144"/>
  <c r="R48" i="144"/>
  <c r="Q48" i="144"/>
  <c r="P48" i="144"/>
  <c r="E48" i="144"/>
  <c r="U48" i="144" s="1"/>
  <c r="S47" i="144"/>
  <c r="R47" i="144"/>
  <c r="Q47" i="144"/>
  <c r="P47" i="144"/>
  <c r="E47" i="144"/>
  <c r="T47" i="144" s="1"/>
  <c r="S46" i="144"/>
  <c r="R46" i="144"/>
  <c r="Q46" i="144"/>
  <c r="P46" i="144"/>
  <c r="E46" i="144"/>
  <c r="S45" i="144"/>
  <c r="R45" i="144"/>
  <c r="Q45" i="144"/>
  <c r="P45" i="144"/>
  <c r="E45" i="144"/>
  <c r="S44" i="144"/>
  <c r="R44" i="144"/>
  <c r="Q44" i="144"/>
  <c r="P44" i="144"/>
  <c r="E44" i="144"/>
  <c r="S43" i="144"/>
  <c r="R43" i="144"/>
  <c r="S42" i="144"/>
  <c r="R42" i="144"/>
  <c r="S41" i="144"/>
  <c r="R41" i="144"/>
  <c r="Q41" i="144"/>
  <c r="P41" i="144"/>
  <c r="E41" i="144"/>
  <c r="T41" i="144" s="1"/>
  <c r="T40" i="144"/>
  <c r="S40" i="144"/>
  <c r="R40" i="144"/>
  <c r="Q40" i="144"/>
  <c r="P40" i="144"/>
  <c r="E40" i="144"/>
  <c r="U40" i="144" s="1"/>
  <c r="S39" i="144"/>
  <c r="R39" i="144"/>
  <c r="Q39" i="144"/>
  <c r="P39" i="144"/>
  <c r="E39" i="144"/>
  <c r="U39" i="144" s="1"/>
  <c r="S38" i="144"/>
  <c r="R38" i="144"/>
  <c r="Q38" i="144"/>
  <c r="P38" i="144"/>
  <c r="E38" i="144"/>
  <c r="U38" i="144" s="1"/>
  <c r="S37" i="144"/>
  <c r="R37" i="144"/>
  <c r="Q37" i="144"/>
  <c r="P37" i="144"/>
  <c r="E37" i="144"/>
  <c r="T37" i="144" s="1"/>
  <c r="T36" i="144"/>
  <c r="S36" i="144"/>
  <c r="R36" i="144"/>
  <c r="Q36" i="144"/>
  <c r="P36" i="144"/>
  <c r="E36" i="144"/>
  <c r="U36" i="144" s="1"/>
  <c r="S35" i="144"/>
  <c r="R35" i="144"/>
  <c r="Q35" i="144"/>
  <c r="P35" i="144"/>
  <c r="E35" i="144"/>
  <c r="U35" i="144" s="1"/>
  <c r="S34" i="144"/>
  <c r="R34" i="144"/>
  <c r="Q34" i="144"/>
  <c r="P34" i="144"/>
  <c r="E34" i="144"/>
  <c r="U34" i="144" s="1"/>
  <c r="S33" i="144"/>
  <c r="R33" i="144"/>
  <c r="Q33" i="144"/>
  <c r="P33" i="144"/>
  <c r="E33" i="144"/>
  <c r="T33" i="144" s="1"/>
  <c r="S32" i="144"/>
  <c r="R32" i="144"/>
  <c r="Q32" i="144"/>
  <c r="P32" i="144"/>
  <c r="E32" i="144"/>
  <c r="S31" i="144"/>
  <c r="R31" i="144"/>
  <c r="Q31" i="144"/>
  <c r="P31" i="144"/>
  <c r="E31" i="144"/>
  <c r="U31" i="144" s="1"/>
  <c r="S30" i="144"/>
  <c r="R30" i="144"/>
  <c r="Q30" i="144"/>
  <c r="P30" i="144"/>
  <c r="E30" i="144"/>
  <c r="U30" i="144" s="1"/>
  <c r="S29" i="144"/>
  <c r="R29" i="144"/>
  <c r="Q29" i="144"/>
  <c r="P29" i="144"/>
  <c r="E29" i="144"/>
  <c r="T29" i="144" s="1"/>
  <c r="S28" i="144"/>
  <c r="R28" i="144"/>
  <c r="Q28" i="144"/>
  <c r="P28" i="144"/>
  <c r="E28" i="144"/>
  <c r="S27" i="144"/>
  <c r="R27" i="144"/>
  <c r="S26" i="144"/>
  <c r="R26" i="144"/>
  <c r="Q26" i="144"/>
  <c r="P26" i="144"/>
  <c r="E26" i="144"/>
  <c r="U26" i="144" s="1"/>
  <c r="S25" i="144"/>
  <c r="R25" i="144"/>
  <c r="Q25" i="144"/>
  <c r="P25" i="144"/>
  <c r="E25" i="144"/>
  <c r="U25" i="144" s="1"/>
  <c r="S24" i="144"/>
  <c r="R24" i="144"/>
  <c r="Q24" i="144"/>
  <c r="P24" i="144"/>
  <c r="E24" i="144"/>
  <c r="T24" i="144" s="1"/>
  <c r="T23" i="144"/>
  <c r="S23" i="144"/>
  <c r="R23" i="144"/>
  <c r="Q23" i="144"/>
  <c r="P23" i="144"/>
  <c r="E23" i="144"/>
  <c r="U23" i="144" s="1"/>
  <c r="S22" i="144"/>
  <c r="R22" i="144"/>
  <c r="Q22" i="144"/>
  <c r="P22" i="144"/>
  <c r="E22" i="144"/>
  <c r="U22" i="144" s="1"/>
  <c r="S21" i="144"/>
  <c r="R21" i="144"/>
  <c r="Q21" i="144"/>
  <c r="P21" i="144"/>
  <c r="E21" i="144"/>
  <c r="U21" i="144" s="1"/>
  <c r="S20" i="144"/>
  <c r="R20" i="144"/>
  <c r="Q20" i="144"/>
  <c r="P20" i="144"/>
  <c r="E20" i="144"/>
  <c r="T20" i="144" s="1"/>
  <c r="U19" i="144"/>
  <c r="T19" i="144"/>
  <c r="S19" i="144"/>
  <c r="R19" i="144"/>
  <c r="Q19" i="144"/>
  <c r="P19" i="144"/>
  <c r="E19" i="144"/>
  <c r="S18" i="144"/>
  <c r="R18" i="144"/>
  <c r="Q18" i="144"/>
  <c r="P18" i="144"/>
  <c r="E18" i="144"/>
  <c r="U18" i="144" s="1"/>
  <c r="S17" i="144"/>
  <c r="R17" i="144"/>
  <c r="Q17" i="144"/>
  <c r="P17" i="144"/>
  <c r="E17" i="144"/>
  <c r="U17" i="144" s="1"/>
  <c r="S16" i="144"/>
  <c r="R16" i="144"/>
  <c r="Q16" i="144"/>
  <c r="P16" i="144"/>
  <c r="E16" i="144"/>
  <c r="T16" i="144" s="1"/>
  <c r="U15" i="144"/>
  <c r="T15" i="144"/>
  <c r="S15" i="144"/>
  <c r="R15" i="144"/>
  <c r="Q15" i="144"/>
  <c r="P15" i="144"/>
  <c r="E15" i="144"/>
  <c r="S14" i="144"/>
  <c r="R14" i="144"/>
  <c r="Q14" i="144"/>
  <c r="P14" i="144"/>
  <c r="E14" i="144"/>
  <c r="U14" i="144" s="1"/>
  <c r="S13" i="144"/>
  <c r="R13" i="144"/>
  <c r="Q13" i="144"/>
  <c r="P13" i="144"/>
  <c r="E13" i="144"/>
  <c r="U13" i="144" s="1"/>
  <c r="S12" i="144"/>
  <c r="R12" i="144"/>
  <c r="Q12" i="144"/>
  <c r="P12" i="144"/>
  <c r="E12" i="144"/>
  <c r="T12" i="144" s="1"/>
  <c r="T11" i="144"/>
  <c r="S11" i="144"/>
  <c r="R11" i="144"/>
  <c r="Q11" i="144"/>
  <c r="P11" i="144"/>
  <c r="E11" i="144"/>
  <c r="U11" i="144" s="1"/>
  <c r="S10" i="144"/>
  <c r="R10" i="144"/>
  <c r="Q10" i="144"/>
  <c r="P10" i="144"/>
  <c r="E10" i="144"/>
  <c r="S9" i="144"/>
  <c r="R9" i="144"/>
  <c r="S8" i="144"/>
  <c r="R8" i="144"/>
  <c r="S62" i="143"/>
  <c r="R62" i="143"/>
  <c r="S61" i="143"/>
  <c r="R61" i="143"/>
  <c r="Q61" i="143"/>
  <c r="P61" i="143"/>
  <c r="E61" i="143"/>
  <c r="U61" i="143" s="1"/>
  <c r="S60" i="143"/>
  <c r="R60" i="143"/>
  <c r="Q60" i="143"/>
  <c r="P60" i="143"/>
  <c r="E60" i="143"/>
  <c r="E59" i="143" s="1"/>
  <c r="T59" i="143" s="1"/>
  <c r="U59" i="143"/>
  <c r="S59" i="143"/>
  <c r="R59" i="143"/>
  <c r="S58" i="143"/>
  <c r="R58" i="143"/>
  <c r="U57" i="143"/>
  <c r="S57" i="143"/>
  <c r="R57" i="143"/>
  <c r="Q57" i="143"/>
  <c r="P57" i="143"/>
  <c r="E57" i="143"/>
  <c r="T57" i="143" s="1"/>
  <c r="T56" i="143"/>
  <c r="S56" i="143"/>
  <c r="R56" i="143"/>
  <c r="Q56" i="143"/>
  <c r="P56" i="143"/>
  <c r="E56" i="143"/>
  <c r="U56" i="143" s="1"/>
  <c r="S55" i="143"/>
  <c r="R55" i="143"/>
  <c r="Q55" i="143"/>
  <c r="P55" i="143"/>
  <c r="E55" i="143"/>
  <c r="U55" i="143" s="1"/>
  <c r="S54" i="143"/>
  <c r="R54" i="143"/>
  <c r="Q54" i="143"/>
  <c r="P54" i="143"/>
  <c r="E54" i="143"/>
  <c r="E53" i="143" s="1"/>
  <c r="U53" i="143" s="1"/>
  <c r="S53" i="143"/>
  <c r="R53" i="143"/>
  <c r="T52" i="143"/>
  <c r="S52" i="143"/>
  <c r="R52" i="143"/>
  <c r="Q52" i="143"/>
  <c r="P52" i="143"/>
  <c r="E52" i="143"/>
  <c r="U52" i="143" s="1"/>
  <c r="S51" i="143"/>
  <c r="R51" i="143"/>
  <c r="Q51" i="143"/>
  <c r="P51" i="143"/>
  <c r="E51" i="143"/>
  <c r="U51" i="143" s="1"/>
  <c r="S50" i="143"/>
  <c r="R50" i="143"/>
  <c r="Q50" i="143"/>
  <c r="P50" i="143"/>
  <c r="E50" i="143"/>
  <c r="U50" i="143" s="1"/>
  <c r="S49" i="143"/>
  <c r="R49" i="143"/>
  <c r="Q49" i="143"/>
  <c r="P49" i="143"/>
  <c r="E49" i="143"/>
  <c r="T49" i="143" s="1"/>
  <c r="T48" i="143"/>
  <c r="S48" i="143"/>
  <c r="R48" i="143"/>
  <c r="Q48" i="143"/>
  <c r="P48" i="143"/>
  <c r="E48" i="143"/>
  <c r="U48" i="143" s="1"/>
  <c r="S47" i="143"/>
  <c r="R47" i="143"/>
  <c r="Q47" i="143"/>
  <c r="P47" i="143"/>
  <c r="E47" i="143"/>
  <c r="U47" i="143" s="1"/>
  <c r="S46" i="143"/>
  <c r="R46" i="143"/>
  <c r="Q46" i="143"/>
  <c r="P46" i="143"/>
  <c r="E46" i="143"/>
  <c r="U46" i="143" s="1"/>
  <c r="S45" i="143"/>
  <c r="R45" i="143"/>
  <c r="Q45" i="143"/>
  <c r="P45" i="143"/>
  <c r="E45" i="143"/>
  <c r="T44" i="143"/>
  <c r="S44" i="143"/>
  <c r="R44" i="143"/>
  <c r="Q44" i="143"/>
  <c r="Q43" i="143" s="1"/>
  <c r="P44" i="143"/>
  <c r="E44" i="143"/>
  <c r="U44" i="143" s="1"/>
  <c r="S43" i="143"/>
  <c r="R43" i="143"/>
  <c r="S42" i="143"/>
  <c r="R42" i="143"/>
  <c r="S41" i="143"/>
  <c r="R41" i="143"/>
  <c r="Q41" i="143"/>
  <c r="P41" i="143"/>
  <c r="E41" i="143"/>
  <c r="S40" i="143"/>
  <c r="R40" i="143"/>
  <c r="Q40" i="143"/>
  <c r="P40" i="143"/>
  <c r="E40" i="143"/>
  <c r="U40" i="143" s="1"/>
  <c r="S39" i="143"/>
  <c r="R39" i="143"/>
  <c r="Q39" i="143"/>
  <c r="P39" i="143"/>
  <c r="E39" i="143"/>
  <c r="T39" i="143" s="1"/>
  <c r="S38" i="143"/>
  <c r="R38" i="143"/>
  <c r="Q38" i="143"/>
  <c r="P38" i="143"/>
  <c r="E38" i="143"/>
  <c r="U38" i="143" s="1"/>
  <c r="S37" i="143"/>
  <c r="R37" i="143"/>
  <c r="Q37" i="143"/>
  <c r="P37" i="143"/>
  <c r="E37" i="143"/>
  <c r="S36" i="143"/>
  <c r="R36" i="143"/>
  <c r="Q36" i="143"/>
  <c r="P36" i="143"/>
  <c r="E36" i="143"/>
  <c r="U36" i="143" s="1"/>
  <c r="S35" i="143"/>
  <c r="R35" i="143"/>
  <c r="Q35" i="143"/>
  <c r="P35" i="143"/>
  <c r="E35" i="143"/>
  <c r="T35" i="143" s="1"/>
  <c r="S34" i="143"/>
  <c r="R34" i="143"/>
  <c r="Q34" i="143"/>
  <c r="P34" i="143"/>
  <c r="E34" i="143"/>
  <c r="U34" i="143" s="1"/>
  <c r="S33" i="143"/>
  <c r="R33" i="143"/>
  <c r="Q33" i="143"/>
  <c r="P33" i="143"/>
  <c r="E33" i="143"/>
  <c r="S32" i="143"/>
  <c r="R32" i="143"/>
  <c r="Q32" i="143"/>
  <c r="P32" i="143"/>
  <c r="E32" i="143"/>
  <c r="U32" i="143" s="1"/>
  <c r="S31" i="143"/>
  <c r="R31" i="143"/>
  <c r="Q31" i="143"/>
  <c r="P31" i="143"/>
  <c r="E31" i="143"/>
  <c r="T31" i="143" s="1"/>
  <c r="S30" i="143"/>
  <c r="R30" i="143"/>
  <c r="Q30" i="143"/>
  <c r="U30" i="143" s="1"/>
  <c r="P30" i="143"/>
  <c r="T30" i="143" s="1"/>
  <c r="E30" i="143"/>
  <c r="U29" i="143"/>
  <c r="S29" i="143"/>
  <c r="R29" i="143"/>
  <c r="Q29" i="143"/>
  <c r="P29" i="143"/>
  <c r="E29" i="143"/>
  <c r="T29" i="143" s="1"/>
  <c r="S28" i="143"/>
  <c r="R28" i="143"/>
  <c r="Q28" i="143"/>
  <c r="P28" i="143"/>
  <c r="E28" i="143"/>
  <c r="S27" i="143"/>
  <c r="R27" i="143"/>
  <c r="S26" i="143"/>
  <c r="R26" i="143"/>
  <c r="Q26" i="143"/>
  <c r="P26" i="143"/>
  <c r="E26" i="143"/>
  <c r="T26" i="143" s="1"/>
  <c r="S25" i="143"/>
  <c r="R25" i="143"/>
  <c r="Q25" i="143"/>
  <c r="P25" i="143"/>
  <c r="E25" i="143"/>
  <c r="U25" i="143" s="1"/>
  <c r="S24" i="143"/>
  <c r="R24" i="143"/>
  <c r="Q24" i="143"/>
  <c r="P24" i="143"/>
  <c r="E24" i="143"/>
  <c r="S23" i="143"/>
  <c r="R23" i="143"/>
  <c r="Q23" i="143"/>
  <c r="P23" i="143"/>
  <c r="E23" i="143"/>
  <c r="U23" i="143" s="1"/>
  <c r="S22" i="143"/>
  <c r="R22" i="143"/>
  <c r="Q22" i="143"/>
  <c r="P22" i="143"/>
  <c r="E22" i="143"/>
  <c r="T22" i="143" s="1"/>
  <c r="S21" i="143"/>
  <c r="R21" i="143"/>
  <c r="Q21" i="143"/>
  <c r="P21" i="143"/>
  <c r="E21" i="143"/>
  <c r="U21" i="143" s="1"/>
  <c r="S20" i="143"/>
  <c r="R20" i="143"/>
  <c r="Q20" i="143"/>
  <c r="P20" i="143"/>
  <c r="E20" i="143"/>
  <c r="S19" i="143"/>
  <c r="R19" i="143"/>
  <c r="Q19" i="143"/>
  <c r="P19" i="143"/>
  <c r="E19" i="143"/>
  <c r="U19" i="143" s="1"/>
  <c r="S18" i="143"/>
  <c r="R18" i="143"/>
  <c r="Q18" i="143"/>
  <c r="P18" i="143"/>
  <c r="E18" i="143"/>
  <c r="T18" i="143" s="1"/>
  <c r="S17" i="143"/>
  <c r="R17" i="143"/>
  <c r="Q17" i="143"/>
  <c r="P17" i="143"/>
  <c r="E17" i="143"/>
  <c r="U17" i="143" s="1"/>
  <c r="S16" i="143"/>
  <c r="R16" i="143"/>
  <c r="Q16" i="143"/>
  <c r="P16" i="143"/>
  <c r="E16" i="143"/>
  <c r="S15" i="143"/>
  <c r="R15" i="143"/>
  <c r="Q15" i="143"/>
  <c r="P15" i="143"/>
  <c r="E15" i="143"/>
  <c r="U15" i="143" s="1"/>
  <c r="S14" i="143"/>
  <c r="R14" i="143"/>
  <c r="Q14" i="143"/>
  <c r="P14" i="143"/>
  <c r="E14" i="143"/>
  <c r="T14" i="143" s="1"/>
  <c r="S13" i="143"/>
  <c r="R13" i="143"/>
  <c r="Q13" i="143"/>
  <c r="U13" i="143" s="1"/>
  <c r="P13" i="143"/>
  <c r="T13" i="143" s="1"/>
  <c r="E13" i="143"/>
  <c r="U12" i="143"/>
  <c r="S12" i="143"/>
  <c r="R12" i="143"/>
  <c r="Q12" i="143"/>
  <c r="P12" i="143"/>
  <c r="E12" i="143"/>
  <c r="T12" i="143" s="1"/>
  <c r="S11" i="143"/>
  <c r="R11" i="143"/>
  <c r="Q11" i="143"/>
  <c r="P11" i="143"/>
  <c r="E11" i="143"/>
  <c r="U11" i="143" s="1"/>
  <c r="S10" i="143"/>
  <c r="R10" i="143"/>
  <c r="Q10" i="143"/>
  <c r="P10" i="143"/>
  <c r="E10" i="143"/>
  <c r="E9" i="143" s="1"/>
  <c r="S9" i="143"/>
  <c r="R9" i="143"/>
  <c r="S8" i="143"/>
  <c r="R8" i="143"/>
  <c r="S62" i="142"/>
  <c r="R62" i="142"/>
  <c r="T61" i="142"/>
  <c r="S61" i="142"/>
  <c r="R61" i="142"/>
  <c r="Q61" i="142"/>
  <c r="P61" i="142"/>
  <c r="E61" i="142"/>
  <c r="U61" i="142" s="1"/>
  <c r="S60" i="142"/>
  <c r="R60" i="142"/>
  <c r="Q60" i="142"/>
  <c r="Q59" i="142" s="1"/>
  <c r="P60" i="142"/>
  <c r="P59" i="142" s="1"/>
  <c r="E60" i="142"/>
  <c r="U60" i="142" s="1"/>
  <c r="S59" i="142"/>
  <c r="R59" i="142"/>
  <c r="S58" i="142"/>
  <c r="R58" i="142"/>
  <c r="S57" i="142"/>
  <c r="R57" i="142"/>
  <c r="Q57" i="142"/>
  <c r="P57" i="142"/>
  <c r="E57" i="142"/>
  <c r="U57" i="142" s="1"/>
  <c r="S56" i="142"/>
  <c r="R56" i="142"/>
  <c r="Q56" i="142"/>
  <c r="P56" i="142"/>
  <c r="E56" i="142"/>
  <c r="T56" i="142" s="1"/>
  <c r="T55" i="142"/>
  <c r="S55" i="142"/>
  <c r="R55" i="142"/>
  <c r="Q55" i="142"/>
  <c r="P55" i="142"/>
  <c r="E55" i="142"/>
  <c r="U55" i="142" s="1"/>
  <c r="S54" i="142"/>
  <c r="R54" i="142"/>
  <c r="Q54" i="142"/>
  <c r="P54" i="142"/>
  <c r="P53" i="142" s="1"/>
  <c r="E54" i="142"/>
  <c r="U54" i="142" s="1"/>
  <c r="S53" i="142"/>
  <c r="R53" i="142"/>
  <c r="S52" i="142"/>
  <c r="R52" i="142"/>
  <c r="Q52" i="142"/>
  <c r="P52" i="142"/>
  <c r="E52" i="142"/>
  <c r="U52" i="142" s="1"/>
  <c r="S51" i="142"/>
  <c r="R51" i="142"/>
  <c r="Q51" i="142"/>
  <c r="P51" i="142"/>
  <c r="E51" i="142"/>
  <c r="T51" i="142" s="1"/>
  <c r="S50" i="142"/>
  <c r="R50" i="142"/>
  <c r="Q50" i="142"/>
  <c r="P50" i="142"/>
  <c r="E50" i="142"/>
  <c r="U50" i="142" s="1"/>
  <c r="U49" i="142"/>
  <c r="S49" i="142"/>
  <c r="R49" i="142"/>
  <c r="Q49" i="142"/>
  <c r="P49" i="142"/>
  <c r="E49" i="142"/>
  <c r="T49" i="142" s="1"/>
  <c r="S48" i="142"/>
  <c r="R48" i="142"/>
  <c r="Q48" i="142"/>
  <c r="P48" i="142"/>
  <c r="E48" i="142"/>
  <c r="U48" i="142" s="1"/>
  <c r="S47" i="142"/>
  <c r="R47" i="142"/>
  <c r="Q47" i="142"/>
  <c r="P47" i="142"/>
  <c r="E47" i="142"/>
  <c r="T47" i="142" s="1"/>
  <c r="S46" i="142"/>
  <c r="R46" i="142"/>
  <c r="Q46" i="142"/>
  <c r="P46" i="142"/>
  <c r="E46" i="142"/>
  <c r="U46" i="142" s="1"/>
  <c r="U45" i="142"/>
  <c r="S45" i="142"/>
  <c r="R45" i="142"/>
  <c r="Q45" i="142"/>
  <c r="P45" i="142"/>
  <c r="E45" i="142"/>
  <c r="T45" i="142" s="1"/>
  <c r="S44" i="142"/>
  <c r="R44" i="142"/>
  <c r="Q44" i="142"/>
  <c r="P44" i="142"/>
  <c r="P43" i="142" s="1"/>
  <c r="E44" i="142"/>
  <c r="E43" i="142" s="1"/>
  <c r="U43" i="142" s="1"/>
  <c r="S43" i="142"/>
  <c r="R43" i="142"/>
  <c r="S42" i="142"/>
  <c r="R42" i="142"/>
  <c r="S41" i="142"/>
  <c r="R41" i="142"/>
  <c r="Q41" i="142"/>
  <c r="P41" i="142"/>
  <c r="E41" i="142"/>
  <c r="T41" i="142" s="1"/>
  <c r="S40" i="142"/>
  <c r="R40" i="142"/>
  <c r="Q40" i="142"/>
  <c r="P40" i="142"/>
  <c r="E40" i="142"/>
  <c r="S39" i="142"/>
  <c r="R39" i="142"/>
  <c r="Q39" i="142"/>
  <c r="P39" i="142"/>
  <c r="E39" i="142"/>
  <c r="U39" i="142" s="1"/>
  <c r="S38" i="142"/>
  <c r="R38" i="142"/>
  <c r="Q38" i="142"/>
  <c r="P38" i="142"/>
  <c r="E38" i="142"/>
  <c r="U38" i="142" s="1"/>
  <c r="S37" i="142"/>
  <c r="R37" i="142"/>
  <c r="Q37" i="142"/>
  <c r="P37" i="142"/>
  <c r="E37" i="142"/>
  <c r="T37" i="142" s="1"/>
  <c r="S36" i="142"/>
  <c r="R36" i="142"/>
  <c r="Q36" i="142"/>
  <c r="P36" i="142"/>
  <c r="E36" i="142"/>
  <c r="S35" i="142"/>
  <c r="R35" i="142"/>
  <c r="Q35" i="142"/>
  <c r="P35" i="142"/>
  <c r="E35" i="142"/>
  <c r="S34" i="142"/>
  <c r="R34" i="142"/>
  <c r="Q34" i="142"/>
  <c r="P34" i="142"/>
  <c r="E34" i="142"/>
  <c r="U34" i="142" s="1"/>
  <c r="S33" i="142"/>
  <c r="R33" i="142"/>
  <c r="Q33" i="142"/>
  <c r="P33" i="142"/>
  <c r="E33" i="142"/>
  <c r="T33" i="142" s="1"/>
  <c r="S32" i="142"/>
  <c r="R32" i="142"/>
  <c r="Q32" i="142"/>
  <c r="P32" i="142"/>
  <c r="E32" i="142"/>
  <c r="S31" i="142"/>
  <c r="R31" i="142"/>
  <c r="Q31" i="142"/>
  <c r="P31" i="142"/>
  <c r="E31" i="142"/>
  <c r="U31" i="142" s="1"/>
  <c r="S30" i="142"/>
  <c r="R30" i="142"/>
  <c r="Q30" i="142"/>
  <c r="P30" i="142"/>
  <c r="E30" i="142"/>
  <c r="U30" i="142" s="1"/>
  <c r="S29" i="142"/>
  <c r="R29" i="142"/>
  <c r="Q29" i="142"/>
  <c r="P29" i="142"/>
  <c r="E29" i="142"/>
  <c r="T29" i="142" s="1"/>
  <c r="S28" i="142"/>
  <c r="R28" i="142"/>
  <c r="Q28" i="142"/>
  <c r="P28" i="142"/>
  <c r="E28" i="142"/>
  <c r="U28" i="142" s="1"/>
  <c r="S27" i="142"/>
  <c r="R27" i="142"/>
  <c r="T26" i="142"/>
  <c r="S26" i="142"/>
  <c r="R26" i="142"/>
  <c r="Q26" i="142"/>
  <c r="P26" i="142"/>
  <c r="E26" i="142"/>
  <c r="U26" i="142" s="1"/>
  <c r="S25" i="142"/>
  <c r="R25" i="142"/>
  <c r="Q25" i="142"/>
  <c r="P25" i="142"/>
  <c r="E25" i="142"/>
  <c r="U25" i="142" s="1"/>
  <c r="S24" i="142"/>
  <c r="R24" i="142"/>
  <c r="Q24" i="142"/>
  <c r="P24" i="142"/>
  <c r="E24" i="142"/>
  <c r="T24" i="142" s="1"/>
  <c r="U23" i="142"/>
  <c r="S23" i="142"/>
  <c r="R23" i="142"/>
  <c r="Q23" i="142"/>
  <c r="P23" i="142"/>
  <c r="E23" i="142"/>
  <c r="T23" i="142" s="1"/>
  <c r="T22" i="142"/>
  <c r="S22" i="142"/>
  <c r="R22" i="142"/>
  <c r="Q22" i="142"/>
  <c r="P22" i="142"/>
  <c r="E22" i="142"/>
  <c r="U22" i="142" s="1"/>
  <c r="S21" i="142"/>
  <c r="R21" i="142"/>
  <c r="Q21" i="142"/>
  <c r="P21" i="142"/>
  <c r="E21" i="142"/>
  <c r="U21" i="142" s="1"/>
  <c r="S20" i="142"/>
  <c r="R20" i="142"/>
  <c r="Q20" i="142"/>
  <c r="P20" i="142"/>
  <c r="E20" i="142"/>
  <c r="T20" i="142" s="1"/>
  <c r="U19" i="142"/>
  <c r="S19" i="142"/>
  <c r="R19" i="142"/>
  <c r="Q19" i="142"/>
  <c r="P19" i="142"/>
  <c r="E19" i="142"/>
  <c r="T19" i="142" s="1"/>
  <c r="S18" i="142"/>
  <c r="R18" i="142"/>
  <c r="Q18" i="142"/>
  <c r="P18" i="142"/>
  <c r="E18" i="142"/>
  <c r="U18" i="142" s="1"/>
  <c r="S17" i="142"/>
  <c r="R17" i="142"/>
  <c r="Q17" i="142"/>
  <c r="P17" i="142"/>
  <c r="E17" i="142"/>
  <c r="U17" i="142" s="1"/>
  <c r="S16" i="142"/>
  <c r="R16" i="142"/>
  <c r="Q16" i="142"/>
  <c r="P16" i="142"/>
  <c r="E16" i="142"/>
  <c r="T16" i="142" s="1"/>
  <c r="U15" i="142"/>
  <c r="S15" i="142"/>
  <c r="R15" i="142"/>
  <c r="Q15" i="142"/>
  <c r="P15" i="142"/>
  <c r="E15" i="142"/>
  <c r="T15" i="142" s="1"/>
  <c r="T14" i="142"/>
  <c r="S14" i="142"/>
  <c r="R14" i="142"/>
  <c r="Q14" i="142"/>
  <c r="P14" i="142"/>
  <c r="E14" i="142"/>
  <c r="U14" i="142" s="1"/>
  <c r="S13" i="142"/>
  <c r="R13" i="142"/>
  <c r="Q13" i="142"/>
  <c r="P13" i="142"/>
  <c r="E13" i="142"/>
  <c r="S12" i="142"/>
  <c r="R12" i="142"/>
  <c r="Q12" i="142"/>
  <c r="P12" i="142"/>
  <c r="E12" i="142"/>
  <c r="T12" i="142" s="1"/>
  <c r="U11" i="142"/>
  <c r="S11" i="142"/>
  <c r="R11" i="142"/>
  <c r="Q11" i="142"/>
  <c r="P11" i="142"/>
  <c r="E11" i="142"/>
  <c r="T11" i="142" s="1"/>
  <c r="S10" i="142"/>
  <c r="R10" i="142"/>
  <c r="Q10" i="142"/>
  <c r="P10" i="142"/>
  <c r="E10" i="142"/>
  <c r="S9" i="142"/>
  <c r="R9" i="142"/>
  <c r="S8" i="142"/>
  <c r="R8" i="142"/>
  <c r="S62" i="141"/>
  <c r="R62" i="141"/>
  <c r="S61" i="141"/>
  <c r="R61" i="141"/>
  <c r="Q61" i="141"/>
  <c r="P61" i="141"/>
  <c r="E61" i="141"/>
  <c r="U61" i="141" s="1"/>
  <c r="S60" i="141"/>
  <c r="R60" i="141"/>
  <c r="Q60" i="141"/>
  <c r="Q59" i="141" s="1"/>
  <c r="P60" i="141"/>
  <c r="E60" i="141"/>
  <c r="E59" i="141" s="1"/>
  <c r="U59" i="141" s="1"/>
  <c r="S59" i="141"/>
  <c r="R59" i="141"/>
  <c r="S58" i="141"/>
  <c r="R58" i="141"/>
  <c r="U57" i="141"/>
  <c r="S57" i="141"/>
  <c r="R57" i="141"/>
  <c r="Q57" i="141"/>
  <c r="P57" i="141"/>
  <c r="E57" i="141"/>
  <c r="T57" i="141" s="1"/>
  <c r="S56" i="141"/>
  <c r="R56" i="141"/>
  <c r="Q56" i="141"/>
  <c r="P56" i="141"/>
  <c r="E56" i="141"/>
  <c r="U56" i="141" s="1"/>
  <c r="S55" i="141"/>
  <c r="R55" i="141"/>
  <c r="Q55" i="141"/>
  <c r="P55" i="141"/>
  <c r="E55" i="141"/>
  <c r="U55" i="141" s="1"/>
  <c r="S54" i="141"/>
  <c r="R54" i="141"/>
  <c r="Q54" i="141"/>
  <c r="P54" i="141"/>
  <c r="E54" i="141"/>
  <c r="S53" i="141"/>
  <c r="R53" i="141"/>
  <c r="S52" i="141"/>
  <c r="R52" i="141"/>
  <c r="Q52" i="141"/>
  <c r="P52" i="141"/>
  <c r="E52" i="141"/>
  <c r="S51" i="141"/>
  <c r="R51" i="141"/>
  <c r="Q51" i="141"/>
  <c r="P51" i="141"/>
  <c r="E51" i="141"/>
  <c r="U51" i="141" s="1"/>
  <c r="S50" i="141"/>
  <c r="R50" i="141"/>
  <c r="Q50" i="141"/>
  <c r="P50" i="141"/>
  <c r="E50" i="141"/>
  <c r="U50" i="141" s="1"/>
  <c r="S49" i="141"/>
  <c r="R49" i="141"/>
  <c r="Q49" i="141"/>
  <c r="P49" i="141"/>
  <c r="E49" i="141"/>
  <c r="T49" i="141" s="1"/>
  <c r="S48" i="141"/>
  <c r="R48" i="141"/>
  <c r="Q48" i="141"/>
  <c r="P48" i="141"/>
  <c r="E48" i="141"/>
  <c r="S47" i="141"/>
  <c r="R47" i="141"/>
  <c r="Q47" i="141"/>
  <c r="P47" i="141"/>
  <c r="E47" i="141"/>
  <c r="U47" i="141" s="1"/>
  <c r="S46" i="141"/>
  <c r="R46" i="141"/>
  <c r="Q46" i="141"/>
  <c r="P46" i="141"/>
  <c r="E46" i="141"/>
  <c r="U46" i="141" s="1"/>
  <c r="S45" i="141"/>
  <c r="R45" i="141"/>
  <c r="Q45" i="141"/>
  <c r="P45" i="141"/>
  <c r="E45" i="141"/>
  <c r="S44" i="141"/>
  <c r="R44" i="141"/>
  <c r="Q44" i="141"/>
  <c r="P44" i="141"/>
  <c r="E44" i="141"/>
  <c r="S43" i="141"/>
  <c r="R43" i="141"/>
  <c r="S42" i="141"/>
  <c r="R42" i="141"/>
  <c r="U41" i="141"/>
  <c r="T41" i="141"/>
  <c r="S41" i="141"/>
  <c r="R41" i="141"/>
  <c r="Q41" i="141"/>
  <c r="P41" i="141"/>
  <c r="E41" i="141"/>
  <c r="S40" i="141"/>
  <c r="R40" i="141"/>
  <c r="Q40" i="141"/>
  <c r="P40" i="141"/>
  <c r="E40" i="141"/>
  <c r="U40" i="141" s="1"/>
  <c r="S39" i="141"/>
  <c r="R39" i="141"/>
  <c r="Q39" i="141"/>
  <c r="P39" i="141"/>
  <c r="E39" i="141"/>
  <c r="T39" i="141" s="1"/>
  <c r="S38" i="141"/>
  <c r="R38" i="141"/>
  <c r="Q38" i="141"/>
  <c r="P38" i="141"/>
  <c r="E38" i="141"/>
  <c r="U38" i="141" s="1"/>
  <c r="U37" i="141"/>
  <c r="S37" i="141"/>
  <c r="R37" i="141"/>
  <c r="Q37" i="141"/>
  <c r="P37" i="141"/>
  <c r="E37" i="141"/>
  <c r="T37" i="141" s="1"/>
  <c r="S36" i="141"/>
  <c r="R36" i="141"/>
  <c r="Q36" i="141"/>
  <c r="P36" i="141"/>
  <c r="E36" i="141"/>
  <c r="U36" i="141" s="1"/>
  <c r="S35" i="141"/>
  <c r="R35" i="141"/>
  <c r="Q35" i="141"/>
  <c r="P35" i="141"/>
  <c r="E35" i="141"/>
  <c r="T35" i="141" s="1"/>
  <c r="S34" i="141"/>
  <c r="R34" i="141"/>
  <c r="Q34" i="141"/>
  <c r="P34" i="141"/>
  <c r="E34" i="141"/>
  <c r="U34" i="141" s="1"/>
  <c r="U33" i="141"/>
  <c r="S33" i="141"/>
  <c r="R33" i="141"/>
  <c r="Q33" i="141"/>
  <c r="P33" i="141"/>
  <c r="E33" i="141"/>
  <c r="T33" i="141" s="1"/>
  <c r="S32" i="141"/>
  <c r="R32" i="141"/>
  <c r="Q32" i="141"/>
  <c r="P32" i="141"/>
  <c r="E32" i="141"/>
  <c r="U32" i="141" s="1"/>
  <c r="S31" i="141"/>
  <c r="R31" i="141"/>
  <c r="Q31" i="141"/>
  <c r="P31" i="141"/>
  <c r="E31" i="141"/>
  <c r="T31" i="141" s="1"/>
  <c r="S30" i="141"/>
  <c r="R30" i="141"/>
  <c r="Q30" i="141"/>
  <c r="U30" i="141" s="1"/>
  <c r="P30" i="141"/>
  <c r="E30" i="141"/>
  <c r="S29" i="141"/>
  <c r="R29" i="141"/>
  <c r="Q29" i="141"/>
  <c r="P29" i="141"/>
  <c r="E29" i="141"/>
  <c r="U29" i="141" s="1"/>
  <c r="S28" i="141"/>
  <c r="R28" i="141"/>
  <c r="Q28" i="141"/>
  <c r="P28" i="141"/>
  <c r="P27" i="141" s="1"/>
  <c r="E28" i="141"/>
  <c r="S27" i="141"/>
  <c r="R27" i="141"/>
  <c r="S26" i="141"/>
  <c r="R26" i="141"/>
  <c r="Q26" i="141"/>
  <c r="P26" i="141"/>
  <c r="E26" i="141"/>
  <c r="T26" i="141" s="1"/>
  <c r="S25" i="141"/>
  <c r="R25" i="141"/>
  <c r="Q25" i="141"/>
  <c r="P25" i="141"/>
  <c r="E25" i="141"/>
  <c r="U25" i="141" s="1"/>
  <c r="U24" i="141"/>
  <c r="S24" i="141"/>
  <c r="R24" i="141"/>
  <c r="Q24" i="141"/>
  <c r="P24" i="141"/>
  <c r="E24" i="141"/>
  <c r="T24" i="141" s="1"/>
  <c r="S23" i="141"/>
  <c r="R23" i="141"/>
  <c r="Q23" i="141"/>
  <c r="P23" i="141"/>
  <c r="E23" i="141"/>
  <c r="U23" i="141" s="1"/>
  <c r="S22" i="141"/>
  <c r="R22" i="141"/>
  <c r="Q22" i="141"/>
  <c r="P22" i="141"/>
  <c r="E22" i="141"/>
  <c r="T22" i="141" s="1"/>
  <c r="S21" i="141"/>
  <c r="R21" i="141"/>
  <c r="Q21" i="141"/>
  <c r="P21" i="141"/>
  <c r="E21" i="141"/>
  <c r="U21" i="141" s="1"/>
  <c r="U20" i="141"/>
  <c r="S20" i="141"/>
  <c r="R20" i="141"/>
  <c r="Q20" i="141"/>
  <c r="P20" i="141"/>
  <c r="E20" i="141"/>
  <c r="T20" i="141" s="1"/>
  <c r="S19" i="141"/>
  <c r="R19" i="141"/>
  <c r="Q19" i="141"/>
  <c r="P19" i="141"/>
  <c r="E19" i="141"/>
  <c r="U19" i="141" s="1"/>
  <c r="S18" i="141"/>
  <c r="R18" i="141"/>
  <c r="Q18" i="141"/>
  <c r="P18" i="141"/>
  <c r="E18" i="141"/>
  <c r="T18" i="141" s="1"/>
  <c r="S17" i="141"/>
  <c r="R17" i="141"/>
  <c r="Q17" i="141"/>
  <c r="P17" i="141"/>
  <c r="E17" i="141"/>
  <c r="U17" i="141" s="1"/>
  <c r="U16" i="141"/>
  <c r="S16" i="141"/>
  <c r="R16" i="141"/>
  <c r="Q16" i="141"/>
  <c r="P16" i="141"/>
  <c r="E16" i="141"/>
  <c r="T16" i="141" s="1"/>
  <c r="S15" i="141"/>
  <c r="R15" i="141"/>
  <c r="Q15" i="141"/>
  <c r="P15" i="141"/>
  <c r="E15" i="141"/>
  <c r="U15" i="141" s="1"/>
  <c r="S14" i="141"/>
  <c r="R14" i="141"/>
  <c r="Q14" i="141"/>
  <c r="P14" i="141"/>
  <c r="E14" i="141"/>
  <c r="T14" i="141" s="1"/>
  <c r="S13" i="141"/>
  <c r="R13" i="141"/>
  <c r="Q13" i="141"/>
  <c r="U13" i="141" s="1"/>
  <c r="P13" i="141"/>
  <c r="E13" i="141"/>
  <c r="S12" i="141"/>
  <c r="R12" i="141"/>
  <c r="Q12" i="141"/>
  <c r="P12" i="141"/>
  <c r="E12" i="141"/>
  <c r="U12" i="141" s="1"/>
  <c r="S11" i="141"/>
  <c r="R11" i="141"/>
  <c r="Q11" i="141"/>
  <c r="P11" i="141"/>
  <c r="E11" i="141"/>
  <c r="U11" i="141" s="1"/>
  <c r="S10" i="141"/>
  <c r="R10" i="141"/>
  <c r="Q10" i="141"/>
  <c r="P10" i="141"/>
  <c r="E10" i="141"/>
  <c r="S9" i="141"/>
  <c r="R9" i="141"/>
  <c r="S8" i="141"/>
  <c r="R8" i="141"/>
  <c r="S62" i="140"/>
  <c r="R62" i="140"/>
  <c r="S61" i="140"/>
  <c r="R61" i="140"/>
  <c r="Q61" i="140"/>
  <c r="P61" i="140"/>
  <c r="E61" i="140"/>
  <c r="S60" i="140"/>
  <c r="R60" i="140"/>
  <c r="Q60" i="140"/>
  <c r="Q59" i="140" s="1"/>
  <c r="P60" i="140"/>
  <c r="P59" i="140" s="1"/>
  <c r="E60" i="140"/>
  <c r="S59" i="140"/>
  <c r="R59" i="140"/>
  <c r="S58" i="140"/>
  <c r="R58" i="140"/>
  <c r="S57" i="140"/>
  <c r="R57" i="140"/>
  <c r="Q57" i="140"/>
  <c r="P57" i="140"/>
  <c r="E57" i="140"/>
  <c r="U57" i="140" s="1"/>
  <c r="S56" i="140"/>
  <c r="R56" i="140"/>
  <c r="Q56" i="140"/>
  <c r="P56" i="140"/>
  <c r="E56" i="140"/>
  <c r="T56" i="140" s="1"/>
  <c r="S55" i="140"/>
  <c r="R55" i="140"/>
  <c r="Q55" i="140"/>
  <c r="P55" i="140"/>
  <c r="E55" i="140"/>
  <c r="S54" i="140"/>
  <c r="R54" i="140"/>
  <c r="Q54" i="140"/>
  <c r="Q53" i="140" s="1"/>
  <c r="P54" i="140"/>
  <c r="E54" i="140"/>
  <c r="U54" i="140" s="1"/>
  <c r="S53" i="140"/>
  <c r="R53" i="140"/>
  <c r="S52" i="140"/>
  <c r="R52" i="140"/>
  <c r="Q52" i="140"/>
  <c r="P52" i="140"/>
  <c r="E52" i="140"/>
  <c r="U52" i="140" s="1"/>
  <c r="S51" i="140"/>
  <c r="R51" i="140"/>
  <c r="Q51" i="140"/>
  <c r="P51" i="140"/>
  <c r="E51" i="140"/>
  <c r="T51" i="140" s="1"/>
  <c r="T50" i="140"/>
  <c r="S50" i="140"/>
  <c r="R50" i="140"/>
  <c r="Q50" i="140"/>
  <c r="P50" i="140"/>
  <c r="E50" i="140"/>
  <c r="U50" i="140" s="1"/>
  <c r="U49" i="140"/>
  <c r="S49" i="140"/>
  <c r="R49" i="140"/>
  <c r="Q49" i="140"/>
  <c r="P49" i="140"/>
  <c r="E49" i="140"/>
  <c r="T49" i="140" s="1"/>
  <c r="S48" i="140"/>
  <c r="R48" i="140"/>
  <c r="Q48" i="140"/>
  <c r="P48" i="140"/>
  <c r="E48" i="140"/>
  <c r="U48" i="140" s="1"/>
  <c r="S47" i="140"/>
  <c r="R47" i="140"/>
  <c r="Q47" i="140"/>
  <c r="P47" i="140"/>
  <c r="E47" i="140"/>
  <c r="T47" i="140" s="1"/>
  <c r="T46" i="140"/>
  <c r="S46" i="140"/>
  <c r="R46" i="140"/>
  <c r="Q46" i="140"/>
  <c r="P46" i="140"/>
  <c r="E46" i="140"/>
  <c r="U46" i="140" s="1"/>
  <c r="S45" i="140"/>
  <c r="R45" i="140"/>
  <c r="Q45" i="140"/>
  <c r="U45" i="140" s="1"/>
  <c r="P45" i="140"/>
  <c r="T45" i="140" s="1"/>
  <c r="E45" i="140"/>
  <c r="S44" i="140"/>
  <c r="R44" i="140"/>
  <c r="Q44" i="140"/>
  <c r="P44" i="140"/>
  <c r="P43" i="140" s="1"/>
  <c r="E44" i="140"/>
  <c r="S43" i="140"/>
  <c r="R43" i="140"/>
  <c r="S42" i="140"/>
  <c r="R42" i="140"/>
  <c r="S41" i="140"/>
  <c r="R41" i="140"/>
  <c r="Q41" i="140"/>
  <c r="P41" i="140"/>
  <c r="E41" i="140"/>
  <c r="T41" i="140" s="1"/>
  <c r="U40" i="140"/>
  <c r="S40" i="140"/>
  <c r="R40" i="140"/>
  <c r="Q40" i="140"/>
  <c r="P40" i="140"/>
  <c r="E40" i="140"/>
  <c r="T40" i="140" s="1"/>
  <c r="S39" i="140"/>
  <c r="R39" i="140"/>
  <c r="Q39" i="140"/>
  <c r="P39" i="140"/>
  <c r="E39" i="140"/>
  <c r="S38" i="140"/>
  <c r="R38" i="140"/>
  <c r="Q38" i="140"/>
  <c r="P38" i="140"/>
  <c r="E38" i="140"/>
  <c r="U38" i="140" s="1"/>
  <c r="S37" i="140"/>
  <c r="R37" i="140"/>
  <c r="Q37" i="140"/>
  <c r="P37" i="140"/>
  <c r="E37" i="140"/>
  <c r="T37" i="140" s="1"/>
  <c r="U36" i="140"/>
  <c r="S36" i="140"/>
  <c r="R36" i="140"/>
  <c r="Q36" i="140"/>
  <c r="P36" i="140"/>
  <c r="E36" i="140"/>
  <c r="T36" i="140" s="1"/>
  <c r="S35" i="140"/>
  <c r="R35" i="140"/>
  <c r="Q35" i="140"/>
  <c r="P35" i="140"/>
  <c r="E35" i="140"/>
  <c r="S34" i="140"/>
  <c r="R34" i="140"/>
  <c r="Q34" i="140"/>
  <c r="P34" i="140"/>
  <c r="E34" i="140"/>
  <c r="U34" i="140" s="1"/>
  <c r="S33" i="140"/>
  <c r="R33" i="140"/>
  <c r="Q33" i="140"/>
  <c r="P33" i="140"/>
  <c r="E33" i="140"/>
  <c r="T33" i="140" s="1"/>
  <c r="S32" i="140"/>
  <c r="R32" i="140"/>
  <c r="Q32" i="140"/>
  <c r="U32" i="140" s="1"/>
  <c r="P32" i="140"/>
  <c r="T32" i="140" s="1"/>
  <c r="E32" i="140"/>
  <c r="U31" i="140"/>
  <c r="S31" i="140"/>
  <c r="R31" i="140"/>
  <c r="Q31" i="140"/>
  <c r="P31" i="140"/>
  <c r="E31" i="140"/>
  <c r="T31" i="140" s="1"/>
  <c r="S30" i="140"/>
  <c r="R30" i="140"/>
  <c r="Q30" i="140"/>
  <c r="P30" i="140"/>
  <c r="E30" i="140"/>
  <c r="U30" i="140" s="1"/>
  <c r="S29" i="140"/>
  <c r="R29" i="140"/>
  <c r="Q29" i="140"/>
  <c r="P29" i="140"/>
  <c r="E29" i="140"/>
  <c r="T29" i="140" s="1"/>
  <c r="S28" i="140"/>
  <c r="R28" i="140"/>
  <c r="Q28" i="140"/>
  <c r="P28" i="140"/>
  <c r="E28" i="140"/>
  <c r="U28" i="140" s="1"/>
  <c r="S27" i="140"/>
  <c r="R27" i="140"/>
  <c r="S26" i="140"/>
  <c r="R26" i="140"/>
  <c r="Q26" i="140"/>
  <c r="P26" i="140"/>
  <c r="E26" i="140"/>
  <c r="S25" i="140"/>
  <c r="R25" i="140"/>
  <c r="Q25" i="140"/>
  <c r="P25" i="140"/>
  <c r="E25" i="140"/>
  <c r="U25" i="140" s="1"/>
  <c r="S24" i="140"/>
  <c r="R24" i="140"/>
  <c r="Q24" i="140"/>
  <c r="P24" i="140"/>
  <c r="E24" i="140"/>
  <c r="T24" i="140" s="1"/>
  <c r="U23" i="140"/>
  <c r="S23" i="140"/>
  <c r="R23" i="140"/>
  <c r="Q23" i="140"/>
  <c r="P23" i="140"/>
  <c r="E23" i="140"/>
  <c r="T23" i="140" s="1"/>
  <c r="S22" i="140"/>
  <c r="R22" i="140"/>
  <c r="Q22" i="140"/>
  <c r="P22" i="140"/>
  <c r="E22" i="140"/>
  <c r="S21" i="140"/>
  <c r="R21" i="140"/>
  <c r="Q21" i="140"/>
  <c r="P21" i="140"/>
  <c r="E21" i="140"/>
  <c r="U21" i="140" s="1"/>
  <c r="S20" i="140"/>
  <c r="R20" i="140"/>
  <c r="Q20" i="140"/>
  <c r="P20" i="140"/>
  <c r="E20" i="140"/>
  <c r="T20" i="140" s="1"/>
  <c r="U19" i="140"/>
  <c r="S19" i="140"/>
  <c r="R19" i="140"/>
  <c r="Q19" i="140"/>
  <c r="P19" i="140"/>
  <c r="E19" i="140"/>
  <c r="T19" i="140" s="1"/>
  <c r="S18" i="140"/>
  <c r="R18" i="140"/>
  <c r="Q18" i="140"/>
  <c r="P18" i="140"/>
  <c r="E18" i="140"/>
  <c r="S17" i="140"/>
  <c r="R17" i="140"/>
  <c r="Q17" i="140"/>
  <c r="P17" i="140"/>
  <c r="E17" i="140"/>
  <c r="U17" i="140" s="1"/>
  <c r="S16" i="140"/>
  <c r="R16" i="140"/>
  <c r="Q16" i="140"/>
  <c r="P16" i="140"/>
  <c r="E16" i="140"/>
  <c r="T16" i="140" s="1"/>
  <c r="U15" i="140"/>
  <c r="S15" i="140"/>
  <c r="R15" i="140"/>
  <c r="Q15" i="140"/>
  <c r="P15" i="140"/>
  <c r="E15" i="140"/>
  <c r="T15" i="140" s="1"/>
  <c r="S14" i="140"/>
  <c r="R14" i="140"/>
  <c r="Q14" i="140"/>
  <c r="P14" i="140"/>
  <c r="E14" i="140"/>
  <c r="S13" i="140"/>
  <c r="R13" i="140"/>
  <c r="Q13" i="140"/>
  <c r="P13" i="140"/>
  <c r="E13" i="140"/>
  <c r="U13" i="140" s="1"/>
  <c r="S12" i="140"/>
  <c r="R12" i="140"/>
  <c r="Q12" i="140"/>
  <c r="P12" i="140"/>
  <c r="E12" i="140"/>
  <c r="T12" i="140" s="1"/>
  <c r="U11" i="140"/>
  <c r="S11" i="140"/>
  <c r="R11" i="140"/>
  <c r="Q11" i="140"/>
  <c r="P11" i="140"/>
  <c r="E11" i="140"/>
  <c r="T11" i="140" s="1"/>
  <c r="S10" i="140"/>
  <c r="R10" i="140"/>
  <c r="Q10" i="140"/>
  <c r="P10" i="140"/>
  <c r="E10" i="140"/>
  <c r="S9" i="140"/>
  <c r="R9" i="140"/>
  <c r="S8" i="140"/>
  <c r="R8" i="140"/>
  <c r="S62" i="139"/>
  <c r="R62" i="139"/>
  <c r="S61" i="139"/>
  <c r="R61" i="139"/>
  <c r="Q61" i="139"/>
  <c r="P61" i="139"/>
  <c r="E61" i="139"/>
  <c r="U61" i="139" s="1"/>
  <c r="S60" i="139"/>
  <c r="R60" i="139"/>
  <c r="Q60" i="139"/>
  <c r="Q59" i="139" s="1"/>
  <c r="P60" i="139"/>
  <c r="E60" i="139"/>
  <c r="E59" i="139" s="1"/>
  <c r="U59" i="139" s="1"/>
  <c r="S59" i="139"/>
  <c r="R59" i="139"/>
  <c r="S58" i="139"/>
  <c r="R58" i="139"/>
  <c r="S57" i="139"/>
  <c r="R57" i="139"/>
  <c r="Q57" i="139"/>
  <c r="P57" i="139"/>
  <c r="E57" i="139"/>
  <c r="U57" i="139" s="1"/>
  <c r="S56" i="139"/>
  <c r="R56" i="139"/>
  <c r="Q56" i="139"/>
  <c r="P56" i="139"/>
  <c r="E56" i="139"/>
  <c r="S55" i="139"/>
  <c r="R55" i="139"/>
  <c r="Q55" i="139"/>
  <c r="P55" i="139"/>
  <c r="E55" i="139"/>
  <c r="U55" i="139" s="1"/>
  <c r="S54" i="139"/>
  <c r="R54" i="139"/>
  <c r="Q54" i="139"/>
  <c r="P54" i="139"/>
  <c r="E54" i="139"/>
  <c r="S53" i="139"/>
  <c r="R53" i="139"/>
  <c r="U52" i="139"/>
  <c r="T52" i="139"/>
  <c r="S52" i="139"/>
  <c r="R52" i="139"/>
  <c r="Q52" i="139"/>
  <c r="P52" i="139"/>
  <c r="E52" i="139"/>
  <c r="T51" i="139"/>
  <c r="S51" i="139"/>
  <c r="R51" i="139"/>
  <c r="Q51" i="139"/>
  <c r="P51" i="139"/>
  <c r="E51" i="139"/>
  <c r="U51" i="139" s="1"/>
  <c r="S50" i="139"/>
  <c r="R50" i="139"/>
  <c r="Q50" i="139"/>
  <c r="P50" i="139"/>
  <c r="E50" i="139"/>
  <c r="U50" i="139" s="1"/>
  <c r="S49" i="139"/>
  <c r="R49" i="139"/>
  <c r="Q49" i="139"/>
  <c r="P49" i="139"/>
  <c r="E49" i="139"/>
  <c r="T49" i="139" s="1"/>
  <c r="U48" i="139"/>
  <c r="S48" i="139"/>
  <c r="R48" i="139"/>
  <c r="Q48" i="139"/>
  <c r="P48" i="139"/>
  <c r="E48" i="139"/>
  <c r="T48" i="139" s="1"/>
  <c r="T47" i="139"/>
  <c r="S47" i="139"/>
  <c r="R47" i="139"/>
  <c r="Q47" i="139"/>
  <c r="P47" i="139"/>
  <c r="E47" i="139"/>
  <c r="U47" i="139" s="1"/>
  <c r="S46" i="139"/>
  <c r="R46" i="139"/>
  <c r="Q46" i="139"/>
  <c r="P46" i="139"/>
  <c r="E46" i="139"/>
  <c r="U46" i="139" s="1"/>
  <c r="S45" i="139"/>
  <c r="R45" i="139"/>
  <c r="Q45" i="139"/>
  <c r="P45" i="139"/>
  <c r="E45" i="139"/>
  <c r="U44" i="139"/>
  <c r="S44" i="139"/>
  <c r="R44" i="139"/>
  <c r="Q44" i="139"/>
  <c r="P44" i="139"/>
  <c r="E44" i="139"/>
  <c r="T44" i="139" s="1"/>
  <c r="S43" i="139"/>
  <c r="R43" i="139"/>
  <c r="S42" i="139"/>
  <c r="R42" i="139"/>
  <c r="U41" i="139"/>
  <c r="S41" i="139"/>
  <c r="R41" i="139"/>
  <c r="Q41" i="139"/>
  <c r="P41" i="139"/>
  <c r="E41" i="139"/>
  <c r="T41" i="139" s="1"/>
  <c r="S40" i="139"/>
  <c r="R40" i="139"/>
  <c r="Q40" i="139"/>
  <c r="P40" i="139"/>
  <c r="E40" i="139"/>
  <c r="U40" i="139" s="1"/>
  <c r="S39" i="139"/>
  <c r="R39" i="139"/>
  <c r="Q39" i="139"/>
  <c r="P39" i="139"/>
  <c r="E39" i="139"/>
  <c r="T39" i="139" s="1"/>
  <c r="S38" i="139"/>
  <c r="R38" i="139"/>
  <c r="Q38" i="139"/>
  <c r="P38" i="139"/>
  <c r="E38" i="139"/>
  <c r="U38" i="139" s="1"/>
  <c r="U37" i="139"/>
  <c r="S37" i="139"/>
  <c r="R37" i="139"/>
  <c r="Q37" i="139"/>
  <c r="P37" i="139"/>
  <c r="E37" i="139"/>
  <c r="T37" i="139" s="1"/>
  <c r="S36" i="139"/>
  <c r="R36" i="139"/>
  <c r="Q36" i="139"/>
  <c r="P36" i="139"/>
  <c r="E36" i="139"/>
  <c r="U36" i="139" s="1"/>
  <c r="S35" i="139"/>
  <c r="R35" i="139"/>
  <c r="Q35" i="139"/>
  <c r="P35" i="139"/>
  <c r="E35" i="139"/>
  <c r="T35" i="139" s="1"/>
  <c r="S34" i="139"/>
  <c r="R34" i="139"/>
  <c r="Q34" i="139"/>
  <c r="P34" i="139"/>
  <c r="E34" i="139"/>
  <c r="U34" i="139" s="1"/>
  <c r="U33" i="139"/>
  <c r="S33" i="139"/>
  <c r="R33" i="139"/>
  <c r="Q33" i="139"/>
  <c r="P33" i="139"/>
  <c r="E33" i="139"/>
  <c r="T33" i="139" s="1"/>
  <c r="S32" i="139"/>
  <c r="R32" i="139"/>
  <c r="Q32" i="139"/>
  <c r="P32" i="139"/>
  <c r="E32" i="139"/>
  <c r="U32" i="139" s="1"/>
  <c r="S31" i="139"/>
  <c r="R31" i="139"/>
  <c r="Q31" i="139"/>
  <c r="P31" i="139"/>
  <c r="E31" i="139"/>
  <c r="T31" i="139" s="1"/>
  <c r="S30" i="139"/>
  <c r="R30" i="139"/>
  <c r="Q30" i="139"/>
  <c r="P30" i="139"/>
  <c r="E30" i="139"/>
  <c r="S29" i="139"/>
  <c r="R29" i="139"/>
  <c r="Q29" i="139"/>
  <c r="P29" i="139"/>
  <c r="E29" i="139"/>
  <c r="U29" i="139" s="1"/>
  <c r="S28" i="139"/>
  <c r="R28" i="139"/>
  <c r="Q28" i="139"/>
  <c r="P28" i="139"/>
  <c r="P27" i="139" s="1"/>
  <c r="E28" i="139"/>
  <c r="S27" i="139"/>
  <c r="R27" i="139"/>
  <c r="S26" i="139"/>
  <c r="R26" i="139"/>
  <c r="Q26" i="139"/>
  <c r="P26" i="139"/>
  <c r="E26" i="139"/>
  <c r="T26" i="139" s="1"/>
  <c r="S25" i="139"/>
  <c r="R25" i="139"/>
  <c r="Q25" i="139"/>
  <c r="P25" i="139"/>
  <c r="E25" i="139"/>
  <c r="U25" i="139" s="1"/>
  <c r="U24" i="139"/>
  <c r="S24" i="139"/>
  <c r="R24" i="139"/>
  <c r="Q24" i="139"/>
  <c r="P24" i="139"/>
  <c r="E24" i="139"/>
  <c r="T24" i="139" s="1"/>
  <c r="S23" i="139"/>
  <c r="R23" i="139"/>
  <c r="Q23" i="139"/>
  <c r="P23" i="139"/>
  <c r="E23" i="139"/>
  <c r="U23" i="139" s="1"/>
  <c r="S22" i="139"/>
  <c r="R22" i="139"/>
  <c r="Q22" i="139"/>
  <c r="P22" i="139"/>
  <c r="E22" i="139"/>
  <c r="T22" i="139" s="1"/>
  <c r="S21" i="139"/>
  <c r="R21" i="139"/>
  <c r="Q21" i="139"/>
  <c r="P21" i="139"/>
  <c r="E21" i="139"/>
  <c r="U21" i="139" s="1"/>
  <c r="U20" i="139"/>
  <c r="S20" i="139"/>
  <c r="R20" i="139"/>
  <c r="Q20" i="139"/>
  <c r="P20" i="139"/>
  <c r="E20" i="139"/>
  <c r="T20" i="139" s="1"/>
  <c r="S19" i="139"/>
  <c r="R19" i="139"/>
  <c r="Q19" i="139"/>
  <c r="P19" i="139"/>
  <c r="E19" i="139"/>
  <c r="U19" i="139" s="1"/>
  <c r="S18" i="139"/>
  <c r="R18" i="139"/>
  <c r="Q18" i="139"/>
  <c r="P18" i="139"/>
  <c r="E18" i="139"/>
  <c r="T18" i="139" s="1"/>
  <c r="S17" i="139"/>
  <c r="R17" i="139"/>
  <c r="Q17" i="139"/>
  <c r="P17" i="139"/>
  <c r="E17" i="139"/>
  <c r="U17" i="139" s="1"/>
  <c r="U16" i="139"/>
  <c r="S16" i="139"/>
  <c r="R16" i="139"/>
  <c r="Q16" i="139"/>
  <c r="P16" i="139"/>
  <c r="E16" i="139"/>
  <c r="T16" i="139" s="1"/>
  <c r="S15" i="139"/>
  <c r="R15" i="139"/>
  <c r="Q15" i="139"/>
  <c r="P15" i="139"/>
  <c r="E15" i="139"/>
  <c r="U15" i="139" s="1"/>
  <c r="S14" i="139"/>
  <c r="R14" i="139"/>
  <c r="Q14" i="139"/>
  <c r="P14" i="139"/>
  <c r="E14" i="139"/>
  <c r="T14" i="139" s="1"/>
  <c r="S13" i="139"/>
  <c r="R13" i="139"/>
  <c r="Q13" i="139"/>
  <c r="P13" i="139"/>
  <c r="E13" i="139"/>
  <c r="S12" i="139"/>
  <c r="R12" i="139"/>
  <c r="Q12" i="139"/>
  <c r="P12" i="139"/>
  <c r="E12" i="139"/>
  <c r="U12" i="139" s="1"/>
  <c r="S11" i="139"/>
  <c r="R11" i="139"/>
  <c r="Q11" i="139"/>
  <c r="P11" i="139"/>
  <c r="E11" i="139"/>
  <c r="U11" i="139" s="1"/>
  <c r="S10" i="139"/>
  <c r="R10" i="139"/>
  <c r="Q10" i="139"/>
  <c r="P10" i="139"/>
  <c r="E10" i="139"/>
  <c r="U10" i="139" s="1"/>
  <c r="S9" i="139"/>
  <c r="R9" i="139"/>
  <c r="S8" i="139"/>
  <c r="R8" i="139"/>
  <c r="S62" i="138"/>
  <c r="R62" i="138"/>
  <c r="U61" i="138"/>
  <c r="S61" i="138"/>
  <c r="R61" i="138"/>
  <c r="Q61" i="138"/>
  <c r="P61" i="138"/>
  <c r="E61" i="138"/>
  <c r="T61" i="138" s="1"/>
  <c r="T60" i="138"/>
  <c r="S60" i="138"/>
  <c r="R60" i="138"/>
  <c r="Q60" i="138"/>
  <c r="P60" i="138"/>
  <c r="P59" i="138" s="1"/>
  <c r="E60" i="138"/>
  <c r="E59" i="138" s="1"/>
  <c r="U59" i="138" s="1"/>
  <c r="T59" i="138"/>
  <c r="S59" i="138"/>
  <c r="R59" i="138"/>
  <c r="S58" i="138"/>
  <c r="R58" i="138"/>
  <c r="S57" i="138"/>
  <c r="R57" i="138"/>
  <c r="Q57" i="138"/>
  <c r="P57" i="138"/>
  <c r="E57" i="138"/>
  <c r="U57" i="138" s="1"/>
  <c r="S56" i="138"/>
  <c r="R56" i="138"/>
  <c r="Q56" i="138"/>
  <c r="P56" i="138"/>
  <c r="E56" i="138"/>
  <c r="T56" i="138" s="1"/>
  <c r="S55" i="138"/>
  <c r="R55" i="138"/>
  <c r="Q55" i="138"/>
  <c r="P55" i="138"/>
  <c r="E55" i="138"/>
  <c r="S54" i="138"/>
  <c r="R54" i="138"/>
  <c r="Q54" i="138"/>
  <c r="P54" i="138"/>
  <c r="E54" i="138"/>
  <c r="U54" i="138" s="1"/>
  <c r="S53" i="138"/>
  <c r="R53" i="138"/>
  <c r="S52" i="138"/>
  <c r="R52" i="138"/>
  <c r="Q52" i="138"/>
  <c r="P52" i="138"/>
  <c r="E52" i="138"/>
  <c r="U52" i="138" s="1"/>
  <c r="S51" i="138"/>
  <c r="R51" i="138"/>
  <c r="Q51" i="138"/>
  <c r="P51" i="138"/>
  <c r="E51" i="138"/>
  <c r="T51" i="138" s="1"/>
  <c r="T50" i="138"/>
  <c r="S50" i="138"/>
  <c r="R50" i="138"/>
  <c r="Q50" i="138"/>
  <c r="P50" i="138"/>
  <c r="E50" i="138"/>
  <c r="U50" i="138" s="1"/>
  <c r="S49" i="138"/>
  <c r="R49" i="138"/>
  <c r="Q49" i="138"/>
  <c r="P49" i="138"/>
  <c r="E49" i="138"/>
  <c r="U49" i="138" s="1"/>
  <c r="S48" i="138"/>
  <c r="R48" i="138"/>
  <c r="Q48" i="138"/>
  <c r="P48" i="138"/>
  <c r="E48" i="138"/>
  <c r="U48" i="138" s="1"/>
  <c r="S47" i="138"/>
  <c r="R47" i="138"/>
  <c r="Q47" i="138"/>
  <c r="P47" i="138"/>
  <c r="E47" i="138"/>
  <c r="T47" i="138" s="1"/>
  <c r="T46" i="138"/>
  <c r="S46" i="138"/>
  <c r="R46" i="138"/>
  <c r="Q46" i="138"/>
  <c r="P46" i="138"/>
  <c r="E46" i="138"/>
  <c r="U46" i="138" s="1"/>
  <c r="S45" i="138"/>
  <c r="R45" i="138"/>
  <c r="Q45" i="138"/>
  <c r="U45" i="138" s="1"/>
  <c r="P45" i="138"/>
  <c r="T45" i="138" s="1"/>
  <c r="E45" i="138"/>
  <c r="S44" i="138"/>
  <c r="R44" i="138"/>
  <c r="Q44" i="138"/>
  <c r="P44" i="138"/>
  <c r="E44" i="138"/>
  <c r="E43" i="138" s="1"/>
  <c r="S43" i="138"/>
  <c r="R43" i="138"/>
  <c r="S42" i="138"/>
  <c r="R42" i="138"/>
  <c r="S41" i="138"/>
  <c r="R41" i="138"/>
  <c r="Q41" i="138"/>
  <c r="P41" i="138"/>
  <c r="E41" i="138"/>
  <c r="T41" i="138" s="1"/>
  <c r="S40" i="138"/>
  <c r="R40" i="138"/>
  <c r="Q40" i="138"/>
  <c r="P40" i="138"/>
  <c r="E40" i="138"/>
  <c r="U40" i="138" s="1"/>
  <c r="U39" i="138"/>
  <c r="S39" i="138"/>
  <c r="R39" i="138"/>
  <c r="Q39" i="138"/>
  <c r="P39" i="138"/>
  <c r="E39" i="138"/>
  <c r="T39" i="138" s="1"/>
  <c r="S38" i="138"/>
  <c r="R38" i="138"/>
  <c r="Q38" i="138"/>
  <c r="P38" i="138"/>
  <c r="E38" i="138"/>
  <c r="U38" i="138" s="1"/>
  <c r="S37" i="138"/>
  <c r="R37" i="138"/>
  <c r="Q37" i="138"/>
  <c r="P37" i="138"/>
  <c r="E37" i="138"/>
  <c r="T37" i="138" s="1"/>
  <c r="S36" i="138"/>
  <c r="R36" i="138"/>
  <c r="Q36" i="138"/>
  <c r="P36" i="138"/>
  <c r="E36" i="138"/>
  <c r="U36" i="138" s="1"/>
  <c r="U35" i="138"/>
  <c r="S35" i="138"/>
  <c r="R35" i="138"/>
  <c r="Q35" i="138"/>
  <c r="P35" i="138"/>
  <c r="E35" i="138"/>
  <c r="T35" i="138" s="1"/>
  <c r="S34" i="138"/>
  <c r="R34" i="138"/>
  <c r="Q34" i="138"/>
  <c r="P34" i="138"/>
  <c r="E34" i="138"/>
  <c r="U34" i="138" s="1"/>
  <c r="S33" i="138"/>
  <c r="R33" i="138"/>
  <c r="Q33" i="138"/>
  <c r="P33" i="138"/>
  <c r="E33" i="138"/>
  <c r="T33" i="138" s="1"/>
  <c r="S32" i="138"/>
  <c r="R32" i="138"/>
  <c r="Q32" i="138"/>
  <c r="U32" i="138" s="1"/>
  <c r="P32" i="138"/>
  <c r="T32" i="138" s="1"/>
  <c r="E32" i="138"/>
  <c r="S31" i="138"/>
  <c r="R31" i="138"/>
  <c r="Q31" i="138"/>
  <c r="P31" i="138"/>
  <c r="E31" i="138"/>
  <c r="U31" i="138" s="1"/>
  <c r="S30" i="138"/>
  <c r="R30" i="138"/>
  <c r="Q30" i="138"/>
  <c r="P30" i="138"/>
  <c r="E30" i="138"/>
  <c r="U30" i="138" s="1"/>
  <c r="S29" i="138"/>
  <c r="R29" i="138"/>
  <c r="Q29" i="138"/>
  <c r="P29" i="138"/>
  <c r="E29" i="138"/>
  <c r="T29" i="138" s="1"/>
  <c r="T28" i="138"/>
  <c r="S28" i="138"/>
  <c r="R28" i="138"/>
  <c r="Q28" i="138"/>
  <c r="P28" i="138"/>
  <c r="E28" i="138"/>
  <c r="U28" i="138" s="1"/>
  <c r="S27" i="138"/>
  <c r="R27" i="138"/>
  <c r="U26" i="138"/>
  <c r="S26" i="138"/>
  <c r="R26" i="138"/>
  <c r="Q26" i="138"/>
  <c r="P26" i="138"/>
  <c r="E26" i="138"/>
  <c r="T26" i="138" s="1"/>
  <c r="S25" i="138"/>
  <c r="R25" i="138"/>
  <c r="Q25" i="138"/>
  <c r="P25" i="138"/>
  <c r="E25" i="138"/>
  <c r="U25" i="138" s="1"/>
  <c r="S24" i="138"/>
  <c r="R24" i="138"/>
  <c r="Q24" i="138"/>
  <c r="P24" i="138"/>
  <c r="E24" i="138"/>
  <c r="T24" i="138" s="1"/>
  <c r="S23" i="138"/>
  <c r="R23" i="138"/>
  <c r="Q23" i="138"/>
  <c r="P23" i="138"/>
  <c r="E23" i="138"/>
  <c r="U23" i="138" s="1"/>
  <c r="U22" i="138"/>
  <c r="S22" i="138"/>
  <c r="R22" i="138"/>
  <c r="Q22" i="138"/>
  <c r="P22" i="138"/>
  <c r="E22" i="138"/>
  <c r="T22" i="138" s="1"/>
  <c r="S21" i="138"/>
  <c r="R21" i="138"/>
  <c r="Q21" i="138"/>
  <c r="P21" i="138"/>
  <c r="E21" i="138"/>
  <c r="U21" i="138" s="1"/>
  <c r="S20" i="138"/>
  <c r="R20" i="138"/>
  <c r="Q20" i="138"/>
  <c r="P20" i="138"/>
  <c r="E20" i="138"/>
  <c r="T20" i="138" s="1"/>
  <c r="S19" i="138"/>
  <c r="R19" i="138"/>
  <c r="Q19" i="138"/>
  <c r="P19" i="138"/>
  <c r="E19" i="138"/>
  <c r="U19" i="138" s="1"/>
  <c r="U18" i="138"/>
  <c r="S18" i="138"/>
  <c r="R18" i="138"/>
  <c r="Q18" i="138"/>
  <c r="P18" i="138"/>
  <c r="E18" i="138"/>
  <c r="T18" i="138" s="1"/>
  <c r="S17" i="138"/>
  <c r="R17" i="138"/>
  <c r="Q17" i="138"/>
  <c r="P17" i="138"/>
  <c r="E17" i="138"/>
  <c r="U17" i="138" s="1"/>
  <c r="S16" i="138"/>
  <c r="R16" i="138"/>
  <c r="Q16" i="138"/>
  <c r="P16" i="138"/>
  <c r="E16" i="138"/>
  <c r="T16" i="138" s="1"/>
  <c r="S15" i="138"/>
  <c r="R15" i="138"/>
  <c r="Q15" i="138"/>
  <c r="P15" i="138"/>
  <c r="E15" i="138"/>
  <c r="U15" i="138" s="1"/>
  <c r="S14" i="138"/>
  <c r="R14" i="138"/>
  <c r="Q14" i="138"/>
  <c r="P14" i="138"/>
  <c r="E14" i="138"/>
  <c r="T14" i="138" s="1"/>
  <c r="S13" i="138"/>
  <c r="R13" i="138"/>
  <c r="Q13" i="138"/>
  <c r="P13" i="138"/>
  <c r="E13" i="138"/>
  <c r="U13" i="138" s="1"/>
  <c r="S12" i="138"/>
  <c r="R12" i="138"/>
  <c r="Q12" i="138"/>
  <c r="P12" i="138"/>
  <c r="E12" i="138"/>
  <c r="T12" i="138" s="1"/>
  <c r="S11" i="138"/>
  <c r="R11" i="138"/>
  <c r="Q11" i="138"/>
  <c r="P11" i="138"/>
  <c r="E11" i="138"/>
  <c r="U11" i="138" s="1"/>
  <c r="S10" i="138"/>
  <c r="R10" i="138"/>
  <c r="Q10" i="138"/>
  <c r="P10" i="138"/>
  <c r="P9" i="138" s="1"/>
  <c r="E10" i="138"/>
  <c r="S9" i="138"/>
  <c r="R9" i="138"/>
  <c r="S8" i="138"/>
  <c r="R8" i="138"/>
  <c r="S62" i="137"/>
  <c r="R62" i="137"/>
  <c r="S61" i="137"/>
  <c r="R61" i="137"/>
  <c r="Q61" i="137"/>
  <c r="P61" i="137"/>
  <c r="E61" i="137"/>
  <c r="U61" i="137" s="1"/>
  <c r="S60" i="137"/>
  <c r="R60" i="137"/>
  <c r="Q60" i="137"/>
  <c r="P60" i="137"/>
  <c r="E60" i="137"/>
  <c r="U60" i="137" s="1"/>
  <c r="S59" i="137"/>
  <c r="R59" i="137"/>
  <c r="S58" i="137"/>
  <c r="R58" i="137"/>
  <c r="S57" i="137"/>
  <c r="R57" i="137"/>
  <c r="Q57" i="137"/>
  <c r="P57" i="137"/>
  <c r="E57" i="137"/>
  <c r="U57" i="137" s="1"/>
  <c r="U56" i="137"/>
  <c r="S56" i="137"/>
  <c r="R56" i="137"/>
  <c r="Q56" i="137"/>
  <c r="P56" i="137"/>
  <c r="E56" i="137"/>
  <c r="T56" i="137" s="1"/>
  <c r="S55" i="137"/>
  <c r="R55" i="137"/>
  <c r="Q55" i="137"/>
  <c r="P55" i="137"/>
  <c r="E55" i="137"/>
  <c r="U55" i="137" s="1"/>
  <c r="S54" i="137"/>
  <c r="R54" i="137"/>
  <c r="Q54" i="137"/>
  <c r="P54" i="137"/>
  <c r="E54" i="137"/>
  <c r="U54" i="137" s="1"/>
  <c r="S53" i="137"/>
  <c r="R53" i="137"/>
  <c r="U52" i="137"/>
  <c r="S52" i="137"/>
  <c r="R52" i="137"/>
  <c r="Q52" i="137"/>
  <c r="P52" i="137"/>
  <c r="E52" i="137"/>
  <c r="T52" i="137" s="1"/>
  <c r="T51" i="137"/>
  <c r="S51" i="137"/>
  <c r="R51" i="137"/>
  <c r="Q51" i="137"/>
  <c r="P51" i="137"/>
  <c r="E51" i="137"/>
  <c r="U51" i="137" s="1"/>
  <c r="S50" i="137"/>
  <c r="R50" i="137"/>
  <c r="Q50" i="137"/>
  <c r="P50" i="137"/>
  <c r="E50" i="137"/>
  <c r="U50" i="137" s="1"/>
  <c r="S49" i="137"/>
  <c r="R49" i="137"/>
  <c r="Q49" i="137"/>
  <c r="P49" i="137"/>
  <c r="E49" i="137"/>
  <c r="T49" i="137" s="1"/>
  <c r="U48" i="137"/>
  <c r="S48" i="137"/>
  <c r="R48" i="137"/>
  <c r="Q48" i="137"/>
  <c r="P48" i="137"/>
  <c r="E48" i="137"/>
  <c r="T48" i="137" s="1"/>
  <c r="T47" i="137"/>
  <c r="S47" i="137"/>
  <c r="R47" i="137"/>
  <c r="Q47" i="137"/>
  <c r="P47" i="137"/>
  <c r="E47" i="137"/>
  <c r="U47" i="137" s="1"/>
  <c r="S46" i="137"/>
  <c r="R46" i="137"/>
  <c r="Q46" i="137"/>
  <c r="P46" i="137"/>
  <c r="E46" i="137"/>
  <c r="U46" i="137" s="1"/>
  <c r="S45" i="137"/>
  <c r="R45" i="137"/>
  <c r="Q45" i="137"/>
  <c r="P45" i="137"/>
  <c r="E45" i="137"/>
  <c r="T45" i="137" s="1"/>
  <c r="U44" i="137"/>
  <c r="S44" i="137"/>
  <c r="R44" i="137"/>
  <c r="Q44" i="137"/>
  <c r="P44" i="137"/>
  <c r="E44" i="137"/>
  <c r="T44" i="137" s="1"/>
  <c r="S43" i="137"/>
  <c r="R43" i="137"/>
  <c r="S42" i="137"/>
  <c r="R42" i="137"/>
  <c r="S41" i="137"/>
  <c r="R41" i="137"/>
  <c r="Q41" i="137"/>
  <c r="P41" i="137"/>
  <c r="E41" i="137"/>
  <c r="U41" i="137" s="1"/>
  <c r="S40" i="137"/>
  <c r="R40" i="137"/>
  <c r="Q40" i="137"/>
  <c r="P40" i="137"/>
  <c r="E40" i="137"/>
  <c r="U40" i="137" s="1"/>
  <c r="S39" i="137"/>
  <c r="R39" i="137"/>
  <c r="Q39" i="137"/>
  <c r="P39" i="137"/>
  <c r="E39" i="137"/>
  <c r="T39" i="137" s="1"/>
  <c r="T38" i="137"/>
  <c r="S38" i="137"/>
  <c r="R38" i="137"/>
  <c r="Q38" i="137"/>
  <c r="P38" i="137"/>
  <c r="E38" i="137"/>
  <c r="U38" i="137" s="1"/>
  <c r="S37" i="137"/>
  <c r="R37" i="137"/>
  <c r="Q37" i="137"/>
  <c r="P37" i="137"/>
  <c r="E37" i="137"/>
  <c r="U37" i="137" s="1"/>
  <c r="S36" i="137"/>
  <c r="R36" i="137"/>
  <c r="Q36" i="137"/>
  <c r="P36" i="137"/>
  <c r="E36" i="137"/>
  <c r="U36" i="137" s="1"/>
  <c r="S35" i="137"/>
  <c r="R35" i="137"/>
  <c r="Q35" i="137"/>
  <c r="P35" i="137"/>
  <c r="E35" i="137"/>
  <c r="T35" i="137" s="1"/>
  <c r="T34" i="137"/>
  <c r="S34" i="137"/>
  <c r="R34" i="137"/>
  <c r="Q34" i="137"/>
  <c r="P34" i="137"/>
  <c r="E34" i="137"/>
  <c r="U34" i="137" s="1"/>
  <c r="S33" i="137"/>
  <c r="R33" i="137"/>
  <c r="Q33" i="137"/>
  <c r="P33" i="137"/>
  <c r="E33" i="137"/>
  <c r="U33" i="137" s="1"/>
  <c r="S32" i="137"/>
  <c r="R32" i="137"/>
  <c r="Q32" i="137"/>
  <c r="P32" i="137"/>
  <c r="E32" i="137"/>
  <c r="U32" i="137" s="1"/>
  <c r="S31" i="137"/>
  <c r="R31" i="137"/>
  <c r="Q31" i="137"/>
  <c r="P31" i="137"/>
  <c r="E31" i="137"/>
  <c r="T31" i="137" s="1"/>
  <c r="S30" i="137"/>
  <c r="R30" i="137"/>
  <c r="Q30" i="137"/>
  <c r="P30" i="137"/>
  <c r="E30" i="137"/>
  <c r="S29" i="137"/>
  <c r="R29" i="137"/>
  <c r="Q29" i="137"/>
  <c r="P29" i="137"/>
  <c r="E29" i="137"/>
  <c r="U29" i="137" s="1"/>
  <c r="S28" i="137"/>
  <c r="R28" i="137"/>
  <c r="Q28" i="137"/>
  <c r="P28" i="137"/>
  <c r="E28" i="137"/>
  <c r="S27" i="137"/>
  <c r="R27" i="137"/>
  <c r="S26" i="137"/>
  <c r="R26" i="137"/>
  <c r="Q26" i="137"/>
  <c r="P26" i="137"/>
  <c r="E26" i="137"/>
  <c r="T26" i="137" s="1"/>
  <c r="S25" i="137"/>
  <c r="R25" i="137"/>
  <c r="Q25" i="137"/>
  <c r="P25" i="137"/>
  <c r="E25" i="137"/>
  <c r="S24" i="137"/>
  <c r="R24" i="137"/>
  <c r="Q24" i="137"/>
  <c r="P24" i="137"/>
  <c r="E24" i="137"/>
  <c r="U24" i="137" s="1"/>
  <c r="S23" i="137"/>
  <c r="R23" i="137"/>
  <c r="Q23" i="137"/>
  <c r="P23" i="137"/>
  <c r="E23" i="137"/>
  <c r="U23" i="137" s="1"/>
  <c r="S22" i="137"/>
  <c r="R22" i="137"/>
  <c r="Q22" i="137"/>
  <c r="P22" i="137"/>
  <c r="E22" i="137"/>
  <c r="T22" i="137" s="1"/>
  <c r="S21" i="137"/>
  <c r="R21" i="137"/>
  <c r="Q21" i="137"/>
  <c r="P21" i="137"/>
  <c r="E21" i="137"/>
  <c r="S20" i="137"/>
  <c r="R20" i="137"/>
  <c r="Q20" i="137"/>
  <c r="P20" i="137"/>
  <c r="E20" i="137"/>
  <c r="U20" i="137" s="1"/>
  <c r="S19" i="137"/>
  <c r="R19" i="137"/>
  <c r="Q19" i="137"/>
  <c r="P19" i="137"/>
  <c r="E19" i="137"/>
  <c r="U19" i="137" s="1"/>
  <c r="S18" i="137"/>
  <c r="R18" i="137"/>
  <c r="Q18" i="137"/>
  <c r="P18" i="137"/>
  <c r="E18" i="137"/>
  <c r="T18" i="137" s="1"/>
  <c r="S17" i="137"/>
  <c r="R17" i="137"/>
  <c r="Q17" i="137"/>
  <c r="P17" i="137"/>
  <c r="E17" i="137"/>
  <c r="S16" i="137"/>
  <c r="R16" i="137"/>
  <c r="Q16" i="137"/>
  <c r="P16" i="137"/>
  <c r="E16" i="137"/>
  <c r="U16" i="137" s="1"/>
  <c r="S15" i="137"/>
  <c r="R15" i="137"/>
  <c r="Q15" i="137"/>
  <c r="P15" i="137"/>
  <c r="E15" i="137"/>
  <c r="U15" i="137" s="1"/>
  <c r="S14" i="137"/>
  <c r="R14" i="137"/>
  <c r="Q14" i="137"/>
  <c r="P14" i="137"/>
  <c r="E14" i="137"/>
  <c r="T14" i="137" s="1"/>
  <c r="S13" i="137"/>
  <c r="R13" i="137"/>
  <c r="Q13" i="137"/>
  <c r="P13" i="137"/>
  <c r="E13" i="137"/>
  <c r="S12" i="137"/>
  <c r="R12" i="137"/>
  <c r="Q12" i="137"/>
  <c r="P12" i="137"/>
  <c r="E12" i="137"/>
  <c r="U12" i="137" s="1"/>
  <c r="S11" i="137"/>
  <c r="R11" i="137"/>
  <c r="Q11" i="137"/>
  <c r="P11" i="137"/>
  <c r="E11" i="137"/>
  <c r="U11" i="137" s="1"/>
  <c r="S10" i="137"/>
  <c r="R10" i="137"/>
  <c r="Q10" i="137"/>
  <c r="P10" i="137"/>
  <c r="E10" i="137"/>
  <c r="S9" i="137"/>
  <c r="R9" i="137"/>
  <c r="S8" i="137"/>
  <c r="R8" i="137"/>
  <c r="S62" i="136"/>
  <c r="R62" i="136"/>
  <c r="U61" i="136"/>
  <c r="S61" i="136"/>
  <c r="R61" i="136"/>
  <c r="Q61" i="136"/>
  <c r="P61" i="136"/>
  <c r="E61" i="136"/>
  <c r="T61" i="136" s="1"/>
  <c r="U60" i="136"/>
  <c r="T60" i="136"/>
  <c r="S60" i="136"/>
  <c r="R60" i="136"/>
  <c r="Q60" i="136"/>
  <c r="Q59" i="136" s="1"/>
  <c r="P60" i="136"/>
  <c r="P59" i="136" s="1"/>
  <c r="E60" i="136"/>
  <c r="E59" i="136" s="1"/>
  <c r="U59" i="136" s="1"/>
  <c r="T59" i="136"/>
  <c r="S59" i="136"/>
  <c r="R59" i="136"/>
  <c r="S58" i="136"/>
  <c r="R58" i="136"/>
  <c r="S57" i="136"/>
  <c r="R57" i="136"/>
  <c r="Q57" i="136"/>
  <c r="P57" i="136"/>
  <c r="E57" i="136"/>
  <c r="U57" i="136" s="1"/>
  <c r="S56" i="136"/>
  <c r="R56" i="136"/>
  <c r="Q56" i="136"/>
  <c r="P56" i="136"/>
  <c r="E56" i="136"/>
  <c r="T56" i="136" s="1"/>
  <c r="S55" i="136"/>
  <c r="R55" i="136"/>
  <c r="Q55" i="136"/>
  <c r="P55" i="136"/>
  <c r="E55" i="136"/>
  <c r="T55" i="136" s="1"/>
  <c r="S54" i="136"/>
  <c r="R54" i="136"/>
  <c r="Q54" i="136"/>
  <c r="Q53" i="136" s="1"/>
  <c r="P54" i="136"/>
  <c r="E54" i="136"/>
  <c r="S53" i="136"/>
  <c r="R53" i="136"/>
  <c r="S52" i="136"/>
  <c r="R52" i="136"/>
  <c r="Q52" i="136"/>
  <c r="P52" i="136"/>
  <c r="E52" i="136"/>
  <c r="U52" i="136" s="1"/>
  <c r="S51" i="136"/>
  <c r="R51" i="136"/>
  <c r="Q51" i="136"/>
  <c r="P51" i="136"/>
  <c r="E51" i="136"/>
  <c r="T51" i="136" s="1"/>
  <c r="S50" i="136"/>
  <c r="R50" i="136"/>
  <c r="Q50" i="136"/>
  <c r="P50" i="136"/>
  <c r="E50" i="136"/>
  <c r="T50" i="136" s="1"/>
  <c r="S49" i="136"/>
  <c r="R49" i="136"/>
  <c r="Q49" i="136"/>
  <c r="P49" i="136"/>
  <c r="E49" i="136"/>
  <c r="U49" i="136" s="1"/>
  <c r="S48" i="136"/>
  <c r="R48" i="136"/>
  <c r="Q48" i="136"/>
  <c r="P48" i="136"/>
  <c r="E48" i="136"/>
  <c r="U48" i="136" s="1"/>
  <c r="S47" i="136"/>
  <c r="R47" i="136"/>
  <c r="Q47" i="136"/>
  <c r="P47" i="136"/>
  <c r="E47" i="136"/>
  <c r="T47" i="136" s="1"/>
  <c r="S46" i="136"/>
  <c r="R46" i="136"/>
  <c r="Q46" i="136"/>
  <c r="P46" i="136"/>
  <c r="E46" i="136"/>
  <c r="T46" i="136" s="1"/>
  <c r="S45" i="136"/>
  <c r="R45" i="136"/>
  <c r="Q45" i="136"/>
  <c r="P45" i="136"/>
  <c r="E45" i="136"/>
  <c r="S44" i="136"/>
  <c r="R44" i="136"/>
  <c r="Q44" i="136"/>
  <c r="P44" i="136"/>
  <c r="E44" i="136"/>
  <c r="S43" i="136"/>
  <c r="R43" i="136"/>
  <c r="S42" i="136"/>
  <c r="R42" i="136"/>
  <c r="S41" i="136"/>
  <c r="R41" i="136"/>
  <c r="Q41" i="136"/>
  <c r="P41" i="136"/>
  <c r="E41" i="136"/>
  <c r="T41" i="136" s="1"/>
  <c r="S40" i="136"/>
  <c r="R40" i="136"/>
  <c r="Q40" i="136"/>
  <c r="P40" i="136"/>
  <c r="E40" i="136"/>
  <c r="T40" i="136" s="1"/>
  <c r="T39" i="136"/>
  <c r="S39" i="136"/>
  <c r="R39" i="136"/>
  <c r="Q39" i="136"/>
  <c r="P39" i="136"/>
  <c r="E39" i="136"/>
  <c r="U39" i="136" s="1"/>
  <c r="S38" i="136"/>
  <c r="R38" i="136"/>
  <c r="Q38" i="136"/>
  <c r="P38" i="136"/>
  <c r="E38" i="136"/>
  <c r="U38" i="136" s="1"/>
  <c r="S37" i="136"/>
  <c r="R37" i="136"/>
  <c r="Q37" i="136"/>
  <c r="P37" i="136"/>
  <c r="E37" i="136"/>
  <c r="T37" i="136" s="1"/>
  <c r="S36" i="136"/>
  <c r="R36" i="136"/>
  <c r="Q36" i="136"/>
  <c r="P36" i="136"/>
  <c r="E36" i="136"/>
  <c r="T36" i="136" s="1"/>
  <c r="S35" i="136"/>
  <c r="R35" i="136"/>
  <c r="Q35" i="136"/>
  <c r="P35" i="136"/>
  <c r="E35" i="136"/>
  <c r="U35" i="136" s="1"/>
  <c r="S34" i="136"/>
  <c r="R34" i="136"/>
  <c r="Q34" i="136"/>
  <c r="P34" i="136"/>
  <c r="E34" i="136"/>
  <c r="U34" i="136" s="1"/>
  <c r="S33" i="136"/>
  <c r="R33" i="136"/>
  <c r="Q33" i="136"/>
  <c r="P33" i="136"/>
  <c r="E33" i="136"/>
  <c r="T33" i="136" s="1"/>
  <c r="S32" i="136"/>
  <c r="R32" i="136"/>
  <c r="Q32" i="136"/>
  <c r="U32" i="136" s="1"/>
  <c r="P32" i="136"/>
  <c r="E32" i="136"/>
  <c r="S31" i="136"/>
  <c r="R31" i="136"/>
  <c r="Q31" i="136"/>
  <c r="P31" i="136"/>
  <c r="E31" i="136"/>
  <c r="S30" i="136"/>
  <c r="R30" i="136"/>
  <c r="Q30" i="136"/>
  <c r="P30" i="136"/>
  <c r="E30" i="136"/>
  <c r="U30" i="136" s="1"/>
  <c r="S29" i="136"/>
  <c r="R29" i="136"/>
  <c r="Q29" i="136"/>
  <c r="P29" i="136"/>
  <c r="E29" i="136"/>
  <c r="T29" i="136" s="1"/>
  <c r="S28" i="136"/>
  <c r="R28" i="136"/>
  <c r="Q28" i="136"/>
  <c r="P28" i="136"/>
  <c r="E28" i="136"/>
  <c r="S27" i="136"/>
  <c r="R27" i="136"/>
  <c r="S26" i="136"/>
  <c r="R26" i="136"/>
  <c r="Q26" i="136"/>
  <c r="P26" i="136"/>
  <c r="E26" i="136"/>
  <c r="U26" i="136" s="1"/>
  <c r="S25" i="136"/>
  <c r="R25" i="136"/>
  <c r="Q25" i="136"/>
  <c r="P25" i="136"/>
  <c r="E25" i="136"/>
  <c r="U25" i="136" s="1"/>
  <c r="S24" i="136"/>
  <c r="R24" i="136"/>
  <c r="Q24" i="136"/>
  <c r="P24" i="136"/>
  <c r="E24" i="136"/>
  <c r="T24" i="136" s="1"/>
  <c r="S23" i="136"/>
  <c r="R23" i="136"/>
  <c r="Q23" i="136"/>
  <c r="P23" i="136"/>
  <c r="E23" i="136"/>
  <c r="T23" i="136" s="1"/>
  <c r="S22" i="136"/>
  <c r="R22" i="136"/>
  <c r="Q22" i="136"/>
  <c r="P22" i="136"/>
  <c r="E22" i="136"/>
  <c r="S21" i="136"/>
  <c r="R21" i="136"/>
  <c r="Q21" i="136"/>
  <c r="P21" i="136"/>
  <c r="E21" i="136"/>
  <c r="U21" i="136" s="1"/>
  <c r="S20" i="136"/>
  <c r="R20" i="136"/>
  <c r="Q20" i="136"/>
  <c r="P20" i="136"/>
  <c r="E20" i="136"/>
  <c r="T20" i="136" s="1"/>
  <c r="S19" i="136"/>
  <c r="R19" i="136"/>
  <c r="Q19" i="136"/>
  <c r="P19" i="136"/>
  <c r="E19" i="136"/>
  <c r="U18" i="136"/>
  <c r="T18" i="136"/>
  <c r="S18" i="136"/>
  <c r="R18" i="136"/>
  <c r="Q18" i="136"/>
  <c r="P18" i="136"/>
  <c r="E18" i="136"/>
  <c r="S17" i="136"/>
  <c r="R17" i="136"/>
  <c r="Q17" i="136"/>
  <c r="P17" i="136"/>
  <c r="E17" i="136"/>
  <c r="U17" i="136" s="1"/>
  <c r="S16" i="136"/>
  <c r="R16" i="136"/>
  <c r="Q16" i="136"/>
  <c r="P16" i="136"/>
  <c r="E16" i="136"/>
  <c r="T16" i="136" s="1"/>
  <c r="S15" i="136"/>
  <c r="R15" i="136"/>
  <c r="Q15" i="136"/>
  <c r="P15" i="136"/>
  <c r="E15" i="136"/>
  <c r="T15" i="136" s="1"/>
  <c r="U14" i="136"/>
  <c r="S14" i="136"/>
  <c r="R14" i="136"/>
  <c r="Q14" i="136"/>
  <c r="P14" i="136"/>
  <c r="E14" i="136"/>
  <c r="T14" i="136" s="1"/>
  <c r="S13" i="136"/>
  <c r="R13" i="136"/>
  <c r="Q13" i="136"/>
  <c r="P13" i="136"/>
  <c r="E13" i="136"/>
  <c r="U13" i="136" s="1"/>
  <c r="S12" i="136"/>
  <c r="R12" i="136"/>
  <c r="Q12" i="136"/>
  <c r="P12" i="136"/>
  <c r="E12" i="136"/>
  <c r="T12" i="136" s="1"/>
  <c r="S11" i="136"/>
  <c r="R11" i="136"/>
  <c r="Q11" i="136"/>
  <c r="P11" i="136"/>
  <c r="E11" i="136"/>
  <c r="T11" i="136" s="1"/>
  <c r="S10" i="136"/>
  <c r="R10" i="136"/>
  <c r="Q10" i="136"/>
  <c r="P10" i="136"/>
  <c r="E10" i="136"/>
  <c r="S9" i="136"/>
  <c r="R9" i="136"/>
  <c r="S8" i="136"/>
  <c r="R8" i="136"/>
  <c r="S62" i="135"/>
  <c r="R62" i="135"/>
  <c r="S61" i="135"/>
  <c r="R61" i="135"/>
  <c r="Q61" i="135"/>
  <c r="P61" i="135"/>
  <c r="E61" i="135"/>
  <c r="U61" i="135" s="1"/>
  <c r="S60" i="135"/>
  <c r="R60" i="135"/>
  <c r="Q60" i="135"/>
  <c r="Q59" i="135" s="1"/>
  <c r="P60" i="135"/>
  <c r="E60" i="135"/>
  <c r="E59" i="135" s="1"/>
  <c r="T59" i="135" s="1"/>
  <c r="S59" i="135"/>
  <c r="R59" i="135"/>
  <c r="S58" i="135"/>
  <c r="R58" i="135"/>
  <c r="S57" i="135"/>
  <c r="R57" i="135"/>
  <c r="Q57" i="135"/>
  <c r="P57" i="135"/>
  <c r="E57" i="135"/>
  <c r="T57" i="135" s="1"/>
  <c r="T56" i="135"/>
  <c r="S56" i="135"/>
  <c r="R56" i="135"/>
  <c r="Q56" i="135"/>
  <c r="P56" i="135"/>
  <c r="E56" i="135"/>
  <c r="U56" i="135" s="1"/>
  <c r="S55" i="135"/>
  <c r="R55" i="135"/>
  <c r="Q55" i="135"/>
  <c r="P55" i="135"/>
  <c r="E55" i="135"/>
  <c r="U55" i="135" s="1"/>
  <c r="S54" i="135"/>
  <c r="R54" i="135"/>
  <c r="Q54" i="135"/>
  <c r="P54" i="135"/>
  <c r="E54" i="135"/>
  <c r="E53" i="135" s="1"/>
  <c r="U53" i="135" s="1"/>
  <c r="S53" i="135"/>
  <c r="R53" i="135"/>
  <c r="S52" i="135"/>
  <c r="R52" i="135"/>
  <c r="Q52" i="135"/>
  <c r="P52" i="135"/>
  <c r="E52" i="135"/>
  <c r="T52" i="135" s="1"/>
  <c r="U51" i="135"/>
  <c r="S51" i="135"/>
  <c r="R51" i="135"/>
  <c r="Q51" i="135"/>
  <c r="P51" i="135"/>
  <c r="E51" i="135"/>
  <c r="T51" i="135" s="1"/>
  <c r="S50" i="135"/>
  <c r="R50" i="135"/>
  <c r="Q50" i="135"/>
  <c r="P50" i="135"/>
  <c r="E50" i="135"/>
  <c r="U50" i="135" s="1"/>
  <c r="S49" i="135"/>
  <c r="R49" i="135"/>
  <c r="Q49" i="135"/>
  <c r="P49" i="135"/>
  <c r="E49" i="135"/>
  <c r="T49" i="135" s="1"/>
  <c r="S48" i="135"/>
  <c r="R48" i="135"/>
  <c r="Q48" i="135"/>
  <c r="P48" i="135"/>
  <c r="E48" i="135"/>
  <c r="T48" i="135" s="1"/>
  <c r="T47" i="135"/>
  <c r="S47" i="135"/>
  <c r="R47" i="135"/>
  <c r="Q47" i="135"/>
  <c r="P47" i="135"/>
  <c r="E47" i="135"/>
  <c r="U47" i="135" s="1"/>
  <c r="S46" i="135"/>
  <c r="R46" i="135"/>
  <c r="Q46" i="135"/>
  <c r="P46" i="135"/>
  <c r="E46" i="135"/>
  <c r="U46" i="135" s="1"/>
  <c r="S45" i="135"/>
  <c r="R45" i="135"/>
  <c r="Q45" i="135"/>
  <c r="P45" i="135"/>
  <c r="E45" i="135"/>
  <c r="T45" i="135" s="1"/>
  <c r="U44" i="135"/>
  <c r="S44" i="135"/>
  <c r="R44" i="135"/>
  <c r="Q44" i="135"/>
  <c r="P44" i="135"/>
  <c r="E44" i="135"/>
  <c r="T44" i="135" s="1"/>
  <c r="S43" i="135"/>
  <c r="R43" i="135"/>
  <c r="S42" i="135"/>
  <c r="R42" i="135"/>
  <c r="S41" i="135"/>
  <c r="R41" i="135"/>
  <c r="Q41" i="135"/>
  <c r="P41" i="135"/>
  <c r="E41" i="135"/>
  <c r="S40" i="135"/>
  <c r="R40" i="135"/>
  <c r="Q40" i="135"/>
  <c r="P40" i="135"/>
  <c r="E40" i="135"/>
  <c r="U40" i="135" s="1"/>
  <c r="S39" i="135"/>
  <c r="R39" i="135"/>
  <c r="Q39" i="135"/>
  <c r="P39" i="135"/>
  <c r="E39" i="135"/>
  <c r="T39" i="135" s="1"/>
  <c r="S38" i="135"/>
  <c r="R38" i="135"/>
  <c r="Q38" i="135"/>
  <c r="P38" i="135"/>
  <c r="E38" i="135"/>
  <c r="S37" i="135"/>
  <c r="R37" i="135"/>
  <c r="Q37" i="135"/>
  <c r="P37" i="135"/>
  <c r="E37" i="135"/>
  <c r="U37" i="135" s="1"/>
  <c r="S36" i="135"/>
  <c r="R36" i="135"/>
  <c r="Q36" i="135"/>
  <c r="P36" i="135"/>
  <c r="E36" i="135"/>
  <c r="U36" i="135" s="1"/>
  <c r="S35" i="135"/>
  <c r="R35" i="135"/>
  <c r="Q35" i="135"/>
  <c r="P35" i="135"/>
  <c r="E35" i="135"/>
  <c r="T35" i="135" s="1"/>
  <c r="S34" i="135"/>
  <c r="R34" i="135"/>
  <c r="Q34" i="135"/>
  <c r="P34" i="135"/>
  <c r="E34" i="135"/>
  <c r="T34" i="135" s="1"/>
  <c r="U33" i="135"/>
  <c r="S33" i="135"/>
  <c r="R33" i="135"/>
  <c r="Q33" i="135"/>
  <c r="P33" i="135"/>
  <c r="E33" i="135"/>
  <c r="T33" i="135" s="1"/>
  <c r="S32" i="135"/>
  <c r="R32" i="135"/>
  <c r="Q32" i="135"/>
  <c r="P32" i="135"/>
  <c r="E32" i="135"/>
  <c r="U32" i="135" s="1"/>
  <c r="S31" i="135"/>
  <c r="R31" i="135"/>
  <c r="Q31" i="135"/>
  <c r="P31" i="135"/>
  <c r="E31" i="135"/>
  <c r="T31" i="135" s="1"/>
  <c r="S30" i="135"/>
  <c r="R30" i="135"/>
  <c r="Q30" i="135"/>
  <c r="U30" i="135" s="1"/>
  <c r="P30" i="135"/>
  <c r="E30" i="135"/>
  <c r="T30" i="135" s="1"/>
  <c r="S29" i="135"/>
  <c r="R29" i="135"/>
  <c r="Q29" i="135"/>
  <c r="P29" i="135"/>
  <c r="E29" i="135"/>
  <c r="U29" i="135" s="1"/>
  <c r="S28" i="135"/>
  <c r="R28" i="135"/>
  <c r="Q28" i="135"/>
  <c r="P28" i="135"/>
  <c r="P27" i="135" s="1"/>
  <c r="E28" i="135"/>
  <c r="S27" i="135"/>
  <c r="R27" i="135"/>
  <c r="S26" i="135"/>
  <c r="R26" i="135"/>
  <c r="Q26" i="135"/>
  <c r="P26" i="135"/>
  <c r="E26" i="135"/>
  <c r="T26" i="135" s="1"/>
  <c r="S25" i="135"/>
  <c r="R25" i="135"/>
  <c r="Q25" i="135"/>
  <c r="P25" i="135"/>
  <c r="E25" i="135"/>
  <c r="T25" i="135" s="1"/>
  <c r="T24" i="135"/>
  <c r="S24" i="135"/>
  <c r="R24" i="135"/>
  <c r="Q24" i="135"/>
  <c r="P24" i="135"/>
  <c r="E24" i="135"/>
  <c r="U24" i="135" s="1"/>
  <c r="S23" i="135"/>
  <c r="R23" i="135"/>
  <c r="Q23" i="135"/>
  <c r="P23" i="135"/>
  <c r="E23" i="135"/>
  <c r="U23" i="135" s="1"/>
  <c r="S22" i="135"/>
  <c r="R22" i="135"/>
  <c r="Q22" i="135"/>
  <c r="P22" i="135"/>
  <c r="E22" i="135"/>
  <c r="T22" i="135" s="1"/>
  <c r="U21" i="135"/>
  <c r="S21" i="135"/>
  <c r="R21" i="135"/>
  <c r="Q21" i="135"/>
  <c r="P21" i="135"/>
  <c r="E21" i="135"/>
  <c r="T21" i="135" s="1"/>
  <c r="S20" i="135"/>
  <c r="R20" i="135"/>
  <c r="Q20" i="135"/>
  <c r="P20" i="135"/>
  <c r="E20" i="135"/>
  <c r="U20" i="135" s="1"/>
  <c r="S19" i="135"/>
  <c r="R19" i="135"/>
  <c r="Q19" i="135"/>
  <c r="P19" i="135"/>
  <c r="E19" i="135"/>
  <c r="U19" i="135" s="1"/>
  <c r="S18" i="135"/>
  <c r="R18" i="135"/>
  <c r="Q18" i="135"/>
  <c r="P18" i="135"/>
  <c r="E18" i="135"/>
  <c r="T18" i="135" s="1"/>
  <c r="S17" i="135"/>
  <c r="R17" i="135"/>
  <c r="Q17" i="135"/>
  <c r="P17" i="135"/>
  <c r="E17" i="135"/>
  <c r="T17" i="135" s="1"/>
  <c r="S16" i="135"/>
  <c r="R16" i="135"/>
  <c r="Q16" i="135"/>
  <c r="P16" i="135"/>
  <c r="E16" i="135"/>
  <c r="U16" i="135" s="1"/>
  <c r="S15" i="135"/>
  <c r="R15" i="135"/>
  <c r="Q15" i="135"/>
  <c r="P15" i="135"/>
  <c r="E15" i="135"/>
  <c r="U15" i="135" s="1"/>
  <c r="S14" i="135"/>
  <c r="R14" i="135"/>
  <c r="Q14" i="135"/>
  <c r="P14" i="135"/>
  <c r="E14" i="135"/>
  <c r="T14" i="135" s="1"/>
  <c r="S13" i="135"/>
  <c r="R13" i="135"/>
  <c r="Q13" i="135"/>
  <c r="U13" i="135" s="1"/>
  <c r="P13" i="135"/>
  <c r="E13" i="135"/>
  <c r="T13" i="135" s="1"/>
  <c r="S12" i="135"/>
  <c r="R12" i="135"/>
  <c r="Q12" i="135"/>
  <c r="P12" i="135"/>
  <c r="E12" i="135"/>
  <c r="U12" i="135" s="1"/>
  <c r="S11" i="135"/>
  <c r="R11" i="135"/>
  <c r="Q11" i="135"/>
  <c r="P11" i="135"/>
  <c r="E11" i="135"/>
  <c r="U11" i="135" s="1"/>
  <c r="S10" i="135"/>
  <c r="R10" i="135"/>
  <c r="Q10" i="135"/>
  <c r="P10" i="135"/>
  <c r="E10" i="135"/>
  <c r="S9" i="135"/>
  <c r="R9" i="135"/>
  <c r="S8" i="135"/>
  <c r="R8" i="135"/>
  <c r="S62" i="134"/>
  <c r="R62" i="134"/>
  <c r="S61" i="134"/>
  <c r="R61" i="134"/>
  <c r="Q61" i="134"/>
  <c r="P61" i="134"/>
  <c r="E61" i="134"/>
  <c r="T61" i="134" s="1"/>
  <c r="U60" i="134"/>
  <c r="S60" i="134"/>
  <c r="R60" i="134"/>
  <c r="Q60" i="134"/>
  <c r="Q59" i="134" s="1"/>
  <c r="P60" i="134"/>
  <c r="P59" i="134" s="1"/>
  <c r="E60" i="134"/>
  <c r="E59" i="134" s="1"/>
  <c r="U59" i="134" s="1"/>
  <c r="S59" i="134"/>
  <c r="R59" i="134"/>
  <c r="S58" i="134"/>
  <c r="R58" i="134"/>
  <c r="S57" i="134"/>
  <c r="R57" i="134"/>
  <c r="Q57" i="134"/>
  <c r="P57" i="134"/>
  <c r="E57" i="134"/>
  <c r="U57" i="134" s="1"/>
  <c r="S56" i="134"/>
  <c r="R56" i="134"/>
  <c r="Q56" i="134"/>
  <c r="P56" i="134"/>
  <c r="E56" i="134"/>
  <c r="T56" i="134" s="1"/>
  <c r="S55" i="134"/>
  <c r="R55" i="134"/>
  <c r="Q55" i="134"/>
  <c r="P55" i="134"/>
  <c r="E55" i="134"/>
  <c r="T55" i="134" s="1"/>
  <c r="S54" i="134"/>
  <c r="R54" i="134"/>
  <c r="Q54" i="134"/>
  <c r="Q53" i="134" s="1"/>
  <c r="P54" i="134"/>
  <c r="P53" i="134" s="1"/>
  <c r="E54" i="134"/>
  <c r="U54" i="134" s="1"/>
  <c r="S53" i="134"/>
  <c r="R53" i="134"/>
  <c r="S52" i="134"/>
  <c r="R52" i="134"/>
  <c r="Q52" i="134"/>
  <c r="P52" i="134"/>
  <c r="E52" i="134"/>
  <c r="U52" i="134" s="1"/>
  <c r="S51" i="134"/>
  <c r="R51" i="134"/>
  <c r="Q51" i="134"/>
  <c r="P51" i="134"/>
  <c r="E51" i="134"/>
  <c r="T51" i="134" s="1"/>
  <c r="S50" i="134"/>
  <c r="R50" i="134"/>
  <c r="Q50" i="134"/>
  <c r="P50" i="134"/>
  <c r="E50" i="134"/>
  <c r="T50" i="134" s="1"/>
  <c r="T49" i="134"/>
  <c r="S49" i="134"/>
  <c r="R49" i="134"/>
  <c r="Q49" i="134"/>
  <c r="P49" i="134"/>
  <c r="E49" i="134"/>
  <c r="U49" i="134" s="1"/>
  <c r="S48" i="134"/>
  <c r="R48" i="134"/>
  <c r="Q48" i="134"/>
  <c r="P48" i="134"/>
  <c r="E48" i="134"/>
  <c r="U48" i="134" s="1"/>
  <c r="S47" i="134"/>
  <c r="R47" i="134"/>
  <c r="Q47" i="134"/>
  <c r="P47" i="134"/>
  <c r="E47" i="134"/>
  <c r="T47" i="134" s="1"/>
  <c r="S46" i="134"/>
  <c r="R46" i="134"/>
  <c r="Q46" i="134"/>
  <c r="P46" i="134"/>
  <c r="E46" i="134"/>
  <c r="T46" i="134" s="1"/>
  <c r="S45" i="134"/>
  <c r="R45" i="134"/>
  <c r="Q45" i="134"/>
  <c r="P45" i="134"/>
  <c r="E45" i="134"/>
  <c r="S44" i="134"/>
  <c r="R44" i="134"/>
  <c r="Q44" i="134"/>
  <c r="P44" i="134"/>
  <c r="E44" i="134"/>
  <c r="S43" i="134"/>
  <c r="R43" i="134"/>
  <c r="S42" i="134"/>
  <c r="R42" i="134"/>
  <c r="S41" i="134"/>
  <c r="R41" i="134"/>
  <c r="Q41" i="134"/>
  <c r="P41" i="134"/>
  <c r="E41" i="134"/>
  <c r="T41" i="134" s="1"/>
  <c r="S40" i="134"/>
  <c r="R40" i="134"/>
  <c r="Q40" i="134"/>
  <c r="P40" i="134"/>
  <c r="E40" i="134"/>
  <c r="T40" i="134" s="1"/>
  <c r="T39" i="134"/>
  <c r="S39" i="134"/>
  <c r="R39" i="134"/>
  <c r="Q39" i="134"/>
  <c r="P39" i="134"/>
  <c r="E39" i="134"/>
  <c r="U39" i="134" s="1"/>
  <c r="S38" i="134"/>
  <c r="R38" i="134"/>
  <c r="Q38" i="134"/>
  <c r="P38" i="134"/>
  <c r="E38" i="134"/>
  <c r="U38" i="134" s="1"/>
  <c r="S37" i="134"/>
  <c r="R37" i="134"/>
  <c r="Q37" i="134"/>
  <c r="P37" i="134"/>
  <c r="E37" i="134"/>
  <c r="T37" i="134" s="1"/>
  <c r="U36" i="134"/>
  <c r="S36" i="134"/>
  <c r="R36" i="134"/>
  <c r="Q36" i="134"/>
  <c r="P36" i="134"/>
  <c r="E36" i="134"/>
  <c r="T36" i="134" s="1"/>
  <c r="S35" i="134"/>
  <c r="R35" i="134"/>
  <c r="Q35" i="134"/>
  <c r="P35" i="134"/>
  <c r="E35" i="134"/>
  <c r="U35" i="134" s="1"/>
  <c r="S34" i="134"/>
  <c r="R34" i="134"/>
  <c r="Q34" i="134"/>
  <c r="P34" i="134"/>
  <c r="E34" i="134"/>
  <c r="U34" i="134" s="1"/>
  <c r="S33" i="134"/>
  <c r="R33" i="134"/>
  <c r="Q33" i="134"/>
  <c r="P33" i="134"/>
  <c r="E33" i="134"/>
  <c r="T33" i="134" s="1"/>
  <c r="S32" i="134"/>
  <c r="R32" i="134"/>
  <c r="Q32" i="134"/>
  <c r="U32" i="134" s="1"/>
  <c r="P32" i="134"/>
  <c r="E32" i="134"/>
  <c r="S31" i="134"/>
  <c r="R31" i="134"/>
  <c r="Q31" i="134"/>
  <c r="P31" i="134"/>
  <c r="E31" i="134"/>
  <c r="S30" i="134"/>
  <c r="R30" i="134"/>
  <c r="Q30" i="134"/>
  <c r="P30" i="134"/>
  <c r="E30" i="134"/>
  <c r="U30" i="134" s="1"/>
  <c r="S29" i="134"/>
  <c r="R29" i="134"/>
  <c r="Q29" i="134"/>
  <c r="P29" i="134"/>
  <c r="E29" i="134"/>
  <c r="T29" i="134" s="1"/>
  <c r="S28" i="134"/>
  <c r="R28" i="134"/>
  <c r="Q28" i="134"/>
  <c r="P28" i="134"/>
  <c r="E28" i="134"/>
  <c r="S27" i="134"/>
  <c r="R27" i="134"/>
  <c r="S26" i="134"/>
  <c r="R26" i="134"/>
  <c r="Q26" i="134"/>
  <c r="P26" i="134"/>
  <c r="E26" i="134"/>
  <c r="U26" i="134" s="1"/>
  <c r="S25" i="134"/>
  <c r="R25" i="134"/>
  <c r="Q25" i="134"/>
  <c r="P25" i="134"/>
  <c r="E25" i="134"/>
  <c r="U25" i="134" s="1"/>
  <c r="S24" i="134"/>
  <c r="R24" i="134"/>
  <c r="Q24" i="134"/>
  <c r="P24" i="134"/>
  <c r="E24" i="134"/>
  <c r="T24" i="134" s="1"/>
  <c r="S23" i="134"/>
  <c r="R23" i="134"/>
  <c r="Q23" i="134"/>
  <c r="P23" i="134"/>
  <c r="E23" i="134"/>
  <c r="T23" i="134" s="1"/>
  <c r="S22" i="134"/>
  <c r="R22" i="134"/>
  <c r="Q22" i="134"/>
  <c r="P22" i="134"/>
  <c r="E22" i="134"/>
  <c r="S21" i="134"/>
  <c r="R21" i="134"/>
  <c r="Q21" i="134"/>
  <c r="P21" i="134"/>
  <c r="E21" i="134"/>
  <c r="U21" i="134" s="1"/>
  <c r="S20" i="134"/>
  <c r="R20" i="134"/>
  <c r="Q20" i="134"/>
  <c r="P20" i="134"/>
  <c r="E20" i="134"/>
  <c r="T20" i="134" s="1"/>
  <c r="S19" i="134"/>
  <c r="R19" i="134"/>
  <c r="Q19" i="134"/>
  <c r="P19" i="134"/>
  <c r="E19" i="134"/>
  <c r="S18" i="134"/>
  <c r="R18" i="134"/>
  <c r="Q18" i="134"/>
  <c r="P18" i="134"/>
  <c r="E18" i="134"/>
  <c r="U18" i="134" s="1"/>
  <c r="S17" i="134"/>
  <c r="R17" i="134"/>
  <c r="Q17" i="134"/>
  <c r="P17" i="134"/>
  <c r="E17" i="134"/>
  <c r="U17" i="134" s="1"/>
  <c r="S16" i="134"/>
  <c r="R16" i="134"/>
  <c r="Q16" i="134"/>
  <c r="P16" i="134"/>
  <c r="E16" i="134"/>
  <c r="T16" i="134" s="1"/>
  <c r="S15" i="134"/>
  <c r="R15" i="134"/>
  <c r="Q15" i="134"/>
  <c r="P15" i="134"/>
  <c r="E15" i="134"/>
  <c r="T15" i="134" s="1"/>
  <c r="U14" i="134"/>
  <c r="S14" i="134"/>
  <c r="R14" i="134"/>
  <c r="Q14" i="134"/>
  <c r="P14" i="134"/>
  <c r="E14" i="134"/>
  <c r="T14" i="134" s="1"/>
  <c r="S13" i="134"/>
  <c r="R13" i="134"/>
  <c r="Q13" i="134"/>
  <c r="P13" i="134"/>
  <c r="E13" i="134"/>
  <c r="S12" i="134"/>
  <c r="R12" i="134"/>
  <c r="Q12" i="134"/>
  <c r="P12" i="134"/>
  <c r="E12" i="134"/>
  <c r="T12" i="134" s="1"/>
  <c r="S11" i="134"/>
  <c r="R11" i="134"/>
  <c r="Q11" i="134"/>
  <c r="P11" i="134"/>
  <c r="E11" i="134"/>
  <c r="T11" i="134" s="1"/>
  <c r="S10" i="134"/>
  <c r="R10" i="134"/>
  <c r="Q10" i="134"/>
  <c r="P10" i="134"/>
  <c r="E10" i="134"/>
  <c r="S9" i="134"/>
  <c r="R9" i="134"/>
  <c r="S8" i="134"/>
  <c r="R8" i="134"/>
  <c r="S62" i="133"/>
  <c r="R62" i="133"/>
  <c r="S61" i="133"/>
  <c r="R61" i="133"/>
  <c r="Q61" i="133"/>
  <c r="P61" i="133"/>
  <c r="E61" i="133"/>
  <c r="U61" i="133" s="1"/>
  <c r="S60" i="133"/>
  <c r="R60" i="133"/>
  <c r="Q60" i="133"/>
  <c r="Q59" i="133" s="1"/>
  <c r="P60" i="133"/>
  <c r="E60" i="133"/>
  <c r="E59" i="133" s="1"/>
  <c r="U59" i="133" s="1"/>
  <c r="S59" i="133"/>
  <c r="R59" i="133"/>
  <c r="S58" i="133"/>
  <c r="R58" i="133"/>
  <c r="U57" i="133"/>
  <c r="S57" i="133"/>
  <c r="R57" i="133"/>
  <c r="Q57" i="133"/>
  <c r="P57" i="133"/>
  <c r="E57" i="133"/>
  <c r="T57" i="133" s="1"/>
  <c r="U56" i="133"/>
  <c r="S56" i="133"/>
  <c r="R56" i="133"/>
  <c r="Q56" i="133"/>
  <c r="P56" i="133"/>
  <c r="E56" i="133"/>
  <c r="T56" i="133" s="1"/>
  <c r="S55" i="133"/>
  <c r="R55" i="133"/>
  <c r="Q55" i="133"/>
  <c r="P55" i="133"/>
  <c r="E55" i="133"/>
  <c r="U55" i="133" s="1"/>
  <c r="S54" i="133"/>
  <c r="R54" i="133"/>
  <c r="Q54" i="133"/>
  <c r="P54" i="133"/>
  <c r="E54" i="133"/>
  <c r="E53" i="133" s="1"/>
  <c r="U53" i="133" s="1"/>
  <c r="S53" i="133"/>
  <c r="R53" i="133"/>
  <c r="S52" i="133"/>
  <c r="R52" i="133"/>
  <c r="Q52" i="133"/>
  <c r="P52" i="133"/>
  <c r="E52" i="133"/>
  <c r="T52" i="133" s="1"/>
  <c r="T51" i="133"/>
  <c r="S51" i="133"/>
  <c r="R51" i="133"/>
  <c r="Q51" i="133"/>
  <c r="P51" i="133"/>
  <c r="E51" i="133"/>
  <c r="U51" i="133" s="1"/>
  <c r="S50" i="133"/>
  <c r="R50" i="133"/>
  <c r="Q50" i="133"/>
  <c r="P50" i="133"/>
  <c r="E50" i="133"/>
  <c r="U50" i="133" s="1"/>
  <c r="S49" i="133"/>
  <c r="R49" i="133"/>
  <c r="Q49" i="133"/>
  <c r="P49" i="133"/>
  <c r="E49" i="133"/>
  <c r="T49" i="133" s="1"/>
  <c r="U48" i="133"/>
  <c r="S48" i="133"/>
  <c r="R48" i="133"/>
  <c r="Q48" i="133"/>
  <c r="P48" i="133"/>
  <c r="E48" i="133"/>
  <c r="T48" i="133" s="1"/>
  <c r="U47" i="133"/>
  <c r="S47" i="133"/>
  <c r="R47" i="133"/>
  <c r="Q47" i="133"/>
  <c r="P47" i="133"/>
  <c r="E47" i="133"/>
  <c r="T47" i="133" s="1"/>
  <c r="S46" i="133"/>
  <c r="R46" i="133"/>
  <c r="Q46" i="133"/>
  <c r="P46" i="133"/>
  <c r="E46" i="133"/>
  <c r="U46" i="133" s="1"/>
  <c r="S45" i="133"/>
  <c r="R45" i="133"/>
  <c r="Q45" i="133"/>
  <c r="P45" i="133"/>
  <c r="E45" i="133"/>
  <c r="T45" i="133" s="1"/>
  <c r="S44" i="133"/>
  <c r="R44" i="133"/>
  <c r="Q44" i="133"/>
  <c r="P44" i="133"/>
  <c r="E44" i="133"/>
  <c r="T44" i="133" s="1"/>
  <c r="S43" i="133"/>
  <c r="R43" i="133"/>
  <c r="S42" i="133"/>
  <c r="R42" i="133"/>
  <c r="T41" i="133"/>
  <c r="S41" i="133"/>
  <c r="R41" i="133"/>
  <c r="Q41" i="133"/>
  <c r="P41" i="133"/>
  <c r="E41" i="133"/>
  <c r="U41" i="133" s="1"/>
  <c r="S40" i="133"/>
  <c r="R40" i="133"/>
  <c r="Q40" i="133"/>
  <c r="P40" i="133"/>
  <c r="E40" i="133"/>
  <c r="U40" i="133" s="1"/>
  <c r="S39" i="133"/>
  <c r="R39" i="133"/>
  <c r="Q39" i="133"/>
  <c r="P39" i="133"/>
  <c r="E39" i="133"/>
  <c r="T39" i="133" s="1"/>
  <c r="S38" i="133"/>
  <c r="R38" i="133"/>
  <c r="Q38" i="133"/>
  <c r="P38" i="133"/>
  <c r="E38" i="133"/>
  <c r="T38" i="133" s="1"/>
  <c r="U37" i="133"/>
  <c r="S37" i="133"/>
  <c r="R37" i="133"/>
  <c r="Q37" i="133"/>
  <c r="P37" i="133"/>
  <c r="E37" i="133"/>
  <c r="T37" i="133" s="1"/>
  <c r="S36" i="133"/>
  <c r="R36" i="133"/>
  <c r="Q36" i="133"/>
  <c r="P36" i="133"/>
  <c r="E36" i="133"/>
  <c r="U36" i="133" s="1"/>
  <c r="S35" i="133"/>
  <c r="R35" i="133"/>
  <c r="Q35" i="133"/>
  <c r="P35" i="133"/>
  <c r="E35" i="133"/>
  <c r="T35" i="133" s="1"/>
  <c r="S34" i="133"/>
  <c r="R34" i="133"/>
  <c r="Q34" i="133"/>
  <c r="P34" i="133"/>
  <c r="E34" i="133"/>
  <c r="T34" i="133" s="1"/>
  <c r="T33" i="133"/>
  <c r="S33" i="133"/>
  <c r="R33" i="133"/>
  <c r="Q33" i="133"/>
  <c r="P33" i="133"/>
  <c r="E33" i="133"/>
  <c r="U33" i="133" s="1"/>
  <c r="S32" i="133"/>
  <c r="R32" i="133"/>
  <c r="Q32" i="133"/>
  <c r="P32" i="133"/>
  <c r="E32" i="133"/>
  <c r="S31" i="133"/>
  <c r="R31" i="133"/>
  <c r="Q31" i="133"/>
  <c r="P31" i="133"/>
  <c r="E31" i="133"/>
  <c r="T31" i="133" s="1"/>
  <c r="S30" i="133"/>
  <c r="R30" i="133"/>
  <c r="Q30" i="133"/>
  <c r="U30" i="133" s="1"/>
  <c r="P30" i="133"/>
  <c r="E30" i="133"/>
  <c r="T30" i="133" s="1"/>
  <c r="T29" i="133"/>
  <c r="S29" i="133"/>
  <c r="R29" i="133"/>
  <c r="Q29" i="133"/>
  <c r="P29" i="133"/>
  <c r="E29" i="133"/>
  <c r="U29" i="133" s="1"/>
  <c r="S28" i="133"/>
  <c r="R28" i="133"/>
  <c r="Q28" i="133"/>
  <c r="P28" i="133"/>
  <c r="E28" i="133"/>
  <c r="E27" i="133" s="1"/>
  <c r="S27" i="133"/>
  <c r="R27" i="133"/>
  <c r="S26" i="133"/>
  <c r="R26" i="133"/>
  <c r="Q26" i="133"/>
  <c r="P26" i="133"/>
  <c r="E26" i="133"/>
  <c r="T26" i="133" s="1"/>
  <c r="U25" i="133"/>
  <c r="S25" i="133"/>
  <c r="R25" i="133"/>
  <c r="Q25" i="133"/>
  <c r="P25" i="133"/>
  <c r="E25" i="133"/>
  <c r="T25" i="133" s="1"/>
  <c r="T24" i="133"/>
  <c r="S24" i="133"/>
  <c r="R24" i="133"/>
  <c r="Q24" i="133"/>
  <c r="P24" i="133"/>
  <c r="E24" i="133"/>
  <c r="U24" i="133" s="1"/>
  <c r="S23" i="133"/>
  <c r="R23" i="133"/>
  <c r="Q23" i="133"/>
  <c r="P23" i="133"/>
  <c r="E23" i="133"/>
  <c r="U23" i="133" s="1"/>
  <c r="S22" i="133"/>
  <c r="R22" i="133"/>
  <c r="Q22" i="133"/>
  <c r="P22" i="133"/>
  <c r="E22" i="133"/>
  <c r="T22" i="133" s="1"/>
  <c r="U21" i="133"/>
  <c r="S21" i="133"/>
  <c r="R21" i="133"/>
  <c r="Q21" i="133"/>
  <c r="P21" i="133"/>
  <c r="E21" i="133"/>
  <c r="T21" i="133" s="1"/>
  <c r="S20" i="133"/>
  <c r="R20" i="133"/>
  <c r="Q20" i="133"/>
  <c r="P20" i="133"/>
  <c r="E20" i="133"/>
  <c r="U20" i="133" s="1"/>
  <c r="S19" i="133"/>
  <c r="R19" i="133"/>
  <c r="Q19" i="133"/>
  <c r="P19" i="133"/>
  <c r="E19" i="133"/>
  <c r="U19" i="133" s="1"/>
  <c r="S18" i="133"/>
  <c r="R18" i="133"/>
  <c r="Q18" i="133"/>
  <c r="P18" i="133"/>
  <c r="E18" i="133"/>
  <c r="T18" i="133" s="1"/>
  <c r="S17" i="133"/>
  <c r="R17" i="133"/>
  <c r="Q17" i="133"/>
  <c r="P17" i="133"/>
  <c r="E17" i="133"/>
  <c r="T17" i="133" s="1"/>
  <c r="S16" i="133"/>
  <c r="R16" i="133"/>
  <c r="Q16" i="133"/>
  <c r="P16" i="133"/>
  <c r="E16" i="133"/>
  <c r="U16" i="133" s="1"/>
  <c r="S15" i="133"/>
  <c r="R15" i="133"/>
  <c r="Q15" i="133"/>
  <c r="P15" i="133"/>
  <c r="E15" i="133"/>
  <c r="U15" i="133" s="1"/>
  <c r="S14" i="133"/>
  <c r="R14" i="133"/>
  <c r="Q14" i="133"/>
  <c r="P14" i="133"/>
  <c r="E14" i="133"/>
  <c r="T14" i="133" s="1"/>
  <c r="S13" i="133"/>
  <c r="R13" i="133"/>
  <c r="Q13" i="133"/>
  <c r="U13" i="133" s="1"/>
  <c r="P13" i="133"/>
  <c r="E13" i="133"/>
  <c r="S12" i="133"/>
  <c r="R12" i="133"/>
  <c r="Q12" i="133"/>
  <c r="P12" i="133"/>
  <c r="E12" i="133"/>
  <c r="S11" i="133"/>
  <c r="R11" i="133"/>
  <c r="Q11" i="133"/>
  <c r="P11" i="133"/>
  <c r="E11" i="133"/>
  <c r="U11" i="133" s="1"/>
  <c r="S10" i="133"/>
  <c r="R10" i="133"/>
  <c r="Q10" i="133"/>
  <c r="P10" i="133"/>
  <c r="E10" i="133"/>
  <c r="S9" i="133"/>
  <c r="R9" i="133"/>
  <c r="S8" i="133"/>
  <c r="R8" i="133"/>
  <c r="S62" i="132"/>
  <c r="R62" i="132"/>
  <c r="S61" i="132"/>
  <c r="R61" i="132"/>
  <c r="Q61" i="132"/>
  <c r="P61" i="132"/>
  <c r="E61" i="132"/>
  <c r="T61" i="132" s="1"/>
  <c r="T60" i="132"/>
  <c r="S60" i="132"/>
  <c r="R60" i="132"/>
  <c r="Q60" i="132"/>
  <c r="Q59" i="132" s="1"/>
  <c r="P60" i="132"/>
  <c r="P59" i="132" s="1"/>
  <c r="E60" i="132"/>
  <c r="U60" i="132" s="1"/>
  <c r="S59" i="132"/>
  <c r="R59" i="132"/>
  <c r="S58" i="132"/>
  <c r="R58" i="132"/>
  <c r="S57" i="132"/>
  <c r="R57" i="132"/>
  <c r="Q57" i="132"/>
  <c r="P57" i="132"/>
  <c r="E57" i="132"/>
  <c r="U57" i="132" s="1"/>
  <c r="S56" i="132"/>
  <c r="R56" i="132"/>
  <c r="Q56" i="132"/>
  <c r="P56" i="132"/>
  <c r="E56" i="132"/>
  <c r="T56" i="132" s="1"/>
  <c r="S55" i="132"/>
  <c r="R55" i="132"/>
  <c r="Q55" i="132"/>
  <c r="P55" i="132"/>
  <c r="E55" i="132"/>
  <c r="T55" i="132" s="1"/>
  <c r="S54" i="132"/>
  <c r="R54" i="132"/>
  <c r="Q54" i="132"/>
  <c r="Q53" i="132" s="1"/>
  <c r="P54" i="132"/>
  <c r="E54" i="132"/>
  <c r="S53" i="132"/>
  <c r="R53" i="132"/>
  <c r="S52" i="132"/>
  <c r="R52" i="132"/>
  <c r="Q52" i="132"/>
  <c r="P52" i="132"/>
  <c r="E52" i="132"/>
  <c r="U52" i="132" s="1"/>
  <c r="S51" i="132"/>
  <c r="R51" i="132"/>
  <c r="Q51" i="132"/>
  <c r="P51" i="132"/>
  <c r="E51" i="132"/>
  <c r="T51" i="132" s="1"/>
  <c r="S50" i="132"/>
  <c r="R50" i="132"/>
  <c r="Q50" i="132"/>
  <c r="P50" i="132"/>
  <c r="E50" i="132"/>
  <c r="T50" i="132" s="1"/>
  <c r="S49" i="132"/>
  <c r="R49" i="132"/>
  <c r="Q49" i="132"/>
  <c r="P49" i="132"/>
  <c r="E49" i="132"/>
  <c r="U49" i="132" s="1"/>
  <c r="S48" i="132"/>
  <c r="R48" i="132"/>
  <c r="Q48" i="132"/>
  <c r="P48" i="132"/>
  <c r="E48" i="132"/>
  <c r="U48" i="132" s="1"/>
  <c r="S47" i="132"/>
  <c r="R47" i="132"/>
  <c r="Q47" i="132"/>
  <c r="P47" i="132"/>
  <c r="E47" i="132"/>
  <c r="T47" i="132" s="1"/>
  <c r="S46" i="132"/>
  <c r="R46" i="132"/>
  <c r="Q46" i="132"/>
  <c r="P46" i="132"/>
  <c r="E46" i="132"/>
  <c r="T46" i="132" s="1"/>
  <c r="S45" i="132"/>
  <c r="R45" i="132"/>
  <c r="Q45" i="132"/>
  <c r="P45" i="132"/>
  <c r="E45" i="132"/>
  <c r="S44" i="132"/>
  <c r="R44" i="132"/>
  <c r="Q44" i="132"/>
  <c r="P44" i="132"/>
  <c r="E44" i="132"/>
  <c r="E43" i="132" s="1"/>
  <c r="S43" i="132"/>
  <c r="R43" i="132"/>
  <c r="S42" i="132"/>
  <c r="R42" i="132"/>
  <c r="S41" i="132"/>
  <c r="R41" i="132"/>
  <c r="Q41" i="132"/>
  <c r="P41" i="132"/>
  <c r="E41" i="132"/>
  <c r="T41" i="132" s="1"/>
  <c r="S40" i="132"/>
  <c r="R40" i="132"/>
  <c r="Q40" i="132"/>
  <c r="P40" i="132"/>
  <c r="E40" i="132"/>
  <c r="T40" i="132" s="1"/>
  <c r="S39" i="132"/>
  <c r="R39" i="132"/>
  <c r="Q39" i="132"/>
  <c r="P39" i="132"/>
  <c r="E39" i="132"/>
  <c r="U39" i="132" s="1"/>
  <c r="S38" i="132"/>
  <c r="R38" i="132"/>
  <c r="Q38" i="132"/>
  <c r="P38" i="132"/>
  <c r="E38" i="132"/>
  <c r="U38" i="132" s="1"/>
  <c r="S37" i="132"/>
  <c r="R37" i="132"/>
  <c r="Q37" i="132"/>
  <c r="P37" i="132"/>
  <c r="E37" i="132"/>
  <c r="T37" i="132" s="1"/>
  <c r="S36" i="132"/>
  <c r="R36" i="132"/>
  <c r="Q36" i="132"/>
  <c r="P36" i="132"/>
  <c r="E36" i="132"/>
  <c r="T36" i="132" s="1"/>
  <c r="S35" i="132"/>
  <c r="R35" i="132"/>
  <c r="Q35" i="132"/>
  <c r="P35" i="132"/>
  <c r="E35" i="132"/>
  <c r="S34" i="132"/>
  <c r="R34" i="132"/>
  <c r="Q34" i="132"/>
  <c r="P34" i="132"/>
  <c r="E34" i="132"/>
  <c r="U34" i="132" s="1"/>
  <c r="S33" i="132"/>
  <c r="R33" i="132"/>
  <c r="Q33" i="132"/>
  <c r="P33" i="132"/>
  <c r="E33" i="132"/>
  <c r="T33" i="132" s="1"/>
  <c r="S32" i="132"/>
  <c r="R32" i="132"/>
  <c r="Q32" i="132"/>
  <c r="U32" i="132" s="1"/>
  <c r="P32" i="132"/>
  <c r="E32" i="132"/>
  <c r="U31" i="132"/>
  <c r="S31" i="132"/>
  <c r="R31" i="132"/>
  <c r="Q31" i="132"/>
  <c r="P31" i="132"/>
  <c r="E31" i="132"/>
  <c r="T31" i="132" s="1"/>
  <c r="S30" i="132"/>
  <c r="R30" i="132"/>
  <c r="Q30" i="132"/>
  <c r="P30" i="132"/>
  <c r="E30" i="132"/>
  <c r="U30" i="132" s="1"/>
  <c r="S29" i="132"/>
  <c r="R29" i="132"/>
  <c r="Q29" i="132"/>
  <c r="P29" i="132"/>
  <c r="E29" i="132"/>
  <c r="T29" i="132" s="1"/>
  <c r="S28" i="132"/>
  <c r="R28" i="132"/>
  <c r="Q28" i="132"/>
  <c r="P28" i="132"/>
  <c r="E28" i="132"/>
  <c r="T28" i="132" s="1"/>
  <c r="S27" i="132"/>
  <c r="R27" i="132"/>
  <c r="S26" i="132"/>
  <c r="R26" i="132"/>
  <c r="Q26" i="132"/>
  <c r="P26" i="132"/>
  <c r="E26" i="132"/>
  <c r="U26" i="132" s="1"/>
  <c r="S25" i="132"/>
  <c r="R25" i="132"/>
  <c r="Q25" i="132"/>
  <c r="P25" i="132"/>
  <c r="E25" i="132"/>
  <c r="U25" i="132" s="1"/>
  <c r="S24" i="132"/>
  <c r="R24" i="132"/>
  <c r="Q24" i="132"/>
  <c r="P24" i="132"/>
  <c r="E24" i="132"/>
  <c r="T24" i="132" s="1"/>
  <c r="S23" i="132"/>
  <c r="R23" i="132"/>
  <c r="Q23" i="132"/>
  <c r="P23" i="132"/>
  <c r="E23" i="132"/>
  <c r="T23" i="132" s="1"/>
  <c r="U22" i="132"/>
  <c r="S22" i="132"/>
  <c r="R22" i="132"/>
  <c r="Q22" i="132"/>
  <c r="P22" i="132"/>
  <c r="E22" i="132"/>
  <c r="T22" i="132" s="1"/>
  <c r="S21" i="132"/>
  <c r="R21" i="132"/>
  <c r="Q21" i="132"/>
  <c r="P21" i="132"/>
  <c r="E21" i="132"/>
  <c r="U21" i="132" s="1"/>
  <c r="S20" i="132"/>
  <c r="R20" i="132"/>
  <c r="Q20" i="132"/>
  <c r="P20" i="132"/>
  <c r="E20" i="132"/>
  <c r="T20" i="132" s="1"/>
  <c r="S19" i="132"/>
  <c r="R19" i="132"/>
  <c r="Q19" i="132"/>
  <c r="P19" i="132"/>
  <c r="E19" i="132"/>
  <c r="T19" i="132" s="1"/>
  <c r="T18" i="132"/>
  <c r="S18" i="132"/>
  <c r="R18" i="132"/>
  <c r="Q18" i="132"/>
  <c r="P18" i="132"/>
  <c r="E18" i="132"/>
  <c r="U18" i="132" s="1"/>
  <c r="S17" i="132"/>
  <c r="R17" i="132"/>
  <c r="Q17" i="132"/>
  <c r="P17" i="132"/>
  <c r="E17" i="132"/>
  <c r="U17" i="132" s="1"/>
  <c r="S16" i="132"/>
  <c r="R16" i="132"/>
  <c r="Q16" i="132"/>
  <c r="P16" i="132"/>
  <c r="E16" i="132"/>
  <c r="T16" i="132" s="1"/>
  <c r="U15" i="132"/>
  <c r="S15" i="132"/>
  <c r="R15" i="132"/>
  <c r="Q15" i="132"/>
  <c r="P15" i="132"/>
  <c r="E15" i="132"/>
  <c r="T15" i="132" s="1"/>
  <c r="S14" i="132"/>
  <c r="R14" i="132"/>
  <c r="Q14" i="132"/>
  <c r="P14" i="132"/>
  <c r="E14" i="132"/>
  <c r="U14" i="132" s="1"/>
  <c r="S13" i="132"/>
  <c r="R13" i="132"/>
  <c r="Q13" i="132"/>
  <c r="P13" i="132"/>
  <c r="E13" i="132"/>
  <c r="U13" i="132" s="1"/>
  <c r="S12" i="132"/>
  <c r="R12" i="132"/>
  <c r="Q12" i="132"/>
  <c r="P12" i="132"/>
  <c r="E12" i="132"/>
  <c r="T12" i="132" s="1"/>
  <c r="S11" i="132"/>
  <c r="R11" i="132"/>
  <c r="Q11" i="132"/>
  <c r="P11" i="132"/>
  <c r="E11" i="132"/>
  <c r="T11" i="132" s="1"/>
  <c r="S10" i="132"/>
  <c r="R10" i="132"/>
  <c r="Q10" i="132"/>
  <c r="P10" i="132"/>
  <c r="P9" i="132" s="1"/>
  <c r="E10" i="132"/>
  <c r="S9" i="132"/>
  <c r="R9" i="132"/>
  <c r="S8" i="132"/>
  <c r="R8" i="132"/>
  <c r="S62" i="131"/>
  <c r="R62" i="131"/>
  <c r="S61" i="131"/>
  <c r="R61" i="131"/>
  <c r="Q61" i="131"/>
  <c r="P61" i="131"/>
  <c r="E61" i="131"/>
  <c r="U61" i="131" s="1"/>
  <c r="S60" i="131"/>
  <c r="R60" i="131"/>
  <c r="Q60" i="131"/>
  <c r="Q59" i="131" s="1"/>
  <c r="P60" i="131"/>
  <c r="E60" i="131"/>
  <c r="E59" i="131" s="1"/>
  <c r="U59" i="131" s="1"/>
  <c r="S59" i="131"/>
  <c r="R59" i="131"/>
  <c r="S58" i="131"/>
  <c r="R58" i="131"/>
  <c r="S57" i="131"/>
  <c r="R57" i="131"/>
  <c r="Q57" i="131"/>
  <c r="P57" i="131"/>
  <c r="E57" i="131"/>
  <c r="U57" i="131" s="1"/>
  <c r="S56" i="131"/>
  <c r="R56" i="131"/>
  <c r="Q56" i="131"/>
  <c r="P56" i="131"/>
  <c r="E56" i="131"/>
  <c r="U56" i="131" s="1"/>
  <c r="S55" i="131"/>
  <c r="R55" i="131"/>
  <c r="Q55" i="131"/>
  <c r="P55" i="131"/>
  <c r="E55" i="131"/>
  <c r="U55" i="131" s="1"/>
  <c r="S54" i="131"/>
  <c r="R54" i="131"/>
  <c r="Q54" i="131"/>
  <c r="P54" i="131"/>
  <c r="E54" i="131"/>
  <c r="S53" i="131"/>
  <c r="R53" i="131"/>
  <c r="U52" i="131"/>
  <c r="S52" i="131"/>
  <c r="R52" i="131"/>
  <c r="Q52" i="131"/>
  <c r="P52" i="131"/>
  <c r="E52" i="131"/>
  <c r="T52" i="131" s="1"/>
  <c r="T51" i="131"/>
  <c r="S51" i="131"/>
  <c r="R51" i="131"/>
  <c r="Q51" i="131"/>
  <c r="P51" i="131"/>
  <c r="E51" i="131"/>
  <c r="U51" i="131" s="1"/>
  <c r="S50" i="131"/>
  <c r="R50" i="131"/>
  <c r="Q50" i="131"/>
  <c r="P50" i="131"/>
  <c r="E50" i="131"/>
  <c r="U50" i="131" s="1"/>
  <c r="S49" i="131"/>
  <c r="R49" i="131"/>
  <c r="Q49" i="131"/>
  <c r="P49" i="131"/>
  <c r="E49" i="131"/>
  <c r="T49" i="131" s="1"/>
  <c r="U48" i="131"/>
  <c r="S48" i="131"/>
  <c r="R48" i="131"/>
  <c r="Q48" i="131"/>
  <c r="P48" i="131"/>
  <c r="E48" i="131"/>
  <c r="T48" i="131" s="1"/>
  <c r="T47" i="131"/>
  <c r="S47" i="131"/>
  <c r="R47" i="131"/>
  <c r="Q47" i="131"/>
  <c r="P47" i="131"/>
  <c r="E47" i="131"/>
  <c r="U47" i="131" s="1"/>
  <c r="S46" i="131"/>
  <c r="R46" i="131"/>
  <c r="Q46" i="131"/>
  <c r="P46" i="131"/>
  <c r="E46" i="131"/>
  <c r="U46" i="131" s="1"/>
  <c r="S45" i="131"/>
  <c r="R45" i="131"/>
  <c r="Q45" i="131"/>
  <c r="P45" i="131"/>
  <c r="E45" i="131"/>
  <c r="U44" i="131"/>
  <c r="S44" i="131"/>
  <c r="R44" i="131"/>
  <c r="Q44" i="131"/>
  <c r="P44" i="131"/>
  <c r="E44" i="131"/>
  <c r="T44" i="131" s="1"/>
  <c r="S43" i="131"/>
  <c r="R43" i="131"/>
  <c r="S42" i="131"/>
  <c r="R42" i="131"/>
  <c r="T41" i="131"/>
  <c r="S41" i="131"/>
  <c r="R41" i="131"/>
  <c r="Q41" i="131"/>
  <c r="P41" i="131"/>
  <c r="E41" i="131"/>
  <c r="U41" i="131" s="1"/>
  <c r="S40" i="131"/>
  <c r="R40" i="131"/>
  <c r="Q40" i="131"/>
  <c r="P40" i="131"/>
  <c r="E40" i="131"/>
  <c r="U40" i="131" s="1"/>
  <c r="S39" i="131"/>
  <c r="R39" i="131"/>
  <c r="Q39" i="131"/>
  <c r="P39" i="131"/>
  <c r="E39" i="131"/>
  <c r="T39" i="131" s="1"/>
  <c r="S38" i="131"/>
  <c r="R38" i="131"/>
  <c r="Q38" i="131"/>
  <c r="P38" i="131"/>
  <c r="E38" i="131"/>
  <c r="U38" i="131" s="1"/>
  <c r="U37" i="131"/>
  <c r="S37" i="131"/>
  <c r="R37" i="131"/>
  <c r="Q37" i="131"/>
  <c r="P37" i="131"/>
  <c r="E37" i="131"/>
  <c r="T37" i="131" s="1"/>
  <c r="S36" i="131"/>
  <c r="R36" i="131"/>
  <c r="Q36" i="131"/>
  <c r="P36" i="131"/>
  <c r="E36" i="131"/>
  <c r="U36" i="131" s="1"/>
  <c r="S35" i="131"/>
  <c r="R35" i="131"/>
  <c r="Q35" i="131"/>
  <c r="P35" i="131"/>
  <c r="E35" i="131"/>
  <c r="T35" i="131" s="1"/>
  <c r="S34" i="131"/>
  <c r="R34" i="131"/>
  <c r="Q34" i="131"/>
  <c r="P34" i="131"/>
  <c r="E34" i="131"/>
  <c r="U34" i="131" s="1"/>
  <c r="U33" i="131"/>
  <c r="S33" i="131"/>
  <c r="R33" i="131"/>
  <c r="Q33" i="131"/>
  <c r="P33" i="131"/>
  <c r="E33" i="131"/>
  <c r="T33" i="131" s="1"/>
  <c r="S32" i="131"/>
  <c r="R32" i="131"/>
  <c r="Q32" i="131"/>
  <c r="P32" i="131"/>
  <c r="E32" i="131"/>
  <c r="U32" i="131" s="1"/>
  <c r="S31" i="131"/>
  <c r="R31" i="131"/>
  <c r="Q31" i="131"/>
  <c r="P31" i="131"/>
  <c r="E31" i="131"/>
  <c r="T31" i="131" s="1"/>
  <c r="S30" i="131"/>
  <c r="R30" i="131"/>
  <c r="Q30" i="131"/>
  <c r="P30" i="131"/>
  <c r="E30" i="131"/>
  <c r="S29" i="131"/>
  <c r="R29" i="131"/>
  <c r="Q29" i="131"/>
  <c r="P29" i="131"/>
  <c r="E29" i="131"/>
  <c r="U29" i="131" s="1"/>
  <c r="S28" i="131"/>
  <c r="R28" i="131"/>
  <c r="Q28" i="131"/>
  <c r="P28" i="131"/>
  <c r="E28" i="131"/>
  <c r="S27" i="131"/>
  <c r="R27" i="131"/>
  <c r="S26" i="131"/>
  <c r="R26" i="131"/>
  <c r="Q26" i="131"/>
  <c r="P26" i="131"/>
  <c r="E26" i="131"/>
  <c r="T26" i="131" s="1"/>
  <c r="S25" i="131"/>
  <c r="R25" i="131"/>
  <c r="Q25" i="131"/>
  <c r="P25" i="131"/>
  <c r="E25" i="131"/>
  <c r="U25" i="131" s="1"/>
  <c r="U24" i="131"/>
  <c r="S24" i="131"/>
  <c r="R24" i="131"/>
  <c r="Q24" i="131"/>
  <c r="P24" i="131"/>
  <c r="E24" i="131"/>
  <c r="T24" i="131" s="1"/>
  <c r="S23" i="131"/>
  <c r="R23" i="131"/>
  <c r="Q23" i="131"/>
  <c r="P23" i="131"/>
  <c r="E23" i="131"/>
  <c r="U23" i="131" s="1"/>
  <c r="S22" i="131"/>
  <c r="R22" i="131"/>
  <c r="Q22" i="131"/>
  <c r="P22" i="131"/>
  <c r="E22" i="131"/>
  <c r="T22" i="131" s="1"/>
  <c r="S21" i="131"/>
  <c r="R21" i="131"/>
  <c r="Q21" i="131"/>
  <c r="P21" i="131"/>
  <c r="E21" i="131"/>
  <c r="U21" i="131" s="1"/>
  <c r="U20" i="131"/>
  <c r="S20" i="131"/>
  <c r="R20" i="131"/>
  <c r="Q20" i="131"/>
  <c r="P20" i="131"/>
  <c r="E20" i="131"/>
  <c r="T20" i="131" s="1"/>
  <c r="S19" i="131"/>
  <c r="R19" i="131"/>
  <c r="Q19" i="131"/>
  <c r="P19" i="131"/>
  <c r="E19" i="131"/>
  <c r="U19" i="131" s="1"/>
  <c r="S18" i="131"/>
  <c r="R18" i="131"/>
  <c r="Q18" i="131"/>
  <c r="P18" i="131"/>
  <c r="E18" i="131"/>
  <c r="T18" i="131" s="1"/>
  <c r="S17" i="131"/>
  <c r="R17" i="131"/>
  <c r="Q17" i="131"/>
  <c r="P17" i="131"/>
  <c r="E17" i="131"/>
  <c r="U17" i="131" s="1"/>
  <c r="U16" i="131"/>
  <c r="S16" i="131"/>
  <c r="R16" i="131"/>
  <c r="Q16" i="131"/>
  <c r="P16" i="131"/>
  <c r="E16" i="131"/>
  <c r="T16" i="131" s="1"/>
  <c r="S15" i="131"/>
  <c r="R15" i="131"/>
  <c r="Q15" i="131"/>
  <c r="P15" i="131"/>
  <c r="E15" i="131"/>
  <c r="U15" i="131" s="1"/>
  <c r="S14" i="131"/>
  <c r="R14" i="131"/>
  <c r="Q14" i="131"/>
  <c r="P14" i="131"/>
  <c r="E14" i="131"/>
  <c r="T14" i="131" s="1"/>
  <c r="S13" i="131"/>
  <c r="R13" i="131"/>
  <c r="Q13" i="131"/>
  <c r="P13" i="131"/>
  <c r="E13" i="131"/>
  <c r="S12" i="131"/>
  <c r="R12" i="131"/>
  <c r="Q12" i="131"/>
  <c r="P12" i="131"/>
  <c r="E12" i="131"/>
  <c r="U12" i="131" s="1"/>
  <c r="S11" i="131"/>
  <c r="R11" i="131"/>
  <c r="Q11" i="131"/>
  <c r="P11" i="131"/>
  <c r="E11" i="131"/>
  <c r="U11" i="131" s="1"/>
  <c r="S10" i="131"/>
  <c r="R10" i="131"/>
  <c r="Q10" i="131"/>
  <c r="P10" i="131"/>
  <c r="E10" i="131"/>
  <c r="S9" i="131"/>
  <c r="R9" i="131"/>
  <c r="S8" i="131"/>
  <c r="R8" i="131"/>
  <c r="S62" i="130"/>
  <c r="R62" i="130"/>
  <c r="U61" i="130"/>
  <c r="S61" i="130"/>
  <c r="R61" i="130"/>
  <c r="Q61" i="130"/>
  <c r="P61" i="130"/>
  <c r="E61" i="130"/>
  <c r="T61" i="130" s="1"/>
  <c r="T60" i="130"/>
  <c r="S60" i="130"/>
  <c r="R60" i="130"/>
  <c r="Q60" i="130"/>
  <c r="Q59" i="130" s="1"/>
  <c r="P60" i="130"/>
  <c r="P59" i="130" s="1"/>
  <c r="E60" i="130"/>
  <c r="E59" i="130" s="1"/>
  <c r="U59" i="130" s="1"/>
  <c r="S59" i="130"/>
  <c r="R59" i="130"/>
  <c r="S58" i="130"/>
  <c r="R58" i="130"/>
  <c r="S57" i="130"/>
  <c r="R57" i="130"/>
  <c r="Q57" i="130"/>
  <c r="P57" i="130"/>
  <c r="E57" i="130"/>
  <c r="U57" i="130" s="1"/>
  <c r="S56" i="130"/>
  <c r="R56" i="130"/>
  <c r="Q56" i="130"/>
  <c r="P56" i="130"/>
  <c r="E56" i="130"/>
  <c r="T56" i="130" s="1"/>
  <c r="S55" i="130"/>
  <c r="R55" i="130"/>
  <c r="Q55" i="130"/>
  <c r="P55" i="130"/>
  <c r="E55" i="130"/>
  <c r="U55" i="130" s="1"/>
  <c r="S54" i="130"/>
  <c r="R54" i="130"/>
  <c r="Q54" i="130"/>
  <c r="Q53" i="130" s="1"/>
  <c r="P54" i="130"/>
  <c r="P53" i="130" s="1"/>
  <c r="E54" i="130"/>
  <c r="U54" i="130" s="1"/>
  <c r="S53" i="130"/>
  <c r="R53" i="130"/>
  <c r="S52" i="130"/>
  <c r="R52" i="130"/>
  <c r="Q52" i="130"/>
  <c r="P52" i="130"/>
  <c r="E52" i="130"/>
  <c r="U52" i="130" s="1"/>
  <c r="S51" i="130"/>
  <c r="R51" i="130"/>
  <c r="Q51" i="130"/>
  <c r="P51" i="130"/>
  <c r="E51" i="130"/>
  <c r="T51" i="130" s="1"/>
  <c r="T50" i="130"/>
  <c r="S50" i="130"/>
  <c r="R50" i="130"/>
  <c r="Q50" i="130"/>
  <c r="P50" i="130"/>
  <c r="E50" i="130"/>
  <c r="U50" i="130" s="1"/>
  <c r="U49" i="130"/>
  <c r="S49" i="130"/>
  <c r="R49" i="130"/>
  <c r="Q49" i="130"/>
  <c r="P49" i="130"/>
  <c r="E49" i="130"/>
  <c r="T49" i="130" s="1"/>
  <c r="S48" i="130"/>
  <c r="R48" i="130"/>
  <c r="Q48" i="130"/>
  <c r="P48" i="130"/>
  <c r="E48" i="130"/>
  <c r="U48" i="130" s="1"/>
  <c r="S47" i="130"/>
  <c r="R47" i="130"/>
  <c r="Q47" i="130"/>
  <c r="P47" i="130"/>
  <c r="E47" i="130"/>
  <c r="T47" i="130" s="1"/>
  <c r="T46" i="130"/>
  <c r="S46" i="130"/>
  <c r="R46" i="130"/>
  <c r="Q46" i="130"/>
  <c r="P46" i="130"/>
  <c r="E46" i="130"/>
  <c r="U46" i="130" s="1"/>
  <c r="S45" i="130"/>
  <c r="R45" i="130"/>
  <c r="Q45" i="130"/>
  <c r="U45" i="130" s="1"/>
  <c r="P45" i="130"/>
  <c r="T45" i="130" s="1"/>
  <c r="E45" i="130"/>
  <c r="S44" i="130"/>
  <c r="R44" i="130"/>
  <c r="Q44" i="130"/>
  <c r="P44" i="130"/>
  <c r="E44" i="130"/>
  <c r="E43" i="130" s="1"/>
  <c r="S43" i="130"/>
  <c r="R43" i="130"/>
  <c r="S42" i="130"/>
  <c r="R42" i="130"/>
  <c r="S41" i="130"/>
  <c r="R41" i="130"/>
  <c r="Q41" i="130"/>
  <c r="P41" i="130"/>
  <c r="E41" i="130"/>
  <c r="T41" i="130" s="1"/>
  <c r="S40" i="130"/>
  <c r="R40" i="130"/>
  <c r="Q40" i="130"/>
  <c r="P40" i="130"/>
  <c r="E40" i="130"/>
  <c r="U40" i="130" s="1"/>
  <c r="U39" i="130"/>
  <c r="S39" i="130"/>
  <c r="R39" i="130"/>
  <c r="Q39" i="130"/>
  <c r="P39" i="130"/>
  <c r="E39" i="130"/>
  <c r="T39" i="130" s="1"/>
  <c r="S38" i="130"/>
  <c r="R38" i="130"/>
  <c r="Q38" i="130"/>
  <c r="P38" i="130"/>
  <c r="E38" i="130"/>
  <c r="U38" i="130" s="1"/>
  <c r="S37" i="130"/>
  <c r="R37" i="130"/>
  <c r="Q37" i="130"/>
  <c r="P37" i="130"/>
  <c r="E37" i="130"/>
  <c r="T37" i="130" s="1"/>
  <c r="S36" i="130"/>
  <c r="R36" i="130"/>
  <c r="Q36" i="130"/>
  <c r="P36" i="130"/>
  <c r="E36" i="130"/>
  <c r="U36" i="130" s="1"/>
  <c r="U35" i="130"/>
  <c r="S35" i="130"/>
  <c r="R35" i="130"/>
  <c r="Q35" i="130"/>
  <c r="P35" i="130"/>
  <c r="E35" i="130"/>
  <c r="T35" i="130" s="1"/>
  <c r="S34" i="130"/>
  <c r="R34" i="130"/>
  <c r="Q34" i="130"/>
  <c r="P34" i="130"/>
  <c r="E34" i="130"/>
  <c r="U34" i="130" s="1"/>
  <c r="S33" i="130"/>
  <c r="R33" i="130"/>
  <c r="Q33" i="130"/>
  <c r="P33" i="130"/>
  <c r="E33" i="130"/>
  <c r="T33" i="130" s="1"/>
  <c r="S32" i="130"/>
  <c r="R32" i="130"/>
  <c r="Q32" i="130"/>
  <c r="P32" i="130"/>
  <c r="E32" i="130"/>
  <c r="S31" i="130"/>
  <c r="R31" i="130"/>
  <c r="Q31" i="130"/>
  <c r="P31" i="130"/>
  <c r="E31" i="130"/>
  <c r="U31" i="130" s="1"/>
  <c r="S30" i="130"/>
  <c r="R30" i="130"/>
  <c r="Q30" i="130"/>
  <c r="P30" i="130"/>
  <c r="E30" i="130"/>
  <c r="U30" i="130" s="1"/>
  <c r="S29" i="130"/>
  <c r="R29" i="130"/>
  <c r="Q29" i="130"/>
  <c r="P29" i="130"/>
  <c r="E29" i="130"/>
  <c r="T29" i="130" s="1"/>
  <c r="T28" i="130"/>
  <c r="S28" i="130"/>
  <c r="R28" i="130"/>
  <c r="Q28" i="130"/>
  <c r="Q27" i="130" s="1"/>
  <c r="P28" i="130"/>
  <c r="E28" i="130"/>
  <c r="U28" i="130" s="1"/>
  <c r="S27" i="130"/>
  <c r="R27" i="130"/>
  <c r="U26" i="130"/>
  <c r="S26" i="130"/>
  <c r="R26" i="130"/>
  <c r="Q26" i="130"/>
  <c r="P26" i="130"/>
  <c r="E26" i="130"/>
  <c r="T26" i="130" s="1"/>
  <c r="S25" i="130"/>
  <c r="R25" i="130"/>
  <c r="Q25" i="130"/>
  <c r="P25" i="130"/>
  <c r="E25" i="130"/>
  <c r="U25" i="130" s="1"/>
  <c r="S24" i="130"/>
  <c r="R24" i="130"/>
  <c r="Q24" i="130"/>
  <c r="P24" i="130"/>
  <c r="E24" i="130"/>
  <c r="T24" i="130" s="1"/>
  <c r="S23" i="130"/>
  <c r="R23" i="130"/>
  <c r="Q23" i="130"/>
  <c r="P23" i="130"/>
  <c r="E23" i="130"/>
  <c r="U23" i="130" s="1"/>
  <c r="U22" i="130"/>
  <c r="S22" i="130"/>
  <c r="R22" i="130"/>
  <c r="Q22" i="130"/>
  <c r="P22" i="130"/>
  <c r="E22" i="130"/>
  <c r="T22" i="130" s="1"/>
  <c r="S21" i="130"/>
  <c r="R21" i="130"/>
  <c r="Q21" i="130"/>
  <c r="P21" i="130"/>
  <c r="E21" i="130"/>
  <c r="U21" i="130" s="1"/>
  <c r="S20" i="130"/>
  <c r="R20" i="130"/>
  <c r="Q20" i="130"/>
  <c r="P20" i="130"/>
  <c r="E20" i="130"/>
  <c r="T20" i="130" s="1"/>
  <c r="S19" i="130"/>
  <c r="R19" i="130"/>
  <c r="Q19" i="130"/>
  <c r="P19" i="130"/>
  <c r="E19" i="130"/>
  <c r="U19" i="130" s="1"/>
  <c r="U18" i="130"/>
  <c r="S18" i="130"/>
  <c r="R18" i="130"/>
  <c r="Q18" i="130"/>
  <c r="P18" i="130"/>
  <c r="E18" i="130"/>
  <c r="T18" i="130" s="1"/>
  <c r="S17" i="130"/>
  <c r="R17" i="130"/>
  <c r="Q17" i="130"/>
  <c r="P17" i="130"/>
  <c r="E17" i="130"/>
  <c r="U17" i="130" s="1"/>
  <c r="S16" i="130"/>
  <c r="R16" i="130"/>
  <c r="Q16" i="130"/>
  <c r="P16" i="130"/>
  <c r="E16" i="130"/>
  <c r="T16" i="130" s="1"/>
  <c r="S15" i="130"/>
  <c r="R15" i="130"/>
  <c r="Q15" i="130"/>
  <c r="P15" i="130"/>
  <c r="E15" i="130"/>
  <c r="U15" i="130" s="1"/>
  <c r="U14" i="130"/>
  <c r="S14" i="130"/>
  <c r="R14" i="130"/>
  <c r="Q14" i="130"/>
  <c r="P14" i="130"/>
  <c r="E14" i="130"/>
  <c r="T14" i="130" s="1"/>
  <c r="S13" i="130"/>
  <c r="R13" i="130"/>
  <c r="Q13" i="130"/>
  <c r="P13" i="130"/>
  <c r="E13" i="130"/>
  <c r="U13" i="130" s="1"/>
  <c r="S12" i="130"/>
  <c r="R12" i="130"/>
  <c r="Q12" i="130"/>
  <c r="P12" i="130"/>
  <c r="E12" i="130"/>
  <c r="T12" i="130" s="1"/>
  <c r="S11" i="130"/>
  <c r="R11" i="130"/>
  <c r="Q11" i="130"/>
  <c r="P11" i="130"/>
  <c r="E11" i="130"/>
  <c r="U11" i="130" s="1"/>
  <c r="S10" i="130"/>
  <c r="R10" i="130"/>
  <c r="Q10" i="130"/>
  <c r="P10" i="130"/>
  <c r="P9" i="130" s="1"/>
  <c r="E10" i="130"/>
  <c r="S9" i="130"/>
  <c r="R9" i="130"/>
  <c r="S8" i="130"/>
  <c r="R8" i="130"/>
  <c r="S62" i="129"/>
  <c r="R62" i="129"/>
  <c r="S61" i="129"/>
  <c r="R61" i="129"/>
  <c r="Q61" i="129"/>
  <c r="P61" i="129"/>
  <c r="E61" i="129"/>
  <c r="U61" i="129" s="1"/>
  <c r="S60" i="129"/>
  <c r="R60" i="129"/>
  <c r="Q60" i="129"/>
  <c r="Q59" i="129" s="1"/>
  <c r="P60" i="129"/>
  <c r="E60" i="129"/>
  <c r="S59" i="129"/>
  <c r="R59" i="129"/>
  <c r="S58" i="129"/>
  <c r="R58" i="129"/>
  <c r="S57" i="129"/>
  <c r="R57" i="129"/>
  <c r="Q57" i="129"/>
  <c r="P57" i="129"/>
  <c r="E57" i="129"/>
  <c r="U57" i="129" s="1"/>
  <c r="U56" i="129"/>
  <c r="S56" i="129"/>
  <c r="R56" i="129"/>
  <c r="Q56" i="129"/>
  <c r="P56" i="129"/>
  <c r="E56" i="129"/>
  <c r="T56" i="129" s="1"/>
  <c r="S55" i="129"/>
  <c r="R55" i="129"/>
  <c r="Q55" i="129"/>
  <c r="P55" i="129"/>
  <c r="E55" i="129"/>
  <c r="U55" i="129" s="1"/>
  <c r="S54" i="129"/>
  <c r="R54" i="129"/>
  <c r="Q54" i="129"/>
  <c r="P54" i="129"/>
  <c r="E54" i="129"/>
  <c r="E53" i="129" s="1"/>
  <c r="U53" i="129" s="1"/>
  <c r="S53" i="129"/>
  <c r="R53" i="129"/>
  <c r="S52" i="129"/>
  <c r="R52" i="129"/>
  <c r="Q52" i="129"/>
  <c r="P52" i="129"/>
  <c r="E52" i="129"/>
  <c r="U52" i="129" s="1"/>
  <c r="S51" i="129"/>
  <c r="R51" i="129"/>
  <c r="Q51" i="129"/>
  <c r="P51" i="129"/>
  <c r="E51" i="129"/>
  <c r="S50" i="129"/>
  <c r="R50" i="129"/>
  <c r="Q50" i="129"/>
  <c r="P50" i="129"/>
  <c r="E50" i="129"/>
  <c r="U50" i="129" s="1"/>
  <c r="S49" i="129"/>
  <c r="R49" i="129"/>
  <c r="Q49" i="129"/>
  <c r="P49" i="129"/>
  <c r="E49" i="129"/>
  <c r="T49" i="129" s="1"/>
  <c r="S48" i="129"/>
  <c r="R48" i="129"/>
  <c r="Q48" i="129"/>
  <c r="P48" i="129"/>
  <c r="E48" i="129"/>
  <c r="U48" i="129" s="1"/>
  <c r="S47" i="129"/>
  <c r="R47" i="129"/>
  <c r="Q47" i="129"/>
  <c r="P47" i="129"/>
  <c r="E47" i="129"/>
  <c r="S46" i="129"/>
  <c r="R46" i="129"/>
  <c r="Q46" i="129"/>
  <c r="P46" i="129"/>
  <c r="E46" i="129"/>
  <c r="U46" i="129" s="1"/>
  <c r="S45" i="129"/>
  <c r="R45" i="129"/>
  <c r="Q45" i="129"/>
  <c r="P45" i="129"/>
  <c r="E45" i="129"/>
  <c r="T45" i="129" s="1"/>
  <c r="S44" i="129"/>
  <c r="R44" i="129"/>
  <c r="Q44" i="129"/>
  <c r="P44" i="129"/>
  <c r="E44" i="129"/>
  <c r="U44" i="129" s="1"/>
  <c r="S43" i="129"/>
  <c r="R43" i="129"/>
  <c r="S42" i="129"/>
  <c r="R42" i="129"/>
  <c r="T41" i="129"/>
  <c r="S41" i="129"/>
  <c r="R41" i="129"/>
  <c r="Q41" i="129"/>
  <c r="P41" i="129"/>
  <c r="E41" i="129"/>
  <c r="U41" i="129" s="1"/>
  <c r="S40" i="129"/>
  <c r="R40" i="129"/>
  <c r="Q40" i="129"/>
  <c r="P40" i="129"/>
  <c r="E40" i="129"/>
  <c r="U40" i="129" s="1"/>
  <c r="S39" i="129"/>
  <c r="R39" i="129"/>
  <c r="Q39" i="129"/>
  <c r="P39" i="129"/>
  <c r="E39" i="129"/>
  <c r="T39" i="129" s="1"/>
  <c r="T38" i="129"/>
  <c r="S38" i="129"/>
  <c r="R38" i="129"/>
  <c r="Q38" i="129"/>
  <c r="P38" i="129"/>
  <c r="E38" i="129"/>
  <c r="U38" i="129" s="1"/>
  <c r="S37" i="129"/>
  <c r="R37" i="129"/>
  <c r="Q37" i="129"/>
  <c r="P37" i="129"/>
  <c r="E37" i="129"/>
  <c r="U37" i="129" s="1"/>
  <c r="S36" i="129"/>
  <c r="R36" i="129"/>
  <c r="Q36" i="129"/>
  <c r="P36" i="129"/>
  <c r="E36" i="129"/>
  <c r="U36" i="129" s="1"/>
  <c r="S35" i="129"/>
  <c r="R35" i="129"/>
  <c r="Q35" i="129"/>
  <c r="P35" i="129"/>
  <c r="E35" i="129"/>
  <c r="T35" i="129" s="1"/>
  <c r="T34" i="129"/>
  <c r="S34" i="129"/>
  <c r="R34" i="129"/>
  <c r="Q34" i="129"/>
  <c r="P34" i="129"/>
  <c r="E34" i="129"/>
  <c r="U34" i="129" s="1"/>
  <c r="U33" i="129"/>
  <c r="S33" i="129"/>
  <c r="R33" i="129"/>
  <c r="Q33" i="129"/>
  <c r="P33" i="129"/>
  <c r="E33" i="129"/>
  <c r="T33" i="129" s="1"/>
  <c r="S32" i="129"/>
  <c r="R32" i="129"/>
  <c r="Q32" i="129"/>
  <c r="P32" i="129"/>
  <c r="E32" i="129"/>
  <c r="U32" i="129" s="1"/>
  <c r="S31" i="129"/>
  <c r="R31" i="129"/>
  <c r="Q31" i="129"/>
  <c r="P31" i="129"/>
  <c r="E31" i="129"/>
  <c r="T31" i="129" s="1"/>
  <c r="S30" i="129"/>
  <c r="R30" i="129"/>
  <c r="Q30" i="129"/>
  <c r="U30" i="129" s="1"/>
  <c r="P30" i="129"/>
  <c r="T30" i="129" s="1"/>
  <c r="E30" i="129"/>
  <c r="S29" i="129"/>
  <c r="R29" i="129"/>
  <c r="Q29" i="129"/>
  <c r="P29" i="129"/>
  <c r="E29" i="129"/>
  <c r="U29" i="129" s="1"/>
  <c r="S28" i="129"/>
  <c r="R28" i="129"/>
  <c r="Q28" i="129"/>
  <c r="P28" i="129"/>
  <c r="E28" i="129"/>
  <c r="E27" i="129" s="1"/>
  <c r="S27" i="129"/>
  <c r="R27" i="129"/>
  <c r="S26" i="129"/>
  <c r="R26" i="129"/>
  <c r="Q26" i="129"/>
  <c r="P26" i="129"/>
  <c r="E26" i="129"/>
  <c r="T26" i="129" s="1"/>
  <c r="U25" i="129"/>
  <c r="T25" i="129"/>
  <c r="S25" i="129"/>
  <c r="R25" i="129"/>
  <c r="Q25" i="129"/>
  <c r="P25" i="129"/>
  <c r="E25" i="129"/>
  <c r="U24" i="129"/>
  <c r="T24" i="129"/>
  <c r="S24" i="129"/>
  <c r="R24" i="129"/>
  <c r="Q24" i="129"/>
  <c r="P24" i="129"/>
  <c r="E24" i="129"/>
  <c r="S23" i="129"/>
  <c r="R23" i="129"/>
  <c r="Q23" i="129"/>
  <c r="P23" i="129"/>
  <c r="E23" i="129"/>
  <c r="U23" i="129" s="1"/>
  <c r="S22" i="129"/>
  <c r="R22" i="129"/>
  <c r="Q22" i="129"/>
  <c r="P22" i="129"/>
  <c r="E22" i="129"/>
  <c r="T22" i="129" s="1"/>
  <c r="T21" i="129"/>
  <c r="S21" i="129"/>
  <c r="R21" i="129"/>
  <c r="Q21" i="129"/>
  <c r="P21" i="129"/>
  <c r="E21" i="129"/>
  <c r="U21" i="129" s="1"/>
  <c r="S20" i="129"/>
  <c r="R20" i="129"/>
  <c r="Q20" i="129"/>
  <c r="P20" i="129"/>
  <c r="E20" i="129"/>
  <c r="U20" i="129" s="1"/>
  <c r="S19" i="129"/>
  <c r="R19" i="129"/>
  <c r="Q19" i="129"/>
  <c r="P19" i="129"/>
  <c r="E19" i="129"/>
  <c r="U19" i="129" s="1"/>
  <c r="S18" i="129"/>
  <c r="R18" i="129"/>
  <c r="Q18" i="129"/>
  <c r="P18" i="129"/>
  <c r="E18" i="129"/>
  <c r="T18" i="129" s="1"/>
  <c r="T17" i="129"/>
  <c r="S17" i="129"/>
  <c r="R17" i="129"/>
  <c r="Q17" i="129"/>
  <c r="P17" i="129"/>
  <c r="E17" i="129"/>
  <c r="U17" i="129" s="1"/>
  <c r="S16" i="129"/>
  <c r="R16" i="129"/>
  <c r="Q16" i="129"/>
  <c r="P16" i="129"/>
  <c r="E16" i="129"/>
  <c r="U16" i="129" s="1"/>
  <c r="S15" i="129"/>
  <c r="R15" i="129"/>
  <c r="Q15" i="129"/>
  <c r="P15" i="129"/>
  <c r="E15" i="129"/>
  <c r="U15" i="129" s="1"/>
  <c r="S14" i="129"/>
  <c r="R14" i="129"/>
  <c r="Q14" i="129"/>
  <c r="P14" i="129"/>
  <c r="E14" i="129"/>
  <c r="T14" i="129" s="1"/>
  <c r="S13" i="129"/>
  <c r="R13" i="129"/>
  <c r="Q13" i="129"/>
  <c r="U13" i="129" s="1"/>
  <c r="P13" i="129"/>
  <c r="T13" i="129" s="1"/>
  <c r="E13" i="129"/>
  <c r="S12" i="129"/>
  <c r="R12" i="129"/>
  <c r="Q12" i="129"/>
  <c r="P12" i="129"/>
  <c r="E12" i="129"/>
  <c r="U12" i="129" s="1"/>
  <c r="S11" i="129"/>
  <c r="R11" i="129"/>
  <c r="Q11" i="129"/>
  <c r="P11" i="129"/>
  <c r="E11" i="129"/>
  <c r="U11" i="129" s="1"/>
  <c r="S10" i="129"/>
  <c r="R10" i="129"/>
  <c r="Q10" i="129"/>
  <c r="P10" i="129"/>
  <c r="E10" i="129"/>
  <c r="E9" i="129" s="1"/>
  <c r="E8" i="129" s="1"/>
  <c r="S9" i="129"/>
  <c r="R9" i="129"/>
  <c r="S8" i="129"/>
  <c r="R8" i="129"/>
  <c r="S62" i="128"/>
  <c r="R62" i="128"/>
  <c r="S61" i="128"/>
  <c r="R61" i="128"/>
  <c r="Q61" i="128"/>
  <c r="P61" i="128"/>
  <c r="E61" i="128"/>
  <c r="U61" i="128" s="1"/>
  <c r="S60" i="128"/>
  <c r="R60" i="128"/>
  <c r="Q60" i="128"/>
  <c r="Q59" i="128" s="1"/>
  <c r="P60" i="128"/>
  <c r="E60" i="128"/>
  <c r="S59" i="128"/>
  <c r="R59" i="128"/>
  <c r="S58" i="128"/>
  <c r="R58" i="128"/>
  <c r="S57" i="128"/>
  <c r="R57" i="128"/>
  <c r="Q57" i="128"/>
  <c r="P57" i="128"/>
  <c r="E57" i="128"/>
  <c r="U57" i="128" s="1"/>
  <c r="S56" i="128"/>
  <c r="R56" i="128"/>
  <c r="Q56" i="128"/>
  <c r="P56" i="128"/>
  <c r="E56" i="128"/>
  <c r="T56" i="128" s="1"/>
  <c r="U55" i="128"/>
  <c r="S55" i="128"/>
  <c r="R55" i="128"/>
  <c r="Q55" i="128"/>
  <c r="P55" i="128"/>
  <c r="E55" i="128"/>
  <c r="T55" i="128" s="1"/>
  <c r="T54" i="128"/>
  <c r="S54" i="128"/>
  <c r="R54" i="128"/>
  <c r="Q54" i="128"/>
  <c r="P54" i="128"/>
  <c r="P53" i="128" s="1"/>
  <c r="E54" i="128"/>
  <c r="U54" i="128" s="1"/>
  <c r="S53" i="128"/>
  <c r="R53" i="128"/>
  <c r="S52" i="128"/>
  <c r="R52" i="128"/>
  <c r="Q52" i="128"/>
  <c r="P52" i="128"/>
  <c r="E52" i="128"/>
  <c r="U52" i="128" s="1"/>
  <c r="S51" i="128"/>
  <c r="R51" i="128"/>
  <c r="Q51" i="128"/>
  <c r="P51" i="128"/>
  <c r="E51" i="128"/>
  <c r="T51" i="128" s="1"/>
  <c r="S50" i="128"/>
  <c r="R50" i="128"/>
  <c r="Q50" i="128"/>
  <c r="P50" i="128"/>
  <c r="E50" i="128"/>
  <c r="S49" i="128"/>
  <c r="R49" i="128"/>
  <c r="Q49" i="128"/>
  <c r="P49" i="128"/>
  <c r="E49" i="128"/>
  <c r="U49" i="128" s="1"/>
  <c r="S48" i="128"/>
  <c r="R48" i="128"/>
  <c r="Q48" i="128"/>
  <c r="P48" i="128"/>
  <c r="E48" i="128"/>
  <c r="U48" i="128" s="1"/>
  <c r="S47" i="128"/>
  <c r="R47" i="128"/>
  <c r="Q47" i="128"/>
  <c r="P47" i="128"/>
  <c r="E47" i="128"/>
  <c r="T47" i="128" s="1"/>
  <c r="S46" i="128"/>
  <c r="R46" i="128"/>
  <c r="Q46" i="128"/>
  <c r="P46" i="128"/>
  <c r="E46" i="128"/>
  <c r="S45" i="128"/>
  <c r="R45" i="128"/>
  <c r="Q45" i="128"/>
  <c r="U45" i="128" s="1"/>
  <c r="P45" i="128"/>
  <c r="T45" i="128" s="1"/>
  <c r="E45" i="128"/>
  <c r="S44" i="128"/>
  <c r="R44" i="128"/>
  <c r="Q44" i="128"/>
  <c r="P44" i="128"/>
  <c r="E44" i="128"/>
  <c r="S43" i="128"/>
  <c r="R43" i="128"/>
  <c r="S42" i="128"/>
  <c r="R42" i="128"/>
  <c r="S41" i="128"/>
  <c r="R41" i="128"/>
  <c r="Q41" i="128"/>
  <c r="P41" i="128"/>
  <c r="E41" i="128"/>
  <c r="T41" i="128" s="1"/>
  <c r="S40" i="128"/>
  <c r="R40" i="128"/>
  <c r="Q40" i="128"/>
  <c r="P40" i="128"/>
  <c r="E40" i="128"/>
  <c r="U40" i="128" s="1"/>
  <c r="S39" i="128"/>
  <c r="R39" i="128"/>
  <c r="Q39" i="128"/>
  <c r="P39" i="128"/>
  <c r="E39" i="128"/>
  <c r="U39" i="128" s="1"/>
  <c r="S38" i="128"/>
  <c r="R38" i="128"/>
  <c r="Q38" i="128"/>
  <c r="P38" i="128"/>
  <c r="E38" i="128"/>
  <c r="U38" i="128" s="1"/>
  <c r="S37" i="128"/>
  <c r="R37" i="128"/>
  <c r="Q37" i="128"/>
  <c r="P37" i="128"/>
  <c r="E37" i="128"/>
  <c r="T37" i="128" s="1"/>
  <c r="S36" i="128"/>
  <c r="R36" i="128"/>
  <c r="Q36" i="128"/>
  <c r="P36" i="128"/>
  <c r="E36" i="128"/>
  <c r="U36" i="128" s="1"/>
  <c r="S35" i="128"/>
  <c r="R35" i="128"/>
  <c r="Q35" i="128"/>
  <c r="P35" i="128"/>
  <c r="E35" i="128"/>
  <c r="U35" i="128" s="1"/>
  <c r="S34" i="128"/>
  <c r="R34" i="128"/>
  <c r="Q34" i="128"/>
  <c r="P34" i="128"/>
  <c r="E34" i="128"/>
  <c r="U34" i="128" s="1"/>
  <c r="S33" i="128"/>
  <c r="R33" i="128"/>
  <c r="Q33" i="128"/>
  <c r="P33" i="128"/>
  <c r="E33" i="128"/>
  <c r="T33" i="128" s="1"/>
  <c r="S32" i="128"/>
  <c r="R32" i="128"/>
  <c r="Q32" i="128"/>
  <c r="P32" i="128"/>
  <c r="E32" i="128"/>
  <c r="S31" i="128"/>
  <c r="R31" i="128"/>
  <c r="Q31" i="128"/>
  <c r="P31" i="128"/>
  <c r="E31" i="128"/>
  <c r="U31" i="128" s="1"/>
  <c r="S30" i="128"/>
  <c r="R30" i="128"/>
  <c r="Q30" i="128"/>
  <c r="P30" i="128"/>
  <c r="E30" i="128"/>
  <c r="U30" i="128" s="1"/>
  <c r="S29" i="128"/>
  <c r="R29" i="128"/>
  <c r="Q29" i="128"/>
  <c r="P29" i="128"/>
  <c r="E29" i="128"/>
  <c r="T29" i="128" s="1"/>
  <c r="S28" i="128"/>
  <c r="R28" i="128"/>
  <c r="Q28" i="128"/>
  <c r="P28" i="128"/>
  <c r="E28" i="128"/>
  <c r="S27" i="128"/>
  <c r="R27" i="128"/>
  <c r="S26" i="128"/>
  <c r="R26" i="128"/>
  <c r="Q26" i="128"/>
  <c r="P26" i="128"/>
  <c r="E26" i="128"/>
  <c r="U26" i="128" s="1"/>
  <c r="S25" i="128"/>
  <c r="R25" i="128"/>
  <c r="Q25" i="128"/>
  <c r="P25" i="128"/>
  <c r="E25" i="128"/>
  <c r="U25" i="128" s="1"/>
  <c r="S24" i="128"/>
  <c r="R24" i="128"/>
  <c r="Q24" i="128"/>
  <c r="P24" i="128"/>
  <c r="E24" i="128"/>
  <c r="T24" i="128" s="1"/>
  <c r="S23" i="128"/>
  <c r="R23" i="128"/>
  <c r="Q23" i="128"/>
  <c r="P23" i="128"/>
  <c r="E23" i="128"/>
  <c r="U23" i="128" s="1"/>
  <c r="S22" i="128"/>
  <c r="R22" i="128"/>
  <c r="Q22" i="128"/>
  <c r="P22" i="128"/>
  <c r="E22" i="128"/>
  <c r="U22" i="128" s="1"/>
  <c r="S21" i="128"/>
  <c r="R21" i="128"/>
  <c r="Q21" i="128"/>
  <c r="P21" i="128"/>
  <c r="E21" i="128"/>
  <c r="U21" i="128" s="1"/>
  <c r="S20" i="128"/>
  <c r="R20" i="128"/>
  <c r="Q20" i="128"/>
  <c r="P20" i="128"/>
  <c r="E20" i="128"/>
  <c r="T20" i="128" s="1"/>
  <c r="S19" i="128"/>
  <c r="R19" i="128"/>
  <c r="Q19" i="128"/>
  <c r="P19" i="128"/>
  <c r="E19" i="128"/>
  <c r="U19" i="128" s="1"/>
  <c r="S18" i="128"/>
  <c r="R18" i="128"/>
  <c r="Q18" i="128"/>
  <c r="P18" i="128"/>
  <c r="E18" i="128"/>
  <c r="U18" i="128" s="1"/>
  <c r="S17" i="128"/>
  <c r="R17" i="128"/>
  <c r="Q17" i="128"/>
  <c r="P17" i="128"/>
  <c r="E17" i="128"/>
  <c r="U17" i="128" s="1"/>
  <c r="S16" i="128"/>
  <c r="R16" i="128"/>
  <c r="Q16" i="128"/>
  <c r="P16" i="128"/>
  <c r="E16" i="128"/>
  <c r="T16" i="128" s="1"/>
  <c r="S15" i="128"/>
  <c r="R15" i="128"/>
  <c r="Q15" i="128"/>
  <c r="P15" i="128"/>
  <c r="E15" i="128"/>
  <c r="U15" i="128" s="1"/>
  <c r="S14" i="128"/>
  <c r="R14" i="128"/>
  <c r="Q14" i="128"/>
  <c r="P14" i="128"/>
  <c r="E14" i="128"/>
  <c r="U14" i="128" s="1"/>
  <c r="S13" i="128"/>
  <c r="R13" i="128"/>
  <c r="Q13" i="128"/>
  <c r="P13" i="128"/>
  <c r="E13" i="128"/>
  <c r="U13" i="128" s="1"/>
  <c r="S12" i="128"/>
  <c r="R12" i="128"/>
  <c r="Q12" i="128"/>
  <c r="P12" i="128"/>
  <c r="E12" i="128"/>
  <c r="T12" i="128" s="1"/>
  <c r="S11" i="128"/>
  <c r="R11" i="128"/>
  <c r="Q11" i="128"/>
  <c r="P11" i="128"/>
  <c r="E11" i="128"/>
  <c r="U11" i="128" s="1"/>
  <c r="S10" i="128"/>
  <c r="R10" i="128"/>
  <c r="Q10" i="128"/>
  <c r="P10" i="128"/>
  <c r="E10" i="128"/>
  <c r="S9" i="128"/>
  <c r="R9" i="128"/>
  <c r="S8" i="128"/>
  <c r="R8" i="128"/>
  <c r="S62" i="127"/>
  <c r="R62" i="127"/>
  <c r="S61" i="127"/>
  <c r="R61" i="127"/>
  <c r="Q61" i="127"/>
  <c r="P61" i="127"/>
  <c r="E61" i="127"/>
  <c r="U61" i="127" s="1"/>
  <c r="S60" i="127"/>
  <c r="R60" i="127"/>
  <c r="Q60" i="127"/>
  <c r="P60" i="127"/>
  <c r="E60" i="127"/>
  <c r="E59" i="127" s="1"/>
  <c r="U59" i="127" s="1"/>
  <c r="S59" i="127"/>
  <c r="R59" i="127"/>
  <c r="S58" i="127"/>
  <c r="R58" i="127"/>
  <c r="S57" i="127"/>
  <c r="R57" i="127"/>
  <c r="Q57" i="127"/>
  <c r="P57" i="127"/>
  <c r="E57" i="127"/>
  <c r="U57" i="127" s="1"/>
  <c r="S56" i="127"/>
  <c r="R56" i="127"/>
  <c r="Q56" i="127"/>
  <c r="P56" i="127"/>
  <c r="E56" i="127"/>
  <c r="U56" i="127" s="1"/>
  <c r="S55" i="127"/>
  <c r="R55" i="127"/>
  <c r="Q55" i="127"/>
  <c r="P55" i="127"/>
  <c r="E55" i="127"/>
  <c r="U55" i="127" s="1"/>
  <c r="S54" i="127"/>
  <c r="R54" i="127"/>
  <c r="Q54" i="127"/>
  <c r="P54" i="127"/>
  <c r="E54" i="127"/>
  <c r="E53" i="127" s="1"/>
  <c r="U53" i="127" s="1"/>
  <c r="S53" i="127"/>
  <c r="R53" i="127"/>
  <c r="S52" i="127"/>
  <c r="R52" i="127"/>
  <c r="Q52" i="127"/>
  <c r="P52" i="127"/>
  <c r="E52" i="127"/>
  <c r="U52" i="127" s="1"/>
  <c r="S51" i="127"/>
  <c r="R51" i="127"/>
  <c r="Q51" i="127"/>
  <c r="P51" i="127"/>
  <c r="E51" i="127"/>
  <c r="U51" i="127" s="1"/>
  <c r="S50" i="127"/>
  <c r="R50" i="127"/>
  <c r="Q50" i="127"/>
  <c r="P50" i="127"/>
  <c r="E50" i="127"/>
  <c r="U50" i="127" s="1"/>
  <c r="S49" i="127"/>
  <c r="R49" i="127"/>
  <c r="Q49" i="127"/>
  <c r="P49" i="127"/>
  <c r="E49" i="127"/>
  <c r="T49" i="127" s="1"/>
  <c r="S48" i="127"/>
  <c r="R48" i="127"/>
  <c r="Q48" i="127"/>
  <c r="P48" i="127"/>
  <c r="E48" i="127"/>
  <c r="U48" i="127" s="1"/>
  <c r="S47" i="127"/>
  <c r="R47" i="127"/>
  <c r="Q47" i="127"/>
  <c r="P47" i="127"/>
  <c r="E47" i="127"/>
  <c r="U47" i="127" s="1"/>
  <c r="S46" i="127"/>
  <c r="R46" i="127"/>
  <c r="Q46" i="127"/>
  <c r="P46" i="127"/>
  <c r="E46" i="127"/>
  <c r="U46" i="127" s="1"/>
  <c r="S45" i="127"/>
  <c r="R45" i="127"/>
  <c r="Q45" i="127"/>
  <c r="P45" i="127"/>
  <c r="E45" i="127"/>
  <c r="T45" i="127" s="1"/>
  <c r="S44" i="127"/>
  <c r="R44" i="127"/>
  <c r="Q44" i="127"/>
  <c r="Q43" i="127" s="1"/>
  <c r="P44" i="127"/>
  <c r="E44" i="127"/>
  <c r="U44" i="127" s="1"/>
  <c r="S43" i="127"/>
  <c r="R43" i="127"/>
  <c r="S42" i="127"/>
  <c r="R42" i="127"/>
  <c r="T41" i="127"/>
  <c r="S41" i="127"/>
  <c r="R41" i="127"/>
  <c r="Q41" i="127"/>
  <c r="P41" i="127"/>
  <c r="E41" i="127"/>
  <c r="U41" i="127" s="1"/>
  <c r="S40" i="127"/>
  <c r="R40" i="127"/>
  <c r="Q40" i="127"/>
  <c r="P40" i="127"/>
  <c r="E40" i="127"/>
  <c r="U40" i="127" s="1"/>
  <c r="S39" i="127"/>
  <c r="R39" i="127"/>
  <c r="Q39" i="127"/>
  <c r="P39" i="127"/>
  <c r="E39" i="127"/>
  <c r="T39" i="127" s="1"/>
  <c r="S38" i="127"/>
  <c r="R38" i="127"/>
  <c r="Q38" i="127"/>
  <c r="P38" i="127"/>
  <c r="E38" i="127"/>
  <c r="S37" i="127"/>
  <c r="R37" i="127"/>
  <c r="Q37" i="127"/>
  <c r="P37" i="127"/>
  <c r="E37" i="127"/>
  <c r="U37" i="127" s="1"/>
  <c r="S36" i="127"/>
  <c r="R36" i="127"/>
  <c r="Q36" i="127"/>
  <c r="P36" i="127"/>
  <c r="E36" i="127"/>
  <c r="U36" i="127" s="1"/>
  <c r="S35" i="127"/>
  <c r="R35" i="127"/>
  <c r="Q35" i="127"/>
  <c r="P35" i="127"/>
  <c r="E35" i="127"/>
  <c r="S34" i="127"/>
  <c r="R34" i="127"/>
  <c r="Q34" i="127"/>
  <c r="P34" i="127"/>
  <c r="E34" i="127"/>
  <c r="S33" i="127"/>
  <c r="R33" i="127"/>
  <c r="Q33" i="127"/>
  <c r="P33" i="127"/>
  <c r="E33" i="127"/>
  <c r="U33" i="127" s="1"/>
  <c r="S32" i="127"/>
  <c r="R32" i="127"/>
  <c r="Q32" i="127"/>
  <c r="P32" i="127"/>
  <c r="E32" i="127"/>
  <c r="U32" i="127" s="1"/>
  <c r="S31" i="127"/>
  <c r="R31" i="127"/>
  <c r="Q31" i="127"/>
  <c r="P31" i="127"/>
  <c r="E31" i="127"/>
  <c r="T31" i="127" s="1"/>
  <c r="S30" i="127"/>
  <c r="R30" i="127"/>
  <c r="Q30" i="127"/>
  <c r="U30" i="127" s="1"/>
  <c r="P30" i="127"/>
  <c r="T30" i="127" s="1"/>
  <c r="E30" i="127"/>
  <c r="T29" i="127"/>
  <c r="S29" i="127"/>
  <c r="R29" i="127"/>
  <c r="Q29" i="127"/>
  <c r="P29" i="127"/>
  <c r="E29" i="127"/>
  <c r="U29" i="127" s="1"/>
  <c r="S28" i="127"/>
  <c r="R28" i="127"/>
  <c r="Q28" i="127"/>
  <c r="P28" i="127"/>
  <c r="E28" i="127"/>
  <c r="S27" i="127"/>
  <c r="R27" i="127"/>
  <c r="S26" i="127"/>
  <c r="R26" i="127"/>
  <c r="Q26" i="127"/>
  <c r="P26" i="127"/>
  <c r="E26" i="127"/>
  <c r="T26" i="127" s="1"/>
  <c r="S25" i="127"/>
  <c r="R25" i="127"/>
  <c r="Q25" i="127"/>
  <c r="P25" i="127"/>
  <c r="E25" i="127"/>
  <c r="U24" i="127"/>
  <c r="S24" i="127"/>
  <c r="R24" i="127"/>
  <c r="Q24" i="127"/>
  <c r="P24" i="127"/>
  <c r="E24" i="127"/>
  <c r="T24" i="127" s="1"/>
  <c r="S23" i="127"/>
  <c r="R23" i="127"/>
  <c r="Q23" i="127"/>
  <c r="P23" i="127"/>
  <c r="E23" i="127"/>
  <c r="U23" i="127" s="1"/>
  <c r="S22" i="127"/>
  <c r="R22" i="127"/>
  <c r="Q22" i="127"/>
  <c r="P22" i="127"/>
  <c r="E22" i="127"/>
  <c r="T22" i="127" s="1"/>
  <c r="S21" i="127"/>
  <c r="R21" i="127"/>
  <c r="Q21" i="127"/>
  <c r="P21" i="127"/>
  <c r="E21" i="127"/>
  <c r="U20" i="127"/>
  <c r="S20" i="127"/>
  <c r="R20" i="127"/>
  <c r="Q20" i="127"/>
  <c r="P20" i="127"/>
  <c r="E20" i="127"/>
  <c r="T20" i="127" s="1"/>
  <c r="S19" i="127"/>
  <c r="R19" i="127"/>
  <c r="Q19" i="127"/>
  <c r="P19" i="127"/>
  <c r="E19" i="127"/>
  <c r="U19" i="127" s="1"/>
  <c r="S18" i="127"/>
  <c r="R18" i="127"/>
  <c r="Q18" i="127"/>
  <c r="P18" i="127"/>
  <c r="E18" i="127"/>
  <c r="T18" i="127" s="1"/>
  <c r="S17" i="127"/>
  <c r="R17" i="127"/>
  <c r="Q17" i="127"/>
  <c r="P17" i="127"/>
  <c r="E17" i="127"/>
  <c r="U16" i="127"/>
  <c r="T16" i="127"/>
  <c r="S16" i="127"/>
  <c r="R16" i="127"/>
  <c r="Q16" i="127"/>
  <c r="P16" i="127"/>
  <c r="E16" i="127"/>
  <c r="S15" i="127"/>
  <c r="R15" i="127"/>
  <c r="Q15" i="127"/>
  <c r="P15" i="127"/>
  <c r="E15" i="127"/>
  <c r="U15" i="127" s="1"/>
  <c r="S14" i="127"/>
  <c r="R14" i="127"/>
  <c r="Q14" i="127"/>
  <c r="P14" i="127"/>
  <c r="E14" i="127"/>
  <c r="T14" i="127" s="1"/>
  <c r="S13" i="127"/>
  <c r="R13" i="127"/>
  <c r="Q13" i="127"/>
  <c r="U13" i="127" s="1"/>
  <c r="P13" i="127"/>
  <c r="T13" i="127" s="1"/>
  <c r="E13" i="127"/>
  <c r="T12" i="127"/>
  <c r="S12" i="127"/>
  <c r="R12" i="127"/>
  <c r="Q12" i="127"/>
  <c r="P12" i="127"/>
  <c r="E12" i="127"/>
  <c r="U12" i="127" s="1"/>
  <c r="S11" i="127"/>
  <c r="R11" i="127"/>
  <c r="Q11" i="127"/>
  <c r="P11" i="127"/>
  <c r="E11" i="127"/>
  <c r="U11" i="127" s="1"/>
  <c r="S10" i="127"/>
  <c r="R10" i="127"/>
  <c r="Q10" i="127"/>
  <c r="P10" i="127"/>
  <c r="E10" i="127"/>
  <c r="S9" i="127"/>
  <c r="R9" i="127"/>
  <c r="S8" i="127"/>
  <c r="R8" i="127"/>
  <c r="S62" i="126"/>
  <c r="R62" i="126"/>
  <c r="S61" i="126"/>
  <c r="R61" i="126"/>
  <c r="Q61" i="126"/>
  <c r="P61" i="126"/>
  <c r="E61" i="126"/>
  <c r="T61" i="126" s="1"/>
  <c r="S60" i="126"/>
  <c r="R60" i="126"/>
  <c r="Q60" i="126"/>
  <c r="Q59" i="126" s="1"/>
  <c r="P60" i="126"/>
  <c r="P59" i="126" s="1"/>
  <c r="E60" i="126"/>
  <c r="U60" i="126" s="1"/>
  <c r="S59" i="126"/>
  <c r="R59" i="126"/>
  <c r="S58" i="126"/>
  <c r="R58" i="126"/>
  <c r="S57" i="126"/>
  <c r="R57" i="126"/>
  <c r="Q57" i="126"/>
  <c r="P57" i="126"/>
  <c r="E57" i="126"/>
  <c r="U57" i="126" s="1"/>
  <c r="S56" i="126"/>
  <c r="R56" i="126"/>
  <c r="Q56" i="126"/>
  <c r="P56" i="126"/>
  <c r="E56" i="126"/>
  <c r="T56" i="126" s="1"/>
  <c r="S55" i="126"/>
  <c r="R55" i="126"/>
  <c r="Q55" i="126"/>
  <c r="P55" i="126"/>
  <c r="E55" i="126"/>
  <c r="T55" i="126" s="1"/>
  <c r="T54" i="126"/>
  <c r="S54" i="126"/>
  <c r="R54" i="126"/>
  <c r="Q54" i="126"/>
  <c r="Q53" i="126" s="1"/>
  <c r="P54" i="126"/>
  <c r="P53" i="126" s="1"/>
  <c r="E54" i="126"/>
  <c r="U54" i="126" s="1"/>
  <c r="S53" i="126"/>
  <c r="R53" i="126"/>
  <c r="S52" i="126"/>
  <c r="R52" i="126"/>
  <c r="Q52" i="126"/>
  <c r="P52" i="126"/>
  <c r="E52" i="126"/>
  <c r="U52" i="126" s="1"/>
  <c r="S51" i="126"/>
  <c r="R51" i="126"/>
  <c r="Q51" i="126"/>
  <c r="P51" i="126"/>
  <c r="E51" i="126"/>
  <c r="T51" i="126" s="1"/>
  <c r="S50" i="126"/>
  <c r="R50" i="126"/>
  <c r="Q50" i="126"/>
  <c r="P50" i="126"/>
  <c r="E50" i="126"/>
  <c r="T50" i="126" s="1"/>
  <c r="U49" i="126"/>
  <c r="S49" i="126"/>
  <c r="R49" i="126"/>
  <c r="Q49" i="126"/>
  <c r="P49" i="126"/>
  <c r="E49" i="126"/>
  <c r="T49" i="126" s="1"/>
  <c r="S48" i="126"/>
  <c r="R48" i="126"/>
  <c r="Q48" i="126"/>
  <c r="P48" i="126"/>
  <c r="E48" i="126"/>
  <c r="U48" i="126" s="1"/>
  <c r="S47" i="126"/>
  <c r="R47" i="126"/>
  <c r="Q47" i="126"/>
  <c r="P47" i="126"/>
  <c r="E47" i="126"/>
  <c r="T47" i="126" s="1"/>
  <c r="S46" i="126"/>
  <c r="R46" i="126"/>
  <c r="Q46" i="126"/>
  <c r="P46" i="126"/>
  <c r="E46" i="126"/>
  <c r="T46" i="126" s="1"/>
  <c r="S45" i="126"/>
  <c r="R45" i="126"/>
  <c r="Q45" i="126"/>
  <c r="P45" i="126"/>
  <c r="E45" i="126"/>
  <c r="S44" i="126"/>
  <c r="R44" i="126"/>
  <c r="Q44" i="126"/>
  <c r="P44" i="126"/>
  <c r="E44" i="126"/>
  <c r="S43" i="126"/>
  <c r="R43" i="126"/>
  <c r="S42" i="126"/>
  <c r="R42" i="126"/>
  <c r="S41" i="126"/>
  <c r="R41" i="126"/>
  <c r="Q41" i="126"/>
  <c r="P41" i="126"/>
  <c r="E41" i="126"/>
  <c r="T41" i="126" s="1"/>
  <c r="S40" i="126"/>
  <c r="R40" i="126"/>
  <c r="Q40" i="126"/>
  <c r="P40" i="126"/>
  <c r="E40" i="126"/>
  <c r="T40" i="126" s="1"/>
  <c r="U39" i="126"/>
  <c r="S39" i="126"/>
  <c r="R39" i="126"/>
  <c r="Q39" i="126"/>
  <c r="P39" i="126"/>
  <c r="E39" i="126"/>
  <c r="T39" i="126" s="1"/>
  <c r="S38" i="126"/>
  <c r="R38" i="126"/>
  <c r="Q38" i="126"/>
  <c r="P38" i="126"/>
  <c r="E38" i="126"/>
  <c r="U38" i="126" s="1"/>
  <c r="S37" i="126"/>
  <c r="R37" i="126"/>
  <c r="Q37" i="126"/>
  <c r="P37" i="126"/>
  <c r="E37" i="126"/>
  <c r="T37" i="126" s="1"/>
  <c r="S36" i="126"/>
  <c r="R36" i="126"/>
  <c r="Q36" i="126"/>
  <c r="P36" i="126"/>
  <c r="E36" i="126"/>
  <c r="T36" i="126" s="1"/>
  <c r="T35" i="126"/>
  <c r="S35" i="126"/>
  <c r="R35" i="126"/>
  <c r="Q35" i="126"/>
  <c r="P35" i="126"/>
  <c r="E35" i="126"/>
  <c r="U35" i="126" s="1"/>
  <c r="S34" i="126"/>
  <c r="R34" i="126"/>
  <c r="Q34" i="126"/>
  <c r="P34" i="126"/>
  <c r="E34" i="126"/>
  <c r="U34" i="126" s="1"/>
  <c r="S33" i="126"/>
  <c r="R33" i="126"/>
  <c r="Q33" i="126"/>
  <c r="P33" i="126"/>
  <c r="E33" i="126"/>
  <c r="T33" i="126" s="1"/>
  <c r="U32" i="126"/>
  <c r="S32" i="126"/>
  <c r="R32" i="126"/>
  <c r="Q32" i="126"/>
  <c r="P32" i="126"/>
  <c r="E32" i="126"/>
  <c r="T32" i="126" s="1"/>
  <c r="S31" i="126"/>
  <c r="R31" i="126"/>
  <c r="Q31" i="126"/>
  <c r="P31" i="126"/>
  <c r="E31" i="126"/>
  <c r="U31" i="126" s="1"/>
  <c r="S30" i="126"/>
  <c r="R30" i="126"/>
  <c r="Q30" i="126"/>
  <c r="P30" i="126"/>
  <c r="E30" i="126"/>
  <c r="U30" i="126" s="1"/>
  <c r="S29" i="126"/>
  <c r="R29" i="126"/>
  <c r="Q29" i="126"/>
  <c r="P29" i="126"/>
  <c r="E29" i="126"/>
  <c r="T29" i="126" s="1"/>
  <c r="S28" i="126"/>
  <c r="R28" i="126"/>
  <c r="Q28" i="126"/>
  <c r="P28" i="126"/>
  <c r="E28" i="126"/>
  <c r="T28" i="126" s="1"/>
  <c r="S27" i="126"/>
  <c r="R27" i="126"/>
  <c r="T26" i="126"/>
  <c r="S26" i="126"/>
  <c r="R26" i="126"/>
  <c r="Q26" i="126"/>
  <c r="P26" i="126"/>
  <c r="E26" i="126"/>
  <c r="U26" i="126" s="1"/>
  <c r="S25" i="126"/>
  <c r="R25" i="126"/>
  <c r="Q25" i="126"/>
  <c r="P25" i="126"/>
  <c r="E25" i="126"/>
  <c r="U25" i="126" s="1"/>
  <c r="S24" i="126"/>
  <c r="R24" i="126"/>
  <c r="Q24" i="126"/>
  <c r="P24" i="126"/>
  <c r="E24" i="126"/>
  <c r="T24" i="126" s="1"/>
  <c r="U23" i="126"/>
  <c r="S23" i="126"/>
  <c r="R23" i="126"/>
  <c r="Q23" i="126"/>
  <c r="P23" i="126"/>
  <c r="E23" i="126"/>
  <c r="T23" i="126" s="1"/>
  <c r="S22" i="126"/>
  <c r="R22" i="126"/>
  <c r="Q22" i="126"/>
  <c r="P22" i="126"/>
  <c r="E22" i="126"/>
  <c r="U22" i="126" s="1"/>
  <c r="S21" i="126"/>
  <c r="R21" i="126"/>
  <c r="Q21" i="126"/>
  <c r="P21" i="126"/>
  <c r="E21" i="126"/>
  <c r="U21" i="126" s="1"/>
  <c r="S20" i="126"/>
  <c r="R20" i="126"/>
  <c r="Q20" i="126"/>
  <c r="P20" i="126"/>
  <c r="E20" i="126"/>
  <c r="T20" i="126" s="1"/>
  <c r="S19" i="126"/>
  <c r="R19" i="126"/>
  <c r="Q19" i="126"/>
  <c r="P19" i="126"/>
  <c r="E19" i="126"/>
  <c r="T19" i="126" s="1"/>
  <c r="U18" i="126"/>
  <c r="T18" i="126"/>
  <c r="S18" i="126"/>
  <c r="R18" i="126"/>
  <c r="Q18" i="126"/>
  <c r="P18" i="126"/>
  <c r="E18" i="126"/>
  <c r="S17" i="126"/>
  <c r="R17" i="126"/>
  <c r="Q17" i="126"/>
  <c r="P17" i="126"/>
  <c r="E17" i="126"/>
  <c r="U17" i="126" s="1"/>
  <c r="S16" i="126"/>
  <c r="R16" i="126"/>
  <c r="Q16" i="126"/>
  <c r="P16" i="126"/>
  <c r="E16" i="126"/>
  <c r="T16" i="126" s="1"/>
  <c r="S15" i="126"/>
  <c r="R15" i="126"/>
  <c r="Q15" i="126"/>
  <c r="P15" i="126"/>
  <c r="E15" i="126"/>
  <c r="T15" i="126" s="1"/>
  <c r="S14" i="126"/>
  <c r="R14" i="126"/>
  <c r="Q14" i="126"/>
  <c r="P14" i="126"/>
  <c r="E14" i="126"/>
  <c r="U14" i="126" s="1"/>
  <c r="S13" i="126"/>
  <c r="R13" i="126"/>
  <c r="Q13" i="126"/>
  <c r="P13" i="126"/>
  <c r="E13" i="126"/>
  <c r="U13" i="126" s="1"/>
  <c r="S12" i="126"/>
  <c r="R12" i="126"/>
  <c r="Q12" i="126"/>
  <c r="P12" i="126"/>
  <c r="E12" i="126"/>
  <c r="T12" i="126" s="1"/>
  <c r="S11" i="126"/>
  <c r="R11" i="126"/>
  <c r="Q11" i="126"/>
  <c r="P11" i="126"/>
  <c r="E11" i="126"/>
  <c r="T11" i="126" s="1"/>
  <c r="S10" i="126"/>
  <c r="R10" i="126"/>
  <c r="Q10" i="126"/>
  <c r="P10" i="126"/>
  <c r="E10" i="126"/>
  <c r="S9" i="126"/>
  <c r="R9" i="126"/>
  <c r="S8" i="126"/>
  <c r="R8" i="126"/>
  <c r="S62" i="125"/>
  <c r="R62" i="125"/>
  <c r="S61" i="125"/>
  <c r="R61" i="125"/>
  <c r="Q61" i="125"/>
  <c r="P61" i="125"/>
  <c r="E61" i="125"/>
  <c r="U61" i="125" s="1"/>
  <c r="S60" i="125"/>
  <c r="R60" i="125"/>
  <c r="Q60" i="125"/>
  <c r="P60" i="125"/>
  <c r="E60" i="125"/>
  <c r="E59" i="125" s="1"/>
  <c r="U59" i="125" s="1"/>
  <c r="S59" i="125"/>
  <c r="R59" i="125"/>
  <c r="S58" i="125"/>
  <c r="R58" i="125"/>
  <c r="S57" i="125"/>
  <c r="R57" i="125"/>
  <c r="Q57" i="125"/>
  <c r="P57" i="125"/>
  <c r="E57" i="125"/>
  <c r="T57" i="125" s="1"/>
  <c r="S56" i="125"/>
  <c r="R56" i="125"/>
  <c r="Q56" i="125"/>
  <c r="P56" i="125"/>
  <c r="E56" i="125"/>
  <c r="S55" i="125"/>
  <c r="R55" i="125"/>
  <c r="Q55" i="125"/>
  <c r="P55" i="125"/>
  <c r="E55" i="125"/>
  <c r="U55" i="125" s="1"/>
  <c r="S54" i="125"/>
  <c r="R54" i="125"/>
  <c r="Q54" i="125"/>
  <c r="P54" i="125"/>
  <c r="E54" i="125"/>
  <c r="S53" i="125"/>
  <c r="R53" i="125"/>
  <c r="S52" i="125"/>
  <c r="R52" i="125"/>
  <c r="Q52" i="125"/>
  <c r="P52" i="125"/>
  <c r="E52" i="125"/>
  <c r="T52" i="125" s="1"/>
  <c r="S51" i="125"/>
  <c r="R51" i="125"/>
  <c r="Q51" i="125"/>
  <c r="P51" i="125"/>
  <c r="E51" i="125"/>
  <c r="U51" i="125" s="1"/>
  <c r="S50" i="125"/>
  <c r="R50" i="125"/>
  <c r="Q50" i="125"/>
  <c r="P50" i="125"/>
  <c r="E50" i="125"/>
  <c r="U50" i="125" s="1"/>
  <c r="S49" i="125"/>
  <c r="R49" i="125"/>
  <c r="Q49" i="125"/>
  <c r="P49" i="125"/>
  <c r="E49" i="125"/>
  <c r="T49" i="125" s="1"/>
  <c r="S48" i="125"/>
  <c r="R48" i="125"/>
  <c r="Q48" i="125"/>
  <c r="P48" i="125"/>
  <c r="E48" i="125"/>
  <c r="T48" i="125" s="1"/>
  <c r="S47" i="125"/>
  <c r="R47" i="125"/>
  <c r="Q47" i="125"/>
  <c r="P47" i="125"/>
  <c r="E47" i="125"/>
  <c r="S46" i="125"/>
  <c r="R46" i="125"/>
  <c r="Q46" i="125"/>
  <c r="P46" i="125"/>
  <c r="E46" i="125"/>
  <c r="U46" i="125" s="1"/>
  <c r="S45" i="125"/>
  <c r="R45" i="125"/>
  <c r="Q45" i="125"/>
  <c r="P45" i="125"/>
  <c r="E45" i="125"/>
  <c r="T45" i="125" s="1"/>
  <c r="S44" i="125"/>
  <c r="R44" i="125"/>
  <c r="Q44" i="125"/>
  <c r="P44" i="125"/>
  <c r="E44" i="125"/>
  <c r="S43" i="125"/>
  <c r="R43" i="125"/>
  <c r="S42" i="125"/>
  <c r="R42" i="125"/>
  <c r="U41" i="125"/>
  <c r="T41" i="125"/>
  <c r="S41" i="125"/>
  <c r="R41" i="125"/>
  <c r="Q41" i="125"/>
  <c r="P41" i="125"/>
  <c r="E41" i="125"/>
  <c r="S40" i="125"/>
  <c r="R40" i="125"/>
  <c r="Q40" i="125"/>
  <c r="P40" i="125"/>
  <c r="E40" i="125"/>
  <c r="U40" i="125" s="1"/>
  <c r="S39" i="125"/>
  <c r="R39" i="125"/>
  <c r="Q39" i="125"/>
  <c r="P39" i="125"/>
  <c r="E39" i="125"/>
  <c r="T39" i="125" s="1"/>
  <c r="U38" i="125"/>
  <c r="S38" i="125"/>
  <c r="R38" i="125"/>
  <c r="Q38" i="125"/>
  <c r="P38" i="125"/>
  <c r="E38" i="125"/>
  <c r="T38" i="125" s="1"/>
  <c r="S37" i="125"/>
  <c r="R37" i="125"/>
  <c r="Q37" i="125"/>
  <c r="P37" i="125"/>
  <c r="E37" i="125"/>
  <c r="U37" i="125" s="1"/>
  <c r="S36" i="125"/>
  <c r="R36" i="125"/>
  <c r="Q36" i="125"/>
  <c r="P36" i="125"/>
  <c r="E36" i="125"/>
  <c r="U36" i="125" s="1"/>
  <c r="S35" i="125"/>
  <c r="R35" i="125"/>
  <c r="Q35" i="125"/>
  <c r="P35" i="125"/>
  <c r="E35" i="125"/>
  <c r="T35" i="125" s="1"/>
  <c r="S34" i="125"/>
  <c r="R34" i="125"/>
  <c r="Q34" i="125"/>
  <c r="P34" i="125"/>
  <c r="E34" i="125"/>
  <c r="T34" i="125" s="1"/>
  <c r="S33" i="125"/>
  <c r="R33" i="125"/>
  <c r="Q33" i="125"/>
  <c r="P33" i="125"/>
  <c r="E33" i="125"/>
  <c r="U33" i="125" s="1"/>
  <c r="S32" i="125"/>
  <c r="R32" i="125"/>
  <c r="Q32" i="125"/>
  <c r="P32" i="125"/>
  <c r="E32" i="125"/>
  <c r="U32" i="125" s="1"/>
  <c r="S31" i="125"/>
  <c r="R31" i="125"/>
  <c r="Q31" i="125"/>
  <c r="P31" i="125"/>
  <c r="E31" i="125"/>
  <c r="T31" i="125" s="1"/>
  <c r="S30" i="125"/>
  <c r="R30" i="125"/>
  <c r="Q30" i="125"/>
  <c r="P30" i="125"/>
  <c r="E30" i="125"/>
  <c r="T30" i="125" s="1"/>
  <c r="S29" i="125"/>
  <c r="R29" i="125"/>
  <c r="Q29" i="125"/>
  <c r="P29" i="125"/>
  <c r="E29" i="125"/>
  <c r="U29" i="125" s="1"/>
  <c r="S28" i="125"/>
  <c r="R28" i="125"/>
  <c r="Q28" i="125"/>
  <c r="P28" i="125"/>
  <c r="E28" i="125"/>
  <c r="S27" i="125"/>
  <c r="R27" i="125"/>
  <c r="S26" i="125"/>
  <c r="R26" i="125"/>
  <c r="Q26" i="125"/>
  <c r="P26" i="125"/>
  <c r="E26" i="125"/>
  <c r="T26" i="125" s="1"/>
  <c r="U25" i="125"/>
  <c r="S25" i="125"/>
  <c r="R25" i="125"/>
  <c r="Q25" i="125"/>
  <c r="P25" i="125"/>
  <c r="E25" i="125"/>
  <c r="T25" i="125" s="1"/>
  <c r="S24" i="125"/>
  <c r="R24" i="125"/>
  <c r="Q24" i="125"/>
  <c r="P24" i="125"/>
  <c r="E24" i="125"/>
  <c r="S23" i="125"/>
  <c r="R23" i="125"/>
  <c r="Q23" i="125"/>
  <c r="P23" i="125"/>
  <c r="E23" i="125"/>
  <c r="U23" i="125" s="1"/>
  <c r="S22" i="125"/>
  <c r="R22" i="125"/>
  <c r="Q22" i="125"/>
  <c r="P22" i="125"/>
  <c r="E22" i="125"/>
  <c r="T22" i="125" s="1"/>
  <c r="S21" i="125"/>
  <c r="R21" i="125"/>
  <c r="Q21" i="125"/>
  <c r="P21" i="125"/>
  <c r="E21" i="125"/>
  <c r="S20" i="125"/>
  <c r="R20" i="125"/>
  <c r="Q20" i="125"/>
  <c r="P20" i="125"/>
  <c r="E20" i="125"/>
  <c r="U20" i="125" s="1"/>
  <c r="S19" i="125"/>
  <c r="R19" i="125"/>
  <c r="Q19" i="125"/>
  <c r="P19" i="125"/>
  <c r="E19" i="125"/>
  <c r="U19" i="125" s="1"/>
  <c r="S18" i="125"/>
  <c r="R18" i="125"/>
  <c r="Q18" i="125"/>
  <c r="P18" i="125"/>
  <c r="E18" i="125"/>
  <c r="T18" i="125" s="1"/>
  <c r="S17" i="125"/>
  <c r="R17" i="125"/>
  <c r="Q17" i="125"/>
  <c r="P17" i="125"/>
  <c r="E17" i="125"/>
  <c r="T17" i="125" s="1"/>
  <c r="U16" i="125"/>
  <c r="S16" i="125"/>
  <c r="R16" i="125"/>
  <c r="Q16" i="125"/>
  <c r="P16" i="125"/>
  <c r="E16" i="125"/>
  <c r="T16" i="125" s="1"/>
  <c r="S15" i="125"/>
  <c r="R15" i="125"/>
  <c r="Q15" i="125"/>
  <c r="P15" i="125"/>
  <c r="E15" i="125"/>
  <c r="U15" i="125" s="1"/>
  <c r="S14" i="125"/>
  <c r="R14" i="125"/>
  <c r="Q14" i="125"/>
  <c r="P14" i="125"/>
  <c r="E14" i="125"/>
  <c r="T14" i="125" s="1"/>
  <c r="S13" i="125"/>
  <c r="R13" i="125"/>
  <c r="Q13" i="125"/>
  <c r="U13" i="125" s="1"/>
  <c r="P13" i="125"/>
  <c r="E13" i="125"/>
  <c r="U12" i="125"/>
  <c r="S12" i="125"/>
  <c r="R12" i="125"/>
  <c r="Q12" i="125"/>
  <c r="P12" i="125"/>
  <c r="E12" i="125"/>
  <c r="T12" i="125" s="1"/>
  <c r="S11" i="125"/>
  <c r="R11" i="125"/>
  <c r="Q11" i="125"/>
  <c r="P11" i="125"/>
  <c r="E11" i="125"/>
  <c r="U11" i="125" s="1"/>
  <c r="S10" i="125"/>
  <c r="R10" i="125"/>
  <c r="Q10" i="125"/>
  <c r="P10" i="125"/>
  <c r="E10" i="125"/>
  <c r="S9" i="125"/>
  <c r="R9" i="125"/>
  <c r="S8" i="125"/>
  <c r="R8" i="125"/>
  <c r="S62" i="124"/>
  <c r="R62" i="124"/>
  <c r="S61" i="124"/>
  <c r="R61" i="124"/>
  <c r="Q61" i="124"/>
  <c r="P61" i="124"/>
  <c r="E61" i="124"/>
  <c r="T61" i="124" s="1"/>
  <c r="S60" i="124"/>
  <c r="R60" i="124"/>
  <c r="Q60" i="124"/>
  <c r="P60" i="124"/>
  <c r="P59" i="124" s="1"/>
  <c r="E60" i="124"/>
  <c r="U60" i="124" s="1"/>
  <c r="S59" i="124"/>
  <c r="R59" i="124"/>
  <c r="S58" i="124"/>
  <c r="R58" i="124"/>
  <c r="S57" i="124"/>
  <c r="R57" i="124"/>
  <c r="Q57" i="124"/>
  <c r="P57" i="124"/>
  <c r="E57" i="124"/>
  <c r="U57" i="124" s="1"/>
  <c r="S56" i="124"/>
  <c r="R56" i="124"/>
  <c r="Q56" i="124"/>
  <c r="P56" i="124"/>
  <c r="E56" i="124"/>
  <c r="T56" i="124" s="1"/>
  <c r="U55" i="124"/>
  <c r="S55" i="124"/>
  <c r="R55" i="124"/>
  <c r="Q55" i="124"/>
  <c r="P55" i="124"/>
  <c r="E55" i="124"/>
  <c r="T55" i="124" s="1"/>
  <c r="T54" i="124"/>
  <c r="S54" i="124"/>
  <c r="R54" i="124"/>
  <c r="Q54" i="124"/>
  <c r="P54" i="124"/>
  <c r="P53" i="124" s="1"/>
  <c r="E54" i="124"/>
  <c r="U54" i="124" s="1"/>
  <c r="S53" i="124"/>
  <c r="R53" i="124"/>
  <c r="S52" i="124"/>
  <c r="R52" i="124"/>
  <c r="Q52" i="124"/>
  <c r="P52" i="124"/>
  <c r="E52" i="124"/>
  <c r="U52" i="124" s="1"/>
  <c r="S51" i="124"/>
  <c r="R51" i="124"/>
  <c r="Q51" i="124"/>
  <c r="P51" i="124"/>
  <c r="E51" i="124"/>
  <c r="T51" i="124" s="1"/>
  <c r="S50" i="124"/>
  <c r="R50" i="124"/>
  <c r="Q50" i="124"/>
  <c r="P50" i="124"/>
  <c r="E50" i="124"/>
  <c r="T50" i="124" s="1"/>
  <c r="U49" i="124"/>
  <c r="T49" i="124"/>
  <c r="S49" i="124"/>
  <c r="R49" i="124"/>
  <c r="Q49" i="124"/>
  <c r="P49" i="124"/>
  <c r="E49" i="124"/>
  <c r="S48" i="124"/>
  <c r="R48" i="124"/>
  <c r="Q48" i="124"/>
  <c r="P48" i="124"/>
  <c r="E48" i="124"/>
  <c r="U48" i="124" s="1"/>
  <c r="S47" i="124"/>
  <c r="R47" i="124"/>
  <c r="Q47" i="124"/>
  <c r="P47" i="124"/>
  <c r="E47" i="124"/>
  <c r="T47" i="124" s="1"/>
  <c r="S46" i="124"/>
  <c r="R46" i="124"/>
  <c r="Q46" i="124"/>
  <c r="U46" i="124" s="1"/>
  <c r="P46" i="124"/>
  <c r="E46" i="124"/>
  <c r="T46" i="124" s="1"/>
  <c r="S45" i="124"/>
  <c r="R45" i="124"/>
  <c r="Q45" i="124"/>
  <c r="U45" i="124" s="1"/>
  <c r="P45" i="124"/>
  <c r="T45" i="124" s="1"/>
  <c r="E45" i="124"/>
  <c r="S44" i="124"/>
  <c r="R44" i="124"/>
  <c r="Q44" i="124"/>
  <c r="P44" i="124"/>
  <c r="E44" i="124"/>
  <c r="S43" i="124"/>
  <c r="R43" i="124"/>
  <c r="S42" i="124"/>
  <c r="R42" i="124"/>
  <c r="S41" i="124"/>
  <c r="R41" i="124"/>
  <c r="Q41" i="124"/>
  <c r="P41" i="124"/>
  <c r="E41" i="124"/>
  <c r="T41" i="124" s="1"/>
  <c r="U40" i="124"/>
  <c r="S40" i="124"/>
  <c r="R40" i="124"/>
  <c r="Q40" i="124"/>
  <c r="P40" i="124"/>
  <c r="E40" i="124"/>
  <c r="T40" i="124" s="1"/>
  <c r="T39" i="124"/>
  <c r="S39" i="124"/>
  <c r="R39" i="124"/>
  <c r="Q39" i="124"/>
  <c r="P39" i="124"/>
  <c r="E39" i="124"/>
  <c r="U39" i="124" s="1"/>
  <c r="S38" i="124"/>
  <c r="R38" i="124"/>
  <c r="Q38" i="124"/>
  <c r="P38" i="124"/>
  <c r="E38" i="124"/>
  <c r="U38" i="124" s="1"/>
  <c r="S37" i="124"/>
  <c r="R37" i="124"/>
  <c r="Q37" i="124"/>
  <c r="P37" i="124"/>
  <c r="E37" i="124"/>
  <c r="T37" i="124" s="1"/>
  <c r="U36" i="124"/>
  <c r="S36" i="124"/>
  <c r="R36" i="124"/>
  <c r="Q36" i="124"/>
  <c r="P36" i="124"/>
  <c r="E36" i="124"/>
  <c r="T36" i="124" s="1"/>
  <c r="S35" i="124"/>
  <c r="R35" i="124"/>
  <c r="Q35" i="124"/>
  <c r="U35" i="124" s="1"/>
  <c r="P35" i="124"/>
  <c r="T35" i="124" s="1"/>
  <c r="E35" i="124"/>
  <c r="S34" i="124"/>
  <c r="R34" i="124"/>
  <c r="Q34" i="124"/>
  <c r="P34" i="124"/>
  <c r="E34" i="124"/>
  <c r="U34" i="124" s="1"/>
  <c r="S33" i="124"/>
  <c r="R33" i="124"/>
  <c r="Q33" i="124"/>
  <c r="P33" i="124"/>
  <c r="E33" i="124"/>
  <c r="T33" i="124" s="1"/>
  <c r="S32" i="124"/>
  <c r="R32" i="124"/>
  <c r="Q32" i="124"/>
  <c r="P32" i="124"/>
  <c r="E32" i="124"/>
  <c r="T32" i="124" s="1"/>
  <c r="S31" i="124"/>
  <c r="R31" i="124"/>
  <c r="Q31" i="124"/>
  <c r="P31" i="124"/>
  <c r="E31" i="124"/>
  <c r="U31" i="124" s="1"/>
  <c r="S30" i="124"/>
  <c r="R30" i="124"/>
  <c r="Q30" i="124"/>
  <c r="P30" i="124"/>
  <c r="E30" i="124"/>
  <c r="U30" i="124" s="1"/>
  <c r="S29" i="124"/>
  <c r="R29" i="124"/>
  <c r="Q29" i="124"/>
  <c r="P29" i="124"/>
  <c r="E29" i="124"/>
  <c r="T29" i="124" s="1"/>
  <c r="S28" i="124"/>
  <c r="R28" i="124"/>
  <c r="Q28" i="124"/>
  <c r="P28" i="124"/>
  <c r="E28" i="124"/>
  <c r="T28" i="124" s="1"/>
  <c r="S27" i="124"/>
  <c r="R27" i="124"/>
  <c r="S26" i="124"/>
  <c r="R26" i="124"/>
  <c r="Q26" i="124"/>
  <c r="P26" i="124"/>
  <c r="E26" i="124"/>
  <c r="S25" i="124"/>
  <c r="R25" i="124"/>
  <c r="Q25" i="124"/>
  <c r="P25" i="124"/>
  <c r="E25" i="124"/>
  <c r="U25" i="124" s="1"/>
  <c r="S24" i="124"/>
  <c r="R24" i="124"/>
  <c r="Q24" i="124"/>
  <c r="P24" i="124"/>
  <c r="E24" i="124"/>
  <c r="T24" i="124" s="1"/>
  <c r="S23" i="124"/>
  <c r="R23" i="124"/>
  <c r="Q23" i="124"/>
  <c r="P23" i="124"/>
  <c r="E23" i="124"/>
  <c r="T23" i="124" s="1"/>
  <c r="U22" i="124"/>
  <c r="S22" i="124"/>
  <c r="R22" i="124"/>
  <c r="Q22" i="124"/>
  <c r="P22" i="124"/>
  <c r="E22" i="124"/>
  <c r="T22" i="124" s="1"/>
  <c r="S21" i="124"/>
  <c r="R21" i="124"/>
  <c r="Q21" i="124"/>
  <c r="P21" i="124"/>
  <c r="E21" i="124"/>
  <c r="U21" i="124" s="1"/>
  <c r="S20" i="124"/>
  <c r="R20" i="124"/>
  <c r="Q20" i="124"/>
  <c r="P20" i="124"/>
  <c r="E20" i="124"/>
  <c r="T20" i="124" s="1"/>
  <c r="S19" i="124"/>
  <c r="R19" i="124"/>
  <c r="Q19" i="124"/>
  <c r="P19" i="124"/>
  <c r="E19" i="124"/>
  <c r="T19" i="124" s="1"/>
  <c r="U18" i="124"/>
  <c r="T18" i="124"/>
  <c r="S18" i="124"/>
  <c r="R18" i="124"/>
  <c r="Q18" i="124"/>
  <c r="P18" i="124"/>
  <c r="E18" i="124"/>
  <c r="S17" i="124"/>
  <c r="R17" i="124"/>
  <c r="Q17" i="124"/>
  <c r="P17" i="124"/>
  <c r="E17" i="124"/>
  <c r="U17" i="124" s="1"/>
  <c r="S16" i="124"/>
  <c r="R16" i="124"/>
  <c r="Q16" i="124"/>
  <c r="P16" i="124"/>
  <c r="E16" i="124"/>
  <c r="T16" i="124" s="1"/>
  <c r="U15" i="124"/>
  <c r="S15" i="124"/>
  <c r="R15" i="124"/>
  <c r="Q15" i="124"/>
  <c r="P15" i="124"/>
  <c r="E15" i="124"/>
  <c r="T15" i="124" s="1"/>
  <c r="S14" i="124"/>
  <c r="R14" i="124"/>
  <c r="Q14" i="124"/>
  <c r="U14" i="124" s="1"/>
  <c r="P14" i="124"/>
  <c r="T14" i="124" s="1"/>
  <c r="E14" i="124"/>
  <c r="S13" i="124"/>
  <c r="R13" i="124"/>
  <c r="Q13" i="124"/>
  <c r="P13" i="124"/>
  <c r="E13" i="124"/>
  <c r="U13" i="124" s="1"/>
  <c r="S12" i="124"/>
  <c r="R12" i="124"/>
  <c r="Q12" i="124"/>
  <c r="P12" i="124"/>
  <c r="E12" i="124"/>
  <c r="T12" i="124" s="1"/>
  <c r="S11" i="124"/>
  <c r="R11" i="124"/>
  <c r="Q11" i="124"/>
  <c r="P11" i="124"/>
  <c r="E11" i="124"/>
  <c r="T11" i="124" s="1"/>
  <c r="S10" i="124"/>
  <c r="R10" i="124"/>
  <c r="Q10" i="124"/>
  <c r="P10" i="124"/>
  <c r="E10" i="124"/>
  <c r="S9" i="124"/>
  <c r="R9" i="124"/>
  <c r="S8" i="124"/>
  <c r="R8" i="124"/>
  <c r="S62" i="123"/>
  <c r="R62" i="123"/>
  <c r="S61" i="123"/>
  <c r="R61" i="123"/>
  <c r="Q61" i="123"/>
  <c r="P61" i="123"/>
  <c r="E61" i="123"/>
  <c r="U61" i="123" s="1"/>
  <c r="S60" i="123"/>
  <c r="R60" i="123"/>
  <c r="Q60" i="123"/>
  <c r="P60" i="123"/>
  <c r="E60" i="123"/>
  <c r="E59" i="123" s="1"/>
  <c r="U59" i="123" s="1"/>
  <c r="S59" i="123"/>
  <c r="R59" i="123"/>
  <c r="S58" i="123"/>
  <c r="R58" i="123"/>
  <c r="S57" i="123"/>
  <c r="R57" i="123"/>
  <c r="Q57" i="123"/>
  <c r="P57" i="123"/>
  <c r="E57" i="123"/>
  <c r="T57" i="123" s="1"/>
  <c r="S56" i="123"/>
  <c r="R56" i="123"/>
  <c r="Q56" i="123"/>
  <c r="P56" i="123"/>
  <c r="E56" i="123"/>
  <c r="S55" i="123"/>
  <c r="R55" i="123"/>
  <c r="Q55" i="123"/>
  <c r="P55" i="123"/>
  <c r="E55" i="123"/>
  <c r="U55" i="123" s="1"/>
  <c r="S54" i="123"/>
  <c r="R54" i="123"/>
  <c r="Q54" i="123"/>
  <c r="P54" i="123"/>
  <c r="E54" i="123"/>
  <c r="S53" i="123"/>
  <c r="R53" i="123"/>
  <c r="S52" i="123"/>
  <c r="R52" i="123"/>
  <c r="Q52" i="123"/>
  <c r="P52" i="123"/>
  <c r="E52" i="123"/>
  <c r="T52" i="123" s="1"/>
  <c r="S51" i="123"/>
  <c r="R51" i="123"/>
  <c r="Q51" i="123"/>
  <c r="P51" i="123"/>
  <c r="E51" i="123"/>
  <c r="U51" i="123" s="1"/>
  <c r="S50" i="123"/>
  <c r="R50" i="123"/>
  <c r="Q50" i="123"/>
  <c r="P50" i="123"/>
  <c r="E50" i="123"/>
  <c r="U50" i="123" s="1"/>
  <c r="S49" i="123"/>
  <c r="R49" i="123"/>
  <c r="Q49" i="123"/>
  <c r="P49" i="123"/>
  <c r="E49" i="123"/>
  <c r="T49" i="123" s="1"/>
  <c r="S48" i="123"/>
  <c r="R48" i="123"/>
  <c r="Q48" i="123"/>
  <c r="P48" i="123"/>
  <c r="E48" i="123"/>
  <c r="T48" i="123" s="1"/>
  <c r="S47" i="123"/>
  <c r="R47" i="123"/>
  <c r="Q47" i="123"/>
  <c r="P47" i="123"/>
  <c r="E47" i="123"/>
  <c r="S46" i="123"/>
  <c r="R46" i="123"/>
  <c r="Q46" i="123"/>
  <c r="P46" i="123"/>
  <c r="E46" i="123"/>
  <c r="U46" i="123" s="1"/>
  <c r="S45" i="123"/>
  <c r="R45" i="123"/>
  <c r="Q45" i="123"/>
  <c r="P45" i="123"/>
  <c r="E45" i="123"/>
  <c r="T45" i="123" s="1"/>
  <c r="S44" i="123"/>
  <c r="R44" i="123"/>
  <c r="Q44" i="123"/>
  <c r="P44" i="123"/>
  <c r="E44" i="123"/>
  <c r="S43" i="123"/>
  <c r="R43" i="123"/>
  <c r="S42" i="123"/>
  <c r="R42" i="123"/>
  <c r="T41" i="123"/>
  <c r="S41" i="123"/>
  <c r="R41" i="123"/>
  <c r="Q41" i="123"/>
  <c r="P41" i="123"/>
  <c r="E41" i="123"/>
  <c r="U41" i="123" s="1"/>
  <c r="S40" i="123"/>
  <c r="R40" i="123"/>
  <c r="Q40" i="123"/>
  <c r="P40" i="123"/>
  <c r="E40" i="123"/>
  <c r="U40" i="123" s="1"/>
  <c r="S39" i="123"/>
  <c r="R39" i="123"/>
  <c r="Q39" i="123"/>
  <c r="P39" i="123"/>
  <c r="E39" i="123"/>
  <c r="T39" i="123" s="1"/>
  <c r="U38" i="123"/>
  <c r="S38" i="123"/>
  <c r="R38" i="123"/>
  <c r="Q38" i="123"/>
  <c r="P38" i="123"/>
  <c r="E38" i="123"/>
  <c r="T38" i="123" s="1"/>
  <c r="T37" i="123"/>
  <c r="S37" i="123"/>
  <c r="R37" i="123"/>
  <c r="Q37" i="123"/>
  <c r="P37" i="123"/>
  <c r="E37" i="123"/>
  <c r="U37" i="123" s="1"/>
  <c r="S36" i="123"/>
  <c r="R36" i="123"/>
  <c r="Q36" i="123"/>
  <c r="P36" i="123"/>
  <c r="E36" i="123"/>
  <c r="U36" i="123" s="1"/>
  <c r="S35" i="123"/>
  <c r="R35" i="123"/>
  <c r="Q35" i="123"/>
  <c r="P35" i="123"/>
  <c r="E35" i="123"/>
  <c r="T35" i="123" s="1"/>
  <c r="S34" i="123"/>
  <c r="R34" i="123"/>
  <c r="Q34" i="123"/>
  <c r="P34" i="123"/>
  <c r="E34" i="123"/>
  <c r="T34" i="123" s="1"/>
  <c r="S33" i="123"/>
  <c r="R33" i="123"/>
  <c r="Q33" i="123"/>
  <c r="P33" i="123"/>
  <c r="E33" i="123"/>
  <c r="U33" i="123" s="1"/>
  <c r="S32" i="123"/>
  <c r="R32" i="123"/>
  <c r="Q32" i="123"/>
  <c r="P32" i="123"/>
  <c r="E32" i="123"/>
  <c r="U32" i="123" s="1"/>
  <c r="S31" i="123"/>
  <c r="R31" i="123"/>
  <c r="Q31" i="123"/>
  <c r="P31" i="123"/>
  <c r="E31" i="123"/>
  <c r="T31" i="123" s="1"/>
  <c r="S30" i="123"/>
  <c r="R30" i="123"/>
  <c r="Q30" i="123"/>
  <c r="P30" i="123"/>
  <c r="E30" i="123"/>
  <c r="T30" i="123" s="1"/>
  <c r="S29" i="123"/>
  <c r="R29" i="123"/>
  <c r="Q29" i="123"/>
  <c r="P29" i="123"/>
  <c r="E29" i="123"/>
  <c r="U29" i="123" s="1"/>
  <c r="S28" i="123"/>
  <c r="R28" i="123"/>
  <c r="Q28" i="123"/>
  <c r="P28" i="123"/>
  <c r="E28" i="123"/>
  <c r="S27" i="123"/>
  <c r="R27" i="123"/>
  <c r="S26" i="123"/>
  <c r="R26" i="123"/>
  <c r="Q26" i="123"/>
  <c r="P26" i="123"/>
  <c r="E26" i="123"/>
  <c r="T26" i="123" s="1"/>
  <c r="S25" i="123"/>
  <c r="R25" i="123"/>
  <c r="Q25" i="123"/>
  <c r="P25" i="123"/>
  <c r="E25" i="123"/>
  <c r="T25" i="123" s="1"/>
  <c r="S24" i="123"/>
  <c r="R24" i="123"/>
  <c r="Q24" i="123"/>
  <c r="P24" i="123"/>
  <c r="E24" i="123"/>
  <c r="S23" i="123"/>
  <c r="R23" i="123"/>
  <c r="Q23" i="123"/>
  <c r="P23" i="123"/>
  <c r="E23" i="123"/>
  <c r="U23" i="123" s="1"/>
  <c r="S22" i="123"/>
  <c r="R22" i="123"/>
  <c r="Q22" i="123"/>
  <c r="P22" i="123"/>
  <c r="E22" i="123"/>
  <c r="T22" i="123" s="1"/>
  <c r="S21" i="123"/>
  <c r="R21" i="123"/>
  <c r="Q21" i="123"/>
  <c r="P21" i="123"/>
  <c r="E21" i="123"/>
  <c r="S20" i="123"/>
  <c r="R20" i="123"/>
  <c r="Q20" i="123"/>
  <c r="P20" i="123"/>
  <c r="E20" i="123"/>
  <c r="U20" i="123" s="1"/>
  <c r="S19" i="123"/>
  <c r="R19" i="123"/>
  <c r="Q19" i="123"/>
  <c r="P19" i="123"/>
  <c r="E19" i="123"/>
  <c r="U19" i="123" s="1"/>
  <c r="S18" i="123"/>
  <c r="R18" i="123"/>
  <c r="Q18" i="123"/>
  <c r="P18" i="123"/>
  <c r="E18" i="123"/>
  <c r="T18" i="123" s="1"/>
  <c r="S17" i="123"/>
  <c r="R17" i="123"/>
  <c r="Q17" i="123"/>
  <c r="P17" i="123"/>
  <c r="E17" i="123"/>
  <c r="T17" i="123" s="1"/>
  <c r="U16" i="123"/>
  <c r="S16" i="123"/>
  <c r="R16" i="123"/>
  <c r="Q16" i="123"/>
  <c r="P16" i="123"/>
  <c r="E16" i="123"/>
  <c r="T16" i="123" s="1"/>
  <c r="S15" i="123"/>
  <c r="R15" i="123"/>
  <c r="Q15" i="123"/>
  <c r="P15" i="123"/>
  <c r="E15" i="123"/>
  <c r="U15" i="123" s="1"/>
  <c r="S14" i="123"/>
  <c r="R14" i="123"/>
  <c r="Q14" i="123"/>
  <c r="P14" i="123"/>
  <c r="E14" i="123"/>
  <c r="T14" i="123" s="1"/>
  <c r="S13" i="123"/>
  <c r="R13" i="123"/>
  <c r="Q13" i="123"/>
  <c r="U13" i="123" s="1"/>
  <c r="P13" i="123"/>
  <c r="E13" i="123"/>
  <c r="T13" i="123" s="1"/>
  <c r="U12" i="123"/>
  <c r="T12" i="123"/>
  <c r="S12" i="123"/>
  <c r="R12" i="123"/>
  <c r="Q12" i="123"/>
  <c r="P12" i="123"/>
  <c r="E12" i="123"/>
  <c r="S11" i="123"/>
  <c r="R11" i="123"/>
  <c r="Q11" i="123"/>
  <c r="P11" i="123"/>
  <c r="E11" i="123"/>
  <c r="U11" i="123" s="1"/>
  <c r="S10" i="123"/>
  <c r="R10" i="123"/>
  <c r="Q10" i="123"/>
  <c r="P10" i="123"/>
  <c r="E10" i="123"/>
  <c r="S9" i="123"/>
  <c r="R9" i="123"/>
  <c r="S8" i="123"/>
  <c r="R8" i="123"/>
  <c r="S62" i="122"/>
  <c r="R62" i="122"/>
  <c r="S61" i="122"/>
  <c r="R61" i="122"/>
  <c r="Q61" i="122"/>
  <c r="P61" i="122"/>
  <c r="E61" i="122"/>
  <c r="T61" i="122" s="1"/>
  <c r="U60" i="122"/>
  <c r="S60" i="122"/>
  <c r="R60" i="122"/>
  <c r="Q60" i="122"/>
  <c r="P60" i="122"/>
  <c r="P59" i="122" s="1"/>
  <c r="E60" i="122"/>
  <c r="T60" i="122" s="1"/>
  <c r="S59" i="122"/>
  <c r="R59" i="122"/>
  <c r="S58" i="122"/>
  <c r="R58" i="122"/>
  <c r="S57" i="122"/>
  <c r="R57" i="122"/>
  <c r="Q57" i="122"/>
  <c r="P57" i="122"/>
  <c r="E57" i="122"/>
  <c r="U57" i="122" s="1"/>
  <c r="S56" i="122"/>
  <c r="R56" i="122"/>
  <c r="Q56" i="122"/>
  <c r="P56" i="122"/>
  <c r="E56" i="122"/>
  <c r="T56" i="122" s="1"/>
  <c r="U55" i="122"/>
  <c r="S55" i="122"/>
  <c r="R55" i="122"/>
  <c r="Q55" i="122"/>
  <c r="P55" i="122"/>
  <c r="E55" i="122"/>
  <c r="T55" i="122" s="1"/>
  <c r="U54" i="122"/>
  <c r="T54" i="122"/>
  <c r="S54" i="122"/>
  <c r="R54" i="122"/>
  <c r="Q54" i="122"/>
  <c r="P54" i="122"/>
  <c r="E54" i="122"/>
  <c r="S53" i="122"/>
  <c r="R53" i="122"/>
  <c r="S52" i="122"/>
  <c r="R52" i="122"/>
  <c r="Q52" i="122"/>
  <c r="P52" i="122"/>
  <c r="E52" i="122"/>
  <c r="U52" i="122" s="1"/>
  <c r="S51" i="122"/>
  <c r="R51" i="122"/>
  <c r="Q51" i="122"/>
  <c r="P51" i="122"/>
  <c r="E51" i="122"/>
  <c r="T51" i="122" s="1"/>
  <c r="S50" i="122"/>
  <c r="R50" i="122"/>
  <c r="Q50" i="122"/>
  <c r="P50" i="122"/>
  <c r="E50" i="122"/>
  <c r="T50" i="122" s="1"/>
  <c r="U49" i="122"/>
  <c r="T49" i="122"/>
  <c r="S49" i="122"/>
  <c r="R49" i="122"/>
  <c r="Q49" i="122"/>
  <c r="P49" i="122"/>
  <c r="E49" i="122"/>
  <c r="S48" i="122"/>
  <c r="R48" i="122"/>
  <c r="Q48" i="122"/>
  <c r="P48" i="122"/>
  <c r="E48" i="122"/>
  <c r="U48" i="122" s="1"/>
  <c r="S47" i="122"/>
  <c r="R47" i="122"/>
  <c r="Q47" i="122"/>
  <c r="P47" i="122"/>
  <c r="E47" i="122"/>
  <c r="T47" i="122" s="1"/>
  <c r="U46" i="122"/>
  <c r="S46" i="122"/>
  <c r="R46" i="122"/>
  <c r="Q46" i="122"/>
  <c r="P46" i="122"/>
  <c r="E46" i="122"/>
  <c r="T46" i="122" s="1"/>
  <c r="S45" i="122"/>
  <c r="R45" i="122"/>
  <c r="Q45" i="122"/>
  <c r="U45" i="122" s="1"/>
  <c r="P45" i="122"/>
  <c r="E45" i="122"/>
  <c r="S44" i="122"/>
  <c r="R44" i="122"/>
  <c r="Q44" i="122"/>
  <c r="P44" i="122"/>
  <c r="P43" i="122" s="1"/>
  <c r="E44" i="122"/>
  <c r="S43" i="122"/>
  <c r="R43" i="122"/>
  <c r="S42" i="122"/>
  <c r="R42" i="122"/>
  <c r="S41" i="122"/>
  <c r="R41" i="122"/>
  <c r="Q41" i="122"/>
  <c r="P41" i="122"/>
  <c r="E41" i="122"/>
  <c r="T41" i="122" s="1"/>
  <c r="S40" i="122"/>
  <c r="R40" i="122"/>
  <c r="Q40" i="122"/>
  <c r="P40" i="122"/>
  <c r="E40" i="122"/>
  <c r="T40" i="122" s="1"/>
  <c r="U39" i="122"/>
  <c r="T39" i="122"/>
  <c r="S39" i="122"/>
  <c r="R39" i="122"/>
  <c r="Q39" i="122"/>
  <c r="P39" i="122"/>
  <c r="E39" i="122"/>
  <c r="S38" i="122"/>
  <c r="R38" i="122"/>
  <c r="Q38" i="122"/>
  <c r="P38" i="122"/>
  <c r="E38" i="122"/>
  <c r="U38" i="122" s="1"/>
  <c r="S37" i="122"/>
  <c r="R37" i="122"/>
  <c r="Q37" i="122"/>
  <c r="P37" i="122"/>
  <c r="E37" i="122"/>
  <c r="U36" i="122"/>
  <c r="S36" i="122"/>
  <c r="R36" i="122"/>
  <c r="Q36" i="122"/>
  <c r="P36" i="122"/>
  <c r="E36" i="122"/>
  <c r="T36" i="122" s="1"/>
  <c r="U35" i="122"/>
  <c r="T35" i="122"/>
  <c r="S35" i="122"/>
  <c r="R35" i="122"/>
  <c r="Q35" i="122"/>
  <c r="P35" i="122"/>
  <c r="E35" i="122"/>
  <c r="S34" i="122"/>
  <c r="R34" i="122"/>
  <c r="Q34" i="122"/>
  <c r="P34" i="122"/>
  <c r="E34" i="122"/>
  <c r="U34" i="122" s="1"/>
  <c r="S33" i="122"/>
  <c r="R33" i="122"/>
  <c r="Q33" i="122"/>
  <c r="P33" i="122"/>
  <c r="E33" i="122"/>
  <c r="S32" i="122"/>
  <c r="R32" i="122"/>
  <c r="Q32" i="122"/>
  <c r="U32" i="122" s="1"/>
  <c r="P32" i="122"/>
  <c r="E32" i="122"/>
  <c r="T32" i="122" s="1"/>
  <c r="S31" i="122"/>
  <c r="R31" i="122"/>
  <c r="Q31" i="122"/>
  <c r="P31" i="122"/>
  <c r="E31" i="122"/>
  <c r="U31" i="122" s="1"/>
  <c r="S30" i="122"/>
  <c r="R30" i="122"/>
  <c r="Q30" i="122"/>
  <c r="P30" i="122"/>
  <c r="E30" i="122"/>
  <c r="U30" i="122" s="1"/>
  <c r="S29" i="122"/>
  <c r="R29" i="122"/>
  <c r="Q29" i="122"/>
  <c r="P29" i="122"/>
  <c r="E29" i="122"/>
  <c r="S28" i="122"/>
  <c r="R28" i="122"/>
  <c r="Q28" i="122"/>
  <c r="P28" i="122"/>
  <c r="E28" i="122"/>
  <c r="T28" i="122" s="1"/>
  <c r="S27" i="122"/>
  <c r="R27" i="122"/>
  <c r="T26" i="122"/>
  <c r="S26" i="122"/>
  <c r="R26" i="122"/>
  <c r="Q26" i="122"/>
  <c r="P26" i="122"/>
  <c r="E26" i="122"/>
  <c r="U26" i="122" s="1"/>
  <c r="S25" i="122"/>
  <c r="R25" i="122"/>
  <c r="Q25" i="122"/>
  <c r="P25" i="122"/>
  <c r="E25" i="122"/>
  <c r="U25" i="122" s="1"/>
  <c r="S24" i="122"/>
  <c r="R24" i="122"/>
  <c r="Q24" i="122"/>
  <c r="P24" i="122"/>
  <c r="E24" i="122"/>
  <c r="U23" i="122"/>
  <c r="S23" i="122"/>
  <c r="R23" i="122"/>
  <c r="Q23" i="122"/>
  <c r="P23" i="122"/>
  <c r="E23" i="122"/>
  <c r="T23" i="122" s="1"/>
  <c r="S22" i="122"/>
  <c r="R22" i="122"/>
  <c r="Q22" i="122"/>
  <c r="P22" i="122"/>
  <c r="E22" i="122"/>
  <c r="U22" i="122" s="1"/>
  <c r="S21" i="122"/>
  <c r="R21" i="122"/>
  <c r="Q21" i="122"/>
  <c r="P21" i="122"/>
  <c r="E21" i="122"/>
  <c r="U21" i="122" s="1"/>
  <c r="S20" i="122"/>
  <c r="R20" i="122"/>
  <c r="Q20" i="122"/>
  <c r="P20" i="122"/>
  <c r="E20" i="122"/>
  <c r="S19" i="122"/>
  <c r="R19" i="122"/>
  <c r="Q19" i="122"/>
  <c r="P19" i="122"/>
  <c r="E19" i="122"/>
  <c r="T19" i="122" s="1"/>
  <c r="U18" i="122"/>
  <c r="S18" i="122"/>
  <c r="R18" i="122"/>
  <c r="Q18" i="122"/>
  <c r="P18" i="122"/>
  <c r="E18" i="122"/>
  <c r="T18" i="122" s="1"/>
  <c r="S17" i="122"/>
  <c r="R17" i="122"/>
  <c r="Q17" i="122"/>
  <c r="P17" i="122"/>
  <c r="E17" i="122"/>
  <c r="U17" i="122" s="1"/>
  <c r="S16" i="122"/>
  <c r="R16" i="122"/>
  <c r="Q16" i="122"/>
  <c r="P16" i="122"/>
  <c r="E16" i="122"/>
  <c r="S15" i="122"/>
  <c r="R15" i="122"/>
  <c r="Q15" i="122"/>
  <c r="P15" i="122"/>
  <c r="E15" i="122"/>
  <c r="T15" i="122" s="1"/>
  <c r="S14" i="122"/>
  <c r="R14" i="122"/>
  <c r="Q14" i="122"/>
  <c r="P14" i="122"/>
  <c r="E14" i="122"/>
  <c r="S13" i="122"/>
  <c r="R13" i="122"/>
  <c r="Q13" i="122"/>
  <c r="P13" i="122"/>
  <c r="E13" i="122"/>
  <c r="S12" i="122"/>
  <c r="R12" i="122"/>
  <c r="Q12" i="122"/>
  <c r="P12" i="122"/>
  <c r="E12" i="122"/>
  <c r="S11" i="122"/>
  <c r="R11" i="122"/>
  <c r="Q11" i="122"/>
  <c r="P11" i="122"/>
  <c r="E11" i="122"/>
  <c r="S10" i="122"/>
  <c r="R10" i="122"/>
  <c r="Q10" i="122"/>
  <c r="P10" i="122"/>
  <c r="E10" i="122"/>
  <c r="S9" i="122"/>
  <c r="R9" i="122"/>
  <c r="S8" i="122"/>
  <c r="R8" i="122"/>
  <c r="S62" i="121"/>
  <c r="R62" i="121"/>
  <c r="S61" i="121"/>
  <c r="R61" i="121"/>
  <c r="Q61" i="121"/>
  <c r="P61" i="121"/>
  <c r="E61" i="121"/>
  <c r="U61" i="121" s="1"/>
  <c r="S60" i="121"/>
  <c r="R60" i="121"/>
  <c r="Q60" i="121"/>
  <c r="P60" i="121"/>
  <c r="E60" i="121"/>
  <c r="S59" i="121"/>
  <c r="R59" i="121"/>
  <c r="S58" i="121"/>
  <c r="R58" i="121"/>
  <c r="S57" i="121"/>
  <c r="R57" i="121"/>
  <c r="Q57" i="121"/>
  <c r="P57" i="121"/>
  <c r="E57" i="121"/>
  <c r="T57" i="121" s="1"/>
  <c r="U56" i="121"/>
  <c r="S56" i="121"/>
  <c r="R56" i="121"/>
  <c r="Q56" i="121"/>
  <c r="P56" i="121"/>
  <c r="E56" i="121"/>
  <c r="T56" i="121" s="1"/>
  <c r="S55" i="121"/>
  <c r="R55" i="121"/>
  <c r="Q55" i="121"/>
  <c r="P55" i="121"/>
  <c r="E55" i="121"/>
  <c r="U55" i="121" s="1"/>
  <c r="S54" i="121"/>
  <c r="R54" i="121"/>
  <c r="Q54" i="121"/>
  <c r="P54" i="121"/>
  <c r="E54" i="121"/>
  <c r="S53" i="121"/>
  <c r="R53" i="121"/>
  <c r="S52" i="121"/>
  <c r="R52" i="121"/>
  <c r="Q52" i="121"/>
  <c r="P52" i="121"/>
  <c r="E52" i="121"/>
  <c r="S51" i="121"/>
  <c r="R51" i="121"/>
  <c r="Q51" i="121"/>
  <c r="P51" i="121"/>
  <c r="E51" i="121"/>
  <c r="U51" i="121" s="1"/>
  <c r="T50" i="121"/>
  <c r="S50" i="121"/>
  <c r="R50" i="121"/>
  <c r="Q50" i="121"/>
  <c r="P50" i="121"/>
  <c r="E50" i="121"/>
  <c r="U50" i="121" s="1"/>
  <c r="S49" i="121"/>
  <c r="R49" i="121"/>
  <c r="Q49" i="121"/>
  <c r="P49" i="121"/>
  <c r="E49" i="121"/>
  <c r="S48" i="121"/>
  <c r="R48" i="121"/>
  <c r="Q48" i="121"/>
  <c r="P48" i="121"/>
  <c r="E48" i="121"/>
  <c r="S47" i="121"/>
  <c r="R47" i="121"/>
  <c r="Q47" i="121"/>
  <c r="P47" i="121"/>
  <c r="E47" i="121"/>
  <c r="U47" i="121" s="1"/>
  <c r="T46" i="121"/>
  <c r="S46" i="121"/>
  <c r="R46" i="121"/>
  <c r="Q46" i="121"/>
  <c r="P46" i="121"/>
  <c r="E46" i="121"/>
  <c r="U46" i="121" s="1"/>
  <c r="S45" i="121"/>
  <c r="R45" i="121"/>
  <c r="Q45" i="121"/>
  <c r="P45" i="121"/>
  <c r="E45" i="121"/>
  <c r="S44" i="121"/>
  <c r="R44" i="121"/>
  <c r="Q44" i="121"/>
  <c r="P44" i="121"/>
  <c r="E44" i="121"/>
  <c r="S43" i="121"/>
  <c r="R43" i="121"/>
  <c r="S42" i="121"/>
  <c r="R42" i="121"/>
  <c r="T41" i="121"/>
  <c r="S41" i="121"/>
  <c r="R41" i="121"/>
  <c r="Q41" i="121"/>
  <c r="P41" i="121"/>
  <c r="E41" i="121"/>
  <c r="U41" i="121" s="1"/>
  <c r="S40" i="121"/>
  <c r="R40" i="121"/>
  <c r="Q40" i="121"/>
  <c r="P40" i="121"/>
  <c r="E40" i="121"/>
  <c r="U40" i="121" s="1"/>
  <c r="S39" i="121"/>
  <c r="R39" i="121"/>
  <c r="Q39" i="121"/>
  <c r="P39" i="121"/>
  <c r="E39" i="121"/>
  <c r="U38" i="121"/>
  <c r="S38" i="121"/>
  <c r="R38" i="121"/>
  <c r="Q38" i="121"/>
  <c r="P38" i="121"/>
  <c r="E38" i="121"/>
  <c r="T38" i="121" s="1"/>
  <c r="T37" i="121"/>
  <c r="S37" i="121"/>
  <c r="R37" i="121"/>
  <c r="Q37" i="121"/>
  <c r="P37" i="121"/>
  <c r="E37" i="121"/>
  <c r="U37" i="121" s="1"/>
  <c r="S36" i="121"/>
  <c r="R36" i="121"/>
  <c r="Q36" i="121"/>
  <c r="P36" i="121"/>
  <c r="E36" i="121"/>
  <c r="U36" i="121" s="1"/>
  <c r="S35" i="121"/>
  <c r="R35" i="121"/>
  <c r="Q35" i="121"/>
  <c r="P35" i="121"/>
  <c r="E35" i="121"/>
  <c r="U34" i="121"/>
  <c r="S34" i="121"/>
  <c r="R34" i="121"/>
  <c r="Q34" i="121"/>
  <c r="P34" i="121"/>
  <c r="E34" i="121"/>
  <c r="T34" i="121" s="1"/>
  <c r="T33" i="121"/>
  <c r="S33" i="121"/>
  <c r="R33" i="121"/>
  <c r="Q33" i="121"/>
  <c r="P33" i="121"/>
  <c r="E33" i="121"/>
  <c r="U33" i="121" s="1"/>
  <c r="S32" i="121"/>
  <c r="R32" i="121"/>
  <c r="Q32" i="121"/>
  <c r="P32" i="121"/>
  <c r="E32" i="121"/>
  <c r="U32" i="121" s="1"/>
  <c r="S31" i="121"/>
  <c r="R31" i="121"/>
  <c r="Q31" i="121"/>
  <c r="P31" i="121"/>
  <c r="E31" i="121"/>
  <c r="U30" i="121"/>
  <c r="S30" i="121"/>
  <c r="R30" i="121"/>
  <c r="Q30" i="121"/>
  <c r="P30" i="121"/>
  <c r="T30" i="121" s="1"/>
  <c r="E30" i="121"/>
  <c r="S29" i="121"/>
  <c r="R29" i="121"/>
  <c r="Q29" i="121"/>
  <c r="P29" i="121"/>
  <c r="E29" i="121"/>
  <c r="U29" i="121" s="1"/>
  <c r="S28" i="121"/>
  <c r="R28" i="121"/>
  <c r="Q28" i="121"/>
  <c r="P28" i="121"/>
  <c r="E28" i="121"/>
  <c r="T28" i="121" s="1"/>
  <c r="S27" i="121"/>
  <c r="R27" i="121"/>
  <c r="S26" i="121"/>
  <c r="R26" i="121"/>
  <c r="Q26" i="121"/>
  <c r="P26" i="121"/>
  <c r="E26" i="121"/>
  <c r="U25" i="121"/>
  <c r="S25" i="121"/>
  <c r="R25" i="121"/>
  <c r="Q25" i="121"/>
  <c r="P25" i="121"/>
  <c r="E25" i="121"/>
  <c r="T25" i="121" s="1"/>
  <c r="U24" i="121"/>
  <c r="T24" i="121"/>
  <c r="S24" i="121"/>
  <c r="R24" i="121"/>
  <c r="Q24" i="121"/>
  <c r="P24" i="121"/>
  <c r="E24" i="121"/>
  <c r="S23" i="121"/>
  <c r="R23" i="121"/>
  <c r="Q23" i="121"/>
  <c r="P23" i="121"/>
  <c r="E23" i="121"/>
  <c r="U23" i="121" s="1"/>
  <c r="S22" i="121"/>
  <c r="R22" i="121"/>
  <c r="Q22" i="121"/>
  <c r="P22" i="121"/>
  <c r="E22" i="121"/>
  <c r="U21" i="121"/>
  <c r="S21" i="121"/>
  <c r="R21" i="121"/>
  <c r="Q21" i="121"/>
  <c r="P21" i="121"/>
  <c r="E21" i="121"/>
  <c r="T21" i="121" s="1"/>
  <c r="T20" i="121"/>
  <c r="S20" i="121"/>
  <c r="R20" i="121"/>
  <c r="Q20" i="121"/>
  <c r="P20" i="121"/>
  <c r="E20" i="121"/>
  <c r="U20" i="121" s="1"/>
  <c r="S19" i="121"/>
  <c r="R19" i="121"/>
  <c r="Q19" i="121"/>
  <c r="P19" i="121"/>
  <c r="E19" i="121"/>
  <c r="U19" i="121" s="1"/>
  <c r="S18" i="121"/>
  <c r="R18" i="121"/>
  <c r="Q18" i="121"/>
  <c r="P18" i="121"/>
  <c r="E18" i="121"/>
  <c r="U17" i="121"/>
  <c r="S17" i="121"/>
  <c r="R17" i="121"/>
  <c r="Q17" i="121"/>
  <c r="P17" i="121"/>
  <c r="E17" i="121"/>
  <c r="T17" i="121" s="1"/>
  <c r="S16" i="121"/>
  <c r="R16" i="121"/>
  <c r="Q16" i="121"/>
  <c r="P16" i="121"/>
  <c r="E16" i="121"/>
  <c r="U16" i="121" s="1"/>
  <c r="S15" i="121"/>
  <c r="R15" i="121"/>
  <c r="Q15" i="121"/>
  <c r="P15" i="121"/>
  <c r="E15" i="121"/>
  <c r="U15" i="121" s="1"/>
  <c r="S14" i="121"/>
  <c r="R14" i="121"/>
  <c r="Q14" i="121"/>
  <c r="P14" i="121"/>
  <c r="E14" i="121"/>
  <c r="S13" i="121"/>
  <c r="R13" i="121"/>
  <c r="Q13" i="121"/>
  <c r="U13" i="121" s="1"/>
  <c r="P13" i="121"/>
  <c r="E13" i="121"/>
  <c r="S12" i="121"/>
  <c r="R12" i="121"/>
  <c r="Q12" i="121"/>
  <c r="P12" i="121"/>
  <c r="E12" i="121"/>
  <c r="S11" i="121"/>
  <c r="R11" i="121"/>
  <c r="Q11" i="121"/>
  <c r="P11" i="121"/>
  <c r="E11" i="121"/>
  <c r="U11" i="121" s="1"/>
  <c r="S10" i="121"/>
  <c r="R10" i="121"/>
  <c r="Q10" i="121"/>
  <c r="P10" i="121"/>
  <c r="E10" i="121"/>
  <c r="S9" i="121"/>
  <c r="R9" i="121"/>
  <c r="S8" i="121"/>
  <c r="R8" i="121"/>
  <c r="S62" i="120"/>
  <c r="R62" i="120"/>
  <c r="S61" i="120"/>
  <c r="R61" i="120"/>
  <c r="Q61" i="120"/>
  <c r="P61" i="120"/>
  <c r="E61" i="120"/>
  <c r="T61" i="120" s="1"/>
  <c r="U60" i="120"/>
  <c r="T60" i="120"/>
  <c r="S60" i="120"/>
  <c r="R60" i="120"/>
  <c r="Q60" i="120"/>
  <c r="Q59" i="120" s="1"/>
  <c r="P60" i="120"/>
  <c r="P59" i="120" s="1"/>
  <c r="E60" i="120"/>
  <c r="S59" i="120"/>
  <c r="R59" i="120"/>
  <c r="S58" i="120"/>
  <c r="R58" i="120"/>
  <c r="S57" i="120"/>
  <c r="R57" i="120"/>
  <c r="Q57" i="120"/>
  <c r="P57" i="120"/>
  <c r="E57" i="120"/>
  <c r="U57" i="120" s="1"/>
  <c r="S56" i="120"/>
  <c r="R56" i="120"/>
  <c r="Q56" i="120"/>
  <c r="P56" i="120"/>
  <c r="E56" i="120"/>
  <c r="U55" i="120"/>
  <c r="S55" i="120"/>
  <c r="R55" i="120"/>
  <c r="Q55" i="120"/>
  <c r="P55" i="120"/>
  <c r="E55" i="120"/>
  <c r="T55" i="120" s="1"/>
  <c r="S54" i="120"/>
  <c r="R54" i="120"/>
  <c r="Q54" i="120"/>
  <c r="Q53" i="120" s="1"/>
  <c r="P54" i="120"/>
  <c r="E54" i="120"/>
  <c r="U54" i="120" s="1"/>
  <c r="S53" i="120"/>
  <c r="R53" i="120"/>
  <c r="S52" i="120"/>
  <c r="R52" i="120"/>
  <c r="Q52" i="120"/>
  <c r="P52" i="120"/>
  <c r="E52" i="120"/>
  <c r="U52" i="120" s="1"/>
  <c r="S51" i="120"/>
  <c r="R51" i="120"/>
  <c r="Q51" i="120"/>
  <c r="P51" i="120"/>
  <c r="E51" i="120"/>
  <c r="U50" i="120"/>
  <c r="S50" i="120"/>
  <c r="R50" i="120"/>
  <c r="Q50" i="120"/>
  <c r="P50" i="120"/>
  <c r="E50" i="120"/>
  <c r="T50" i="120" s="1"/>
  <c r="T49" i="120"/>
  <c r="S49" i="120"/>
  <c r="R49" i="120"/>
  <c r="Q49" i="120"/>
  <c r="P49" i="120"/>
  <c r="E49" i="120"/>
  <c r="U49" i="120" s="1"/>
  <c r="S48" i="120"/>
  <c r="R48" i="120"/>
  <c r="Q48" i="120"/>
  <c r="P48" i="120"/>
  <c r="E48" i="120"/>
  <c r="U48" i="120" s="1"/>
  <c r="S47" i="120"/>
  <c r="R47" i="120"/>
  <c r="Q47" i="120"/>
  <c r="P47" i="120"/>
  <c r="E47" i="120"/>
  <c r="U46" i="120"/>
  <c r="S46" i="120"/>
  <c r="R46" i="120"/>
  <c r="Q46" i="120"/>
  <c r="P46" i="120"/>
  <c r="E46" i="120"/>
  <c r="T46" i="120" s="1"/>
  <c r="S45" i="120"/>
  <c r="R45" i="120"/>
  <c r="Q45" i="120"/>
  <c r="P45" i="120"/>
  <c r="E45" i="120"/>
  <c r="S44" i="120"/>
  <c r="R44" i="120"/>
  <c r="Q44" i="120"/>
  <c r="P44" i="120"/>
  <c r="E44" i="120"/>
  <c r="T44" i="120" s="1"/>
  <c r="S43" i="120"/>
  <c r="R43" i="120"/>
  <c r="S42" i="120"/>
  <c r="R42" i="120"/>
  <c r="S41" i="120"/>
  <c r="R41" i="120"/>
  <c r="Q41" i="120"/>
  <c r="P41" i="120"/>
  <c r="E41" i="120"/>
  <c r="U40" i="120"/>
  <c r="S40" i="120"/>
  <c r="R40" i="120"/>
  <c r="Q40" i="120"/>
  <c r="P40" i="120"/>
  <c r="E40" i="120"/>
  <c r="T40" i="120" s="1"/>
  <c r="T39" i="120"/>
  <c r="S39" i="120"/>
  <c r="R39" i="120"/>
  <c r="Q39" i="120"/>
  <c r="P39" i="120"/>
  <c r="E39" i="120"/>
  <c r="U39" i="120" s="1"/>
  <c r="S38" i="120"/>
  <c r="R38" i="120"/>
  <c r="Q38" i="120"/>
  <c r="P38" i="120"/>
  <c r="E38" i="120"/>
  <c r="U38" i="120" s="1"/>
  <c r="S37" i="120"/>
  <c r="R37" i="120"/>
  <c r="Q37" i="120"/>
  <c r="P37" i="120"/>
  <c r="E37" i="120"/>
  <c r="U36" i="120"/>
  <c r="S36" i="120"/>
  <c r="R36" i="120"/>
  <c r="Q36" i="120"/>
  <c r="P36" i="120"/>
  <c r="E36" i="120"/>
  <c r="T36" i="120" s="1"/>
  <c r="U35" i="120"/>
  <c r="T35" i="120"/>
  <c r="S35" i="120"/>
  <c r="R35" i="120"/>
  <c r="Q35" i="120"/>
  <c r="P35" i="120"/>
  <c r="E35" i="120"/>
  <c r="S34" i="120"/>
  <c r="R34" i="120"/>
  <c r="Q34" i="120"/>
  <c r="P34" i="120"/>
  <c r="E34" i="120"/>
  <c r="U34" i="120" s="1"/>
  <c r="S33" i="120"/>
  <c r="R33" i="120"/>
  <c r="Q33" i="120"/>
  <c r="P33" i="120"/>
  <c r="E33" i="120"/>
  <c r="S32" i="120"/>
  <c r="R32" i="120"/>
  <c r="Q32" i="120"/>
  <c r="U32" i="120" s="1"/>
  <c r="P32" i="120"/>
  <c r="E32" i="120"/>
  <c r="S31" i="120"/>
  <c r="R31" i="120"/>
  <c r="Q31" i="120"/>
  <c r="P31" i="120"/>
  <c r="E31" i="120"/>
  <c r="S30" i="120"/>
  <c r="R30" i="120"/>
  <c r="Q30" i="120"/>
  <c r="P30" i="120"/>
  <c r="E30" i="120"/>
  <c r="U30" i="120" s="1"/>
  <c r="S29" i="120"/>
  <c r="R29" i="120"/>
  <c r="Q29" i="120"/>
  <c r="P29" i="120"/>
  <c r="E29" i="120"/>
  <c r="S28" i="120"/>
  <c r="R28" i="120"/>
  <c r="Q28" i="120"/>
  <c r="P28" i="120"/>
  <c r="E28" i="120"/>
  <c r="S27" i="120"/>
  <c r="R27" i="120"/>
  <c r="S26" i="120"/>
  <c r="R26" i="120"/>
  <c r="Q26" i="120"/>
  <c r="P26" i="120"/>
  <c r="E26" i="120"/>
  <c r="U26" i="120" s="1"/>
  <c r="S25" i="120"/>
  <c r="R25" i="120"/>
  <c r="Q25" i="120"/>
  <c r="P25" i="120"/>
  <c r="E25" i="120"/>
  <c r="U25" i="120" s="1"/>
  <c r="S24" i="120"/>
  <c r="R24" i="120"/>
  <c r="Q24" i="120"/>
  <c r="P24" i="120"/>
  <c r="E24" i="120"/>
  <c r="S23" i="120"/>
  <c r="R23" i="120"/>
  <c r="Q23" i="120"/>
  <c r="P23" i="120"/>
  <c r="E23" i="120"/>
  <c r="T23" i="120" s="1"/>
  <c r="S22" i="120"/>
  <c r="R22" i="120"/>
  <c r="Q22" i="120"/>
  <c r="P22" i="120"/>
  <c r="E22" i="120"/>
  <c r="S21" i="120"/>
  <c r="R21" i="120"/>
  <c r="Q21" i="120"/>
  <c r="P21" i="120"/>
  <c r="E21" i="120"/>
  <c r="U21" i="120" s="1"/>
  <c r="S20" i="120"/>
  <c r="R20" i="120"/>
  <c r="Q20" i="120"/>
  <c r="P20" i="120"/>
  <c r="E20" i="120"/>
  <c r="S19" i="120"/>
  <c r="R19" i="120"/>
  <c r="Q19" i="120"/>
  <c r="P19" i="120"/>
  <c r="E19" i="120"/>
  <c r="S18" i="120"/>
  <c r="R18" i="120"/>
  <c r="Q18" i="120"/>
  <c r="P18" i="120"/>
  <c r="E18" i="120"/>
  <c r="U18" i="120" s="1"/>
  <c r="S17" i="120"/>
  <c r="R17" i="120"/>
  <c r="Q17" i="120"/>
  <c r="P17" i="120"/>
  <c r="E17" i="120"/>
  <c r="U17" i="120" s="1"/>
  <c r="S16" i="120"/>
  <c r="R16" i="120"/>
  <c r="Q16" i="120"/>
  <c r="P16" i="120"/>
  <c r="E16" i="120"/>
  <c r="S15" i="120"/>
  <c r="R15" i="120"/>
  <c r="Q15" i="120"/>
  <c r="P15" i="120"/>
  <c r="E15" i="120"/>
  <c r="T15" i="120" s="1"/>
  <c r="U14" i="120"/>
  <c r="S14" i="120"/>
  <c r="R14" i="120"/>
  <c r="Q14" i="120"/>
  <c r="P14" i="120"/>
  <c r="E14" i="120"/>
  <c r="T14" i="120" s="1"/>
  <c r="S13" i="120"/>
  <c r="R13" i="120"/>
  <c r="Q13" i="120"/>
  <c r="P13" i="120"/>
  <c r="E13" i="120"/>
  <c r="U13" i="120" s="1"/>
  <c r="S12" i="120"/>
  <c r="R12" i="120"/>
  <c r="Q12" i="120"/>
  <c r="P12" i="120"/>
  <c r="E12" i="120"/>
  <c r="S11" i="120"/>
  <c r="R11" i="120"/>
  <c r="Q11" i="120"/>
  <c r="P11" i="120"/>
  <c r="E11" i="120"/>
  <c r="T11" i="120" s="1"/>
  <c r="S10" i="120"/>
  <c r="R10" i="120"/>
  <c r="Q10" i="120"/>
  <c r="P10" i="120"/>
  <c r="E10" i="120"/>
  <c r="S9" i="120"/>
  <c r="R9" i="120"/>
  <c r="S8" i="120"/>
  <c r="R8" i="120"/>
  <c r="S62" i="119"/>
  <c r="R62" i="119"/>
  <c r="S61" i="119"/>
  <c r="R61" i="119"/>
  <c r="Q61" i="119"/>
  <c r="P61" i="119"/>
  <c r="E61" i="119"/>
  <c r="U61" i="119" s="1"/>
  <c r="S60" i="119"/>
  <c r="R60" i="119"/>
  <c r="Q60" i="119"/>
  <c r="Q59" i="119" s="1"/>
  <c r="P60" i="119"/>
  <c r="E60" i="119"/>
  <c r="S59" i="119"/>
  <c r="R59" i="119"/>
  <c r="S58" i="119"/>
  <c r="R58" i="119"/>
  <c r="U57" i="119"/>
  <c r="S57" i="119"/>
  <c r="R57" i="119"/>
  <c r="Q57" i="119"/>
  <c r="P57" i="119"/>
  <c r="E57" i="119"/>
  <c r="T57" i="119" s="1"/>
  <c r="U56" i="119"/>
  <c r="S56" i="119"/>
  <c r="R56" i="119"/>
  <c r="Q56" i="119"/>
  <c r="P56" i="119"/>
  <c r="E56" i="119"/>
  <c r="T56" i="119" s="1"/>
  <c r="S55" i="119"/>
  <c r="R55" i="119"/>
  <c r="Q55" i="119"/>
  <c r="P55" i="119"/>
  <c r="E55" i="119"/>
  <c r="U55" i="119" s="1"/>
  <c r="S54" i="119"/>
  <c r="R54" i="119"/>
  <c r="Q54" i="119"/>
  <c r="P54" i="119"/>
  <c r="E54" i="119"/>
  <c r="S53" i="119"/>
  <c r="R53" i="119"/>
  <c r="S52" i="119"/>
  <c r="R52" i="119"/>
  <c r="Q52" i="119"/>
  <c r="P52" i="119"/>
  <c r="E52" i="119"/>
  <c r="T52" i="119" s="1"/>
  <c r="U51" i="119"/>
  <c r="S51" i="119"/>
  <c r="R51" i="119"/>
  <c r="Q51" i="119"/>
  <c r="P51" i="119"/>
  <c r="E51" i="119"/>
  <c r="T51" i="119" s="1"/>
  <c r="S50" i="119"/>
  <c r="R50" i="119"/>
  <c r="Q50" i="119"/>
  <c r="P50" i="119"/>
  <c r="E50" i="119"/>
  <c r="U50" i="119" s="1"/>
  <c r="S49" i="119"/>
  <c r="R49" i="119"/>
  <c r="Q49" i="119"/>
  <c r="P49" i="119"/>
  <c r="E49" i="119"/>
  <c r="S48" i="119"/>
  <c r="R48" i="119"/>
  <c r="Q48" i="119"/>
  <c r="P48" i="119"/>
  <c r="E48" i="119"/>
  <c r="S47" i="119"/>
  <c r="R47" i="119"/>
  <c r="Q47" i="119"/>
  <c r="P47" i="119"/>
  <c r="E47" i="119"/>
  <c r="U47" i="119" s="1"/>
  <c r="T46" i="119"/>
  <c r="S46" i="119"/>
  <c r="R46" i="119"/>
  <c r="Q46" i="119"/>
  <c r="P46" i="119"/>
  <c r="E46" i="119"/>
  <c r="U46" i="119" s="1"/>
  <c r="S45" i="119"/>
  <c r="R45" i="119"/>
  <c r="Q45" i="119"/>
  <c r="P45" i="119"/>
  <c r="E45" i="119"/>
  <c r="S44" i="119"/>
  <c r="R44" i="119"/>
  <c r="Q44" i="119"/>
  <c r="P44" i="119"/>
  <c r="E44" i="119"/>
  <c r="U44" i="119" s="1"/>
  <c r="S43" i="119"/>
  <c r="R43" i="119"/>
  <c r="S42" i="119"/>
  <c r="R42" i="119"/>
  <c r="U41" i="119"/>
  <c r="S41" i="119"/>
  <c r="R41" i="119"/>
  <c r="Q41" i="119"/>
  <c r="P41" i="119"/>
  <c r="E41" i="119"/>
  <c r="T41" i="119" s="1"/>
  <c r="S40" i="119"/>
  <c r="R40" i="119"/>
  <c r="Q40" i="119"/>
  <c r="P40" i="119"/>
  <c r="E40" i="119"/>
  <c r="U40" i="119" s="1"/>
  <c r="S39" i="119"/>
  <c r="R39" i="119"/>
  <c r="Q39" i="119"/>
  <c r="P39" i="119"/>
  <c r="E39" i="119"/>
  <c r="S38" i="119"/>
  <c r="R38" i="119"/>
  <c r="Q38" i="119"/>
  <c r="P38" i="119"/>
  <c r="E38" i="119"/>
  <c r="T38" i="119" s="1"/>
  <c r="T37" i="119"/>
  <c r="S37" i="119"/>
  <c r="R37" i="119"/>
  <c r="Q37" i="119"/>
  <c r="P37" i="119"/>
  <c r="E37" i="119"/>
  <c r="U37" i="119" s="1"/>
  <c r="S36" i="119"/>
  <c r="R36" i="119"/>
  <c r="Q36" i="119"/>
  <c r="P36" i="119"/>
  <c r="E36" i="119"/>
  <c r="U36" i="119" s="1"/>
  <c r="S35" i="119"/>
  <c r="R35" i="119"/>
  <c r="Q35" i="119"/>
  <c r="P35" i="119"/>
  <c r="E35" i="119"/>
  <c r="U34" i="119"/>
  <c r="S34" i="119"/>
  <c r="R34" i="119"/>
  <c r="Q34" i="119"/>
  <c r="P34" i="119"/>
  <c r="E34" i="119"/>
  <c r="T34" i="119" s="1"/>
  <c r="S33" i="119"/>
  <c r="R33" i="119"/>
  <c r="Q33" i="119"/>
  <c r="P33" i="119"/>
  <c r="E33" i="119"/>
  <c r="S32" i="119"/>
  <c r="R32" i="119"/>
  <c r="Q32" i="119"/>
  <c r="P32" i="119"/>
  <c r="E32" i="119"/>
  <c r="U32" i="119" s="1"/>
  <c r="S31" i="119"/>
  <c r="R31" i="119"/>
  <c r="Q31" i="119"/>
  <c r="P31" i="119"/>
  <c r="E31" i="119"/>
  <c r="S30" i="119"/>
  <c r="R30" i="119"/>
  <c r="Q30" i="119"/>
  <c r="U30" i="119" s="1"/>
  <c r="P30" i="119"/>
  <c r="T30" i="119" s="1"/>
  <c r="E30" i="119"/>
  <c r="U29" i="119"/>
  <c r="S29" i="119"/>
  <c r="R29" i="119"/>
  <c r="Q29" i="119"/>
  <c r="P29" i="119"/>
  <c r="E29" i="119"/>
  <c r="T29" i="119" s="1"/>
  <c r="S28" i="119"/>
  <c r="R28" i="119"/>
  <c r="Q28" i="119"/>
  <c r="P28" i="119"/>
  <c r="E28" i="119"/>
  <c r="T28" i="119" s="1"/>
  <c r="S27" i="119"/>
  <c r="R27" i="119"/>
  <c r="S26" i="119"/>
  <c r="R26" i="119"/>
  <c r="Q26" i="119"/>
  <c r="P26" i="119"/>
  <c r="E26" i="119"/>
  <c r="S25" i="119"/>
  <c r="R25" i="119"/>
  <c r="Q25" i="119"/>
  <c r="P25" i="119"/>
  <c r="E25" i="119"/>
  <c r="U25" i="119" s="1"/>
  <c r="S24" i="119"/>
  <c r="R24" i="119"/>
  <c r="Q24" i="119"/>
  <c r="P24" i="119"/>
  <c r="E24" i="119"/>
  <c r="S23" i="119"/>
  <c r="R23" i="119"/>
  <c r="Q23" i="119"/>
  <c r="P23" i="119"/>
  <c r="E23" i="119"/>
  <c r="U23" i="119" s="1"/>
  <c r="S22" i="119"/>
  <c r="R22" i="119"/>
  <c r="Q22" i="119"/>
  <c r="P22" i="119"/>
  <c r="E22" i="119"/>
  <c r="U21" i="119"/>
  <c r="T21" i="119"/>
  <c r="S21" i="119"/>
  <c r="R21" i="119"/>
  <c r="Q21" i="119"/>
  <c r="P21" i="119"/>
  <c r="E21" i="119"/>
  <c r="S20" i="119"/>
  <c r="R20" i="119"/>
  <c r="Q20" i="119"/>
  <c r="P20" i="119"/>
  <c r="E20" i="119"/>
  <c r="U20" i="119" s="1"/>
  <c r="S19" i="119"/>
  <c r="R19" i="119"/>
  <c r="Q19" i="119"/>
  <c r="P19" i="119"/>
  <c r="E19" i="119"/>
  <c r="U19" i="119" s="1"/>
  <c r="S18" i="119"/>
  <c r="R18" i="119"/>
  <c r="Q18" i="119"/>
  <c r="P18" i="119"/>
  <c r="E18" i="119"/>
  <c r="T17" i="119"/>
  <c r="S17" i="119"/>
  <c r="R17" i="119"/>
  <c r="Q17" i="119"/>
  <c r="P17" i="119"/>
  <c r="E17" i="119"/>
  <c r="U17" i="119" s="1"/>
  <c r="S16" i="119"/>
  <c r="R16" i="119"/>
  <c r="Q16" i="119"/>
  <c r="P16" i="119"/>
  <c r="E16" i="119"/>
  <c r="U16" i="119" s="1"/>
  <c r="S15" i="119"/>
  <c r="R15" i="119"/>
  <c r="Q15" i="119"/>
  <c r="P15" i="119"/>
  <c r="E15" i="119"/>
  <c r="U15" i="119" s="1"/>
  <c r="S14" i="119"/>
  <c r="R14" i="119"/>
  <c r="Q14" i="119"/>
  <c r="P14" i="119"/>
  <c r="E14" i="119"/>
  <c r="S13" i="119"/>
  <c r="R13" i="119"/>
  <c r="Q13" i="119"/>
  <c r="P13" i="119"/>
  <c r="E13" i="119"/>
  <c r="S12" i="119"/>
  <c r="R12" i="119"/>
  <c r="Q12" i="119"/>
  <c r="P12" i="119"/>
  <c r="E12" i="119"/>
  <c r="U12" i="119" s="1"/>
  <c r="S11" i="119"/>
  <c r="R11" i="119"/>
  <c r="Q11" i="119"/>
  <c r="P11" i="119"/>
  <c r="E11" i="119"/>
  <c r="U11" i="119" s="1"/>
  <c r="S10" i="119"/>
  <c r="R10" i="119"/>
  <c r="Q10" i="119"/>
  <c r="P10" i="119"/>
  <c r="E10" i="119"/>
  <c r="S9" i="119"/>
  <c r="R9" i="119"/>
  <c r="S8" i="119"/>
  <c r="R8" i="119"/>
  <c r="S62" i="118"/>
  <c r="R62" i="118"/>
  <c r="U61" i="118"/>
  <c r="S61" i="118"/>
  <c r="R61" i="118"/>
  <c r="Q61" i="118"/>
  <c r="P61" i="118"/>
  <c r="E61" i="118"/>
  <c r="T61" i="118" s="1"/>
  <c r="U60" i="118"/>
  <c r="T60" i="118"/>
  <c r="S60" i="118"/>
  <c r="R60" i="118"/>
  <c r="Q60" i="118"/>
  <c r="P60" i="118"/>
  <c r="P59" i="118" s="1"/>
  <c r="E60" i="118"/>
  <c r="S59" i="118"/>
  <c r="R59" i="118"/>
  <c r="S58" i="118"/>
  <c r="R58" i="118"/>
  <c r="S57" i="118"/>
  <c r="R57" i="118"/>
  <c r="Q57" i="118"/>
  <c r="P57" i="118"/>
  <c r="E57" i="118"/>
  <c r="U57" i="118" s="1"/>
  <c r="S56" i="118"/>
  <c r="R56" i="118"/>
  <c r="Q56" i="118"/>
  <c r="P56" i="118"/>
  <c r="E56" i="118"/>
  <c r="T55" i="118"/>
  <c r="S55" i="118"/>
  <c r="R55" i="118"/>
  <c r="Q55" i="118"/>
  <c r="P55" i="118"/>
  <c r="E55" i="118"/>
  <c r="U55" i="118" s="1"/>
  <c r="S54" i="118"/>
  <c r="R54" i="118"/>
  <c r="Q54" i="118"/>
  <c r="Q53" i="118" s="1"/>
  <c r="P54" i="118"/>
  <c r="E54" i="118"/>
  <c r="U54" i="118" s="1"/>
  <c r="S53" i="118"/>
  <c r="R53" i="118"/>
  <c r="S52" i="118"/>
  <c r="R52" i="118"/>
  <c r="Q52" i="118"/>
  <c r="P52" i="118"/>
  <c r="E52" i="118"/>
  <c r="U52" i="118" s="1"/>
  <c r="S51" i="118"/>
  <c r="R51" i="118"/>
  <c r="Q51" i="118"/>
  <c r="P51" i="118"/>
  <c r="E51" i="118"/>
  <c r="T50" i="118"/>
  <c r="S50" i="118"/>
  <c r="R50" i="118"/>
  <c r="Q50" i="118"/>
  <c r="P50" i="118"/>
  <c r="E50" i="118"/>
  <c r="U50" i="118" s="1"/>
  <c r="U49" i="118"/>
  <c r="S49" i="118"/>
  <c r="R49" i="118"/>
  <c r="Q49" i="118"/>
  <c r="P49" i="118"/>
  <c r="E49" i="118"/>
  <c r="T49" i="118" s="1"/>
  <c r="S48" i="118"/>
  <c r="R48" i="118"/>
  <c r="Q48" i="118"/>
  <c r="P48" i="118"/>
  <c r="E48" i="118"/>
  <c r="U48" i="118" s="1"/>
  <c r="S47" i="118"/>
  <c r="R47" i="118"/>
  <c r="Q47" i="118"/>
  <c r="P47" i="118"/>
  <c r="E47" i="118"/>
  <c r="U46" i="118"/>
  <c r="S46" i="118"/>
  <c r="R46" i="118"/>
  <c r="Q46" i="118"/>
  <c r="P46" i="118"/>
  <c r="E46" i="118"/>
  <c r="T46" i="118" s="1"/>
  <c r="S45" i="118"/>
  <c r="R45" i="118"/>
  <c r="Q45" i="118"/>
  <c r="U45" i="118" s="1"/>
  <c r="P45" i="118"/>
  <c r="T45" i="118" s="1"/>
  <c r="E45" i="118"/>
  <c r="S44" i="118"/>
  <c r="R44" i="118"/>
  <c r="Q44" i="118"/>
  <c r="P44" i="118"/>
  <c r="E44" i="118"/>
  <c r="T44" i="118" s="1"/>
  <c r="S43" i="118"/>
  <c r="R43" i="118"/>
  <c r="S42" i="118"/>
  <c r="R42" i="118"/>
  <c r="S41" i="118"/>
  <c r="R41" i="118"/>
  <c r="Q41" i="118"/>
  <c r="P41" i="118"/>
  <c r="E41" i="118"/>
  <c r="S40" i="118"/>
  <c r="R40" i="118"/>
  <c r="Q40" i="118"/>
  <c r="P40" i="118"/>
  <c r="E40" i="118"/>
  <c r="U40" i="118" s="1"/>
  <c r="S39" i="118"/>
  <c r="R39" i="118"/>
  <c r="Q39" i="118"/>
  <c r="P39" i="118"/>
  <c r="E39" i="118"/>
  <c r="S38" i="118"/>
  <c r="R38" i="118"/>
  <c r="Q38" i="118"/>
  <c r="P38" i="118"/>
  <c r="E38" i="118"/>
  <c r="U38" i="118" s="1"/>
  <c r="S37" i="118"/>
  <c r="R37" i="118"/>
  <c r="Q37" i="118"/>
  <c r="P37" i="118"/>
  <c r="E37" i="118"/>
  <c r="S36" i="118"/>
  <c r="R36" i="118"/>
  <c r="Q36" i="118"/>
  <c r="P36" i="118"/>
  <c r="E36" i="118"/>
  <c r="U36" i="118" s="1"/>
  <c r="S35" i="118"/>
  <c r="R35" i="118"/>
  <c r="Q35" i="118"/>
  <c r="P35" i="118"/>
  <c r="E35" i="118"/>
  <c r="S34" i="118"/>
  <c r="R34" i="118"/>
  <c r="Q34" i="118"/>
  <c r="P34" i="118"/>
  <c r="E34" i="118"/>
  <c r="U34" i="118" s="1"/>
  <c r="S33" i="118"/>
  <c r="R33" i="118"/>
  <c r="Q33" i="118"/>
  <c r="P33" i="118"/>
  <c r="E33" i="118"/>
  <c r="S32" i="118"/>
  <c r="R32" i="118"/>
  <c r="Q32" i="118"/>
  <c r="U32" i="118" s="1"/>
  <c r="P32" i="118"/>
  <c r="T32" i="118" s="1"/>
  <c r="E32" i="118"/>
  <c r="U31" i="118"/>
  <c r="S31" i="118"/>
  <c r="R31" i="118"/>
  <c r="Q31" i="118"/>
  <c r="P31" i="118"/>
  <c r="E31" i="118"/>
  <c r="T31" i="118" s="1"/>
  <c r="S30" i="118"/>
  <c r="R30" i="118"/>
  <c r="Q30" i="118"/>
  <c r="P30" i="118"/>
  <c r="E30" i="118"/>
  <c r="S29" i="118"/>
  <c r="R29" i="118"/>
  <c r="Q29" i="118"/>
  <c r="P29" i="118"/>
  <c r="E29" i="118"/>
  <c r="S28" i="118"/>
  <c r="R28" i="118"/>
  <c r="Q28" i="118"/>
  <c r="P28" i="118"/>
  <c r="E28" i="118"/>
  <c r="U28" i="118" s="1"/>
  <c r="S27" i="118"/>
  <c r="R27" i="118"/>
  <c r="S26" i="118"/>
  <c r="R26" i="118"/>
  <c r="Q26" i="118"/>
  <c r="P26" i="118"/>
  <c r="E26" i="118"/>
  <c r="S25" i="118"/>
  <c r="R25" i="118"/>
  <c r="Q25" i="118"/>
  <c r="P25" i="118"/>
  <c r="E25" i="118"/>
  <c r="U25" i="118" s="1"/>
  <c r="S24" i="118"/>
  <c r="R24" i="118"/>
  <c r="Q24" i="118"/>
  <c r="P24" i="118"/>
  <c r="E24" i="118"/>
  <c r="T23" i="118"/>
  <c r="S23" i="118"/>
  <c r="R23" i="118"/>
  <c r="Q23" i="118"/>
  <c r="P23" i="118"/>
  <c r="E23" i="118"/>
  <c r="U23" i="118" s="1"/>
  <c r="S22" i="118"/>
  <c r="R22" i="118"/>
  <c r="Q22" i="118"/>
  <c r="P22" i="118"/>
  <c r="E22" i="118"/>
  <c r="U22" i="118" s="1"/>
  <c r="S21" i="118"/>
  <c r="R21" i="118"/>
  <c r="Q21" i="118"/>
  <c r="P21" i="118"/>
  <c r="E21" i="118"/>
  <c r="U21" i="118" s="1"/>
  <c r="S20" i="118"/>
  <c r="R20" i="118"/>
  <c r="Q20" i="118"/>
  <c r="P20" i="118"/>
  <c r="E20" i="118"/>
  <c r="T19" i="118"/>
  <c r="S19" i="118"/>
  <c r="R19" i="118"/>
  <c r="Q19" i="118"/>
  <c r="P19" i="118"/>
  <c r="E19" i="118"/>
  <c r="U19" i="118" s="1"/>
  <c r="S18" i="118"/>
  <c r="R18" i="118"/>
  <c r="Q18" i="118"/>
  <c r="P18" i="118"/>
  <c r="E18" i="118"/>
  <c r="U18" i="118" s="1"/>
  <c r="S17" i="118"/>
  <c r="R17" i="118"/>
  <c r="Q17" i="118"/>
  <c r="P17" i="118"/>
  <c r="E17" i="118"/>
  <c r="U17" i="118" s="1"/>
  <c r="S16" i="118"/>
  <c r="R16" i="118"/>
  <c r="Q16" i="118"/>
  <c r="P16" i="118"/>
  <c r="E16" i="118"/>
  <c r="T15" i="118"/>
  <c r="S15" i="118"/>
  <c r="R15" i="118"/>
  <c r="Q15" i="118"/>
  <c r="P15" i="118"/>
  <c r="E15" i="118"/>
  <c r="U15" i="118" s="1"/>
  <c r="S14" i="118"/>
  <c r="R14" i="118"/>
  <c r="Q14" i="118"/>
  <c r="P14" i="118"/>
  <c r="E14" i="118"/>
  <c r="U14" i="118" s="1"/>
  <c r="S13" i="118"/>
  <c r="R13" i="118"/>
  <c r="Q13" i="118"/>
  <c r="P13" i="118"/>
  <c r="E13" i="118"/>
  <c r="U13" i="118" s="1"/>
  <c r="S12" i="118"/>
  <c r="R12" i="118"/>
  <c r="Q12" i="118"/>
  <c r="P12" i="118"/>
  <c r="E12" i="118"/>
  <c r="T11" i="118"/>
  <c r="S11" i="118"/>
  <c r="R11" i="118"/>
  <c r="Q11" i="118"/>
  <c r="P11" i="118"/>
  <c r="E11" i="118"/>
  <c r="U11" i="118" s="1"/>
  <c r="S10" i="118"/>
  <c r="R10" i="118"/>
  <c r="Q10" i="118"/>
  <c r="P10" i="118"/>
  <c r="E10" i="118"/>
  <c r="S9" i="118"/>
  <c r="R9" i="118"/>
  <c r="S8" i="118"/>
  <c r="R8" i="118"/>
  <c r="S62" i="117"/>
  <c r="R62" i="117"/>
  <c r="S61" i="117"/>
  <c r="R61" i="117"/>
  <c r="Q61" i="117"/>
  <c r="P61" i="117"/>
  <c r="E61" i="117"/>
  <c r="U61" i="117" s="1"/>
  <c r="S60" i="117"/>
  <c r="R60" i="117"/>
  <c r="Q60" i="117"/>
  <c r="Q59" i="117" s="1"/>
  <c r="P60" i="117"/>
  <c r="E60" i="117"/>
  <c r="S59" i="117"/>
  <c r="R59" i="117"/>
  <c r="S58" i="117"/>
  <c r="R58" i="117"/>
  <c r="U57" i="117"/>
  <c r="S57" i="117"/>
  <c r="R57" i="117"/>
  <c r="Q57" i="117"/>
  <c r="P57" i="117"/>
  <c r="E57" i="117"/>
  <c r="T57" i="117" s="1"/>
  <c r="T56" i="117"/>
  <c r="S56" i="117"/>
  <c r="R56" i="117"/>
  <c r="Q56" i="117"/>
  <c r="P56" i="117"/>
  <c r="E56" i="117"/>
  <c r="U56" i="117" s="1"/>
  <c r="T55" i="117"/>
  <c r="S55" i="117"/>
  <c r="R55" i="117"/>
  <c r="Q55" i="117"/>
  <c r="P55" i="117"/>
  <c r="E55" i="117"/>
  <c r="U55" i="117" s="1"/>
  <c r="S54" i="117"/>
  <c r="R54" i="117"/>
  <c r="Q54" i="117"/>
  <c r="P54" i="117"/>
  <c r="E54" i="117"/>
  <c r="S53" i="117"/>
  <c r="R53" i="117"/>
  <c r="S52" i="117"/>
  <c r="R52" i="117"/>
  <c r="Q52" i="117"/>
  <c r="P52" i="117"/>
  <c r="E52" i="117"/>
  <c r="U52" i="117" s="1"/>
  <c r="U51" i="117"/>
  <c r="S51" i="117"/>
  <c r="R51" i="117"/>
  <c r="Q51" i="117"/>
  <c r="P51" i="117"/>
  <c r="E51" i="117"/>
  <c r="T51" i="117" s="1"/>
  <c r="S50" i="117"/>
  <c r="R50" i="117"/>
  <c r="Q50" i="117"/>
  <c r="P50" i="117"/>
  <c r="E50" i="117"/>
  <c r="U50" i="117" s="1"/>
  <c r="S49" i="117"/>
  <c r="R49" i="117"/>
  <c r="Q49" i="117"/>
  <c r="P49" i="117"/>
  <c r="E49" i="117"/>
  <c r="S48" i="117"/>
  <c r="R48" i="117"/>
  <c r="Q48" i="117"/>
  <c r="P48" i="117"/>
  <c r="E48" i="117"/>
  <c r="S47" i="117"/>
  <c r="R47" i="117"/>
  <c r="Q47" i="117"/>
  <c r="P47" i="117"/>
  <c r="E47" i="117"/>
  <c r="U47" i="117" s="1"/>
  <c r="T46" i="117"/>
  <c r="S46" i="117"/>
  <c r="R46" i="117"/>
  <c r="Q46" i="117"/>
  <c r="P46" i="117"/>
  <c r="E46" i="117"/>
  <c r="U46" i="117" s="1"/>
  <c r="S45" i="117"/>
  <c r="R45" i="117"/>
  <c r="Q45" i="117"/>
  <c r="P45" i="117"/>
  <c r="E45" i="117"/>
  <c r="S44" i="117"/>
  <c r="R44" i="117"/>
  <c r="Q44" i="117"/>
  <c r="P44" i="117"/>
  <c r="E44" i="117"/>
  <c r="U44" i="117" s="1"/>
  <c r="S43" i="117"/>
  <c r="R43" i="117"/>
  <c r="S42" i="117"/>
  <c r="R42" i="117"/>
  <c r="U41" i="117"/>
  <c r="S41" i="117"/>
  <c r="R41" i="117"/>
  <c r="Q41" i="117"/>
  <c r="P41" i="117"/>
  <c r="E41" i="117"/>
  <c r="T41" i="117" s="1"/>
  <c r="S40" i="117"/>
  <c r="R40" i="117"/>
  <c r="Q40" i="117"/>
  <c r="P40" i="117"/>
  <c r="E40" i="117"/>
  <c r="U40" i="117" s="1"/>
  <c r="S39" i="117"/>
  <c r="R39" i="117"/>
  <c r="Q39" i="117"/>
  <c r="P39" i="117"/>
  <c r="E39" i="117"/>
  <c r="T38" i="117"/>
  <c r="S38" i="117"/>
  <c r="R38" i="117"/>
  <c r="Q38" i="117"/>
  <c r="P38" i="117"/>
  <c r="E38" i="117"/>
  <c r="U38" i="117" s="1"/>
  <c r="U37" i="117"/>
  <c r="S37" i="117"/>
  <c r="R37" i="117"/>
  <c r="Q37" i="117"/>
  <c r="P37" i="117"/>
  <c r="E37" i="117"/>
  <c r="T37" i="117" s="1"/>
  <c r="S36" i="117"/>
  <c r="R36" i="117"/>
  <c r="Q36" i="117"/>
  <c r="P36" i="117"/>
  <c r="E36" i="117"/>
  <c r="U36" i="117" s="1"/>
  <c r="S35" i="117"/>
  <c r="R35" i="117"/>
  <c r="Q35" i="117"/>
  <c r="P35" i="117"/>
  <c r="E35" i="117"/>
  <c r="T34" i="117"/>
  <c r="S34" i="117"/>
  <c r="R34" i="117"/>
  <c r="Q34" i="117"/>
  <c r="P34" i="117"/>
  <c r="E34" i="117"/>
  <c r="U34" i="117" s="1"/>
  <c r="U33" i="117"/>
  <c r="S33" i="117"/>
  <c r="R33" i="117"/>
  <c r="Q33" i="117"/>
  <c r="P33" i="117"/>
  <c r="E33" i="117"/>
  <c r="T33" i="117" s="1"/>
  <c r="S32" i="117"/>
  <c r="R32" i="117"/>
  <c r="Q32" i="117"/>
  <c r="P32" i="117"/>
  <c r="T32" i="117" s="1"/>
  <c r="E32" i="117"/>
  <c r="U32" i="117" s="1"/>
  <c r="S31" i="117"/>
  <c r="R31" i="117"/>
  <c r="Q31" i="117"/>
  <c r="P31" i="117"/>
  <c r="E31" i="117"/>
  <c r="S30" i="117"/>
  <c r="R30" i="117"/>
  <c r="Q30" i="117"/>
  <c r="P30" i="117"/>
  <c r="T30" i="117" s="1"/>
  <c r="E30" i="117"/>
  <c r="U30" i="117" s="1"/>
  <c r="T29" i="117"/>
  <c r="S29" i="117"/>
  <c r="R29" i="117"/>
  <c r="Q29" i="117"/>
  <c r="P29" i="117"/>
  <c r="E29" i="117"/>
  <c r="U29" i="117" s="1"/>
  <c r="S28" i="117"/>
  <c r="R28" i="117"/>
  <c r="Q28" i="117"/>
  <c r="P28" i="117"/>
  <c r="P27" i="117" s="1"/>
  <c r="E28" i="117"/>
  <c r="T28" i="117" s="1"/>
  <c r="S27" i="117"/>
  <c r="R27" i="117"/>
  <c r="S26" i="117"/>
  <c r="R26" i="117"/>
  <c r="Q26" i="117"/>
  <c r="P26" i="117"/>
  <c r="E26" i="117"/>
  <c r="S25" i="117"/>
  <c r="R25" i="117"/>
  <c r="Q25" i="117"/>
  <c r="P25" i="117"/>
  <c r="E25" i="117"/>
  <c r="T25" i="117" s="1"/>
  <c r="T24" i="117"/>
  <c r="S24" i="117"/>
  <c r="R24" i="117"/>
  <c r="Q24" i="117"/>
  <c r="P24" i="117"/>
  <c r="E24" i="117"/>
  <c r="U24" i="117" s="1"/>
  <c r="S23" i="117"/>
  <c r="R23" i="117"/>
  <c r="Q23" i="117"/>
  <c r="P23" i="117"/>
  <c r="E23" i="117"/>
  <c r="U23" i="117" s="1"/>
  <c r="S22" i="117"/>
  <c r="R22" i="117"/>
  <c r="Q22" i="117"/>
  <c r="P22" i="117"/>
  <c r="E22" i="117"/>
  <c r="U21" i="117"/>
  <c r="S21" i="117"/>
  <c r="R21" i="117"/>
  <c r="Q21" i="117"/>
  <c r="P21" i="117"/>
  <c r="E21" i="117"/>
  <c r="T21" i="117" s="1"/>
  <c r="U20" i="117"/>
  <c r="S20" i="117"/>
  <c r="R20" i="117"/>
  <c r="Q20" i="117"/>
  <c r="P20" i="117"/>
  <c r="E20" i="117"/>
  <c r="T20" i="117" s="1"/>
  <c r="S19" i="117"/>
  <c r="R19" i="117"/>
  <c r="Q19" i="117"/>
  <c r="P19" i="117"/>
  <c r="E19" i="117"/>
  <c r="U19" i="117" s="1"/>
  <c r="S18" i="117"/>
  <c r="R18" i="117"/>
  <c r="Q18" i="117"/>
  <c r="P18" i="117"/>
  <c r="E18" i="117"/>
  <c r="S17" i="117"/>
  <c r="R17" i="117"/>
  <c r="Q17" i="117"/>
  <c r="P17" i="117"/>
  <c r="E17" i="117"/>
  <c r="T17" i="117" s="1"/>
  <c r="T16" i="117"/>
  <c r="S16" i="117"/>
  <c r="R16" i="117"/>
  <c r="Q16" i="117"/>
  <c r="P16" i="117"/>
  <c r="E16" i="117"/>
  <c r="U16" i="117" s="1"/>
  <c r="S15" i="117"/>
  <c r="R15" i="117"/>
  <c r="Q15" i="117"/>
  <c r="P15" i="117"/>
  <c r="E15" i="117"/>
  <c r="U15" i="117" s="1"/>
  <c r="S14" i="117"/>
  <c r="R14" i="117"/>
  <c r="Q14" i="117"/>
  <c r="P14" i="117"/>
  <c r="E14" i="117"/>
  <c r="S13" i="117"/>
  <c r="R13" i="117"/>
  <c r="Q13" i="117"/>
  <c r="U13" i="117" s="1"/>
  <c r="P13" i="117"/>
  <c r="T13" i="117" s="1"/>
  <c r="E13" i="117"/>
  <c r="S12" i="117"/>
  <c r="R12" i="117"/>
  <c r="Q12" i="117"/>
  <c r="P12" i="117"/>
  <c r="E12" i="117"/>
  <c r="U12" i="117" s="1"/>
  <c r="S11" i="117"/>
  <c r="R11" i="117"/>
  <c r="Q11" i="117"/>
  <c r="P11" i="117"/>
  <c r="E11" i="117"/>
  <c r="U11" i="117" s="1"/>
  <c r="S10" i="117"/>
  <c r="R10" i="117"/>
  <c r="Q10" i="117"/>
  <c r="P10" i="117"/>
  <c r="E10" i="117"/>
  <c r="S9" i="117"/>
  <c r="R9" i="117"/>
  <c r="S8" i="117"/>
  <c r="R8" i="117"/>
  <c r="S62" i="116"/>
  <c r="R62" i="116"/>
  <c r="S61" i="116"/>
  <c r="R61" i="116"/>
  <c r="Q61" i="116"/>
  <c r="P61" i="116"/>
  <c r="E61" i="116"/>
  <c r="T61" i="116" s="1"/>
  <c r="U60" i="116"/>
  <c r="S60" i="116"/>
  <c r="R60" i="116"/>
  <c r="Q60" i="116"/>
  <c r="Q59" i="116" s="1"/>
  <c r="P60" i="116"/>
  <c r="E60" i="116"/>
  <c r="S59" i="116"/>
  <c r="R59" i="116"/>
  <c r="S58" i="116"/>
  <c r="R58" i="116"/>
  <c r="S57" i="116"/>
  <c r="R57" i="116"/>
  <c r="Q57" i="116"/>
  <c r="P57" i="116"/>
  <c r="E57" i="116"/>
  <c r="U57" i="116" s="1"/>
  <c r="S56" i="116"/>
  <c r="R56" i="116"/>
  <c r="Q56" i="116"/>
  <c r="P56" i="116"/>
  <c r="E56" i="116"/>
  <c r="S55" i="116"/>
  <c r="R55" i="116"/>
  <c r="Q55" i="116"/>
  <c r="P55" i="116"/>
  <c r="E55" i="116"/>
  <c r="T55" i="116" s="1"/>
  <c r="T54" i="116"/>
  <c r="S54" i="116"/>
  <c r="R54" i="116"/>
  <c r="Q54" i="116"/>
  <c r="P54" i="116"/>
  <c r="E54" i="116"/>
  <c r="U54" i="116" s="1"/>
  <c r="S53" i="116"/>
  <c r="R53" i="116"/>
  <c r="T52" i="116"/>
  <c r="S52" i="116"/>
  <c r="R52" i="116"/>
  <c r="Q52" i="116"/>
  <c r="P52" i="116"/>
  <c r="E52" i="116"/>
  <c r="U52" i="116" s="1"/>
  <c r="S51" i="116"/>
  <c r="R51" i="116"/>
  <c r="Q51" i="116"/>
  <c r="P51" i="116"/>
  <c r="E51" i="116"/>
  <c r="S50" i="116"/>
  <c r="R50" i="116"/>
  <c r="Q50" i="116"/>
  <c r="P50" i="116"/>
  <c r="E50" i="116"/>
  <c r="T49" i="116"/>
  <c r="S49" i="116"/>
  <c r="R49" i="116"/>
  <c r="Q49" i="116"/>
  <c r="P49" i="116"/>
  <c r="E49" i="116"/>
  <c r="U49" i="116" s="1"/>
  <c r="T48" i="116"/>
  <c r="S48" i="116"/>
  <c r="R48" i="116"/>
  <c r="Q48" i="116"/>
  <c r="P48" i="116"/>
  <c r="E48" i="116"/>
  <c r="U48" i="116" s="1"/>
  <c r="S47" i="116"/>
  <c r="R47" i="116"/>
  <c r="Q47" i="116"/>
  <c r="P47" i="116"/>
  <c r="E47" i="116"/>
  <c r="S46" i="116"/>
  <c r="R46" i="116"/>
  <c r="Q46" i="116"/>
  <c r="P46" i="116"/>
  <c r="E46" i="116"/>
  <c r="T45" i="116"/>
  <c r="S45" i="116"/>
  <c r="R45" i="116"/>
  <c r="Q45" i="116"/>
  <c r="P45" i="116"/>
  <c r="E45" i="116"/>
  <c r="U45" i="116" s="1"/>
  <c r="T44" i="116"/>
  <c r="S44" i="116"/>
  <c r="R44" i="116"/>
  <c r="Q44" i="116"/>
  <c r="P44" i="116"/>
  <c r="P43" i="116" s="1"/>
  <c r="E44" i="116"/>
  <c r="S43" i="116"/>
  <c r="R43" i="116"/>
  <c r="S42" i="116"/>
  <c r="R42" i="116"/>
  <c r="S41" i="116"/>
  <c r="R41" i="116"/>
  <c r="Q41" i="116"/>
  <c r="P41" i="116"/>
  <c r="E41" i="116"/>
  <c r="S40" i="116"/>
  <c r="R40" i="116"/>
  <c r="Q40" i="116"/>
  <c r="P40" i="116"/>
  <c r="E40" i="116"/>
  <c r="T40" i="116" s="1"/>
  <c r="S39" i="116"/>
  <c r="R39" i="116"/>
  <c r="Q39" i="116"/>
  <c r="P39" i="116"/>
  <c r="E39" i="116"/>
  <c r="U39" i="116" s="1"/>
  <c r="T38" i="116"/>
  <c r="S38" i="116"/>
  <c r="R38" i="116"/>
  <c r="Q38" i="116"/>
  <c r="P38" i="116"/>
  <c r="E38" i="116"/>
  <c r="U38" i="116" s="1"/>
  <c r="S37" i="116"/>
  <c r="R37" i="116"/>
  <c r="Q37" i="116"/>
  <c r="P37" i="116"/>
  <c r="E37" i="116"/>
  <c r="S36" i="116"/>
  <c r="R36" i="116"/>
  <c r="Q36" i="116"/>
  <c r="P36" i="116"/>
  <c r="E36" i="116"/>
  <c r="T36" i="116" s="1"/>
  <c r="S35" i="116"/>
  <c r="R35" i="116"/>
  <c r="Q35" i="116"/>
  <c r="P35" i="116"/>
  <c r="E35" i="116"/>
  <c r="U35" i="116" s="1"/>
  <c r="T34" i="116"/>
  <c r="S34" i="116"/>
  <c r="R34" i="116"/>
  <c r="Q34" i="116"/>
  <c r="P34" i="116"/>
  <c r="E34" i="116"/>
  <c r="U34" i="116" s="1"/>
  <c r="S33" i="116"/>
  <c r="R33" i="116"/>
  <c r="Q33" i="116"/>
  <c r="P33" i="116"/>
  <c r="E33" i="116"/>
  <c r="S32" i="116"/>
  <c r="R32" i="116"/>
  <c r="Q32" i="116"/>
  <c r="P32" i="116"/>
  <c r="E32" i="116"/>
  <c r="T32" i="116" s="1"/>
  <c r="S31" i="116"/>
  <c r="R31" i="116"/>
  <c r="Q31" i="116"/>
  <c r="P31" i="116"/>
  <c r="E31" i="116"/>
  <c r="U31" i="116" s="1"/>
  <c r="S30" i="116"/>
  <c r="R30" i="116"/>
  <c r="Q30" i="116"/>
  <c r="P30" i="116"/>
  <c r="E30" i="116"/>
  <c r="U30" i="116" s="1"/>
  <c r="S29" i="116"/>
  <c r="R29" i="116"/>
  <c r="Q29" i="116"/>
  <c r="P29" i="116"/>
  <c r="E29" i="116"/>
  <c r="S28" i="116"/>
  <c r="R28" i="116"/>
  <c r="Q28" i="116"/>
  <c r="P28" i="116"/>
  <c r="E28" i="116"/>
  <c r="T28" i="116" s="1"/>
  <c r="S27" i="116"/>
  <c r="R27" i="116"/>
  <c r="S26" i="116"/>
  <c r="R26" i="116"/>
  <c r="Q26" i="116"/>
  <c r="P26" i="116"/>
  <c r="E26" i="116"/>
  <c r="U26" i="116" s="1"/>
  <c r="S25" i="116"/>
  <c r="R25" i="116"/>
  <c r="Q25" i="116"/>
  <c r="P25" i="116"/>
  <c r="E25" i="116"/>
  <c r="S24" i="116"/>
  <c r="R24" i="116"/>
  <c r="Q24" i="116"/>
  <c r="P24" i="116"/>
  <c r="E24" i="116"/>
  <c r="U23" i="116"/>
  <c r="S23" i="116"/>
  <c r="R23" i="116"/>
  <c r="Q23" i="116"/>
  <c r="P23" i="116"/>
  <c r="E23" i="116"/>
  <c r="T23" i="116" s="1"/>
  <c r="S22" i="116"/>
  <c r="R22" i="116"/>
  <c r="Q22" i="116"/>
  <c r="P22" i="116"/>
  <c r="E22" i="116"/>
  <c r="U22" i="116" s="1"/>
  <c r="S21" i="116"/>
  <c r="R21" i="116"/>
  <c r="Q21" i="116"/>
  <c r="P21" i="116"/>
  <c r="E21" i="116"/>
  <c r="S20" i="116"/>
  <c r="R20" i="116"/>
  <c r="Q20" i="116"/>
  <c r="P20" i="116"/>
  <c r="E20" i="116"/>
  <c r="U19" i="116"/>
  <c r="S19" i="116"/>
  <c r="R19" i="116"/>
  <c r="Q19" i="116"/>
  <c r="P19" i="116"/>
  <c r="E19" i="116"/>
  <c r="T19" i="116" s="1"/>
  <c r="S18" i="116"/>
  <c r="R18" i="116"/>
  <c r="Q18" i="116"/>
  <c r="P18" i="116"/>
  <c r="E18" i="116"/>
  <c r="U18" i="116" s="1"/>
  <c r="S17" i="116"/>
  <c r="R17" i="116"/>
  <c r="Q17" i="116"/>
  <c r="P17" i="116"/>
  <c r="E17" i="116"/>
  <c r="S16" i="116"/>
  <c r="R16" i="116"/>
  <c r="Q16" i="116"/>
  <c r="P16" i="116"/>
  <c r="E16" i="116"/>
  <c r="U15" i="116"/>
  <c r="S15" i="116"/>
  <c r="R15" i="116"/>
  <c r="Q15" i="116"/>
  <c r="P15" i="116"/>
  <c r="E15" i="116"/>
  <c r="T15" i="116" s="1"/>
  <c r="S14" i="116"/>
  <c r="R14" i="116"/>
  <c r="Q14" i="116"/>
  <c r="P14" i="116"/>
  <c r="E14" i="116"/>
  <c r="U14" i="116" s="1"/>
  <c r="S13" i="116"/>
  <c r="R13" i="116"/>
  <c r="Q13" i="116"/>
  <c r="P13" i="116"/>
  <c r="T13" i="116" s="1"/>
  <c r="E13" i="116"/>
  <c r="U13" i="116" s="1"/>
  <c r="S12" i="116"/>
  <c r="R12" i="116"/>
  <c r="Q12" i="116"/>
  <c r="P12" i="116"/>
  <c r="E12" i="116"/>
  <c r="S11" i="116"/>
  <c r="R11" i="116"/>
  <c r="Q11" i="116"/>
  <c r="P11" i="116"/>
  <c r="E11" i="116"/>
  <c r="T11" i="116" s="1"/>
  <c r="S10" i="116"/>
  <c r="R10" i="116"/>
  <c r="Q10" i="116"/>
  <c r="P10" i="116"/>
  <c r="E10" i="116"/>
  <c r="S9" i="116"/>
  <c r="R9" i="116"/>
  <c r="S8" i="116"/>
  <c r="R8" i="116"/>
  <c r="S62" i="115"/>
  <c r="R62" i="115"/>
  <c r="S61" i="115"/>
  <c r="R61" i="115"/>
  <c r="Q61" i="115"/>
  <c r="P61" i="115"/>
  <c r="E61" i="115"/>
  <c r="U61" i="115" s="1"/>
  <c r="S60" i="115"/>
  <c r="R60" i="115"/>
  <c r="Q60" i="115"/>
  <c r="P60" i="115"/>
  <c r="E60" i="115"/>
  <c r="S59" i="115"/>
  <c r="R59" i="115"/>
  <c r="S58" i="115"/>
  <c r="R58" i="115"/>
  <c r="S57" i="115"/>
  <c r="R57" i="115"/>
  <c r="Q57" i="115"/>
  <c r="P57" i="115"/>
  <c r="E57" i="115"/>
  <c r="T57" i="115" s="1"/>
  <c r="S56" i="115"/>
  <c r="R56" i="115"/>
  <c r="Q56" i="115"/>
  <c r="P56" i="115"/>
  <c r="E56" i="115"/>
  <c r="S55" i="115"/>
  <c r="R55" i="115"/>
  <c r="Q55" i="115"/>
  <c r="P55" i="115"/>
  <c r="E55" i="115"/>
  <c r="S54" i="115"/>
  <c r="R54" i="115"/>
  <c r="Q54" i="115"/>
  <c r="P54" i="115"/>
  <c r="E54" i="115"/>
  <c r="S53" i="115"/>
  <c r="R53" i="115"/>
  <c r="U52" i="115"/>
  <c r="S52" i="115"/>
  <c r="R52" i="115"/>
  <c r="Q52" i="115"/>
  <c r="P52" i="115"/>
  <c r="E52" i="115"/>
  <c r="T52" i="115" s="1"/>
  <c r="S51" i="115"/>
  <c r="R51" i="115"/>
  <c r="Q51" i="115"/>
  <c r="P51" i="115"/>
  <c r="E51" i="115"/>
  <c r="U51" i="115" s="1"/>
  <c r="S50" i="115"/>
  <c r="R50" i="115"/>
  <c r="Q50" i="115"/>
  <c r="P50" i="115"/>
  <c r="E50" i="115"/>
  <c r="U50" i="115" s="1"/>
  <c r="S49" i="115"/>
  <c r="R49" i="115"/>
  <c r="Q49" i="115"/>
  <c r="P49" i="115"/>
  <c r="E49" i="115"/>
  <c r="S48" i="115"/>
  <c r="R48" i="115"/>
  <c r="Q48" i="115"/>
  <c r="P48" i="115"/>
  <c r="E48" i="115"/>
  <c r="T48" i="115" s="1"/>
  <c r="S47" i="115"/>
  <c r="R47" i="115"/>
  <c r="Q47" i="115"/>
  <c r="P47" i="115"/>
  <c r="E47" i="115"/>
  <c r="U47" i="115" s="1"/>
  <c r="S46" i="115"/>
  <c r="R46" i="115"/>
  <c r="Q46" i="115"/>
  <c r="P46" i="115"/>
  <c r="E46" i="115"/>
  <c r="U46" i="115" s="1"/>
  <c r="S45" i="115"/>
  <c r="R45" i="115"/>
  <c r="Q45" i="115"/>
  <c r="P45" i="115"/>
  <c r="E45" i="115"/>
  <c r="S44" i="115"/>
  <c r="R44" i="115"/>
  <c r="Q44" i="115"/>
  <c r="P44" i="115"/>
  <c r="E44" i="115"/>
  <c r="T44" i="115" s="1"/>
  <c r="S43" i="115"/>
  <c r="R43" i="115"/>
  <c r="S42" i="115"/>
  <c r="R42" i="115"/>
  <c r="U41" i="115"/>
  <c r="S41" i="115"/>
  <c r="R41" i="115"/>
  <c r="Q41" i="115"/>
  <c r="P41" i="115"/>
  <c r="E41" i="115"/>
  <c r="T41" i="115" s="1"/>
  <c r="S40" i="115"/>
  <c r="R40" i="115"/>
  <c r="Q40" i="115"/>
  <c r="P40" i="115"/>
  <c r="E40" i="115"/>
  <c r="U40" i="115" s="1"/>
  <c r="S39" i="115"/>
  <c r="R39" i="115"/>
  <c r="Q39" i="115"/>
  <c r="P39" i="115"/>
  <c r="E39" i="115"/>
  <c r="S38" i="115"/>
  <c r="R38" i="115"/>
  <c r="Q38" i="115"/>
  <c r="P38" i="115"/>
  <c r="E38" i="115"/>
  <c r="T38" i="115" s="1"/>
  <c r="T37" i="115"/>
  <c r="S37" i="115"/>
  <c r="R37" i="115"/>
  <c r="Q37" i="115"/>
  <c r="P37" i="115"/>
  <c r="E37" i="115"/>
  <c r="U37" i="115" s="1"/>
  <c r="S36" i="115"/>
  <c r="R36" i="115"/>
  <c r="Q36" i="115"/>
  <c r="P36" i="115"/>
  <c r="E36" i="115"/>
  <c r="U36" i="115" s="1"/>
  <c r="S35" i="115"/>
  <c r="R35" i="115"/>
  <c r="Q35" i="115"/>
  <c r="P35" i="115"/>
  <c r="E35" i="115"/>
  <c r="U34" i="115"/>
  <c r="S34" i="115"/>
  <c r="R34" i="115"/>
  <c r="Q34" i="115"/>
  <c r="P34" i="115"/>
  <c r="E34" i="115"/>
  <c r="T34" i="115" s="1"/>
  <c r="S33" i="115"/>
  <c r="R33" i="115"/>
  <c r="Q33" i="115"/>
  <c r="P33" i="115"/>
  <c r="E33" i="115"/>
  <c r="U33" i="115" s="1"/>
  <c r="S32" i="115"/>
  <c r="R32" i="115"/>
  <c r="Q32" i="115"/>
  <c r="P32" i="115"/>
  <c r="E32" i="115"/>
  <c r="U32" i="115" s="1"/>
  <c r="S31" i="115"/>
  <c r="R31" i="115"/>
  <c r="Q31" i="115"/>
  <c r="P31" i="115"/>
  <c r="E31" i="115"/>
  <c r="S30" i="115"/>
  <c r="R30" i="115"/>
  <c r="Q30" i="115"/>
  <c r="U30" i="115" s="1"/>
  <c r="P30" i="115"/>
  <c r="E30" i="115"/>
  <c r="S29" i="115"/>
  <c r="R29" i="115"/>
  <c r="Q29" i="115"/>
  <c r="P29" i="115"/>
  <c r="E29" i="115"/>
  <c r="S28" i="115"/>
  <c r="R28" i="115"/>
  <c r="Q28" i="115"/>
  <c r="P28" i="115"/>
  <c r="E28" i="115"/>
  <c r="S27" i="115"/>
  <c r="R27" i="115"/>
  <c r="S26" i="115"/>
  <c r="R26" i="115"/>
  <c r="Q26" i="115"/>
  <c r="P26" i="115"/>
  <c r="E26" i="115"/>
  <c r="S25" i="115"/>
  <c r="R25" i="115"/>
  <c r="Q25" i="115"/>
  <c r="P25" i="115"/>
  <c r="E25" i="115"/>
  <c r="T25" i="115" s="1"/>
  <c r="S24" i="115"/>
  <c r="R24" i="115"/>
  <c r="Q24" i="115"/>
  <c r="P24" i="115"/>
  <c r="E24" i="115"/>
  <c r="U24" i="115" s="1"/>
  <c r="S23" i="115"/>
  <c r="R23" i="115"/>
  <c r="Q23" i="115"/>
  <c r="P23" i="115"/>
  <c r="E23" i="115"/>
  <c r="U23" i="115" s="1"/>
  <c r="S22" i="115"/>
  <c r="R22" i="115"/>
  <c r="Q22" i="115"/>
  <c r="P22" i="115"/>
  <c r="E22" i="115"/>
  <c r="S21" i="115"/>
  <c r="R21" i="115"/>
  <c r="Q21" i="115"/>
  <c r="P21" i="115"/>
  <c r="E21" i="115"/>
  <c r="T21" i="115" s="1"/>
  <c r="S20" i="115"/>
  <c r="R20" i="115"/>
  <c r="Q20" i="115"/>
  <c r="P20" i="115"/>
  <c r="E20" i="115"/>
  <c r="U20" i="115" s="1"/>
  <c r="S19" i="115"/>
  <c r="R19" i="115"/>
  <c r="Q19" i="115"/>
  <c r="P19" i="115"/>
  <c r="E19" i="115"/>
  <c r="U19" i="115" s="1"/>
  <c r="S18" i="115"/>
  <c r="R18" i="115"/>
  <c r="Q18" i="115"/>
  <c r="P18" i="115"/>
  <c r="E18" i="115"/>
  <c r="S17" i="115"/>
  <c r="R17" i="115"/>
  <c r="Q17" i="115"/>
  <c r="P17" i="115"/>
  <c r="E17" i="115"/>
  <c r="T17" i="115" s="1"/>
  <c r="S16" i="115"/>
  <c r="R16" i="115"/>
  <c r="Q16" i="115"/>
  <c r="P16" i="115"/>
  <c r="E16" i="115"/>
  <c r="U16" i="115" s="1"/>
  <c r="S15" i="115"/>
  <c r="R15" i="115"/>
  <c r="Q15" i="115"/>
  <c r="P15" i="115"/>
  <c r="E15" i="115"/>
  <c r="U15" i="115" s="1"/>
  <c r="S14" i="115"/>
  <c r="R14" i="115"/>
  <c r="Q14" i="115"/>
  <c r="P14" i="115"/>
  <c r="E14" i="115"/>
  <c r="S13" i="115"/>
  <c r="R13" i="115"/>
  <c r="Q13" i="115"/>
  <c r="P13" i="115"/>
  <c r="E13" i="115"/>
  <c r="T13" i="115" s="1"/>
  <c r="S12" i="115"/>
  <c r="R12" i="115"/>
  <c r="Q12" i="115"/>
  <c r="P12" i="115"/>
  <c r="E12" i="115"/>
  <c r="U12" i="115" s="1"/>
  <c r="S11" i="115"/>
  <c r="R11" i="115"/>
  <c r="Q11" i="115"/>
  <c r="P11" i="115"/>
  <c r="E11" i="115"/>
  <c r="U11" i="115" s="1"/>
  <c r="S10" i="115"/>
  <c r="R10" i="115"/>
  <c r="Q10" i="115"/>
  <c r="P10" i="115"/>
  <c r="E10" i="115"/>
  <c r="S9" i="115"/>
  <c r="R9" i="115"/>
  <c r="S8" i="115"/>
  <c r="R8" i="115"/>
  <c r="S62" i="114"/>
  <c r="R62" i="114"/>
  <c r="S61" i="114"/>
  <c r="R61" i="114"/>
  <c r="Q61" i="114"/>
  <c r="P61" i="114"/>
  <c r="E61" i="114"/>
  <c r="S60" i="114"/>
  <c r="R60" i="114"/>
  <c r="Q60" i="114"/>
  <c r="P60" i="114"/>
  <c r="P59" i="114" s="1"/>
  <c r="E60" i="114"/>
  <c r="S59" i="114"/>
  <c r="R59" i="114"/>
  <c r="S58" i="114"/>
  <c r="R58" i="114"/>
  <c r="S57" i="114"/>
  <c r="R57" i="114"/>
  <c r="Q57" i="114"/>
  <c r="P57" i="114"/>
  <c r="E57" i="114"/>
  <c r="U57" i="114" s="1"/>
  <c r="S56" i="114"/>
  <c r="R56" i="114"/>
  <c r="Q56" i="114"/>
  <c r="P56" i="114"/>
  <c r="E56" i="114"/>
  <c r="U55" i="114"/>
  <c r="S55" i="114"/>
  <c r="R55" i="114"/>
  <c r="Q55" i="114"/>
  <c r="P55" i="114"/>
  <c r="E55" i="114"/>
  <c r="T55" i="114" s="1"/>
  <c r="U54" i="114"/>
  <c r="S54" i="114"/>
  <c r="R54" i="114"/>
  <c r="Q54" i="114"/>
  <c r="P54" i="114"/>
  <c r="E54" i="114"/>
  <c r="T54" i="114" s="1"/>
  <c r="S53" i="114"/>
  <c r="R53" i="114"/>
  <c r="S52" i="114"/>
  <c r="R52" i="114"/>
  <c r="Q52" i="114"/>
  <c r="P52" i="114"/>
  <c r="E52" i="114"/>
  <c r="U52" i="114" s="1"/>
  <c r="S51" i="114"/>
  <c r="R51" i="114"/>
  <c r="Q51" i="114"/>
  <c r="P51" i="114"/>
  <c r="E51" i="114"/>
  <c r="S50" i="114"/>
  <c r="R50" i="114"/>
  <c r="Q50" i="114"/>
  <c r="P50" i="114"/>
  <c r="E50" i="114"/>
  <c r="T49" i="114"/>
  <c r="S49" i="114"/>
  <c r="R49" i="114"/>
  <c r="Q49" i="114"/>
  <c r="P49" i="114"/>
  <c r="E49" i="114"/>
  <c r="U49" i="114" s="1"/>
  <c r="S48" i="114"/>
  <c r="R48" i="114"/>
  <c r="Q48" i="114"/>
  <c r="P48" i="114"/>
  <c r="E48" i="114"/>
  <c r="U48" i="114" s="1"/>
  <c r="S47" i="114"/>
  <c r="R47" i="114"/>
  <c r="Q47" i="114"/>
  <c r="P47" i="114"/>
  <c r="E47" i="114"/>
  <c r="S46" i="114"/>
  <c r="R46" i="114"/>
  <c r="Q46" i="114"/>
  <c r="U46" i="114" s="1"/>
  <c r="P46" i="114"/>
  <c r="E46" i="114"/>
  <c r="T46" i="114" s="1"/>
  <c r="S45" i="114"/>
  <c r="R45" i="114"/>
  <c r="Q45" i="114"/>
  <c r="P45" i="114"/>
  <c r="T45" i="114" s="1"/>
  <c r="E45" i="114"/>
  <c r="S44" i="114"/>
  <c r="R44" i="114"/>
  <c r="Q44" i="114"/>
  <c r="P44" i="114"/>
  <c r="E44" i="114"/>
  <c r="S43" i="114"/>
  <c r="R43" i="114"/>
  <c r="S42" i="114"/>
  <c r="R42" i="114"/>
  <c r="S41" i="114"/>
  <c r="R41" i="114"/>
  <c r="Q41" i="114"/>
  <c r="P41" i="114"/>
  <c r="E41" i="114"/>
  <c r="U40" i="114"/>
  <c r="S40" i="114"/>
  <c r="R40" i="114"/>
  <c r="Q40" i="114"/>
  <c r="P40" i="114"/>
  <c r="E40" i="114"/>
  <c r="T40" i="114" s="1"/>
  <c r="U39" i="114"/>
  <c r="S39" i="114"/>
  <c r="R39" i="114"/>
  <c r="Q39" i="114"/>
  <c r="P39" i="114"/>
  <c r="E39" i="114"/>
  <c r="T39" i="114" s="1"/>
  <c r="S38" i="114"/>
  <c r="R38" i="114"/>
  <c r="Q38" i="114"/>
  <c r="P38" i="114"/>
  <c r="E38" i="114"/>
  <c r="U38" i="114" s="1"/>
  <c r="S37" i="114"/>
  <c r="R37" i="114"/>
  <c r="Q37" i="114"/>
  <c r="P37" i="114"/>
  <c r="E37" i="114"/>
  <c r="S36" i="114"/>
  <c r="R36" i="114"/>
  <c r="Q36" i="114"/>
  <c r="P36" i="114"/>
  <c r="E36" i="114"/>
  <c r="T36" i="114" s="1"/>
  <c r="T35" i="114"/>
  <c r="S35" i="114"/>
  <c r="R35" i="114"/>
  <c r="Q35" i="114"/>
  <c r="P35" i="114"/>
  <c r="E35" i="114"/>
  <c r="U35" i="114" s="1"/>
  <c r="S34" i="114"/>
  <c r="R34" i="114"/>
  <c r="Q34" i="114"/>
  <c r="P34" i="114"/>
  <c r="E34" i="114"/>
  <c r="U34" i="114" s="1"/>
  <c r="S33" i="114"/>
  <c r="R33" i="114"/>
  <c r="Q33" i="114"/>
  <c r="P33" i="114"/>
  <c r="E33" i="114"/>
  <c r="S32" i="114"/>
  <c r="R32" i="114"/>
  <c r="Q32" i="114"/>
  <c r="U32" i="114" s="1"/>
  <c r="P32" i="114"/>
  <c r="E32" i="114"/>
  <c r="T32" i="114" s="1"/>
  <c r="S31" i="114"/>
  <c r="R31" i="114"/>
  <c r="Q31" i="114"/>
  <c r="P31" i="114"/>
  <c r="E31" i="114"/>
  <c r="U31" i="114" s="1"/>
  <c r="S30" i="114"/>
  <c r="R30" i="114"/>
  <c r="Q30" i="114"/>
  <c r="P30" i="114"/>
  <c r="E30" i="114"/>
  <c r="U30" i="114" s="1"/>
  <c r="S29" i="114"/>
  <c r="R29" i="114"/>
  <c r="Q29" i="114"/>
  <c r="P29" i="114"/>
  <c r="E29" i="114"/>
  <c r="S28" i="114"/>
  <c r="R28" i="114"/>
  <c r="Q28" i="114"/>
  <c r="P28" i="114"/>
  <c r="E28" i="114"/>
  <c r="T28" i="114" s="1"/>
  <c r="S27" i="114"/>
  <c r="R27" i="114"/>
  <c r="S26" i="114"/>
  <c r="R26" i="114"/>
  <c r="Q26" i="114"/>
  <c r="P26" i="114"/>
  <c r="E26" i="114"/>
  <c r="U26" i="114" s="1"/>
  <c r="S25" i="114"/>
  <c r="R25" i="114"/>
  <c r="Q25" i="114"/>
  <c r="P25" i="114"/>
  <c r="E25" i="114"/>
  <c r="U25" i="114" s="1"/>
  <c r="S24" i="114"/>
  <c r="R24" i="114"/>
  <c r="Q24" i="114"/>
  <c r="P24" i="114"/>
  <c r="E24" i="114"/>
  <c r="S23" i="114"/>
  <c r="R23" i="114"/>
  <c r="Q23" i="114"/>
  <c r="U23" i="114" s="1"/>
  <c r="P23" i="114"/>
  <c r="E23" i="114"/>
  <c r="S22" i="114"/>
  <c r="R22" i="114"/>
  <c r="Q22" i="114"/>
  <c r="P22" i="114"/>
  <c r="E22" i="114"/>
  <c r="S21" i="114"/>
  <c r="R21" i="114"/>
  <c r="Q21" i="114"/>
  <c r="P21" i="114"/>
  <c r="E21" i="114"/>
  <c r="U21" i="114" s="1"/>
  <c r="S20" i="114"/>
  <c r="R20" i="114"/>
  <c r="Q20" i="114"/>
  <c r="P20" i="114"/>
  <c r="E20" i="114"/>
  <c r="S19" i="114"/>
  <c r="R19" i="114"/>
  <c r="Q19" i="114"/>
  <c r="P19" i="114"/>
  <c r="E19" i="114"/>
  <c r="S18" i="114"/>
  <c r="R18" i="114"/>
  <c r="Q18" i="114"/>
  <c r="P18" i="114"/>
  <c r="E18" i="114"/>
  <c r="U18" i="114" s="1"/>
  <c r="S17" i="114"/>
  <c r="R17" i="114"/>
  <c r="Q17" i="114"/>
  <c r="P17" i="114"/>
  <c r="E17" i="114"/>
  <c r="U17" i="114" s="1"/>
  <c r="S16" i="114"/>
  <c r="R16" i="114"/>
  <c r="Q16" i="114"/>
  <c r="P16" i="114"/>
  <c r="E16" i="114"/>
  <c r="S15" i="114"/>
  <c r="R15" i="114"/>
  <c r="Q15" i="114"/>
  <c r="P15" i="114"/>
  <c r="E15" i="114"/>
  <c r="T15" i="114" s="1"/>
  <c r="S14" i="114"/>
  <c r="R14" i="114"/>
  <c r="Q14" i="114"/>
  <c r="U14" i="114" s="1"/>
  <c r="P14" i="114"/>
  <c r="T14" i="114" s="1"/>
  <c r="E14" i="114"/>
  <c r="S13" i="114"/>
  <c r="R13" i="114"/>
  <c r="Q13" i="114"/>
  <c r="P13" i="114"/>
  <c r="E13" i="114"/>
  <c r="S12" i="114"/>
  <c r="R12" i="114"/>
  <c r="Q12" i="114"/>
  <c r="P12" i="114"/>
  <c r="E12" i="114"/>
  <c r="U11" i="114"/>
  <c r="S11" i="114"/>
  <c r="R11" i="114"/>
  <c r="Q11" i="114"/>
  <c r="P11" i="114"/>
  <c r="E11" i="114"/>
  <c r="T11" i="114" s="1"/>
  <c r="S10" i="114"/>
  <c r="R10" i="114"/>
  <c r="Q10" i="114"/>
  <c r="P10" i="114"/>
  <c r="E10" i="114"/>
  <c r="S9" i="114"/>
  <c r="R9" i="114"/>
  <c r="S8" i="114"/>
  <c r="R8" i="114"/>
  <c r="S62" i="113"/>
  <c r="R62" i="113"/>
  <c r="S61" i="113"/>
  <c r="R61" i="113"/>
  <c r="Q61" i="113"/>
  <c r="P61" i="113"/>
  <c r="E61" i="113"/>
  <c r="U61" i="113" s="1"/>
  <c r="S60" i="113"/>
  <c r="R60" i="113"/>
  <c r="Q60" i="113"/>
  <c r="Q59" i="113" s="1"/>
  <c r="P60" i="113"/>
  <c r="E60" i="113"/>
  <c r="S59" i="113"/>
  <c r="R59" i="113"/>
  <c r="S58" i="113"/>
  <c r="R58" i="113"/>
  <c r="U57" i="113"/>
  <c r="S57" i="113"/>
  <c r="R57" i="113"/>
  <c r="Q57" i="113"/>
  <c r="P57" i="113"/>
  <c r="E57" i="113"/>
  <c r="T57" i="113" s="1"/>
  <c r="S56" i="113"/>
  <c r="R56" i="113"/>
  <c r="Q56" i="113"/>
  <c r="P56" i="113"/>
  <c r="E56" i="113"/>
  <c r="U56" i="113" s="1"/>
  <c r="S55" i="113"/>
  <c r="R55" i="113"/>
  <c r="Q55" i="113"/>
  <c r="P55" i="113"/>
  <c r="E55" i="113"/>
  <c r="U55" i="113" s="1"/>
  <c r="S54" i="113"/>
  <c r="R54" i="113"/>
  <c r="Q54" i="113"/>
  <c r="P54" i="113"/>
  <c r="E54" i="113"/>
  <c r="S53" i="113"/>
  <c r="R53" i="113"/>
  <c r="S52" i="113"/>
  <c r="R52" i="113"/>
  <c r="Q52" i="113"/>
  <c r="P52" i="113"/>
  <c r="E52" i="113"/>
  <c r="T52" i="113" s="1"/>
  <c r="T51" i="113"/>
  <c r="S51" i="113"/>
  <c r="R51" i="113"/>
  <c r="Q51" i="113"/>
  <c r="P51" i="113"/>
  <c r="E51" i="113"/>
  <c r="U51" i="113" s="1"/>
  <c r="S50" i="113"/>
  <c r="R50" i="113"/>
  <c r="Q50" i="113"/>
  <c r="P50" i="113"/>
  <c r="E50" i="113"/>
  <c r="U50" i="113" s="1"/>
  <c r="S49" i="113"/>
  <c r="R49" i="113"/>
  <c r="Q49" i="113"/>
  <c r="P49" i="113"/>
  <c r="E49" i="113"/>
  <c r="S48" i="113"/>
  <c r="R48" i="113"/>
  <c r="Q48" i="113"/>
  <c r="P48" i="113"/>
  <c r="E48" i="113"/>
  <c r="T48" i="113" s="1"/>
  <c r="T47" i="113"/>
  <c r="S47" i="113"/>
  <c r="R47" i="113"/>
  <c r="Q47" i="113"/>
  <c r="P47" i="113"/>
  <c r="E47" i="113"/>
  <c r="U47" i="113" s="1"/>
  <c r="S46" i="113"/>
  <c r="R46" i="113"/>
  <c r="Q46" i="113"/>
  <c r="P46" i="113"/>
  <c r="E46" i="113"/>
  <c r="U46" i="113" s="1"/>
  <c r="S45" i="113"/>
  <c r="R45" i="113"/>
  <c r="Q45" i="113"/>
  <c r="P45" i="113"/>
  <c r="E45" i="113"/>
  <c r="S44" i="113"/>
  <c r="R44" i="113"/>
  <c r="Q44" i="113"/>
  <c r="Q43" i="113" s="1"/>
  <c r="P44" i="113"/>
  <c r="E44" i="113"/>
  <c r="T44" i="113" s="1"/>
  <c r="S43" i="113"/>
  <c r="R43" i="113"/>
  <c r="S42" i="113"/>
  <c r="R42" i="113"/>
  <c r="S41" i="113"/>
  <c r="R41" i="113"/>
  <c r="Q41" i="113"/>
  <c r="P41" i="113"/>
  <c r="E41" i="113"/>
  <c r="U41" i="113" s="1"/>
  <c r="T40" i="113"/>
  <c r="S40" i="113"/>
  <c r="R40" i="113"/>
  <c r="Q40" i="113"/>
  <c r="P40" i="113"/>
  <c r="E40" i="113"/>
  <c r="U40" i="113" s="1"/>
  <c r="S39" i="113"/>
  <c r="R39" i="113"/>
  <c r="Q39" i="113"/>
  <c r="P39" i="113"/>
  <c r="E39" i="113"/>
  <c r="S38" i="113"/>
  <c r="R38" i="113"/>
  <c r="Q38" i="113"/>
  <c r="P38" i="113"/>
  <c r="E38" i="113"/>
  <c r="S37" i="113"/>
  <c r="R37" i="113"/>
  <c r="Q37" i="113"/>
  <c r="P37" i="113"/>
  <c r="E37" i="113"/>
  <c r="U37" i="113" s="1"/>
  <c r="T36" i="113"/>
  <c r="S36" i="113"/>
  <c r="R36" i="113"/>
  <c r="Q36" i="113"/>
  <c r="P36" i="113"/>
  <c r="E36" i="113"/>
  <c r="U36" i="113" s="1"/>
  <c r="S35" i="113"/>
  <c r="R35" i="113"/>
  <c r="Q35" i="113"/>
  <c r="P35" i="113"/>
  <c r="E35" i="113"/>
  <c r="S34" i="113"/>
  <c r="R34" i="113"/>
  <c r="Q34" i="113"/>
  <c r="P34" i="113"/>
  <c r="E34" i="113"/>
  <c r="S33" i="113"/>
  <c r="R33" i="113"/>
  <c r="Q33" i="113"/>
  <c r="P33" i="113"/>
  <c r="E33" i="113"/>
  <c r="U33" i="113" s="1"/>
  <c r="S32" i="113"/>
  <c r="R32" i="113"/>
  <c r="Q32" i="113"/>
  <c r="P32" i="113"/>
  <c r="T32" i="113" s="1"/>
  <c r="E32" i="113"/>
  <c r="U32" i="113" s="1"/>
  <c r="S31" i="113"/>
  <c r="R31" i="113"/>
  <c r="Q31" i="113"/>
  <c r="P31" i="113"/>
  <c r="E31" i="113"/>
  <c r="S30" i="113"/>
  <c r="R30" i="113"/>
  <c r="Q30" i="113"/>
  <c r="P30" i="113"/>
  <c r="E30" i="113"/>
  <c r="U29" i="113"/>
  <c r="S29" i="113"/>
  <c r="R29" i="113"/>
  <c r="Q29" i="113"/>
  <c r="P29" i="113"/>
  <c r="E29" i="113"/>
  <c r="T29" i="113" s="1"/>
  <c r="S28" i="113"/>
  <c r="R28" i="113"/>
  <c r="Q28" i="113"/>
  <c r="P28" i="113"/>
  <c r="E28" i="113"/>
  <c r="T28" i="113" s="1"/>
  <c r="S27" i="113"/>
  <c r="R27" i="113"/>
  <c r="S26" i="113"/>
  <c r="R26" i="113"/>
  <c r="Q26" i="113"/>
  <c r="P26" i="113"/>
  <c r="E26" i="113"/>
  <c r="S25" i="113"/>
  <c r="R25" i="113"/>
  <c r="Q25" i="113"/>
  <c r="P25" i="113"/>
  <c r="E25" i="113"/>
  <c r="T25" i="113" s="1"/>
  <c r="S24" i="113"/>
  <c r="R24" i="113"/>
  <c r="Q24" i="113"/>
  <c r="P24" i="113"/>
  <c r="E24" i="113"/>
  <c r="S23" i="113"/>
  <c r="R23" i="113"/>
  <c r="Q23" i="113"/>
  <c r="P23" i="113"/>
  <c r="E23" i="113"/>
  <c r="U23" i="113" s="1"/>
  <c r="S22" i="113"/>
  <c r="R22" i="113"/>
  <c r="Q22" i="113"/>
  <c r="P22" i="113"/>
  <c r="E22" i="113"/>
  <c r="S21" i="113"/>
  <c r="R21" i="113"/>
  <c r="Q21" i="113"/>
  <c r="P21" i="113"/>
  <c r="E21" i="113"/>
  <c r="S20" i="113"/>
  <c r="R20" i="113"/>
  <c r="Q20" i="113"/>
  <c r="P20" i="113"/>
  <c r="E20" i="113"/>
  <c r="U20" i="113" s="1"/>
  <c r="S19" i="113"/>
  <c r="R19" i="113"/>
  <c r="Q19" i="113"/>
  <c r="P19" i="113"/>
  <c r="E19" i="113"/>
  <c r="U19" i="113" s="1"/>
  <c r="S18" i="113"/>
  <c r="R18" i="113"/>
  <c r="Q18" i="113"/>
  <c r="P18" i="113"/>
  <c r="E18" i="113"/>
  <c r="S17" i="113"/>
  <c r="R17" i="113"/>
  <c r="Q17" i="113"/>
  <c r="P17" i="113"/>
  <c r="E17" i="113"/>
  <c r="T17" i="113" s="1"/>
  <c r="S16" i="113"/>
  <c r="R16" i="113"/>
  <c r="Q16" i="113"/>
  <c r="P16" i="113"/>
  <c r="E16" i="113"/>
  <c r="T16" i="113" s="1"/>
  <c r="S15" i="113"/>
  <c r="R15" i="113"/>
  <c r="Q15" i="113"/>
  <c r="P15" i="113"/>
  <c r="E15" i="113"/>
  <c r="U15" i="113" s="1"/>
  <c r="S14" i="113"/>
  <c r="R14" i="113"/>
  <c r="Q14" i="113"/>
  <c r="P14" i="113"/>
  <c r="E14" i="113"/>
  <c r="S13" i="113"/>
  <c r="R13" i="113"/>
  <c r="Q13" i="113"/>
  <c r="P13" i="113"/>
  <c r="E13" i="113"/>
  <c r="U13" i="113" s="1"/>
  <c r="S12" i="113"/>
  <c r="R12" i="113"/>
  <c r="Q12" i="113"/>
  <c r="P12" i="113"/>
  <c r="E12" i="113"/>
  <c r="T12" i="113" s="1"/>
  <c r="S11" i="113"/>
  <c r="R11" i="113"/>
  <c r="Q11" i="113"/>
  <c r="P11" i="113"/>
  <c r="E11" i="113"/>
  <c r="U11" i="113" s="1"/>
  <c r="S10" i="113"/>
  <c r="R10" i="113"/>
  <c r="Q10" i="113"/>
  <c r="P10" i="113"/>
  <c r="E10" i="113"/>
  <c r="S9" i="113"/>
  <c r="R9" i="113"/>
  <c r="S8" i="113"/>
  <c r="R8" i="113"/>
  <c r="S62" i="112"/>
  <c r="R62" i="112"/>
  <c r="T61" i="112"/>
  <c r="S61" i="112"/>
  <c r="R61" i="112"/>
  <c r="Q61" i="112"/>
  <c r="P61" i="112"/>
  <c r="E61" i="112"/>
  <c r="U61" i="112" s="1"/>
  <c r="U60" i="112"/>
  <c r="S60" i="112"/>
  <c r="R60" i="112"/>
  <c r="Q60" i="112"/>
  <c r="P60" i="112"/>
  <c r="P59" i="112" s="1"/>
  <c r="E60" i="112"/>
  <c r="E59" i="112" s="1"/>
  <c r="U59" i="112" s="1"/>
  <c r="S59" i="112"/>
  <c r="R59" i="112"/>
  <c r="S58" i="112"/>
  <c r="R58" i="112"/>
  <c r="S57" i="112"/>
  <c r="R57" i="112"/>
  <c r="Q57" i="112"/>
  <c r="P57" i="112"/>
  <c r="E57" i="112"/>
  <c r="U57" i="112" s="1"/>
  <c r="S56" i="112"/>
  <c r="R56" i="112"/>
  <c r="Q56" i="112"/>
  <c r="P56" i="112"/>
  <c r="E56" i="112"/>
  <c r="S55" i="112"/>
  <c r="R55" i="112"/>
  <c r="Q55" i="112"/>
  <c r="P55" i="112"/>
  <c r="E55" i="112"/>
  <c r="U55" i="112" s="1"/>
  <c r="S54" i="112"/>
  <c r="R54" i="112"/>
  <c r="Q54" i="112"/>
  <c r="P54" i="112"/>
  <c r="E54" i="112"/>
  <c r="U54" i="112" s="1"/>
  <c r="S53" i="112"/>
  <c r="R53" i="112"/>
  <c r="S52" i="112"/>
  <c r="R52" i="112"/>
  <c r="Q52" i="112"/>
  <c r="P52" i="112"/>
  <c r="E52" i="112"/>
  <c r="U52" i="112" s="1"/>
  <c r="S51" i="112"/>
  <c r="R51" i="112"/>
  <c r="Q51" i="112"/>
  <c r="P51" i="112"/>
  <c r="E51" i="112"/>
  <c r="U50" i="112"/>
  <c r="S50" i="112"/>
  <c r="R50" i="112"/>
  <c r="Q50" i="112"/>
  <c r="P50" i="112"/>
  <c r="E50" i="112"/>
  <c r="T50" i="112" s="1"/>
  <c r="T49" i="112"/>
  <c r="S49" i="112"/>
  <c r="R49" i="112"/>
  <c r="Q49" i="112"/>
  <c r="P49" i="112"/>
  <c r="E49" i="112"/>
  <c r="U49" i="112" s="1"/>
  <c r="S48" i="112"/>
  <c r="R48" i="112"/>
  <c r="Q48" i="112"/>
  <c r="P48" i="112"/>
  <c r="E48" i="112"/>
  <c r="U48" i="112" s="1"/>
  <c r="S47" i="112"/>
  <c r="R47" i="112"/>
  <c r="Q47" i="112"/>
  <c r="P47" i="112"/>
  <c r="E47" i="112"/>
  <c r="T46" i="112"/>
  <c r="S46" i="112"/>
  <c r="R46" i="112"/>
  <c r="Q46" i="112"/>
  <c r="P46" i="112"/>
  <c r="E46" i="112"/>
  <c r="U46" i="112" s="1"/>
  <c r="S45" i="112"/>
  <c r="R45" i="112"/>
  <c r="Q45" i="112"/>
  <c r="U45" i="112" s="1"/>
  <c r="P45" i="112"/>
  <c r="T45" i="112" s="1"/>
  <c r="E45" i="112"/>
  <c r="S44" i="112"/>
  <c r="R44" i="112"/>
  <c r="Q44" i="112"/>
  <c r="P44" i="112"/>
  <c r="E44" i="112"/>
  <c r="T44" i="112" s="1"/>
  <c r="S43" i="112"/>
  <c r="R43" i="112"/>
  <c r="S42" i="112"/>
  <c r="R42" i="112"/>
  <c r="S41" i="112"/>
  <c r="R41" i="112"/>
  <c r="Q41" i="112"/>
  <c r="P41" i="112"/>
  <c r="E41" i="112"/>
  <c r="S40" i="112"/>
  <c r="R40" i="112"/>
  <c r="Q40" i="112"/>
  <c r="P40" i="112"/>
  <c r="E40" i="112"/>
  <c r="U40" i="112" s="1"/>
  <c r="U39" i="112"/>
  <c r="S39" i="112"/>
  <c r="R39" i="112"/>
  <c r="Q39" i="112"/>
  <c r="P39" i="112"/>
  <c r="E39" i="112"/>
  <c r="T39" i="112" s="1"/>
  <c r="S38" i="112"/>
  <c r="R38" i="112"/>
  <c r="Q38" i="112"/>
  <c r="P38" i="112"/>
  <c r="E38" i="112"/>
  <c r="U38" i="112" s="1"/>
  <c r="S37" i="112"/>
  <c r="R37" i="112"/>
  <c r="Q37" i="112"/>
  <c r="P37" i="112"/>
  <c r="E37" i="112"/>
  <c r="S36" i="112"/>
  <c r="R36" i="112"/>
  <c r="Q36" i="112"/>
  <c r="P36" i="112"/>
  <c r="E36" i="112"/>
  <c r="U36" i="112" s="1"/>
  <c r="S35" i="112"/>
  <c r="R35" i="112"/>
  <c r="Q35" i="112"/>
  <c r="P35" i="112"/>
  <c r="E35" i="112"/>
  <c r="T35" i="112" s="1"/>
  <c r="S34" i="112"/>
  <c r="R34" i="112"/>
  <c r="Q34" i="112"/>
  <c r="P34" i="112"/>
  <c r="E34" i="112"/>
  <c r="U34" i="112" s="1"/>
  <c r="S33" i="112"/>
  <c r="R33" i="112"/>
  <c r="Q33" i="112"/>
  <c r="P33" i="112"/>
  <c r="E33" i="112"/>
  <c r="S32" i="112"/>
  <c r="R32" i="112"/>
  <c r="Q32" i="112"/>
  <c r="P32" i="112"/>
  <c r="E32" i="112"/>
  <c r="U32" i="112" s="1"/>
  <c r="T31" i="112"/>
  <c r="S31" i="112"/>
  <c r="R31" i="112"/>
  <c r="Q31" i="112"/>
  <c r="P31" i="112"/>
  <c r="E31" i="112"/>
  <c r="U31" i="112" s="1"/>
  <c r="S30" i="112"/>
  <c r="R30" i="112"/>
  <c r="Q30" i="112"/>
  <c r="P30" i="112"/>
  <c r="E30" i="112"/>
  <c r="S29" i="112"/>
  <c r="R29" i="112"/>
  <c r="Q29" i="112"/>
  <c r="P29" i="112"/>
  <c r="E29" i="112"/>
  <c r="U28" i="112"/>
  <c r="S28" i="112"/>
  <c r="R28" i="112"/>
  <c r="Q28" i="112"/>
  <c r="P28" i="112"/>
  <c r="E28" i="112"/>
  <c r="T28" i="112" s="1"/>
  <c r="S27" i="112"/>
  <c r="R27" i="112"/>
  <c r="S26" i="112"/>
  <c r="R26" i="112"/>
  <c r="Q26" i="112"/>
  <c r="P26" i="112"/>
  <c r="E26" i="112"/>
  <c r="U26" i="112" s="1"/>
  <c r="T25" i="112"/>
  <c r="S25" i="112"/>
  <c r="R25" i="112"/>
  <c r="Q25" i="112"/>
  <c r="P25" i="112"/>
  <c r="E25" i="112"/>
  <c r="U25" i="112" s="1"/>
  <c r="S24" i="112"/>
  <c r="R24" i="112"/>
  <c r="Q24" i="112"/>
  <c r="P24" i="112"/>
  <c r="E24" i="112"/>
  <c r="S23" i="112"/>
  <c r="R23" i="112"/>
  <c r="Q23" i="112"/>
  <c r="P23" i="112"/>
  <c r="E23" i="112"/>
  <c r="U23" i="112" s="1"/>
  <c r="S22" i="112"/>
  <c r="R22" i="112"/>
  <c r="Q22" i="112"/>
  <c r="P22" i="112"/>
  <c r="E22" i="112"/>
  <c r="S21" i="112"/>
  <c r="R21" i="112"/>
  <c r="Q21" i="112"/>
  <c r="P21" i="112"/>
  <c r="E21" i="112"/>
  <c r="U21" i="112" s="1"/>
  <c r="S20" i="112"/>
  <c r="R20" i="112"/>
  <c r="Q20" i="112"/>
  <c r="P20" i="112"/>
  <c r="E20" i="112"/>
  <c r="S19" i="112"/>
  <c r="R19" i="112"/>
  <c r="Q19" i="112"/>
  <c r="P19" i="112"/>
  <c r="E19" i="112"/>
  <c r="U19" i="112" s="1"/>
  <c r="S18" i="112"/>
  <c r="R18" i="112"/>
  <c r="Q18" i="112"/>
  <c r="P18" i="112"/>
  <c r="E18" i="112"/>
  <c r="S17" i="112"/>
  <c r="R17" i="112"/>
  <c r="Q17" i="112"/>
  <c r="P17" i="112"/>
  <c r="E17" i="112"/>
  <c r="U17" i="112" s="1"/>
  <c r="S16" i="112"/>
  <c r="R16" i="112"/>
  <c r="Q16" i="112"/>
  <c r="P16" i="112"/>
  <c r="E16" i="112"/>
  <c r="S15" i="112"/>
  <c r="R15" i="112"/>
  <c r="Q15" i="112"/>
  <c r="P15" i="112"/>
  <c r="E15" i="112"/>
  <c r="U15" i="112" s="1"/>
  <c r="S14" i="112"/>
  <c r="R14" i="112"/>
  <c r="Q14" i="112"/>
  <c r="P14" i="112"/>
  <c r="E14" i="112"/>
  <c r="S13" i="112"/>
  <c r="R13" i="112"/>
  <c r="Q13" i="112"/>
  <c r="P13" i="112"/>
  <c r="E13" i="112"/>
  <c r="U13" i="112" s="1"/>
  <c r="S12" i="112"/>
  <c r="R12" i="112"/>
  <c r="Q12" i="112"/>
  <c r="P12" i="112"/>
  <c r="E12" i="112"/>
  <c r="S11" i="112"/>
  <c r="R11" i="112"/>
  <c r="Q11" i="112"/>
  <c r="P11" i="112"/>
  <c r="E11" i="112"/>
  <c r="U11" i="112" s="1"/>
  <c r="S10" i="112"/>
  <c r="R10" i="112"/>
  <c r="Q10" i="112"/>
  <c r="P10" i="112"/>
  <c r="E10" i="112"/>
  <c r="S9" i="112"/>
  <c r="R9" i="112"/>
  <c r="S8" i="112"/>
  <c r="R8" i="112"/>
  <c r="S62" i="111"/>
  <c r="R62" i="111"/>
  <c r="S61" i="111"/>
  <c r="R61" i="111"/>
  <c r="Q61" i="111"/>
  <c r="P61" i="111"/>
  <c r="E61" i="111"/>
  <c r="U61" i="111" s="1"/>
  <c r="S60" i="111"/>
  <c r="R60" i="111"/>
  <c r="Q60" i="111"/>
  <c r="Q59" i="111" s="1"/>
  <c r="P60" i="111"/>
  <c r="E60" i="111"/>
  <c r="S59" i="111"/>
  <c r="R59" i="111"/>
  <c r="S58" i="111"/>
  <c r="R58" i="111"/>
  <c r="S57" i="111"/>
  <c r="R57" i="111"/>
  <c r="Q57" i="111"/>
  <c r="P57" i="111"/>
  <c r="E57" i="111"/>
  <c r="U57" i="111" s="1"/>
  <c r="S56" i="111"/>
  <c r="R56" i="111"/>
  <c r="Q56" i="111"/>
  <c r="P56" i="111"/>
  <c r="E56" i="111"/>
  <c r="S55" i="111"/>
  <c r="R55" i="111"/>
  <c r="Q55" i="111"/>
  <c r="P55" i="111"/>
  <c r="E55" i="111"/>
  <c r="S54" i="111"/>
  <c r="R54" i="111"/>
  <c r="Q54" i="111"/>
  <c r="P54" i="111"/>
  <c r="E54" i="111"/>
  <c r="S53" i="111"/>
  <c r="R53" i="111"/>
  <c r="U52" i="111"/>
  <c r="S52" i="111"/>
  <c r="R52" i="111"/>
  <c r="Q52" i="111"/>
  <c r="P52" i="111"/>
  <c r="E52" i="111"/>
  <c r="T52" i="111" s="1"/>
  <c r="T51" i="111"/>
  <c r="S51" i="111"/>
  <c r="R51" i="111"/>
  <c r="Q51" i="111"/>
  <c r="P51" i="111"/>
  <c r="E51" i="111"/>
  <c r="U51" i="111" s="1"/>
  <c r="S50" i="111"/>
  <c r="R50" i="111"/>
  <c r="Q50" i="111"/>
  <c r="P50" i="111"/>
  <c r="E50" i="111"/>
  <c r="U50" i="111" s="1"/>
  <c r="S49" i="111"/>
  <c r="R49" i="111"/>
  <c r="Q49" i="111"/>
  <c r="P49" i="111"/>
  <c r="E49" i="111"/>
  <c r="T48" i="111"/>
  <c r="S48" i="111"/>
  <c r="R48" i="111"/>
  <c r="Q48" i="111"/>
  <c r="P48" i="111"/>
  <c r="E48" i="111"/>
  <c r="U48" i="111" s="1"/>
  <c r="U47" i="111"/>
  <c r="S47" i="111"/>
  <c r="R47" i="111"/>
  <c r="Q47" i="111"/>
  <c r="P47" i="111"/>
  <c r="E47" i="111"/>
  <c r="T47" i="111" s="1"/>
  <c r="S46" i="111"/>
  <c r="R46" i="111"/>
  <c r="Q46" i="111"/>
  <c r="P46" i="111"/>
  <c r="E46" i="111"/>
  <c r="U46" i="111" s="1"/>
  <c r="S45" i="111"/>
  <c r="R45" i="111"/>
  <c r="Q45" i="111"/>
  <c r="P45" i="111"/>
  <c r="E45" i="111"/>
  <c r="T44" i="111"/>
  <c r="S44" i="111"/>
  <c r="R44" i="111"/>
  <c r="Q44" i="111"/>
  <c r="Q43" i="111" s="1"/>
  <c r="P44" i="111"/>
  <c r="E44" i="111"/>
  <c r="U44" i="111" s="1"/>
  <c r="S43" i="111"/>
  <c r="R43" i="111"/>
  <c r="S42" i="111"/>
  <c r="R42" i="111"/>
  <c r="S41" i="111"/>
  <c r="R41" i="111"/>
  <c r="Q41" i="111"/>
  <c r="P41" i="111"/>
  <c r="E41" i="111"/>
  <c r="S40" i="111"/>
  <c r="R40" i="111"/>
  <c r="Q40" i="111"/>
  <c r="P40" i="111"/>
  <c r="E40" i="111"/>
  <c r="U40" i="111" s="1"/>
  <c r="S39" i="111"/>
  <c r="R39" i="111"/>
  <c r="Q39" i="111"/>
  <c r="P39" i="111"/>
  <c r="E39" i="111"/>
  <c r="S38" i="111"/>
  <c r="R38" i="111"/>
  <c r="Q38" i="111"/>
  <c r="P38" i="111"/>
  <c r="E38" i="111"/>
  <c r="U38" i="111" s="1"/>
  <c r="S37" i="111"/>
  <c r="R37" i="111"/>
  <c r="Q37" i="111"/>
  <c r="P37" i="111"/>
  <c r="E37" i="111"/>
  <c r="S36" i="111"/>
  <c r="R36" i="111"/>
  <c r="Q36" i="111"/>
  <c r="P36" i="111"/>
  <c r="E36" i="111"/>
  <c r="U36" i="111" s="1"/>
  <c r="S35" i="111"/>
  <c r="R35" i="111"/>
  <c r="Q35" i="111"/>
  <c r="P35" i="111"/>
  <c r="E35" i="111"/>
  <c r="S34" i="111"/>
  <c r="R34" i="111"/>
  <c r="Q34" i="111"/>
  <c r="P34" i="111"/>
  <c r="E34" i="111"/>
  <c r="U34" i="111" s="1"/>
  <c r="S33" i="111"/>
  <c r="R33" i="111"/>
  <c r="Q33" i="111"/>
  <c r="P33" i="111"/>
  <c r="E33" i="111"/>
  <c r="S32" i="111"/>
  <c r="R32" i="111"/>
  <c r="Q32" i="111"/>
  <c r="P32" i="111"/>
  <c r="E32" i="111"/>
  <c r="U32" i="111" s="1"/>
  <c r="S31" i="111"/>
  <c r="R31" i="111"/>
  <c r="Q31" i="111"/>
  <c r="P31" i="111"/>
  <c r="E31" i="111"/>
  <c r="S30" i="111"/>
  <c r="R30" i="111"/>
  <c r="Q30" i="111"/>
  <c r="P30" i="111"/>
  <c r="E30" i="111"/>
  <c r="U30" i="111" s="1"/>
  <c r="S29" i="111"/>
  <c r="R29" i="111"/>
  <c r="Q29" i="111"/>
  <c r="P29" i="111"/>
  <c r="E29" i="111"/>
  <c r="U29" i="111" s="1"/>
  <c r="T28" i="111"/>
  <c r="S28" i="111"/>
  <c r="R28" i="111"/>
  <c r="Q28" i="111"/>
  <c r="P28" i="111"/>
  <c r="E28" i="111"/>
  <c r="S27" i="111"/>
  <c r="R27" i="111"/>
  <c r="S26" i="111"/>
  <c r="R26" i="111"/>
  <c r="Q26" i="111"/>
  <c r="P26" i="111"/>
  <c r="E26" i="111"/>
  <c r="U25" i="111"/>
  <c r="T25" i="111"/>
  <c r="S25" i="111"/>
  <c r="R25" i="111"/>
  <c r="Q25" i="111"/>
  <c r="P25" i="111"/>
  <c r="E25" i="111"/>
  <c r="T24" i="111"/>
  <c r="S24" i="111"/>
  <c r="R24" i="111"/>
  <c r="Q24" i="111"/>
  <c r="P24" i="111"/>
  <c r="E24" i="111"/>
  <c r="U24" i="111" s="1"/>
  <c r="S23" i="111"/>
  <c r="R23" i="111"/>
  <c r="Q23" i="111"/>
  <c r="P23" i="111"/>
  <c r="E23" i="111"/>
  <c r="U23" i="111" s="1"/>
  <c r="S22" i="111"/>
  <c r="R22" i="111"/>
  <c r="Q22" i="111"/>
  <c r="P22" i="111"/>
  <c r="E22" i="111"/>
  <c r="U21" i="111"/>
  <c r="S21" i="111"/>
  <c r="R21" i="111"/>
  <c r="Q21" i="111"/>
  <c r="P21" i="111"/>
  <c r="E21" i="111"/>
  <c r="T21" i="111" s="1"/>
  <c r="S20" i="111"/>
  <c r="R20" i="111"/>
  <c r="Q20" i="111"/>
  <c r="P20" i="111"/>
  <c r="E20" i="111"/>
  <c r="U20" i="111" s="1"/>
  <c r="S19" i="111"/>
  <c r="R19" i="111"/>
  <c r="Q19" i="111"/>
  <c r="P19" i="111"/>
  <c r="E19" i="111"/>
  <c r="U19" i="111" s="1"/>
  <c r="S18" i="111"/>
  <c r="R18" i="111"/>
  <c r="Q18" i="111"/>
  <c r="P18" i="111"/>
  <c r="E18" i="111"/>
  <c r="S17" i="111"/>
  <c r="R17" i="111"/>
  <c r="Q17" i="111"/>
  <c r="P17" i="111"/>
  <c r="E17" i="111"/>
  <c r="T17" i="111" s="1"/>
  <c r="S16" i="111"/>
  <c r="R16" i="111"/>
  <c r="Q16" i="111"/>
  <c r="P16" i="111"/>
  <c r="E16" i="111"/>
  <c r="S15" i="111"/>
  <c r="R15" i="111"/>
  <c r="Q15" i="111"/>
  <c r="P15" i="111"/>
  <c r="E15" i="111"/>
  <c r="U15" i="111" s="1"/>
  <c r="S14" i="111"/>
  <c r="R14" i="111"/>
  <c r="Q14" i="111"/>
  <c r="P14" i="111"/>
  <c r="E14" i="111"/>
  <c r="S13" i="111"/>
  <c r="R13" i="111"/>
  <c r="Q13" i="111"/>
  <c r="P13" i="111"/>
  <c r="E13" i="111"/>
  <c r="S12" i="111"/>
  <c r="R12" i="111"/>
  <c r="Q12" i="111"/>
  <c r="P12" i="111"/>
  <c r="E12" i="111"/>
  <c r="U12" i="111" s="1"/>
  <c r="S11" i="111"/>
  <c r="R11" i="111"/>
  <c r="Q11" i="111"/>
  <c r="P11" i="111"/>
  <c r="E11" i="111"/>
  <c r="U11" i="111" s="1"/>
  <c r="S10" i="111"/>
  <c r="R10" i="111"/>
  <c r="Q10" i="111"/>
  <c r="P10" i="111"/>
  <c r="E10" i="111"/>
  <c r="S9" i="111"/>
  <c r="R9" i="111"/>
  <c r="S8" i="111"/>
  <c r="R8" i="111"/>
  <c r="S62" i="110"/>
  <c r="R62" i="110"/>
  <c r="U61" i="110"/>
  <c r="S61" i="110"/>
  <c r="R61" i="110"/>
  <c r="Q61" i="110"/>
  <c r="P61" i="110"/>
  <c r="E61" i="110"/>
  <c r="T61" i="110" s="1"/>
  <c r="U60" i="110"/>
  <c r="S60" i="110"/>
  <c r="R60" i="110"/>
  <c r="Q60" i="110"/>
  <c r="P60" i="110"/>
  <c r="P59" i="110" s="1"/>
  <c r="E60" i="110"/>
  <c r="E59" i="110" s="1"/>
  <c r="U59" i="110" s="1"/>
  <c r="S59" i="110"/>
  <c r="R59" i="110"/>
  <c r="S58" i="110"/>
  <c r="R58" i="110"/>
  <c r="S57" i="110"/>
  <c r="R57" i="110"/>
  <c r="Q57" i="110"/>
  <c r="P57" i="110"/>
  <c r="E57" i="110"/>
  <c r="U57" i="110" s="1"/>
  <c r="S56" i="110"/>
  <c r="R56" i="110"/>
  <c r="Q56" i="110"/>
  <c r="P56" i="110"/>
  <c r="E56" i="110"/>
  <c r="S55" i="110"/>
  <c r="R55" i="110"/>
  <c r="Q55" i="110"/>
  <c r="P55" i="110"/>
  <c r="E55" i="110"/>
  <c r="T55" i="110" s="1"/>
  <c r="S54" i="110"/>
  <c r="R54" i="110"/>
  <c r="Q54" i="110"/>
  <c r="P54" i="110"/>
  <c r="E54" i="110"/>
  <c r="S53" i="110"/>
  <c r="R53" i="110"/>
  <c r="S52" i="110"/>
  <c r="R52" i="110"/>
  <c r="Q52" i="110"/>
  <c r="P52" i="110"/>
  <c r="E52" i="110"/>
  <c r="U52" i="110" s="1"/>
  <c r="S51" i="110"/>
  <c r="R51" i="110"/>
  <c r="Q51" i="110"/>
  <c r="P51" i="110"/>
  <c r="E51" i="110"/>
  <c r="S50" i="110"/>
  <c r="R50" i="110"/>
  <c r="Q50" i="110"/>
  <c r="P50" i="110"/>
  <c r="E50" i="110"/>
  <c r="T50" i="110" s="1"/>
  <c r="S49" i="110"/>
  <c r="R49" i="110"/>
  <c r="Q49" i="110"/>
  <c r="P49" i="110"/>
  <c r="E49" i="110"/>
  <c r="U49" i="110" s="1"/>
  <c r="S48" i="110"/>
  <c r="R48" i="110"/>
  <c r="Q48" i="110"/>
  <c r="P48" i="110"/>
  <c r="E48" i="110"/>
  <c r="U48" i="110" s="1"/>
  <c r="S47" i="110"/>
  <c r="R47" i="110"/>
  <c r="Q47" i="110"/>
  <c r="P47" i="110"/>
  <c r="E47" i="110"/>
  <c r="S46" i="110"/>
  <c r="R46" i="110"/>
  <c r="Q46" i="110"/>
  <c r="P46" i="110"/>
  <c r="E46" i="110"/>
  <c r="T46" i="110" s="1"/>
  <c r="S45" i="110"/>
  <c r="R45" i="110"/>
  <c r="Q45" i="110"/>
  <c r="P45" i="110"/>
  <c r="E45" i="110"/>
  <c r="S44" i="110"/>
  <c r="R44" i="110"/>
  <c r="Q44" i="110"/>
  <c r="P44" i="110"/>
  <c r="E44" i="110"/>
  <c r="T44" i="110" s="1"/>
  <c r="S43" i="110"/>
  <c r="R43" i="110"/>
  <c r="S42" i="110"/>
  <c r="R42" i="110"/>
  <c r="S41" i="110"/>
  <c r="R41" i="110"/>
  <c r="Q41" i="110"/>
  <c r="P41" i="110"/>
  <c r="E41" i="110"/>
  <c r="S40" i="110"/>
  <c r="R40" i="110"/>
  <c r="Q40" i="110"/>
  <c r="P40" i="110"/>
  <c r="E40" i="110"/>
  <c r="T40" i="110" s="1"/>
  <c r="T39" i="110"/>
  <c r="S39" i="110"/>
  <c r="R39" i="110"/>
  <c r="Q39" i="110"/>
  <c r="P39" i="110"/>
  <c r="E39" i="110"/>
  <c r="U39" i="110" s="1"/>
  <c r="S38" i="110"/>
  <c r="R38" i="110"/>
  <c r="Q38" i="110"/>
  <c r="P38" i="110"/>
  <c r="E38" i="110"/>
  <c r="U38" i="110" s="1"/>
  <c r="S37" i="110"/>
  <c r="R37" i="110"/>
  <c r="Q37" i="110"/>
  <c r="P37" i="110"/>
  <c r="E37" i="110"/>
  <c r="U36" i="110"/>
  <c r="S36" i="110"/>
  <c r="R36" i="110"/>
  <c r="Q36" i="110"/>
  <c r="P36" i="110"/>
  <c r="E36" i="110"/>
  <c r="T36" i="110" s="1"/>
  <c r="S35" i="110"/>
  <c r="R35" i="110"/>
  <c r="Q35" i="110"/>
  <c r="P35" i="110"/>
  <c r="E35" i="110"/>
  <c r="U35" i="110" s="1"/>
  <c r="S34" i="110"/>
  <c r="R34" i="110"/>
  <c r="Q34" i="110"/>
  <c r="P34" i="110"/>
  <c r="E34" i="110"/>
  <c r="U34" i="110" s="1"/>
  <c r="S33" i="110"/>
  <c r="R33" i="110"/>
  <c r="Q33" i="110"/>
  <c r="P33" i="110"/>
  <c r="E33" i="110"/>
  <c r="S32" i="110"/>
  <c r="R32" i="110"/>
  <c r="Q32" i="110"/>
  <c r="P32" i="110"/>
  <c r="E32" i="110"/>
  <c r="S31" i="110"/>
  <c r="R31" i="110"/>
  <c r="Q31" i="110"/>
  <c r="P31" i="110"/>
  <c r="E31" i="110"/>
  <c r="S30" i="110"/>
  <c r="R30" i="110"/>
  <c r="Q30" i="110"/>
  <c r="P30" i="110"/>
  <c r="E30" i="110"/>
  <c r="U30" i="110" s="1"/>
  <c r="S29" i="110"/>
  <c r="R29" i="110"/>
  <c r="Q29" i="110"/>
  <c r="P29" i="110"/>
  <c r="E29" i="110"/>
  <c r="S28" i="110"/>
  <c r="R28" i="110"/>
  <c r="Q28" i="110"/>
  <c r="P28" i="110"/>
  <c r="E28" i="110"/>
  <c r="S27" i="110"/>
  <c r="R27" i="110"/>
  <c r="S26" i="110"/>
  <c r="R26" i="110"/>
  <c r="Q26" i="110"/>
  <c r="P26" i="110"/>
  <c r="E26" i="110"/>
  <c r="U26" i="110" s="1"/>
  <c r="S25" i="110"/>
  <c r="R25" i="110"/>
  <c r="Q25" i="110"/>
  <c r="P25" i="110"/>
  <c r="E25" i="110"/>
  <c r="U25" i="110" s="1"/>
  <c r="S24" i="110"/>
  <c r="R24" i="110"/>
  <c r="Q24" i="110"/>
  <c r="P24" i="110"/>
  <c r="E24" i="110"/>
  <c r="S23" i="110"/>
  <c r="R23" i="110"/>
  <c r="Q23" i="110"/>
  <c r="P23" i="110"/>
  <c r="E23" i="110"/>
  <c r="T23" i="110" s="1"/>
  <c r="S22" i="110"/>
  <c r="R22" i="110"/>
  <c r="Q22" i="110"/>
  <c r="P22" i="110"/>
  <c r="E22" i="110"/>
  <c r="S21" i="110"/>
  <c r="R21" i="110"/>
  <c r="Q21" i="110"/>
  <c r="P21" i="110"/>
  <c r="E21" i="110"/>
  <c r="U21" i="110" s="1"/>
  <c r="S20" i="110"/>
  <c r="R20" i="110"/>
  <c r="Q20" i="110"/>
  <c r="P20" i="110"/>
  <c r="E20" i="110"/>
  <c r="S19" i="110"/>
  <c r="R19" i="110"/>
  <c r="Q19" i="110"/>
  <c r="P19" i="110"/>
  <c r="E19" i="110"/>
  <c r="S18" i="110"/>
  <c r="R18" i="110"/>
  <c r="Q18" i="110"/>
  <c r="P18" i="110"/>
  <c r="E18" i="110"/>
  <c r="U18" i="110" s="1"/>
  <c r="S17" i="110"/>
  <c r="R17" i="110"/>
  <c r="Q17" i="110"/>
  <c r="P17" i="110"/>
  <c r="E17" i="110"/>
  <c r="U17" i="110" s="1"/>
  <c r="S16" i="110"/>
  <c r="R16" i="110"/>
  <c r="Q16" i="110"/>
  <c r="P16" i="110"/>
  <c r="E16" i="110"/>
  <c r="S15" i="110"/>
  <c r="R15" i="110"/>
  <c r="Q15" i="110"/>
  <c r="P15" i="110"/>
  <c r="E15" i="110"/>
  <c r="T15" i="110" s="1"/>
  <c r="S14" i="110"/>
  <c r="R14" i="110"/>
  <c r="Q14" i="110"/>
  <c r="P14" i="110"/>
  <c r="E14" i="110"/>
  <c r="T14" i="110" s="1"/>
  <c r="S13" i="110"/>
  <c r="R13" i="110"/>
  <c r="Q13" i="110"/>
  <c r="P13" i="110"/>
  <c r="E13" i="110"/>
  <c r="U13" i="110" s="1"/>
  <c r="S12" i="110"/>
  <c r="R12" i="110"/>
  <c r="Q12" i="110"/>
  <c r="P12" i="110"/>
  <c r="E12" i="110"/>
  <c r="S11" i="110"/>
  <c r="R11" i="110"/>
  <c r="Q11" i="110"/>
  <c r="P11" i="110"/>
  <c r="E11" i="110"/>
  <c r="S10" i="110"/>
  <c r="R10" i="110"/>
  <c r="Q10" i="110"/>
  <c r="P10" i="110"/>
  <c r="E10" i="110"/>
  <c r="S9" i="110"/>
  <c r="R9" i="110"/>
  <c r="S8" i="110"/>
  <c r="R8" i="110"/>
  <c r="S62" i="109"/>
  <c r="R62" i="109"/>
  <c r="S61" i="109"/>
  <c r="R61" i="109"/>
  <c r="Q61" i="109"/>
  <c r="P61" i="109"/>
  <c r="E61" i="109"/>
  <c r="U61" i="109" s="1"/>
  <c r="S60" i="109"/>
  <c r="R60" i="109"/>
  <c r="Q60" i="109"/>
  <c r="Q59" i="109" s="1"/>
  <c r="P60" i="109"/>
  <c r="E60" i="109"/>
  <c r="S59" i="109"/>
  <c r="R59" i="109"/>
  <c r="S58" i="109"/>
  <c r="R58" i="109"/>
  <c r="U57" i="109"/>
  <c r="S57" i="109"/>
  <c r="R57" i="109"/>
  <c r="Q57" i="109"/>
  <c r="P57" i="109"/>
  <c r="E57" i="109"/>
  <c r="T57" i="109" s="1"/>
  <c r="U56" i="109"/>
  <c r="S56" i="109"/>
  <c r="R56" i="109"/>
  <c r="Q56" i="109"/>
  <c r="P56" i="109"/>
  <c r="E56" i="109"/>
  <c r="T56" i="109" s="1"/>
  <c r="S55" i="109"/>
  <c r="R55" i="109"/>
  <c r="Q55" i="109"/>
  <c r="P55" i="109"/>
  <c r="E55" i="109"/>
  <c r="U55" i="109" s="1"/>
  <c r="S54" i="109"/>
  <c r="R54" i="109"/>
  <c r="Q54" i="109"/>
  <c r="P54" i="109"/>
  <c r="E54" i="109"/>
  <c r="S53" i="109"/>
  <c r="R53" i="109"/>
  <c r="U52" i="109"/>
  <c r="S52" i="109"/>
  <c r="R52" i="109"/>
  <c r="Q52" i="109"/>
  <c r="P52" i="109"/>
  <c r="E52" i="109"/>
  <c r="T52" i="109" s="1"/>
  <c r="U51" i="109"/>
  <c r="S51" i="109"/>
  <c r="R51" i="109"/>
  <c r="Q51" i="109"/>
  <c r="P51" i="109"/>
  <c r="E51" i="109"/>
  <c r="T51" i="109" s="1"/>
  <c r="S50" i="109"/>
  <c r="R50" i="109"/>
  <c r="Q50" i="109"/>
  <c r="P50" i="109"/>
  <c r="E50" i="109"/>
  <c r="U50" i="109" s="1"/>
  <c r="S49" i="109"/>
  <c r="R49" i="109"/>
  <c r="Q49" i="109"/>
  <c r="P49" i="109"/>
  <c r="E49" i="109"/>
  <c r="S48" i="109"/>
  <c r="R48" i="109"/>
  <c r="Q48" i="109"/>
  <c r="P48" i="109"/>
  <c r="E48" i="109"/>
  <c r="T48" i="109" s="1"/>
  <c r="S47" i="109"/>
  <c r="R47" i="109"/>
  <c r="Q47" i="109"/>
  <c r="P47" i="109"/>
  <c r="E47" i="109"/>
  <c r="T47" i="109" s="1"/>
  <c r="S46" i="109"/>
  <c r="R46" i="109"/>
  <c r="Q46" i="109"/>
  <c r="P46" i="109"/>
  <c r="T46" i="109" s="1"/>
  <c r="E46" i="109"/>
  <c r="U46" i="109" s="1"/>
  <c r="S45" i="109"/>
  <c r="R45" i="109"/>
  <c r="Q45" i="109"/>
  <c r="P45" i="109"/>
  <c r="E45" i="109"/>
  <c r="S44" i="109"/>
  <c r="R44" i="109"/>
  <c r="Q44" i="109"/>
  <c r="P44" i="109"/>
  <c r="E44" i="109"/>
  <c r="S43" i="109"/>
  <c r="R43" i="109"/>
  <c r="S42" i="109"/>
  <c r="R42" i="109"/>
  <c r="S41" i="109"/>
  <c r="R41" i="109"/>
  <c r="Q41" i="109"/>
  <c r="P41" i="109"/>
  <c r="E41" i="109"/>
  <c r="U41" i="109" s="1"/>
  <c r="S40" i="109"/>
  <c r="R40" i="109"/>
  <c r="Q40" i="109"/>
  <c r="P40" i="109"/>
  <c r="E40" i="109"/>
  <c r="U40" i="109" s="1"/>
  <c r="S39" i="109"/>
  <c r="R39" i="109"/>
  <c r="Q39" i="109"/>
  <c r="P39" i="109"/>
  <c r="E39" i="109"/>
  <c r="S38" i="109"/>
  <c r="R38" i="109"/>
  <c r="Q38" i="109"/>
  <c r="P38" i="109"/>
  <c r="E38" i="109"/>
  <c r="T38" i="109" s="1"/>
  <c r="S37" i="109"/>
  <c r="R37" i="109"/>
  <c r="Q37" i="109"/>
  <c r="P37" i="109"/>
  <c r="E37" i="109"/>
  <c r="U37" i="109" s="1"/>
  <c r="S36" i="109"/>
  <c r="R36" i="109"/>
  <c r="Q36" i="109"/>
  <c r="P36" i="109"/>
  <c r="E36" i="109"/>
  <c r="U36" i="109" s="1"/>
  <c r="S35" i="109"/>
  <c r="R35" i="109"/>
  <c r="Q35" i="109"/>
  <c r="P35" i="109"/>
  <c r="E35" i="109"/>
  <c r="S34" i="109"/>
  <c r="R34" i="109"/>
  <c r="Q34" i="109"/>
  <c r="P34" i="109"/>
  <c r="E34" i="109"/>
  <c r="T34" i="109" s="1"/>
  <c r="S33" i="109"/>
  <c r="R33" i="109"/>
  <c r="Q33" i="109"/>
  <c r="P33" i="109"/>
  <c r="E33" i="109"/>
  <c r="U33" i="109" s="1"/>
  <c r="S32" i="109"/>
  <c r="R32" i="109"/>
  <c r="Q32" i="109"/>
  <c r="P32" i="109"/>
  <c r="E32" i="109"/>
  <c r="U32" i="109" s="1"/>
  <c r="S31" i="109"/>
  <c r="R31" i="109"/>
  <c r="Q31" i="109"/>
  <c r="P31" i="109"/>
  <c r="E31" i="109"/>
  <c r="S30" i="109"/>
  <c r="R30" i="109"/>
  <c r="Q30" i="109"/>
  <c r="P30" i="109"/>
  <c r="E30" i="109"/>
  <c r="U30" i="109" s="1"/>
  <c r="S29" i="109"/>
  <c r="R29" i="109"/>
  <c r="Q29" i="109"/>
  <c r="P29" i="109"/>
  <c r="E29" i="109"/>
  <c r="S28" i="109"/>
  <c r="R28" i="109"/>
  <c r="Q28" i="109"/>
  <c r="P28" i="109"/>
  <c r="E28" i="109"/>
  <c r="S27" i="109"/>
  <c r="R27" i="109"/>
  <c r="S26" i="109"/>
  <c r="R26" i="109"/>
  <c r="Q26" i="109"/>
  <c r="P26" i="109"/>
  <c r="E26" i="109"/>
  <c r="S25" i="109"/>
  <c r="R25" i="109"/>
  <c r="Q25" i="109"/>
  <c r="P25" i="109"/>
  <c r="E25" i="109"/>
  <c r="T25" i="109" s="1"/>
  <c r="S24" i="109"/>
  <c r="R24" i="109"/>
  <c r="Q24" i="109"/>
  <c r="P24" i="109"/>
  <c r="E24" i="109"/>
  <c r="U24" i="109" s="1"/>
  <c r="S23" i="109"/>
  <c r="R23" i="109"/>
  <c r="Q23" i="109"/>
  <c r="P23" i="109"/>
  <c r="E23" i="109"/>
  <c r="U23" i="109" s="1"/>
  <c r="S22" i="109"/>
  <c r="R22" i="109"/>
  <c r="Q22" i="109"/>
  <c r="P22" i="109"/>
  <c r="E22" i="109"/>
  <c r="S21" i="109"/>
  <c r="R21" i="109"/>
  <c r="Q21" i="109"/>
  <c r="P21" i="109"/>
  <c r="E21" i="109"/>
  <c r="T21" i="109" s="1"/>
  <c r="S20" i="109"/>
  <c r="R20" i="109"/>
  <c r="Q20" i="109"/>
  <c r="P20" i="109"/>
  <c r="E20" i="109"/>
  <c r="S19" i="109"/>
  <c r="R19" i="109"/>
  <c r="Q19" i="109"/>
  <c r="P19" i="109"/>
  <c r="E19" i="109"/>
  <c r="U19" i="109" s="1"/>
  <c r="S18" i="109"/>
  <c r="R18" i="109"/>
  <c r="Q18" i="109"/>
  <c r="P18" i="109"/>
  <c r="E18" i="109"/>
  <c r="S17" i="109"/>
  <c r="R17" i="109"/>
  <c r="Q17" i="109"/>
  <c r="P17" i="109"/>
  <c r="E17" i="109"/>
  <c r="S16" i="109"/>
  <c r="R16" i="109"/>
  <c r="Q16" i="109"/>
  <c r="P16" i="109"/>
  <c r="E16" i="109"/>
  <c r="U16" i="109" s="1"/>
  <c r="S15" i="109"/>
  <c r="R15" i="109"/>
  <c r="Q15" i="109"/>
  <c r="P15" i="109"/>
  <c r="E15" i="109"/>
  <c r="U15" i="109" s="1"/>
  <c r="S14" i="109"/>
  <c r="R14" i="109"/>
  <c r="Q14" i="109"/>
  <c r="P14" i="109"/>
  <c r="E14" i="109"/>
  <c r="S13" i="109"/>
  <c r="R13" i="109"/>
  <c r="Q13" i="109"/>
  <c r="P13" i="109"/>
  <c r="E13" i="109"/>
  <c r="T13" i="109" s="1"/>
  <c r="T12" i="109"/>
  <c r="S12" i="109"/>
  <c r="R12" i="109"/>
  <c r="Q12" i="109"/>
  <c r="P12" i="109"/>
  <c r="E12" i="109"/>
  <c r="U12" i="109" s="1"/>
  <c r="S11" i="109"/>
  <c r="R11" i="109"/>
  <c r="Q11" i="109"/>
  <c r="P11" i="109"/>
  <c r="E11" i="109"/>
  <c r="U11" i="109" s="1"/>
  <c r="S10" i="109"/>
  <c r="R10" i="109"/>
  <c r="Q10" i="109"/>
  <c r="P10" i="109"/>
  <c r="E10" i="109"/>
  <c r="S9" i="109"/>
  <c r="R9" i="109"/>
  <c r="S8" i="109"/>
  <c r="R8" i="109"/>
  <c r="S62" i="108"/>
  <c r="R62" i="108"/>
  <c r="U61" i="108"/>
  <c r="S61" i="108"/>
  <c r="R61" i="108"/>
  <c r="Q61" i="108"/>
  <c r="P61" i="108"/>
  <c r="E61" i="108"/>
  <c r="T61" i="108" s="1"/>
  <c r="S60" i="108"/>
  <c r="R60" i="108"/>
  <c r="Q60" i="108"/>
  <c r="Q59" i="108" s="1"/>
  <c r="P60" i="108"/>
  <c r="P59" i="108" s="1"/>
  <c r="E60" i="108"/>
  <c r="E59" i="108" s="1"/>
  <c r="U59" i="108" s="1"/>
  <c r="S59" i="108"/>
  <c r="R59" i="108"/>
  <c r="S58" i="108"/>
  <c r="R58" i="108"/>
  <c r="S57" i="108"/>
  <c r="R57" i="108"/>
  <c r="Q57" i="108"/>
  <c r="P57" i="108"/>
  <c r="E57" i="108"/>
  <c r="U57" i="108" s="1"/>
  <c r="S56" i="108"/>
  <c r="R56" i="108"/>
  <c r="Q56" i="108"/>
  <c r="P56" i="108"/>
  <c r="E56" i="108"/>
  <c r="S55" i="108"/>
  <c r="R55" i="108"/>
  <c r="Q55" i="108"/>
  <c r="P55" i="108"/>
  <c r="E55" i="108"/>
  <c r="S54" i="108"/>
  <c r="R54" i="108"/>
  <c r="Q54" i="108"/>
  <c r="P54" i="108"/>
  <c r="P53" i="108" s="1"/>
  <c r="E54" i="108"/>
  <c r="U54" i="108" s="1"/>
  <c r="S53" i="108"/>
  <c r="R53" i="108"/>
  <c r="S52" i="108"/>
  <c r="R52" i="108"/>
  <c r="Q52" i="108"/>
  <c r="P52" i="108"/>
  <c r="E52" i="108"/>
  <c r="U52" i="108" s="1"/>
  <c r="S51" i="108"/>
  <c r="R51" i="108"/>
  <c r="Q51" i="108"/>
  <c r="P51" i="108"/>
  <c r="E51" i="108"/>
  <c r="S50" i="108"/>
  <c r="R50" i="108"/>
  <c r="Q50" i="108"/>
  <c r="P50" i="108"/>
  <c r="E50" i="108"/>
  <c r="T50" i="108" s="1"/>
  <c r="S49" i="108"/>
  <c r="R49" i="108"/>
  <c r="Q49" i="108"/>
  <c r="P49" i="108"/>
  <c r="E49" i="108"/>
  <c r="U49" i="108" s="1"/>
  <c r="S48" i="108"/>
  <c r="R48" i="108"/>
  <c r="Q48" i="108"/>
  <c r="P48" i="108"/>
  <c r="E48" i="108"/>
  <c r="U48" i="108" s="1"/>
  <c r="S47" i="108"/>
  <c r="R47" i="108"/>
  <c r="Q47" i="108"/>
  <c r="P47" i="108"/>
  <c r="E47" i="108"/>
  <c r="S46" i="108"/>
  <c r="R46" i="108"/>
  <c r="Q46" i="108"/>
  <c r="P46" i="108"/>
  <c r="E46" i="108"/>
  <c r="T46" i="108" s="1"/>
  <c r="S45" i="108"/>
  <c r="R45" i="108"/>
  <c r="Q45" i="108"/>
  <c r="P45" i="108"/>
  <c r="T45" i="108" s="1"/>
  <c r="E45" i="108"/>
  <c r="T44" i="108"/>
  <c r="S44" i="108"/>
  <c r="R44" i="108"/>
  <c r="Q44" i="108"/>
  <c r="P44" i="108"/>
  <c r="E44" i="108"/>
  <c r="S43" i="108"/>
  <c r="R43" i="108"/>
  <c r="S42" i="108"/>
  <c r="R42" i="108"/>
  <c r="S41" i="108"/>
  <c r="R41" i="108"/>
  <c r="Q41" i="108"/>
  <c r="P41" i="108"/>
  <c r="E41" i="108"/>
  <c r="S40" i="108"/>
  <c r="R40" i="108"/>
  <c r="Q40" i="108"/>
  <c r="P40" i="108"/>
  <c r="E40" i="108"/>
  <c r="U39" i="108"/>
  <c r="S39" i="108"/>
  <c r="R39" i="108"/>
  <c r="Q39" i="108"/>
  <c r="P39" i="108"/>
  <c r="E39" i="108"/>
  <c r="T39" i="108" s="1"/>
  <c r="S38" i="108"/>
  <c r="R38" i="108"/>
  <c r="Q38" i="108"/>
  <c r="P38" i="108"/>
  <c r="E38" i="108"/>
  <c r="S37" i="108"/>
  <c r="R37" i="108"/>
  <c r="Q37" i="108"/>
  <c r="P37" i="108"/>
  <c r="E37" i="108"/>
  <c r="S36" i="108"/>
  <c r="R36" i="108"/>
  <c r="Q36" i="108"/>
  <c r="P36" i="108"/>
  <c r="E36" i="108"/>
  <c r="T36" i="108" s="1"/>
  <c r="S35" i="108"/>
  <c r="R35" i="108"/>
  <c r="Q35" i="108"/>
  <c r="P35" i="108"/>
  <c r="E35" i="108"/>
  <c r="S34" i="108"/>
  <c r="R34" i="108"/>
  <c r="Q34" i="108"/>
  <c r="P34" i="108"/>
  <c r="E34" i="108"/>
  <c r="U34" i="108" s="1"/>
  <c r="S33" i="108"/>
  <c r="R33" i="108"/>
  <c r="Q33" i="108"/>
  <c r="P33" i="108"/>
  <c r="E33" i="108"/>
  <c r="S32" i="108"/>
  <c r="R32" i="108"/>
  <c r="Q32" i="108"/>
  <c r="P32" i="108"/>
  <c r="E32" i="108"/>
  <c r="S31" i="108"/>
  <c r="R31" i="108"/>
  <c r="Q31" i="108"/>
  <c r="P31" i="108"/>
  <c r="E31" i="108"/>
  <c r="S30" i="108"/>
  <c r="R30" i="108"/>
  <c r="Q30" i="108"/>
  <c r="P30" i="108"/>
  <c r="T30" i="108" s="1"/>
  <c r="E30" i="108"/>
  <c r="S29" i="108"/>
  <c r="R29" i="108"/>
  <c r="Q29" i="108"/>
  <c r="P29" i="108"/>
  <c r="E29" i="108"/>
  <c r="S28" i="108"/>
  <c r="R28" i="108"/>
  <c r="Q28" i="108"/>
  <c r="P28" i="108"/>
  <c r="E28" i="108"/>
  <c r="S27" i="108"/>
  <c r="R27" i="108"/>
  <c r="S26" i="108"/>
  <c r="R26" i="108"/>
  <c r="Q26" i="108"/>
  <c r="P26" i="108"/>
  <c r="E26" i="108"/>
  <c r="U26" i="108" s="1"/>
  <c r="S25" i="108"/>
  <c r="R25" i="108"/>
  <c r="Q25" i="108"/>
  <c r="P25" i="108"/>
  <c r="E25" i="108"/>
  <c r="U25" i="108" s="1"/>
  <c r="S24" i="108"/>
  <c r="R24" i="108"/>
  <c r="Q24" i="108"/>
  <c r="P24" i="108"/>
  <c r="E24" i="108"/>
  <c r="S23" i="108"/>
  <c r="R23" i="108"/>
  <c r="Q23" i="108"/>
  <c r="P23" i="108"/>
  <c r="E23" i="108"/>
  <c r="T23" i="108" s="1"/>
  <c r="S22" i="108"/>
  <c r="R22" i="108"/>
  <c r="Q22" i="108"/>
  <c r="P22" i="108"/>
  <c r="E22" i="108"/>
  <c r="U22" i="108" s="1"/>
  <c r="S21" i="108"/>
  <c r="R21" i="108"/>
  <c r="Q21" i="108"/>
  <c r="P21" i="108"/>
  <c r="E21" i="108"/>
  <c r="U21" i="108" s="1"/>
  <c r="S20" i="108"/>
  <c r="R20" i="108"/>
  <c r="Q20" i="108"/>
  <c r="P20" i="108"/>
  <c r="E20" i="108"/>
  <c r="S19" i="108"/>
  <c r="R19" i="108"/>
  <c r="Q19" i="108"/>
  <c r="P19" i="108"/>
  <c r="E19" i="108"/>
  <c r="T19" i="108" s="1"/>
  <c r="S18" i="108"/>
  <c r="R18" i="108"/>
  <c r="Q18" i="108"/>
  <c r="P18" i="108"/>
  <c r="E18" i="108"/>
  <c r="U18" i="108" s="1"/>
  <c r="S17" i="108"/>
  <c r="R17" i="108"/>
  <c r="Q17" i="108"/>
  <c r="P17" i="108"/>
  <c r="E17" i="108"/>
  <c r="U17" i="108" s="1"/>
  <c r="S16" i="108"/>
  <c r="R16" i="108"/>
  <c r="Q16" i="108"/>
  <c r="P16" i="108"/>
  <c r="E16" i="108"/>
  <c r="S15" i="108"/>
  <c r="R15" i="108"/>
  <c r="Q15" i="108"/>
  <c r="P15" i="108"/>
  <c r="E15" i="108"/>
  <c r="T15" i="108" s="1"/>
  <c r="S14" i="108"/>
  <c r="R14" i="108"/>
  <c r="Q14" i="108"/>
  <c r="P14" i="108"/>
  <c r="E14" i="108"/>
  <c r="U14" i="108" s="1"/>
  <c r="S13" i="108"/>
  <c r="R13" i="108"/>
  <c r="Q13" i="108"/>
  <c r="P13" i="108"/>
  <c r="E13" i="108"/>
  <c r="U13" i="108" s="1"/>
  <c r="S12" i="108"/>
  <c r="R12" i="108"/>
  <c r="Q12" i="108"/>
  <c r="P12" i="108"/>
  <c r="E12" i="108"/>
  <c r="S11" i="108"/>
  <c r="R11" i="108"/>
  <c r="Q11" i="108"/>
  <c r="P11" i="108"/>
  <c r="E11" i="108"/>
  <c r="T11" i="108" s="1"/>
  <c r="S10" i="108"/>
  <c r="R10" i="108"/>
  <c r="Q10" i="108"/>
  <c r="P10" i="108"/>
  <c r="E10" i="108"/>
  <c r="S9" i="108"/>
  <c r="R9" i="108"/>
  <c r="S8" i="108"/>
  <c r="R8" i="108"/>
  <c r="S62" i="107"/>
  <c r="R62" i="107"/>
  <c r="S61" i="107"/>
  <c r="R61" i="107"/>
  <c r="Q61" i="107"/>
  <c r="P61" i="107"/>
  <c r="E61" i="107"/>
  <c r="U61" i="107" s="1"/>
  <c r="S60" i="107"/>
  <c r="R60" i="107"/>
  <c r="Q60" i="107"/>
  <c r="Q59" i="107" s="1"/>
  <c r="P60" i="107"/>
  <c r="E60" i="107"/>
  <c r="S59" i="107"/>
  <c r="R59" i="107"/>
  <c r="S58" i="107"/>
  <c r="R58" i="107"/>
  <c r="S57" i="107"/>
  <c r="R57" i="107"/>
  <c r="Q57" i="107"/>
  <c r="P57" i="107"/>
  <c r="E57" i="107"/>
  <c r="S56" i="107"/>
  <c r="R56" i="107"/>
  <c r="Q56" i="107"/>
  <c r="P56" i="107"/>
  <c r="E56" i="107"/>
  <c r="U56" i="107" s="1"/>
  <c r="S55" i="107"/>
  <c r="R55" i="107"/>
  <c r="Q55" i="107"/>
  <c r="P55" i="107"/>
  <c r="E55" i="107"/>
  <c r="U55" i="107" s="1"/>
  <c r="S54" i="107"/>
  <c r="R54" i="107"/>
  <c r="Q54" i="107"/>
  <c r="P54" i="107"/>
  <c r="E54" i="107"/>
  <c r="S53" i="107"/>
  <c r="R53" i="107"/>
  <c r="S52" i="107"/>
  <c r="R52" i="107"/>
  <c r="Q52" i="107"/>
  <c r="P52" i="107"/>
  <c r="E52" i="107"/>
  <c r="T52" i="107" s="1"/>
  <c r="S51" i="107"/>
  <c r="R51" i="107"/>
  <c r="Q51" i="107"/>
  <c r="P51" i="107"/>
  <c r="E51" i="107"/>
  <c r="S50" i="107"/>
  <c r="R50" i="107"/>
  <c r="Q50" i="107"/>
  <c r="P50" i="107"/>
  <c r="E50" i="107"/>
  <c r="U50" i="107" s="1"/>
  <c r="S49" i="107"/>
  <c r="R49" i="107"/>
  <c r="Q49" i="107"/>
  <c r="P49" i="107"/>
  <c r="E49" i="107"/>
  <c r="S48" i="107"/>
  <c r="R48" i="107"/>
  <c r="Q48" i="107"/>
  <c r="P48" i="107"/>
  <c r="E48" i="107"/>
  <c r="S47" i="107"/>
  <c r="R47" i="107"/>
  <c r="Q47" i="107"/>
  <c r="P47" i="107"/>
  <c r="E47" i="107"/>
  <c r="U47" i="107" s="1"/>
  <c r="S46" i="107"/>
  <c r="R46" i="107"/>
  <c r="Q46" i="107"/>
  <c r="P46" i="107"/>
  <c r="E46" i="107"/>
  <c r="U46" i="107" s="1"/>
  <c r="S45" i="107"/>
  <c r="R45" i="107"/>
  <c r="Q45" i="107"/>
  <c r="P45" i="107"/>
  <c r="E45" i="107"/>
  <c r="S44" i="107"/>
  <c r="R44" i="107"/>
  <c r="Q44" i="107"/>
  <c r="P44" i="107"/>
  <c r="E44" i="107"/>
  <c r="T44" i="107" s="1"/>
  <c r="S43" i="107"/>
  <c r="R43" i="107"/>
  <c r="S42" i="107"/>
  <c r="R42" i="107"/>
  <c r="T41" i="107"/>
  <c r="S41" i="107"/>
  <c r="R41" i="107"/>
  <c r="Q41" i="107"/>
  <c r="P41" i="107"/>
  <c r="E41" i="107"/>
  <c r="U41" i="107" s="1"/>
  <c r="S40" i="107"/>
  <c r="R40" i="107"/>
  <c r="Q40" i="107"/>
  <c r="P40" i="107"/>
  <c r="E40" i="107"/>
  <c r="U40" i="107" s="1"/>
  <c r="S39" i="107"/>
  <c r="R39" i="107"/>
  <c r="Q39" i="107"/>
  <c r="P39" i="107"/>
  <c r="E39" i="107"/>
  <c r="S38" i="107"/>
  <c r="R38" i="107"/>
  <c r="Q38" i="107"/>
  <c r="P38" i="107"/>
  <c r="E38" i="107"/>
  <c r="T38" i="107" s="1"/>
  <c r="T37" i="107"/>
  <c r="S37" i="107"/>
  <c r="R37" i="107"/>
  <c r="Q37" i="107"/>
  <c r="P37" i="107"/>
  <c r="E37" i="107"/>
  <c r="U37" i="107" s="1"/>
  <c r="S36" i="107"/>
  <c r="R36" i="107"/>
  <c r="Q36" i="107"/>
  <c r="P36" i="107"/>
  <c r="E36" i="107"/>
  <c r="U36" i="107" s="1"/>
  <c r="S35" i="107"/>
  <c r="R35" i="107"/>
  <c r="Q35" i="107"/>
  <c r="P35" i="107"/>
  <c r="E35" i="107"/>
  <c r="U34" i="107"/>
  <c r="S34" i="107"/>
  <c r="R34" i="107"/>
  <c r="Q34" i="107"/>
  <c r="P34" i="107"/>
  <c r="E34" i="107"/>
  <c r="T34" i="107" s="1"/>
  <c r="S33" i="107"/>
  <c r="R33" i="107"/>
  <c r="Q33" i="107"/>
  <c r="P33" i="107"/>
  <c r="E33" i="107"/>
  <c r="S32" i="107"/>
  <c r="R32" i="107"/>
  <c r="Q32" i="107"/>
  <c r="P32" i="107"/>
  <c r="E32" i="107"/>
  <c r="U32" i="107" s="1"/>
  <c r="S31" i="107"/>
  <c r="R31" i="107"/>
  <c r="Q31" i="107"/>
  <c r="P31" i="107"/>
  <c r="E31" i="107"/>
  <c r="S30" i="107"/>
  <c r="R30" i="107"/>
  <c r="Q30" i="107"/>
  <c r="U30" i="107" s="1"/>
  <c r="P30" i="107"/>
  <c r="E30" i="107"/>
  <c r="U29" i="107"/>
  <c r="S29" i="107"/>
  <c r="R29" i="107"/>
  <c r="Q29" i="107"/>
  <c r="P29" i="107"/>
  <c r="E29" i="107"/>
  <c r="T29" i="107" s="1"/>
  <c r="S28" i="107"/>
  <c r="R28" i="107"/>
  <c r="Q28" i="107"/>
  <c r="P28" i="107"/>
  <c r="E28" i="107"/>
  <c r="S27" i="107"/>
  <c r="R27" i="107"/>
  <c r="S26" i="107"/>
  <c r="R26" i="107"/>
  <c r="Q26" i="107"/>
  <c r="P26" i="107"/>
  <c r="E26" i="107"/>
  <c r="S25" i="107"/>
  <c r="R25" i="107"/>
  <c r="Q25" i="107"/>
  <c r="P25" i="107"/>
  <c r="E25" i="107"/>
  <c r="S24" i="107"/>
  <c r="R24" i="107"/>
  <c r="Q24" i="107"/>
  <c r="P24" i="107"/>
  <c r="E24" i="107"/>
  <c r="U24" i="107" s="1"/>
  <c r="T23" i="107"/>
  <c r="S23" i="107"/>
  <c r="R23" i="107"/>
  <c r="Q23" i="107"/>
  <c r="P23" i="107"/>
  <c r="E23" i="107"/>
  <c r="U23" i="107" s="1"/>
  <c r="S22" i="107"/>
  <c r="R22" i="107"/>
  <c r="Q22" i="107"/>
  <c r="P22" i="107"/>
  <c r="E22" i="107"/>
  <c r="T21" i="107"/>
  <c r="S21" i="107"/>
  <c r="R21" i="107"/>
  <c r="Q21" i="107"/>
  <c r="P21" i="107"/>
  <c r="E21" i="107"/>
  <c r="U21" i="107" s="1"/>
  <c r="S20" i="107"/>
  <c r="R20" i="107"/>
  <c r="Q20" i="107"/>
  <c r="P20" i="107"/>
  <c r="E20" i="107"/>
  <c r="S19" i="107"/>
  <c r="R19" i="107"/>
  <c r="Q19" i="107"/>
  <c r="P19" i="107"/>
  <c r="E19" i="107"/>
  <c r="U19" i="107" s="1"/>
  <c r="S18" i="107"/>
  <c r="R18" i="107"/>
  <c r="Q18" i="107"/>
  <c r="P18" i="107"/>
  <c r="E18" i="107"/>
  <c r="S17" i="107"/>
  <c r="R17" i="107"/>
  <c r="Q17" i="107"/>
  <c r="P17" i="107"/>
  <c r="E17" i="107"/>
  <c r="S16" i="107"/>
  <c r="R16" i="107"/>
  <c r="Q16" i="107"/>
  <c r="P16" i="107"/>
  <c r="E16" i="107"/>
  <c r="U16" i="107" s="1"/>
  <c r="S15" i="107"/>
  <c r="R15" i="107"/>
  <c r="Q15" i="107"/>
  <c r="P15" i="107"/>
  <c r="E15" i="107"/>
  <c r="U15" i="107" s="1"/>
  <c r="S14" i="107"/>
  <c r="R14" i="107"/>
  <c r="Q14" i="107"/>
  <c r="P14" i="107"/>
  <c r="E14" i="107"/>
  <c r="S13" i="107"/>
  <c r="R13" i="107"/>
  <c r="Q13" i="107"/>
  <c r="U13" i="107" s="1"/>
  <c r="P13" i="107"/>
  <c r="T13" i="107" s="1"/>
  <c r="E13" i="107"/>
  <c r="T12" i="107"/>
  <c r="S12" i="107"/>
  <c r="R12" i="107"/>
  <c r="Q12" i="107"/>
  <c r="P12" i="107"/>
  <c r="E12" i="107"/>
  <c r="U12" i="107" s="1"/>
  <c r="S11" i="107"/>
  <c r="R11" i="107"/>
  <c r="Q11" i="107"/>
  <c r="P11" i="107"/>
  <c r="E11" i="107"/>
  <c r="U11" i="107" s="1"/>
  <c r="S10" i="107"/>
  <c r="R10" i="107"/>
  <c r="Q10" i="107"/>
  <c r="P10" i="107"/>
  <c r="E10" i="107"/>
  <c r="S9" i="107"/>
  <c r="R9" i="107"/>
  <c r="S8" i="107"/>
  <c r="R8" i="107"/>
  <c r="S62" i="106"/>
  <c r="R62" i="106"/>
  <c r="S61" i="106"/>
  <c r="R61" i="106"/>
  <c r="Q61" i="106"/>
  <c r="P61" i="106"/>
  <c r="E61" i="106"/>
  <c r="T61" i="106" s="1"/>
  <c r="S60" i="106"/>
  <c r="R60" i="106"/>
  <c r="Q60" i="106"/>
  <c r="Q59" i="106" s="1"/>
  <c r="P60" i="106"/>
  <c r="P59" i="106" s="1"/>
  <c r="E60" i="106"/>
  <c r="U60" i="106" s="1"/>
  <c r="S59" i="106"/>
  <c r="R59" i="106"/>
  <c r="S58" i="106"/>
  <c r="R58" i="106"/>
  <c r="S57" i="106"/>
  <c r="R57" i="106"/>
  <c r="Q57" i="106"/>
  <c r="P57" i="106"/>
  <c r="E57" i="106"/>
  <c r="U57" i="106" s="1"/>
  <c r="S56" i="106"/>
  <c r="R56" i="106"/>
  <c r="Q56" i="106"/>
  <c r="P56" i="106"/>
  <c r="E56" i="106"/>
  <c r="S55" i="106"/>
  <c r="R55" i="106"/>
  <c r="Q55" i="106"/>
  <c r="P55" i="106"/>
  <c r="E55" i="106"/>
  <c r="T55" i="106" s="1"/>
  <c r="U54" i="106"/>
  <c r="S54" i="106"/>
  <c r="R54" i="106"/>
  <c r="Q54" i="106"/>
  <c r="P54" i="106"/>
  <c r="E54" i="106"/>
  <c r="T54" i="106" s="1"/>
  <c r="S53" i="106"/>
  <c r="R53" i="106"/>
  <c r="S52" i="106"/>
  <c r="R52" i="106"/>
  <c r="Q52" i="106"/>
  <c r="P52" i="106"/>
  <c r="E52" i="106"/>
  <c r="U52" i="106" s="1"/>
  <c r="S51" i="106"/>
  <c r="R51" i="106"/>
  <c r="Q51" i="106"/>
  <c r="P51" i="106"/>
  <c r="E51" i="106"/>
  <c r="S50" i="106"/>
  <c r="R50" i="106"/>
  <c r="Q50" i="106"/>
  <c r="P50" i="106"/>
  <c r="E50" i="106"/>
  <c r="T50" i="106" s="1"/>
  <c r="S49" i="106"/>
  <c r="R49" i="106"/>
  <c r="Q49" i="106"/>
  <c r="P49" i="106"/>
  <c r="E49" i="106"/>
  <c r="S48" i="106"/>
  <c r="R48" i="106"/>
  <c r="Q48" i="106"/>
  <c r="P48" i="106"/>
  <c r="E48" i="106"/>
  <c r="U48" i="106" s="1"/>
  <c r="S47" i="106"/>
  <c r="R47" i="106"/>
  <c r="Q47" i="106"/>
  <c r="P47" i="106"/>
  <c r="E47" i="106"/>
  <c r="S46" i="106"/>
  <c r="R46" i="106"/>
  <c r="Q46" i="106"/>
  <c r="P46" i="106"/>
  <c r="E46" i="106"/>
  <c r="S45" i="106"/>
  <c r="R45" i="106"/>
  <c r="Q45" i="106"/>
  <c r="P45" i="106"/>
  <c r="T45" i="106" s="1"/>
  <c r="E45" i="106"/>
  <c r="S44" i="106"/>
  <c r="R44" i="106"/>
  <c r="Q44" i="106"/>
  <c r="P44" i="106"/>
  <c r="E44" i="106"/>
  <c r="S43" i="106"/>
  <c r="R43" i="106"/>
  <c r="S42" i="106"/>
  <c r="R42" i="106"/>
  <c r="S41" i="106"/>
  <c r="R41" i="106"/>
  <c r="Q41" i="106"/>
  <c r="P41" i="106"/>
  <c r="E41" i="106"/>
  <c r="S40" i="106"/>
  <c r="R40" i="106"/>
  <c r="Q40" i="106"/>
  <c r="P40" i="106"/>
  <c r="E40" i="106"/>
  <c r="T40" i="106" s="1"/>
  <c r="S39" i="106"/>
  <c r="R39" i="106"/>
  <c r="Q39" i="106"/>
  <c r="P39" i="106"/>
  <c r="E39" i="106"/>
  <c r="S38" i="106"/>
  <c r="R38" i="106"/>
  <c r="Q38" i="106"/>
  <c r="P38" i="106"/>
  <c r="E38" i="106"/>
  <c r="U38" i="106" s="1"/>
  <c r="S37" i="106"/>
  <c r="R37" i="106"/>
  <c r="Q37" i="106"/>
  <c r="P37" i="106"/>
  <c r="E37" i="106"/>
  <c r="S36" i="106"/>
  <c r="R36" i="106"/>
  <c r="Q36" i="106"/>
  <c r="P36" i="106"/>
  <c r="E36" i="106"/>
  <c r="U35" i="106"/>
  <c r="S35" i="106"/>
  <c r="R35" i="106"/>
  <c r="Q35" i="106"/>
  <c r="P35" i="106"/>
  <c r="E35" i="106"/>
  <c r="T35" i="106" s="1"/>
  <c r="S34" i="106"/>
  <c r="R34" i="106"/>
  <c r="Q34" i="106"/>
  <c r="P34" i="106"/>
  <c r="E34" i="106"/>
  <c r="U34" i="106" s="1"/>
  <c r="S33" i="106"/>
  <c r="R33" i="106"/>
  <c r="Q33" i="106"/>
  <c r="P33" i="106"/>
  <c r="E33" i="106"/>
  <c r="S32" i="106"/>
  <c r="R32" i="106"/>
  <c r="Q32" i="106"/>
  <c r="P32" i="106"/>
  <c r="E32" i="106"/>
  <c r="T32" i="106" s="1"/>
  <c r="U31" i="106"/>
  <c r="T31" i="106"/>
  <c r="S31" i="106"/>
  <c r="R31" i="106"/>
  <c r="Q31" i="106"/>
  <c r="P31" i="106"/>
  <c r="E31" i="106"/>
  <c r="S30" i="106"/>
  <c r="R30" i="106"/>
  <c r="Q30" i="106"/>
  <c r="P30" i="106"/>
  <c r="E30" i="106"/>
  <c r="U30" i="106" s="1"/>
  <c r="S29" i="106"/>
  <c r="R29" i="106"/>
  <c r="Q29" i="106"/>
  <c r="P29" i="106"/>
  <c r="E29" i="106"/>
  <c r="S28" i="106"/>
  <c r="R28" i="106"/>
  <c r="Q28" i="106"/>
  <c r="P28" i="106"/>
  <c r="E28" i="106"/>
  <c r="T28" i="106" s="1"/>
  <c r="S27" i="106"/>
  <c r="R27" i="106"/>
  <c r="S26" i="106"/>
  <c r="R26" i="106"/>
  <c r="Q26" i="106"/>
  <c r="P26" i="106"/>
  <c r="E26" i="106"/>
  <c r="U26" i="106" s="1"/>
  <c r="S25" i="106"/>
  <c r="R25" i="106"/>
  <c r="Q25" i="106"/>
  <c r="P25" i="106"/>
  <c r="E25" i="106"/>
  <c r="U25" i="106" s="1"/>
  <c r="S24" i="106"/>
  <c r="R24" i="106"/>
  <c r="Q24" i="106"/>
  <c r="P24" i="106"/>
  <c r="E24" i="106"/>
  <c r="S23" i="106"/>
  <c r="R23" i="106"/>
  <c r="Q23" i="106"/>
  <c r="P23" i="106"/>
  <c r="E23" i="106"/>
  <c r="T23" i="106" s="1"/>
  <c r="U22" i="106"/>
  <c r="S22" i="106"/>
  <c r="R22" i="106"/>
  <c r="Q22" i="106"/>
  <c r="P22" i="106"/>
  <c r="E22" i="106"/>
  <c r="T22" i="106" s="1"/>
  <c r="S21" i="106"/>
  <c r="R21" i="106"/>
  <c r="Q21" i="106"/>
  <c r="P21" i="106"/>
  <c r="E21" i="106"/>
  <c r="U21" i="106" s="1"/>
  <c r="S20" i="106"/>
  <c r="R20" i="106"/>
  <c r="Q20" i="106"/>
  <c r="P20" i="106"/>
  <c r="E20" i="106"/>
  <c r="S19" i="106"/>
  <c r="R19" i="106"/>
  <c r="Q19" i="106"/>
  <c r="P19" i="106"/>
  <c r="E19" i="106"/>
  <c r="T19" i="106" s="1"/>
  <c r="U18" i="106"/>
  <c r="T18" i="106"/>
  <c r="S18" i="106"/>
  <c r="R18" i="106"/>
  <c r="Q18" i="106"/>
  <c r="P18" i="106"/>
  <c r="E18" i="106"/>
  <c r="S17" i="106"/>
  <c r="R17" i="106"/>
  <c r="Q17" i="106"/>
  <c r="P17" i="106"/>
  <c r="E17" i="106"/>
  <c r="U17" i="106" s="1"/>
  <c r="S16" i="106"/>
  <c r="R16" i="106"/>
  <c r="Q16" i="106"/>
  <c r="P16" i="106"/>
  <c r="E16" i="106"/>
  <c r="U15" i="106"/>
  <c r="S15" i="106"/>
  <c r="R15" i="106"/>
  <c r="Q15" i="106"/>
  <c r="P15" i="106"/>
  <c r="E15" i="106"/>
  <c r="T15" i="106" s="1"/>
  <c r="S14" i="106"/>
  <c r="R14" i="106"/>
  <c r="Q14" i="106"/>
  <c r="P14" i="106"/>
  <c r="E14" i="106"/>
  <c r="U14" i="106" s="1"/>
  <c r="S13" i="106"/>
  <c r="R13" i="106"/>
  <c r="Q13" i="106"/>
  <c r="P13" i="106"/>
  <c r="E13" i="106"/>
  <c r="U13" i="106" s="1"/>
  <c r="S12" i="106"/>
  <c r="R12" i="106"/>
  <c r="Q12" i="106"/>
  <c r="P12" i="106"/>
  <c r="E12" i="106"/>
  <c r="S11" i="106"/>
  <c r="R11" i="106"/>
  <c r="Q11" i="106"/>
  <c r="P11" i="106"/>
  <c r="E11" i="106"/>
  <c r="T11" i="106" s="1"/>
  <c r="S10" i="106"/>
  <c r="R10" i="106"/>
  <c r="Q10" i="106"/>
  <c r="P10" i="106"/>
  <c r="E10" i="106"/>
  <c r="S9" i="106"/>
  <c r="R9" i="106"/>
  <c r="S8" i="106"/>
  <c r="R8" i="106"/>
  <c r="S62" i="105"/>
  <c r="R62" i="105"/>
  <c r="T61" i="105"/>
  <c r="S61" i="105"/>
  <c r="R61" i="105"/>
  <c r="Q61" i="105"/>
  <c r="P61" i="105"/>
  <c r="E61" i="105"/>
  <c r="U61" i="105" s="1"/>
  <c r="S60" i="105"/>
  <c r="R60" i="105"/>
  <c r="Q60" i="105"/>
  <c r="P60" i="105"/>
  <c r="E60" i="105"/>
  <c r="S59" i="105"/>
  <c r="R59" i="105"/>
  <c r="S58" i="105"/>
  <c r="R58" i="105"/>
  <c r="S57" i="105"/>
  <c r="R57" i="105"/>
  <c r="Q57" i="105"/>
  <c r="P57" i="105"/>
  <c r="E57" i="105"/>
  <c r="T57" i="105" s="1"/>
  <c r="S56" i="105"/>
  <c r="R56" i="105"/>
  <c r="Q56" i="105"/>
  <c r="P56" i="105"/>
  <c r="E56" i="105"/>
  <c r="U56" i="105" s="1"/>
  <c r="S55" i="105"/>
  <c r="R55" i="105"/>
  <c r="Q55" i="105"/>
  <c r="P55" i="105"/>
  <c r="E55" i="105"/>
  <c r="U55" i="105" s="1"/>
  <c r="S54" i="105"/>
  <c r="R54" i="105"/>
  <c r="Q54" i="105"/>
  <c r="P54" i="105"/>
  <c r="E54" i="105"/>
  <c r="S53" i="105"/>
  <c r="R53" i="105"/>
  <c r="U52" i="105"/>
  <c r="S52" i="105"/>
  <c r="R52" i="105"/>
  <c r="Q52" i="105"/>
  <c r="P52" i="105"/>
  <c r="E52" i="105"/>
  <c r="T52" i="105" s="1"/>
  <c r="S51" i="105"/>
  <c r="R51" i="105"/>
  <c r="Q51" i="105"/>
  <c r="P51" i="105"/>
  <c r="E51" i="105"/>
  <c r="U51" i="105" s="1"/>
  <c r="S50" i="105"/>
  <c r="R50" i="105"/>
  <c r="Q50" i="105"/>
  <c r="P50" i="105"/>
  <c r="E50" i="105"/>
  <c r="U50" i="105" s="1"/>
  <c r="S49" i="105"/>
  <c r="R49" i="105"/>
  <c r="Q49" i="105"/>
  <c r="P49" i="105"/>
  <c r="E49" i="105"/>
  <c r="S48" i="105"/>
  <c r="R48" i="105"/>
  <c r="Q48" i="105"/>
  <c r="P48" i="105"/>
  <c r="E48" i="105"/>
  <c r="T48" i="105" s="1"/>
  <c r="S47" i="105"/>
  <c r="R47" i="105"/>
  <c r="Q47" i="105"/>
  <c r="P47" i="105"/>
  <c r="E47" i="105"/>
  <c r="U47" i="105" s="1"/>
  <c r="S46" i="105"/>
  <c r="R46" i="105"/>
  <c r="Q46" i="105"/>
  <c r="P46" i="105"/>
  <c r="E46" i="105"/>
  <c r="U46" i="105" s="1"/>
  <c r="S45" i="105"/>
  <c r="R45" i="105"/>
  <c r="Q45" i="105"/>
  <c r="P45" i="105"/>
  <c r="E45" i="105"/>
  <c r="S44" i="105"/>
  <c r="R44" i="105"/>
  <c r="Q44" i="105"/>
  <c r="Q43" i="105" s="1"/>
  <c r="P44" i="105"/>
  <c r="E44" i="105"/>
  <c r="T44" i="105" s="1"/>
  <c r="S43" i="105"/>
  <c r="R43" i="105"/>
  <c r="S42" i="105"/>
  <c r="R42" i="105"/>
  <c r="U41" i="105"/>
  <c r="T41" i="105"/>
  <c r="S41" i="105"/>
  <c r="R41" i="105"/>
  <c r="Q41" i="105"/>
  <c r="P41" i="105"/>
  <c r="E41" i="105"/>
  <c r="S40" i="105"/>
  <c r="R40" i="105"/>
  <c r="Q40" i="105"/>
  <c r="P40" i="105"/>
  <c r="E40" i="105"/>
  <c r="U40" i="105" s="1"/>
  <c r="S39" i="105"/>
  <c r="R39" i="105"/>
  <c r="Q39" i="105"/>
  <c r="P39" i="105"/>
  <c r="E39" i="105"/>
  <c r="S38" i="105"/>
  <c r="R38" i="105"/>
  <c r="Q38" i="105"/>
  <c r="P38" i="105"/>
  <c r="E38" i="105"/>
  <c r="T38" i="105" s="1"/>
  <c r="T37" i="105"/>
  <c r="S37" i="105"/>
  <c r="R37" i="105"/>
  <c r="Q37" i="105"/>
  <c r="P37" i="105"/>
  <c r="E37" i="105"/>
  <c r="U37" i="105" s="1"/>
  <c r="S36" i="105"/>
  <c r="R36" i="105"/>
  <c r="Q36" i="105"/>
  <c r="P36" i="105"/>
  <c r="E36" i="105"/>
  <c r="U36" i="105" s="1"/>
  <c r="S35" i="105"/>
  <c r="R35" i="105"/>
  <c r="Q35" i="105"/>
  <c r="P35" i="105"/>
  <c r="E35" i="105"/>
  <c r="U34" i="105"/>
  <c r="S34" i="105"/>
  <c r="R34" i="105"/>
  <c r="Q34" i="105"/>
  <c r="P34" i="105"/>
  <c r="E34" i="105"/>
  <c r="T34" i="105" s="1"/>
  <c r="S33" i="105"/>
  <c r="R33" i="105"/>
  <c r="Q33" i="105"/>
  <c r="U33" i="105" s="1"/>
  <c r="P33" i="105"/>
  <c r="E33" i="105"/>
  <c r="S32" i="105"/>
  <c r="R32" i="105"/>
  <c r="Q32" i="105"/>
  <c r="P32" i="105"/>
  <c r="E32" i="105"/>
  <c r="U32" i="105" s="1"/>
  <c r="S31" i="105"/>
  <c r="R31" i="105"/>
  <c r="Q31" i="105"/>
  <c r="P31" i="105"/>
  <c r="E31" i="105"/>
  <c r="S30" i="105"/>
  <c r="R30" i="105"/>
  <c r="Q30" i="105"/>
  <c r="P30" i="105"/>
  <c r="E30" i="105"/>
  <c r="T30" i="105" s="1"/>
  <c r="S29" i="105"/>
  <c r="R29" i="105"/>
  <c r="Q29" i="105"/>
  <c r="P29" i="105"/>
  <c r="E29" i="105"/>
  <c r="S28" i="105"/>
  <c r="R28" i="105"/>
  <c r="Q28" i="105"/>
  <c r="P28" i="105"/>
  <c r="E28" i="105"/>
  <c r="T28" i="105" s="1"/>
  <c r="S27" i="105"/>
  <c r="R27" i="105"/>
  <c r="S26" i="105"/>
  <c r="R26" i="105"/>
  <c r="Q26" i="105"/>
  <c r="P26" i="105"/>
  <c r="E26" i="105"/>
  <c r="S25" i="105"/>
  <c r="R25" i="105"/>
  <c r="Q25" i="105"/>
  <c r="P25" i="105"/>
  <c r="E25" i="105"/>
  <c r="T25" i="105" s="1"/>
  <c r="S24" i="105"/>
  <c r="R24" i="105"/>
  <c r="Q24" i="105"/>
  <c r="P24" i="105"/>
  <c r="E24" i="105"/>
  <c r="S23" i="105"/>
  <c r="R23" i="105"/>
  <c r="Q23" i="105"/>
  <c r="P23" i="105"/>
  <c r="E23" i="105"/>
  <c r="U23" i="105" s="1"/>
  <c r="S22" i="105"/>
  <c r="R22" i="105"/>
  <c r="Q22" i="105"/>
  <c r="P22" i="105"/>
  <c r="E22" i="105"/>
  <c r="S21" i="105"/>
  <c r="R21" i="105"/>
  <c r="Q21" i="105"/>
  <c r="P21" i="105"/>
  <c r="E21" i="105"/>
  <c r="S20" i="105"/>
  <c r="R20" i="105"/>
  <c r="Q20" i="105"/>
  <c r="P20" i="105"/>
  <c r="E20" i="105"/>
  <c r="U20" i="105" s="1"/>
  <c r="S19" i="105"/>
  <c r="R19" i="105"/>
  <c r="Q19" i="105"/>
  <c r="P19" i="105"/>
  <c r="E19" i="105"/>
  <c r="U19" i="105" s="1"/>
  <c r="S18" i="105"/>
  <c r="R18" i="105"/>
  <c r="Q18" i="105"/>
  <c r="P18" i="105"/>
  <c r="E18" i="105"/>
  <c r="S17" i="105"/>
  <c r="R17" i="105"/>
  <c r="Q17" i="105"/>
  <c r="P17" i="105"/>
  <c r="E17" i="105"/>
  <c r="T17" i="105" s="1"/>
  <c r="U16" i="105"/>
  <c r="S16" i="105"/>
  <c r="R16" i="105"/>
  <c r="Q16" i="105"/>
  <c r="P16" i="105"/>
  <c r="E16" i="105"/>
  <c r="T16" i="105" s="1"/>
  <c r="S15" i="105"/>
  <c r="R15" i="105"/>
  <c r="Q15" i="105"/>
  <c r="P15" i="105"/>
  <c r="E15" i="105"/>
  <c r="U15" i="105" s="1"/>
  <c r="S14" i="105"/>
  <c r="R14" i="105"/>
  <c r="Q14" i="105"/>
  <c r="P14" i="105"/>
  <c r="E14" i="105"/>
  <c r="S13" i="105"/>
  <c r="R13" i="105"/>
  <c r="Q13" i="105"/>
  <c r="P13" i="105"/>
  <c r="E13" i="105"/>
  <c r="T13" i="105" s="1"/>
  <c r="S12" i="105"/>
  <c r="R12" i="105"/>
  <c r="Q12" i="105"/>
  <c r="P12" i="105"/>
  <c r="E12" i="105"/>
  <c r="S11" i="105"/>
  <c r="R11" i="105"/>
  <c r="Q11" i="105"/>
  <c r="P11" i="105"/>
  <c r="E11" i="105"/>
  <c r="U11" i="105" s="1"/>
  <c r="S10" i="105"/>
  <c r="R10" i="105"/>
  <c r="Q10" i="105"/>
  <c r="P10" i="105"/>
  <c r="E10" i="105"/>
  <c r="S9" i="105"/>
  <c r="R9" i="105"/>
  <c r="S8" i="105"/>
  <c r="R8" i="105"/>
  <c r="S62" i="104"/>
  <c r="R62" i="104"/>
  <c r="S61" i="104"/>
  <c r="R61" i="104"/>
  <c r="Q61" i="104"/>
  <c r="P61" i="104"/>
  <c r="E61" i="104"/>
  <c r="T61" i="104" s="1"/>
  <c r="S60" i="104"/>
  <c r="R60" i="104"/>
  <c r="Q60" i="104"/>
  <c r="P60" i="104"/>
  <c r="E60" i="104"/>
  <c r="S59" i="104"/>
  <c r="R59" i="104"/>
  <c r="S58" i="104"/>
  <c r="R58" i="104"/>
  <c r="S57" i="104"/>
  <c r="R57" i="104"/>
  <c r="Q57" i="104"/>
  <c r="P57" i="104"/>
  <c r="E57" i="104"/>
  <c r="U57" i="104" s="1"/>
  <c r="S56" i="104"/>
  <c r="R56" i="104"/>
  <c r="Q56" i="104"/>
  <c r="P56" i="104"/>
  <c r="E56" i="104"/>
  <c r="U55" i="104"/>
  <c r="S55" i="104"/>
  <c r="R55" i="104"/>
  <c r="Q55" i="104"/>
  <c r="P55" i="104"/>
  <c r="E55" i="104"/>
  <c r="T55" i="104" s="1"/>
  <c r="S54" i="104"/>
  <c r="R54" i="104"/>
  <c r="Q54" i="104"/>
  <c r="P54" i="104"/>
  <c r="E54" i="104"/>
  <c r="U54" i="104" s="1"/>
  <c r="S53" i="104"/>
  <c r="R53" i="104"/>
  <c r="S52" i="104"/>
  <c r="R52" i="104"/>
  <c r="Q52" i="104"/>
  <c r="P52" i="104"/>
  <c r="E52" i="104"/>
  <c r="U52" i="104" s="1"/>
  <c r="S51" i="104"/>
  <c r="R51" i="104"/>
  <c r="Q51" i="104"/>
  <c r="P51" i="104"/>
  <c r="E51" i="104"/>
  <c r="U50" i="104"/>
  <c r="S50" i="104"/>
  <c r="R50" i="104"/>
  <c r="Q50" i="104"/>
  <c r="P50" i="104"/>
  <c r="E50" i="104"/>
  <c r="T50" i="104" s="1"/>
  <c r="S49" i="104"/>
  <c r="R49" i="104"/>
  <c r="Q49" i="104"/>
  <c r="P49" i="104"/>
  <c r="E49" i="104"/>
  <c r="U49" i="104" s="1"/>
  <c r="S48" i="104"/>
  <c r="R48" i="104"/>
  <c r="Q48" i="104"/>
  <c r="P48" i="104"/>
  <c r="E48" i="104"/>
  <c r="U48" i="104" s="1"/>
  <c r="S47" i="104"/>
  <c r="R47" i="104"/>
  <c r="Q47" i="104"/>
  <c r="P47" i="104"/>
  <c r="E47" i="104"/>
  <c r="S46" i="104"/>
  <c r="R46" i="104"/>
  <c r="Q46" i="104"/>
  <c r="P46" i="104"/>
  <c r="E46" i="104"/>
  <c r="T46" i="104" s="1"/>
  <c r="S45" i="104"/>
  <c r="R45" i="104"/>
  <c r="Q45" i="104"/>
  <c r="U45" i="104" s="1"/>
  <c r="P45" i="104"/>
  <c r="T45" i="104" s="1"/>
  <c r="E45" i="104"/>
  <c r="S44" i="104"/>
  <c r="R44" i="104"/>
  <c r="Q44" i="104"/>
  <c r="P44" i="104"/>
  <c r="E44" i="104"/>
  <c r="E43" i="104" s="1"/>
  <c r="S43" i="104"/>
  <c r="R43" i="104"/>
  <c r="S42" i="104"/>
  <c r="R42" i="104"/>
  <c r="S41" i="104"/>
  <c r="R41" i="104"/>
  <c r="Q41" i="104"/>
  <c r="P41" i="104"/>
  <c r="E41" i="104"/>
  <c r="U41" i="104" s="1"/>
  <c r="U40" i="104"/>
  <c r="S40" i="104"/>
  <c r="R40" i="104"/>
  <c r="Q40" i="104"/>
  <c r="P40" i="104"/>
  <c r="E40" i="104"/>
  <c r="T40" i="104" s="1"/>
  <c r="T39" i="104"/>
  <c r="S39" i="104"/>
  <c r="R39" i="104"/>
  <c r="Q39" i="104"/>
  <c r="P39" i="104"/>
  <c r="E39" i="104"/>
  <c r="U39" i="104" s="1"/>
  <c r="S38" i="104"/>
  <c r="R38" i="104"/>
  <c r="Q38" i="104"/>
  <c r="P38" i="104"/>
  <c r="E38" i="104"/>
  <c r="T38" i="104" s="1"/>
  <c r="S37" i="104"/>
  <c r="R37" i="104"/>
  <c r="Q37" i="104"/>
  <c r="P37" i="104"/>
  <c r="E37" i="104"/>
  <c r="U37" i="104" s="1"/>
  <c r="S36" i="104"/>
  <c r="R36" i="104"/>
  <c r="Q36" i="104"/>
  <c r="P36" i="104"/>
  <c r="E36" i="104"/>
  <c r="T36" i="104" s="1"/>
  <c r="S35" i="104"/>
  <c r="R35" i="104"/>
  <c r="Q35" i="104"/>
  <c r="U35" i="104" s="1"/>
  <c r="P35" i="104"/>
  <c r="T35" i="104" s="1"/>
  <c r="E35" i="104"/>
  <c r="S34" i="104"/>
  <c r="R34" i="104"/>
  <c r="Q34" i="104"/>
  <c r="P34" i="104"/>
  <c r="E34" i="104"/>
  <c r="S33" i="104"/>
  <c r="R33" i="104"/>
  <c r="Q33" i="104"/>
  <c r="P33" i="104"/>
  <c r="E33" i="104"/>
  <c r="U33" i="104" s="1"/>
  <c r="S32" i="104"/>
  <c r="R32" i="104"/>
  <c r="Q32" i="104"/>
  <c r="U32" i="104" s="1"/>
  <c r="P32" i="104"/>
  <c r="E32" i="104"/>
  <c r="S31" i="104"/>
  <c r="R31" i="104"/>
  <c r="Q31" i="104"/>
  <c r="P31" i="104"/>
  <c r="E31" i="104"/>
  <c r="U31" i="104" s="1"/>
  <c r="S30" i="104"/>
  <c r="R30" i="104"/>
  <c r="Q30" i="104"/>
  <c r="P30" i="104"/>
  <c r="E30" i="104"/>
  <c r="T30" i="104" s="1"/>
  <c r="T29" i="104"/>
  <c r="S29" i="104"/>
  <c r="R29" i="104"/>
  <c r="Q29" i="104"/>
  <c r="P29" i="104"/>
  <c r="E29" i="104"/>
  <c r="U29" i="104" s="1"/>
  <c r="S28" i="104"/>
  <c r="R28" i="104"/>
  <c r="Q28" i="104"/>
  <c r="P28" i="104"/>
  <c r="E28" i="104"/>
  <c r="S27" i="104"/>
  <c r="R27" i="104"/>
  <c r="S26" i="104"/>
  <c r="R26" i="104"/>
  <c r="Q26" i="104"/>
  <c r="P26" i="104"/>
  <c r="E26" i="104"/>
  <c r="U26" i="104" s="1"/>
  <c r="S25" i="104"/>
  <c r="R25" i="104"/>
  <c r="Q25" i="104"/>
  <c r="P25" i="104"/>
  <c r="E25" i="104"/>
  <c r="U25" i="104" s="1"/>
  <c r="S24" i="104"/>
  <c r="R24" i="104"/>
  <c r="Q24" i="104"/>
  <c r="P24" i="104"/>
  <c r="E24" i="104"/>
  <c r="U24" i="104" s="1"/>
  <c r="S23" i="104"/>
  <c r="R23" i="104"/>
  <c r="Q23" i="104"/>
  <c r="P23" i="104"/>
  <c r="E23" i="104"/>
  <c r="T23" i="104" s="1"/>
  <c r="S22" i="104"/>
  <c r="R22" i="104"/>
  <c r="Q22" i="104"/>
  <c r="P22" i="104"/>
  <c r="E22" i="104"/>
  <c r="U22" i="104" s="1"/>
  <c r="S21" i="104"/>
  <c r="R21" i="104"/>
  <c r="Q21" i="104"/>
  <c r="P21" i="104"/>
  <c r="E21" i="104"/>
  <c r="S20" i="104"/>
  <c r="R20" i="104"/>
  <c r="Q20" i="104"/>
  <c r="P20" i="104"/>
  <c r="E20" i="104"/>
  <c r="T20" i="104" s="1"/>
  <c r="S19" i="104"/>
  <c r="R19" i="104"/>
  <c r="Q19" i="104"/>
  <c r="P19" i="104"/>
  <c r="E19" i="104"/>
  <c r="T19" i="104" s="1"/>
  <c r="S18" i="104"/>
  <c r="R18" i="104"/>
  <c r="Q18" i="104"/>
  <c r="P18" i="104"/>
  <c r="E18" i="104"/>
  <c r="U18" i="104" s="1"/>
  <c r="S17" i="104"/>
  <c r="R17" i="104"/>
  <c r="Q17" i="104"/>
  <c r="P17" i="104"/>
  <c r="E17" i="104"/>
  <c r="S16" i="104"/>
  <c r="R16" i="104"/>
  <c r="Q16" i="104"/>
  <c r="P16" i="104"/>
  <c r="E16" i="104"/>
  <c r="T16" i="104" s="1"/>
  <c r="S15" i="104"/>
  <c r="R15" i="104"/>
  <c r="Q15" i="104"/>
  <c r="P15" i="104"/>
  <c r="E15" i="104"/>
  <c r="T15" i="104" s="1"/>
  <c r="S14" i="104"/>
  <c r="R14" i="104"/>
  <c r="Q14" i="104"/>
  <c r="P14" i="104"/>
  <c r="E14" i="104"/>
  <c r="U14" i="104" s="1"/>
  <c r="S13" i="104"/>
  <c r="R13" i="104"/>
  <c r="Q13" i="104"/>
  <c r="P13" i="104"/>
  <c r="T13" i="104" s="1"/>
  <c r="E13" i="104"/>
  <c r="U13" i="104" s="1"/>
  <c r="S12" i="104"/>
  <c r="R12" i="104"/>
  <c r="Q12" i="104"/>
  <c r="P12" i="104"/>
  <c r="E12" i="104"/>
  <c r="T12" i="104" s="1"/>
  <c r="S11" i="104"/>
  <c r="R11" i="104"/>
  <c r="Q11" i="104"/>
  <c r="P11" i="104"/>
  <c r="E11" i="104"/>
  <c r="T11" i="104" s="1"/>
  <c r="S10" i="104"/>
  <c r="R10" i="104"/>
  <c r="Q10" i="104"/>
  <c r="P10" i="104"/>
  <c r="E10" i="104"/>
  <c r="S9" i="104"/>
  <c r="R9" i="104"/>
  <c r="S8" i="104"/>
  <c r="R8" i="104"/>
  <c r="S62" i="103"/>
  <c r="R62" i="103"/>
  <c r="S61" i="103"/>
  <c r="R61" i="103"/>
  <c r="Q61" i="103"/>
  <c r="P61" i="103"/>
  <c r="E61" i="103"/>
  <c r="U61" i="103" s="1"/>
  <c r="S60" i="103"/>
  <c r="R60" i="103"/>
  <c r="Q60" i="103"/>
  <c r="P60" i="103"/>
  <c r="E60" i="103"/>
  <c r="E59" i="103" s="1"/>
  <c r="U59" i="103" s="1"/>
  <c r="S59" i="103"/>
  <c r="R59" i="103"/>
  <c r="S58" i="103"/>
  <c r="R58" i="103"/>
  <c r="S57" i="103"/>
  <c r="R57" i="103"/>
  <c r="Q57" i="103"/>
  <c r="P57" i="103"/>
  <c r="E57" i="103"/>
  <c r="T57" i="103" s="1"/>
  <c r="S56" i="103"/>
  <c r="R56" i="103"/>
  <c r="Q56" i="103"/>
  <c r="P56" i="103"/>
  <c r="E56" i="103"/>
  <c r="U56" i="103" s="1"/>
  <c r="S55" i="103"/>
  <c r="R55" i="103"/>
  <c r="Q55" i="103"/>
  <c r="P55" i="103"/>
  <c r="E55" i="103"/>
  <c r="U55" i="103" s="1"/>
  <c r="S54" i="103"/>
  <c r="R54" i="103"/>
  <c r="Q54" i="103"/>
  <c r="P54" i="103"/>
  <c r="E54" i="103"/>
  <c r="E53" i="103" s="1"/>
  <c r="U53" i="103" s="1"/>
  <c r="S53" i="103"/>
  <c r="R53" i="103"/>
  <c r="S52" i="103"/>
  <c r="R52" i="103"/>
  <c r="Q52" i="103"/>
  <c r="P52" i="103"/>
  <c r="E52" i="103"/>
  <c r="T52" i="103" s="1"/>
  <c r="S51" i="103"/>
  <c r="R51" i="103"/>
  <c r="Q51" i="103"/>
  <c r="P51" i="103"/>
  <c r="E51" i="103"/>
  <c r="U51" i="103" s="1"/>
  <c r="S50" i="103"/>
  <c r="R50" i="103"/>
  <c r="Q50" i="103"/>
  <c r="P50" i="103"/>
  <c r="E50" i="103"/>
  <c r="S49" i="103"/>
  <c r="R49" i="103"/>
  <c r="Q49" i="103"/>
  <c r="P49" i="103"/>
  <c r="E49" i="103"/>
  <c r="T49" i="103" s="1"/>
  <c r="S48" i="103"/>
  <c r="R48" i="103"/>
  <c r="Q48" i="103"/>
  <c r="P48" i="103"/>
  <c r="E48" i="103"/>
  <c r="T48" i="103" s="1"/>
  <c r="S47" i="103"/>
  <c r="R47" i="103"/>
  <c r="Q47" i="103"/>
  <c r="P47" i="103"/>
  <c r="E47" i="103"/>
  <c r="U47" i="103" s="1"/>
  <c r="S46" i="103"/>
  <c r="R46" i="103"/>
  <c r="Q46" i="103"/>
  <c r="P46" i="103"/>
  <c r="E46" i="103"/>
  <c r="S45" i="103"/>
  <c r="R45" i="103"/>
  <c r="Q45" i="103"/>
  <c r="P45" i="103"/>
  <c r="E45" i="103"/>
  <c r="S44" i="103"/>
  <c r="R44" i="103"/>
  <c r="Q44" i="103"/>
  <c r="P44" i="103"/>
  <c r="E44" i="103"/>
  <c r="T44" i="103" s="1"/>
  <c r="S43" i="103"/>
  <c r="R43" i="103"/>
  <c r="S42" i="103"/>
  <c r="R42" i="103"/>
  <c r="U41" i="103"/>
  <c r="S41" i="103"/>
  <c r="R41" i="103"/>
  <c r="Q41" i="103"/>
  <c r="P41" i="103"/>
  <c r="E41" i="103"/>
  <c r="T41" i="103" s="1"/>
  <c r="S40" i="103"/>
  <c r="R40" i="103"/>
  <c r="Q40" i="103"/>
  <c r="P40" i="103"/>
  <c r="E40" i="103"/>
  <c r="U40" i="103" s="1"/>
  <c r="S39" i="103"/>
  <c r="R39" i="103"/>
  <c r="Q39" i="103"/>
  <c r="P39" i="103"/>
  <c r="E39" i="103"/>
  <c r="T39" i="103" s="1"/>
  <c r="S38" i="103"/>
  <c r="R38" i="103"/>
  <c r="Q38" i="103"/>
  <c r="P38" i="103"/>
  <c r="E38" i="103"/>
  <c r="T38" i="103" s="1"/>
  <c r="U37" i="103"/>
  <c r="S37" i="103"/>
  <c r="R37" i="103"/>
  <c r="Q37" i="103"/>
  <c r="P37" i="103"/>
  <c r="E37" i="103"/>
  <c r="T37" i="103" s="1"/>
  <c r="S36" i="103"/>
  <c r="R36" i="103"/>
  <c r="Q36" i="103"/>
  <c r="P36" i="103"/>
  <c r="E36" i="103"/>
  <c r="U36" i="103" s="1"/>
  <c r="S35" i="103"/>
  <c r="R35" i="103"/>
  <c r="Q35" i="103"/>
  <c r="P35" i="103"/>
  <c r="E35" i="103"/>
  <c r="T35" i="103" s="1"/>
  <c r="S34" i="103"/>
  <c r="R34" i="103"/>
  <c r="Q34" i="103"/>
  <c r="P34" i="103"/>
  <c r="E34" i="103"/>
  <c r="T34" i="103" s="1"/>
  <c r="U33" i="103"/>
  <c r="T33" i="103"/>
  <c r="S33" i="103"/>
  <c r="R33" i="103"/>
  <c r="Q33" i="103"/>
  <c r="P33" i="103"/>
  <c r="E33" i="103"/>
  <c r="S32" i="103"/>
  <c r="R32" i="103"/>
  <c r="Q32" i="103"/>
  <c r="P32" i="103"/>
  <c r="E32" i="103"/>
  <c r="U32" i="103" s="1"/>
  <c r="S31" i="103"/>
  <c r="R31" i="103"/>
  <c r="Q31" i="103"/>
  <c r="P31" i="103"/>
  <c r="E31" i="103"/>
  <c r="T31" i="103" s="1"/>
  <c r="S30" i="103"/>
  <c r="R30" i="103"/>
  <c r="Q30" i="103"/>
  <c r="U30" i="103" s="1"/>
  <c r="P30" i="103"/>
  <c r="E30" i="103"/>
  <c r="T30" i="103" s="1"/>
  <c r="S29" i="103"/>
  <c r="R29" i="103"/>
  <c r="Q29" i="103"/>
  <c r="P29" i="103"/>
  <c r="E29" i="103"/>
  <c r="U29" i="103" s="1"/>
  <c r="S28" i="103"/>
  <c r="R28" i="103"/>
  <c r="Q28" i="103"/>
  <c r="P28" i="103"/>
  <c r="P27" i="103" s="1"/>
  <c r="E28" i="103"/>
  <c r="S27" i="103"/>
  <c r="R27" i="103"/>
  <c r="S26" i="103"/>
  <c r="R26" i="103"/>
  <c r="Q26" i="103"/>
  <c r="P26" i="103"/>
  <c r="E26" i="103"/>
  <c r="T26" i="103" s="1"/>
  <c r="U25" i="103"/>
  <c r="S25" i="103"/>
  <c r="R25" i="103"/>
  <c r="Q25" i="103"/>
  <c r="P25" i="103"/>
  <c r="E25" i="103"/>
  <c r="T25" i="103" s="1"/>
  <c r="T24" i="103"/>
  <c r="S24" i="103"/>
  <c r="R24" i="103"/>
  <c r="Q24" i="103"/>
  <c r="P24" i="103"/>
  <c r="E24" i="103"/>
  <c r="U24" i="103" s="1"/>
  <c r="S23" i="103"/>
  <c r="R23" i="103"/>
  <c r="Q23" i="103"/>
  <c r="P23" i="103"/>
  <c r="E23" i="103"/>
  <c r="S22" i="103"/>
  <c r="R22" i="103"/>
  <c r="Q22" i="103"/>
  <c r="P22" i="103"/>
  <c r="E22" i="103"/>
  <c r="T22" i="103" s="1"/>
  <c r="U21" i="103"/>
  <c r="S21" i="103"/>
  <c r="R21" i="103"/>
  <c r="Q21" i="103"/>
  <c r="P21" i="103"/>
  <c r="E21" i="103"/>
  <c r="T21" i="103" s="1"/>
  <c r="S20" i="103"/>
  <c r="R20" i="103"/>
  <c r="Q20" i="103"/>
  <c r="P20" i="103"/>
  <c r="E20" i="103"/>
  <c r="U20" i="103" s="1"/>
  <c r="S19" i="103"/>
  <c r="R19" i="103"/>
  <c r="Q19" i="103"/>
  <c r="P19" i="103"/>
  <c r="E19" i="103"/>
  <c r="U19" i="103" s="1"/>
  <c r="S18" i="103"/>
  <c r="R18" i="103"/>
  <c r="Q18" i="103"/>
  <c r="P18" i="103"/>
  <c r="E18" i="103"/>
  <c r="T18" i="103" s="1"/>
  <c r="S17" i="103"/>
  <c r="R17" i="103"/>
  <c r="Q17" i="103"/>
  <c r="P17" i="103"/>
  <c r="E17" i="103"/>
  <c r="T17" i="103" s="1"/>
  <c r="S16" i="103"/>
  <c r="R16" i="103"/>
  <c r="Q16" i="103"/>
  <c r="P16" i="103"/>
  <c r="E16" i="103"/>
  <c r="U16" i="103" s="1"/>
  <c r="S15" i="103"/>
  <c r="R15" i="103"/>
  <c r="Q15" i="103"/>
  <c r="P15" i="103"/>
  <c r="E15" i="103"/>
  <c r="U15" i="103" s="1"/>
  <c r="S14" i="103"/>
  <c r="R14" i="103"/>
  <c r="Q14" i="103"/>
  <c r="P14" i="103"/>
  <c r="E14" i="103"/>
  <c r="T14" i="103" s="1"/>
  <c r="S13" i="103"/>
  <c r="R13" i="103"/>
  <c r="Q13" i="103"/>
  <c r="U13" i="103" s="1"/>
  <c r="P13" i="103"/>
  <c r="E13" i="103"/>
  <c r="T13" i="103" s="1"/>
  <c r="S12" i="103"/>
  <c r="R12" i="103"/>
  <c r="Q12" i="103"/>
  <c r="P12" i="103"/>
  <c r="E12" i="103"/>
  <c r="U12" i="103" s="1"/>
  <c r="S11" i="103"/>
  <c r="R11" i="103"/>
  <c r="Q11" i="103"/>
  <c r="P11" i="103"/>
  <c r="E11" i="103"/>
  <c r="U11" i="103" s="1"/>
  <c r="S10" i="103"/>
  <c r="R10" i="103"/>
  <c r="Q10" i="103"/>
  <c r="P10" i="103"/>
  <c r="E10" i="103"/>
  <c r="S9" i="103"/>
  <c r="R9" i="103"/>
  <c r="S8" i="103"/>
  <c r="R8" i="103"/>
  <c r="S62" i="102"/>
  <c r="R62" i="102"/>
  <c r="S61" i="102"/>
  <c r="R61" i="102"/>
  <c r="Q61" i="102"/>
  <c r="P61" i="102"/>
  <c r="E61" i="102"/>
  <c r="T61" i="102" s="1"/>
  <c r="U60" i="102"/>
  <c r="S60" i="102"/>
  <c r="R60" i="102"/>
  <c r="Q60" i="102"/>
  <c r="Q59" i="102" s="1"/>
  <c r="P60" i="102"/>
  <c r="P59" i="102" s="1"/>
  <c r="E60" i="102"/>
  <c r="T60" i="102" s="1"/>
  <c r="S59" i="102"/>
  <c r="R59" i="102"/>
  <c r="S58" i="102"/>
  <c r="R58" i="102"/>
  <c r="S57" i="102"/>
  <c r="R57" i="102"/>
  <c r="Q57" i="102"/>
  <c r="P57" i="102"/>
  <c r="E57" i="102"/>
  <c r="U57" i="102" s="1"/>
  <c r="S56" i="102"/>
  <c r="R56" i="102"/>
  <c r="Q56" i="102"/>
  <c r="P56" i="102"/>
  <c r="E56" i="102"/>
  <c r="T56" i="102" s="1"/>
  <c r="S55" i="102"/>
  <c r="R55" i="102"/>
  <c r="Q55" i="102"/>
  <c r="P55" i="102"/>
  <c r="E55" i="102"/>
  <c r="T55" i="102" s="1"/>
  <c r="S54" i="102"/>
  <c r="R54" i="102"/>
  <c r="Q54" i="102"/>
  <c r="P54" i="102"/>
  <c r="P53" i="102" s="1"/>
  <c r="E54" i="102"/>
  <c r="U54" i="102" s="1"/>
  <c r="S53" i="102"/>
  <c r="R53" i="102"/>
  <c r="S52" i="102"/>
  <c r="R52" i="102"/>
  <c r="Q52" i="102"/>
  <c r="P52" i="102"/>
  <c r="E52" i="102"/>
  <c r="U52" i="102" s="1"/>
  <c r="S51" i="102"/>
  <c r="R51" i="102"/>
  <c r="Q51" i="102"/>
  <c r="P51" i="102"/>
  <c r="E51" i="102"/>
  <c r="T51" i="102" s="1"/>
  <c r="S50" i="102"/>
  <c r="R50" i="102"/>
  <c r="Q50" i="102"/>
  <c r="P50" i="102"/>
  <c r="E50" i="102"/>
  <c r="T50" i="102" s="1"/>
  <c r="S49" i="102"/>
  <c r="R49" i="102"/>
  <c r="Q49" i="102"/>
  <c r="P49" i="102"/>
  <c r="E49" i="102"/>
  <c r="U49" i="102" s="1"/>
  <c r="S48" i="102"/>
  <c r="R48" i="102"/>
  <c r="Q48" i="102"/>
  <c r="P48" i="102"/>
  <c r="E48" i="102"/>
  <c r="U48" i="102" s="1"/>
  <c r="S47" i="102"/>
  <c r="R47" i="102"/>
  <c r="Q47" i="102"/>
  <c r="P47" i="102"/>
  <c r="E47" i="102"/>
  <c r="T47" i="102" s="1"/>
  <c r="S46" i="102"/>
  <c r="R46" i="102"/>
  <c r="Q46" i="102"/>
  <c r="U46" i="102" s="1"/>
  <c r="P46" i="102"/>
  <c r="E46" i="102"/>
  <c r="S45" i="102"/>
  <c r="R45" i="102"/>
  <c r="Q45" i="102"/>
  <c r="U45" i="102" s="1"/>
  <c r="P45" i="102"/>
  <c r="T45" i="102" s="1"/>
  <c r="E45" i="102"/>
  <c r="S44" i="102"/>
  <c r="R44" i="102"/>
  <c r="Q44" i="102"/>
  <c r="P44" i="102"/>
  <c r="E44" i="102"/>
  <c r="S43" i="102"/>
  <c r="R43" i="102"/>
  <c r="S42" i="102"/>
  <c r="R42" i="102"/>
  <c r="S41" i="102"/>
  <c r="R41" i="102"/>
  <c r="Q41" i="102"/>
  <c r="P41" i="102"/>
  <c r="E41" i="102"/>
  <c r="T41" i="102" s="1"/>
  <c r="S40" i="102"/>
  <c r="R40" i="102"/>
  <c r="Q40" i="102"/>
  <c r="P40" i="102"/>
  <c r="E40" i="102"/>
  <c r="T40" i="102" s="1"/>
  <c r="S39" i="102"/>
  <c r="R39" i="102"/>
  <c r="Q39" i="102"/>
  <c r="P39" i="102"/>
  <c r="E39" i="102"/>
  <c r="U39" i="102" s="1"/>
  <c r="S38" i="102"/>
  <c r="R38" i="102"/>
  <c r="Q38" i="102"/>
  <c r="P38" i="102"/>
  <c r="E38" i="102"/>
  <c r="U38" i="102" s="1"/>
  <c r="S37" i="102"/>
  <c r="R37" i="102"/>
  <c r="Q37" i="102"/>
  <c r="P37" i="102"/>
  <c r="E37" i="102"/>
  <c r="T37" i="102" s="1"/>
  <c r="S36" i="102"/>
  <c r="R36" i="102"/>
  <c r="Q36" i="102"/>
  <c r="P36" i="102"/>
  <c r="E36" i="102"/>
  <c r="T36" i="102" s="1"/>
  <c r="S35" i="102"/>
  <c r="R35" i="102"/>
  <c r="Q35" i="102"/>
  <c r="P35" i="102"/>
  <c r="E35" i="102"/>
  <c r="S34" i="102"/>
  <c r="R34" i="102"/>
  <c r="Q34" i="102"/>
  <c r="P34" i="102"/>
  <c r="E34" i="102"/>
  <c r="U34" i="102" s="1"/>
  <c r="S33" i="102"/>
  <c r="R33" i="102"/>
  <c r="Q33" i="102"/>
  <c r="P33" i="102"/>
  <c r="E33" i="102"/>
  <c r="T33" i="102" s="1"/>
  <c r="S32" i="102"/>
  <c r="R32" i="102"/>
  <c r="Q32" i="102"/>
  <c r="P32" i="102"/>
  <c r="E32" i="102"/>
  <c r="T32" i="102" s="1"/>
  <c r="U31" i="102"/>
  <c r="S31" i="102"/>
  <c r="R31" i="102"/>
  <c r="Q31" i="102"/>
  <c r="P31" i="102"/>
  <c r="E31" i="102"/>
  <c r="T31" i="102" s="1"/>
  <c r="S30" i="102"/>
  <c r="R30" i="102"/>
  <c r="Q30" i="102"/>
  <c r="P30" i="102"/>
  <c r="E30" i="102"/>
  <c r="U30" i="102" s="1"/>
  <c r="S29" i="102"/>
  <c r="R29" i="102"/>
  <c r="Q29" i="102"/>
  <c r="P29" i="102"/>
  <c r="E29" i="102"/>
  <c r="T29" i="102" s="1"/>
  <c r="S28" i="102"/>
  <c r="R28" i="102"/>
  <c r="Q28" i="102"/>
  <c r="P28" i="102"/>
  <c r="E28" i="102"/>
  <c r="T28" i="102" s="1"/>
  <c r="S27" i="102"/>
  <c r="R27" i="102"/>
  <c r="S26" i="102"/>
  <c r="R26" i="102"/>
  <c r="Q26" i="102"/>
  <c r="P26" i="102"/>
  <c r="E26" i="102"/>
  <c r="U26" i="102" s="1"/>
  <c r="S25" i="102"/>
  <c r="R25" i="102"/>
  <c r="Q25" i="102"/>
  <c r="P25" i="102"/>
  <c r="E25" i="102"/>
  <c r="U25" i="102" s="1"/>
  <c r="S24" i="102"/>
  <c r="R24" i="102"/>
  <c r="Q24" i="102"/>
  <c r="P24" i="102"/>
  <c r="E24" i="102"/>
  <c r="T24" i="102" s="1"/>
  <c r="S23" i="102"/>
  <c r="R23" i="102"/>
  <c r="Q23" i="102"/>
  <c r="U23" i="102" s="1"/>
  <c r="P23" i="102"/>
  <c r="E23" i="102"/>
  <c r="T23" i="102" s="1"/>
  <c r="T22" i="102"/>
  <c r="S22" i="102"/>
  <c r="R22" i="102"/>
  <c r="Q22" i="102"/>
  <c r="P22" i="102"/>
  <c r="E22" i="102"/>
  <c r="U22" i="102" s="1"/>
  <c r="S21" i="102"/>
  <c r="R21" i="102"/>
  <c r="Q21" i="102"/>
  <c r="P21" i="102"/>
  <c r="E21" i="102"/>
  <c r="U21" i="102" s="1"/>
  <c r="S20" i="102"/>
  <c r="R20" i="102"/>
  <c r="Q20" i="102"/>
  <c r="P20" i="102"/>
  <c r="E20" i="102"/>
  <c r="T20" i="102" s="1"/>
  <c r="U19" i="102"/>
  <c r="S19" i="102"/>
  <c r="R19" i="102"/>
  <c r="Q19" i="102"/>
  <c r="P19" i="102"/>
  <c r="E19" i="102"/>
  <c r="T19" i="102" s="1"/>
  <c r="S18" i="102"/>
  <c r="R18" i="102"/>
  <c r="Q18" i="102"/>
  <c r="P18" i="102"/>
  <c r="E18" i="102"/>
  <c r="U18" i="102" s="1"/>
  <c r="S17" i="102"/>
  <c r="R17" i="102"/>
  <c r="Q17" i="102"/>
  <c r="P17" i="102"/>
  <c r="E17" i="102"/>
  <c r="U17" i="102" s="1"/>
  <c r="S16" i="102"/>
  <c r="R16" i="102"/>
  <c r="Q16" i="102"/>
  <c r="P16" i="102"/>
  <c r="E16" i="102"/>
  <c r="T16" i="102" s="1"/>
  <c r="S15" i="102"/>
  <c r="R15" i="102"/>
  <c r="Q15" i="102"/>
  <c r="P15" i="102"/>
  <c r="E15" i="102"/>
  <c r="T15" i="102" s="1"/>
  <c r="S14" i="102"/>
  <c r="R14" i="102"/>
  <c r="Q14" i="102"/>
  <c r="P14" i="102"/>
  <c r="E14" i="102"/>
  <c r="U14" i="102" s="1"/>
  <c r="S13" i="102"/>
  <c r="R13" i="102"/>
  <c r="Q13" i="102"/>
  <c r="P13" i="102"/>
  <c r="E13" i="102"/>
  <c r="U13" i="102" s="1"/>
  <c r="S12" i="102"/>
  <c r="R12" i="102"/>
  <c r="Q12" i="102"/>
  <c r="P12" i="102"/>
  <c r="E12" i="102"/>
  <c r="T12" i="102" s="1"/>
  <c r="S11" i="102"/>
  <c r="R11" i="102"/>
  <c r="Q11" i="102"/>
  <c r="P11" i="102"/>
  <c r="E11" i="102"/>
  <c r="T11" i="102" s="1"/>
  <c r="U10" i="102"/>
  <c r="S10" i="102"/>
  <c r="R10" i="102"/>
  <c r="Q10" i="102"/>
  <c r="Q9" i="102" s="1"/>
  <c r="P10" i="102"/>
  <c r="E10" i="102"/>
  <c r="T10" i="102" s="1"/>
  <c r="S9" i="102"/>
  <c r="R9" i="102"/>
  <c r="S8" i="102"/>
  <c r="R8" i="102"/>
  <c r="S62" i="101"/>
  <c r="R62" i="101"/>
  <c r="S61" i="101"/>
  <c r="R61" i="101"/>
  <c r="Q61" i="101"/>
  <c r="P61" i="101"/>
  <c r="E61" i="101"/>
  <c r="U61" i="101" s="1"/>
  <c r="S60" i="101"/>
  <c r="R60" i="101"/>
  <c r="Q60" i="101"/>
  <c r="P60" i="101"/>
  <c r="E60" i="101"/>
  <c r="E59" i="101" s="1"/>
  <c r="U59" i="101" s="1"/>
  <c r="S59" i="101"/>
  <c r="R59" i="101"/>
  <c r="S58" i="101"/>
  <c r="R58" i="101"/>
  <c r="S57" i="101"/>
  <c r="R57" i="101"/>
  <c r="Q57" i="101"/>
  <c r="P57" i="101"/>
  <c r="E57" i="101"/>
  <c r="T57" i="101" s="1"/>
  <c r="S56" i="101"/>
  <c r="R56" i="101"/>
  <c r="Q56" i="101"/>
  <c r="P56" i="101"/>
  <c r="E56" i="101"/>
  <c r="U56" i="101" s="1"/>
  <c r="S55" i="101"/>
  <c r="R55" i="101"/>
  <c r="Q55" i="101"/>
  <c r="P55" i="101"/>
  <c r="E55" i="101"/>
  <c r="U55" i="101" s="1"/>
  <c r="S54" i="101"/>
  <c r="R54" i="101"/>
  <c r="Q54" i="101"/>
  <c r="P54" i="101"/>
  <c r="E54" i="101"/>
  <c r="S53" i="101"/>
  <c r="R53" i="101"/>
  <c r="U52" i="101"/>
  <c r="S52" i="101"/>
  <c r="R52" i="101"/>
  <c r="Q52" i="101"/>
  <c r="P52" i="101"/>
  <c r="E52" i="101"/>
  <c r="T52" i="101" s="1"/>
  <c r="S51" i="101"/>
  <c r="R51" i="101"/>
  <c r="Q51" i="101"/>
  <c r="P51" i="101"/>
  <c r="E51" i="101"/>
  <c r="U51" i="101" s="1"/>
  <c r="S50" i="101"/>
  <c r="R50" i="101"/>
  <c r="Q50" i="101"/>
  <c r="P50" i="101"/>
  <c r="E50" i="101"/>
  <c r="U50" i="101" s="1"/>
  <c r="S49" i="101"/>
  <c r="R49" i="101"/>
  <c r="Q49" i="101"/>
  <c r="P49" i="101"/>
  <c r="E49" i="101"/>
  <c r="T49" i="101" s="1"/>
  <c r="S48" i="101"/>
  <c r="R48" i="101"/>
  <c r="Q48" i="101"/>
  <c r="P48" i="101"/>
  <c r="E48" i="101"/>
  <c r="T48" i="101" s="1"/>
  <c r="S47" i="101"/>
  <c r="R47" i="101"/>
  <c r="Q47" i="101"/>
  <c r="P47" i="101"/>
  <c r="E47" i="101"/>
  <c r="U47" i="101" s="1"/>
  <c r="S46" i="101"/>
  <c r="R46" i="101"/>
  <c r="Q46" i="101"/>
  <c r="P46" i="101"/>
  <c r="E46" i="101"/>
  <c r="U46" i="101" s="1"/>
  <c r="S45" i="101"/>
  <c r="R45" i="101"/>
  <c r="Q45" i="101"/>
  <c r="P45" i="101"/>
  <c r="E45" i="101"/>
  <c r="T45" i="101" s="1"/>
  <c r="S44" i="101"/>
  <c r="R44" i="101"/>
  <c r="Q44" i="101"/>
  <c r="Q43" i="101" s="1"/>
  <c r="P44" i="101"/>
  <c r="E44" i="101"/>
  <c r="T44" i="101" s="1"/>
  <c r="S43" i="101"/>
  <c r="R43" i="101"/>
  <c r="S42" i="101"/>
  <c r="R42" i="101"/>
  <c r="U41" i="101"/>
  <c r="S41" i="101"/>
  <c r="R41" i="101"/>
  <c r="Q41" i="101"/>
  <c r="P41" i="101"/>
  <c r="E41" i="101"/>
  <c r="T41" i="101" s="1"/>
  <c r="S40" i="101"/>
  <c r="R40" i="101"/>
  <c r="Q40" i="101"/>
  <c r="P40" i="101"/>
  <c r="E40" i="101"/>
  <c r="U40" i="101" s="1"/>
  <c r="S39" i="101"/>
  <c r="R39" i="101"/>
  <c r="Q39" i="101"/>
  <c r="P39" i="101"/>
  <c r="E39" i="101"/>
  <c r="T39" i="101" s="1"/>
  <c r="S38" i="101"/>
  <c r="R38" i="101"/>
  <c r="Q38" i="101"/>
  <c r="P38" i="101"/>
  <c r="E38" i="101"/>
  <c r="T38" i="101" s="1"/>
  <c r="T37" i="101"/>
  <c r="S37" i="101"/>
  <c r="R37" i="101"/>
  <c r="Q37" i="101"/>
  <c r="P37" i="101"/>
  <c r="E37" i="101"/>
  <c r="U37" i="101" s="1"/>
  <c r="S36" i="101"/>
  <c r="R36" i="101"/>
  <c r="Q36" i="101"/>
  <c r="P36" i="101"/>
  <c r="E36" i="101"/>
  <c r="U36" i="101" s="1"/>
  <c r="S35" i="101"/>
  <c r="R35" i="101"/>
  <c r="Q35" i="101"/>
  <c r="P35" i="101"/>
  <c r="E35" i="101"/>
  <c r="U34" i="101"/>
  <c r="S34" i="101"/>
  <c r="R34" i="101"/>
  <c r="Q34" i="101"/>
  <c r="P34" i="101"/>
  <c r="E34" i="101"/>
  <c r="T34" i="101" s="1"/>
  <c r="S33" i="101"/>
  <c r="R33" i="101"/>
  <c r="Q33" i="101"/>
  <c r="P33" i="101"/>
  <c r="E33" i="101"/>
  <c r="U33" i="101" s="1"/>
  <c r="S32" i="101"/>
  <c r="R32" i="101"/>
  <c r="Q32" i="101"/>
  <c r="P32" i="101"/>
  <c r="E32" i="101"/>
  <c r="U32" i="101" s="1"/>
  <c r="S31" i="101"/>
  <c r="R31" i="101"/>
  <c r="Q31" i="101"/>
  <c r="P31" i="101"/>
  <c r="E31" i="101"/>
  <c r="T31" i="101" s="1"/>
  <c r="S30" i="101"/>
  <c r="R30" i="101"/>
  <c r="Q30" i="101"/>
  <c r="U30" i="101" s="1"/>
  <c r="P30" i="101"/>
  <c r="E30" i="101"/>
  <c r="T30" i="101" s="1"/>
  <c r="S29" i="101"/>
  <c r="R29" i="101"/>
  <c r="Q29" i="101"/>
  <c r="P29" i="101"/>
  <c r="E29" i="101"/>
  <c r="U29" i="101" s="1"/>
  <c r="S28" i="101"/>
  <c r="R28" i="101"/>
  <c r="Q28" i="101"/>
  <c r="P28" i="101"/>
  <c r="E28" i="101"/>
  <c r="S27" i="101"/>
  <c r="R27" i="101"/>
  <c r="S26" i="101"/>
  <c r="R26" i="101"/>
  <c r="Q26" i="101"/>
  <c r="P26" i="101"/>
  <c r="E26" i="101"/>
  <c r="T26" i="101" s="1"/>
  <c r="U25" i="101"/>
  <c r="S25" i="101"/>
  <c r="R25" i="101"/>
  <c r="Q25" i="101"/>
  <c r="P25" i="101"/>
  <c r="E25" i="101"/>
  <c r="T25" i="101" s="1"/>
  <c r="S24" i="101"/>
  <c r="R24" i="101"/>
  <c r="Q24" i="101"/>
  <c r="P24" i="101"/>
  <c r="E24" i="101"/>
  <c r="U24" i="101" s="1"/>
  <c r="S23" i="101"/>
  <c r="R23" i="101"/>
  <c r="Q23" i="101"/>
  <c r="P23" i="101"/>
  <c r="E23" i="101"/>
  <c r="U23" i="101" s="1"/>
  <c r="S22" i="101"/>
  <c r="R22" i="101"/>
  <c r="Q22" i="101"/>
  <c r="P22" i="101"/>
  <c r="E22" i="101"/>
  <c r="T22" i="101" s="1"/>
  <c r="S21" i="101"/>
  <c r="R21" i="101"/>
  <c r="Q21" i="101"/>
  <c r="P21" i="101"/>
  <c r="E21" i="101"/>
  <c r="T21" i="101" s="1"/>
  <c r="S20" i="101"/>
  <c r="R20" i="101"/>
  <c r="Q20" i="101"/>
  <c r="P20" i="101"/>
  <c r="E20" i="101"/>
  <c r="U20" i="101" s="1"/>
  <c r="S19" i="101"/>
  <c r="R19" i="101"/>
  <c r="Q19" i="101"/>
  <c r="P19" i="101"/>
  <c r="E19" i="101"/>
  <c r="U19" i="101" s="1"/>
  <c r="S18" i="101"/>
  <c r="R18" i="101"/>
  <c r="Q18" i="101"/>
  <c r="P18" i="101"/>
  <c r="E18" i="101"/>
  <c r="T18" i="101" s="1"/>
  <c r="S17" i="101"/>
  <c r="R17" i="101"/>
  <c r="Q17" i="101"/>
  <c r="P17" i="101"/>
  <c r="E17" i="101"/>
  <c r="T17" i="101" s="1"/>
  <c r="S16" i="101"/>
  <c r="R16" i="101"/>
  <c r="Q16" i="101"/>
  <c r="P16" i="101"/>
  <c r="E16" i="101"/>
  <c r="U16" i="101" s="1"/>
  <c r="S15" i="101"/>
  <c r="R15" i="101"/>
  <c r="Q15" i="101"/>
  <c r="P15" i="101"/>
  <c r="E15" i="101"/>
  <c r="U15" i="101" s="1"/>
  <c r="S14" i="101"/>
  <c r="R14" i="101"/>
  <c r="Q14" i="101"/>
  <c r="P14" i="101"/>
  <c r="E14" i="101"/>
  <c r="T14" i="101" s="1"/>
  <c r="S13" i="101"/>
  <c r="R13" i="101"/>
  <c r="Q13" i="101"/>
  <c r="P13" i="101"/>
  <c r="E13" i="101"/>
  <c r="T13" i="101" s="1"/>
  <c r="S12" i="101"/>
  <c r="R12" i="101"/>
  <c r="Q12" i="101"/>
  <c r="P12" i="101"/>
  <c r="E12" i="101"/>
  <c r="U12" i="101" s="1"/>
  <c r="S11" i="101"/>
  <c r="R11" i="101"/>
  <c r="Q11" i="101"/>
  <c r="P11" i="101"/>
  <c r="E11" i="101"/>
  <c r="U11" i="101" s="1"/>
  <c r="S10" i="101"/>
  <c r="R10" i="101"/>
  <c r="Q10" i="101"/>
  <c r="P10" i="101"/>
  <c r="E10" i="101"/>
  <c r="S9" i="101"/>
  <c r="R9" i="101"/>
  <c r="S8" i="101"/>
  <c r="R8" i="101"/>
  <c r="S62" i="100"/>
  <c r="R62" i="100"/>
  <c r="U61" i="100"/>
  <c r="S61" i="100"/>
  <c r="R61" i="100"/>
  <c r="Q61" i="100"/>
  <c r="P61" i="100"/>
  <c r="E61" i="100"/>
  <c r="T61" i="100" s="1"/>
  <c r="S60" i="100"/>
  <c r="R60" i="100"/>
  <c r="Q60" i="100"/>
  <c r="Q59" i="100" s="1"/>
  <c r="P60" i="100"/>
  <c r="P59" i="100" s="1"/>
  <c r="E60" i="100"/>
  <c r="U60" i="100" s="1"/>
  <c r="S59" i="100"/>
  <c r="R59" i="100"/>
  <c r="S58" i="100"/>
  <c r="R58" i="100"/>
  <c r="S57" i="100"/>
  <c r="R57" i="100"/>
  <c r="Q57" i="100"/>
  <c r="P57" i="100"/>
  <c r="E57" i="100"/>
  <c r="U57" i="100" s="1"/>
  <c r="S56" i="100"/>
  <c r="R56" i="100"/>
  <c r="Q56" i="100"/>
  <c r="P56" i="100"/>
  <c r="E56" i="100"/>
  <c r="T56" i="100" s="1"/>
  <c r="S55" i="100"/>
  <c r="R55" i="100"/>
  <c r="Q55" i="100"/>
  <c r="P55" i="100"/>
  <c r="E55" i="100"/>
  <c r="S54" i="100"/>
  <c r="R54" i="100"/>
  <c r="Q54" i="100"/>
  <c r="P54" i="100"/>
  <c r="P53" i="100" s="1"/>
  <c r="E54" i="100"/>
  <c r="U54" i="100" s="1"/>
  <c r="S53" i="100"/>
  <c r="R53" i="100"/>
  <c r="S52" i="100"/>
  <c r="R52" i="100"/>
  <c r="Q52" i="100"/>
  <c r="P52" i="100"/>
  <c r="E52" i="100"/>
  <c r="U52" i="100" s="1"/>
  <c r="S51" i="100"/>
  <c r="R51" i="100"/>
  <c r="Q51" i="100"/>
  <c r="P51" i="100"/>
  <c r="E51" i="100"/>
  <c r="T51" i="100" s="1"/>
  <c r="S50" i="100"/>
  <c r="R50" i="100"/>
  <c r="Q50" i="100"/>
  <c r="P50" i="100"/>
  <c r="E50" i="100"/>
  <c r="T50" i="100" s="1"/>
  <c r="S49" i="100"/>
  <c r="R49" i="100"/>
  <c r="Q49" i="100"/>
  <c r="P49" i="100"/>
  <c r="E49" i="100"/>
  <c r="S48" i="100"/>
  <c r="R48" i="100"/>
  <c r="Q48" i="100"/>
  <c r="P48" i="100"/>
  <c r="E48" i="100"/>
  <c r="U48" i="100" s="1"/>
  <c r="S47" i="100"/>
  <c r="R47" i="100"/>
  <c r="Q47" i="100"/>
  <c r="P47" i="100"/>
  <c r="E47" i="100"/>
  <c r="T47" i="100" s="1"/>
  <c r="S46" i="100"/>
  <c r="R46" i="100"/>
  <c r="Q46" i="100"/>
  <c r="U46" i="100" s="1"/>
  <c r="P46" i="100"/>
  <c r="E46" i="100"/>
  <c r="U45" i="100"/>
  <c r="S45" i="100"/>
  <c r="R45" i="100"/>
  <c r="Q45" i="100"/>
  <c r="P45" i="100"/>
  <c r="E45" i="100"/>
  <c r="T45" i="100" s="1"/>
  <c r="S44" i="100"/>
  <c r="R44" i="100"/>
  <c r="Q44" i="100"/>
  <c r="P44" i="100"/>
  <c r="E44" i="100"/>
  <c r="S43" i="100"/>
  <c r="R43" i="100"/>
  <c r="S42" i="100"/>
  <c r="R42" i="100"/>
  <c r="S41" i="100"/>
  <c r="R41" i="100"/>
  <c r="Q41" i="100"/>
  <c r="P41" i="100"/>
  <c r="E41" i="100"/>
  <c r="T41" i="100" s="1"/>
  <c r="S40" i="100"/>
  <c r="R40" i="100"/>
  <c r="Q40" i="100"/>
  <c r="P40" i="100"/>
  <c r="E40" i="100"/>
  <c r="T40" i="100" s="1"/>
  <c r="S39" i="100"/>
  <c r="R39" i="100"/>
  <c r="Q39" i="100"/>
  <c r="P39" i="100"/>
  <c r="E39" i="100"/>
  <c r="U39" i="100" s="1"/>
  <c r="S38" i="100"/>
  <c r="R38" i="100"/>
  <c r="Q38" i="100"/>
  <c r="P38" i="100"/>
  <c r="E38" i="100"/>
  <c r="U38" i="100" s="1"/>
  <c r="S37" i="100"/>
  <c r="R37" i="100"/>
  <c r="Q37" i="100"/>
  <c r="P37" i="100"/>
  <c r="E37" i="100"/>
  <c r="T37" i="100" s="1"/>
  <c r="S36" i="100"/>
  <c r="R36" i="100"/>
  <c r="Q36" i="100"/>
  <c r="P36" i="100"/>
  <c r="E36" i="100"/>
  <c r="T36" i="100" s="1"/>
  <c r="S35" i="100"/>
  <c r="R35" i="100"/>
  <c r="Q35" i="100"/>
  <c r="P35" i="100"/>
  <c r="E35" i="100"/>
  <c r="S34" i="100"/>
  <c r="R34" i="100"/>
  <c r="Q34" i="100"/>
  <c r="P34" i="100"/>
  <c r="E34" i="100"/>
  <c r="U34" i="100" s="1"/>
  <c r="S33" i="100"/>
  <c r="R33" i="100"/>
  <c r="Q33" i="100"/>
  <c r="P33" i="100"/>
  <c r="E33" i="100"/>
  <c r="T33" i="100" s="1"/>
  <c r="S32" i="100"/>
  <c r="R32" i="100"/>
  <c r="Q32" i="100"/>
  <c r="U32" i="100" s="1"/>
  <c r="P32" i="100"/>
  <c r="E32" i="100"/>
  <c r="T32" i="100" s="1"/>
  <c r="U31" i="100"/>
  <c r="S31" i="100"/>
  <c r="R31" i="100"/>
  <c r="Q31" i="100"/>
  <c r="P31" i="100"/>
  <c r="E31" i="100"/>
  <c r="T31" i="100" s="1"/>
  <c r="S30" i="100"/>
  <c r="R30" i="100"/>
  <c r="Q30" i="100"/>
  <c r="P30" i="100"/>
  <c r="E30" i="100"/>
  <c r="U30" i="100" s="1"/>
  <c r="S29" i="100"/>
  <c r="R29" i="100"/>
  <c r="Q29" i="100"/>
  <c r="P29" i="100"/>
  <c r="E29" i="100"/>
  <c r="T29" i="100" s="1"/>
  <c r="S28" i="100"/>
  <c r="R28" i="100"/>
  <c r="Q28" i="100"/>
  <c r="P28" i="100"/>
  <c r="E28" i="100"/>
  <c r="T28" i="100" s="1"/>
  <c r="S27" i="100"/>
  <c r="R27" i="100"/>
  <c r="S26" i="100"/>
  <c r="R26" i="100"/>
  <c r="Q26" i="100"/>
  <c r="P26" i="100"/>
  <c r="E26" i="100"/>
  <c r="U26" i="100" s="1"/>
  <c r="S25" i="100"/>
  <c r="R25" i="100"/>
  <c r="Q25" i="100"/>
  <c r="P25" i="100"/>
  <c r="E25" i="100"/>
  <c r="U25" i="100" s="1"/>
  <c r="S24" i="100"/>
  <c r="R24" i="100"/>
  <c r="Q24" i="100"/>
  <c r="P24" i="100"/>
  <c r="E24" i="100"/>
  <c r="T24" i="100" s="1"/>
  <c r="S23" i="100"/>
  <c r="R23" i="100"/>
  <c r="Q23" i="100"/>
  <c r="U23" i="100" s="1"/>
  <c r="P23" i="100"/>
  <c r="E23" i="100"/>
  <c r="T23" i="100" s="1"/>
  <c r="T22" i="100"/>
  <c r="S22" i="100"/>
  <c r="R22" i="100"/>
  <c r="Q22" i="100"/>
  <c r="P22" i="100"/>
  <c r="E22" i="100"/>
  <c r="U22" i="100" s="1"/>
  <c r="S21" i="100"/>
  <c r="R21" i="100"/>
  <c r="Q21" i="100"/>
  <c r="P21" i="100"/>
  <c r="E21" i="100"/>
  <c r="U21" i="100" s="1"/>
  <c r="S20" i="100"/>
  <c r="R20" i="100"/>
  <c r="Q20" i="100"/>
  <c r="P20" i="100"/>
  <c r="E20" i="100"/>
  <c r="T20" i="100" s="1"/>
  <c r="U19" i="100"/>
  <c r="S19" i="100"/>
  <c r="R19" i="100"/>
  <c r="Q19" i="100"/>
  <c r="P19" i="100"/>
  <c r="E19" i="100"/>
  <c r="T19" i="100" s="1"/>
  <c r="S18" i="100"/>
  <c r="R18" i="100"/>
  <c r="Q18" i="100"/>
  <c r="P18" i="100"/>
  <c r="E18" i="100"/>
  <c r="U18" i="100" s="1"/>
  <c r="S17" i="100"/>
  <c r="R17" i="100"/>
  <c r="Q17" i="100"/>
  <c r="P17" i="100"/>
  <c r="E17" i="100"/>
  <c r="U17" i="100" s="1"/>
  <c r="S16" i="100"/>
  <c r="R16" i="100"/>
  <c r="Q16" i="100"/>
  <c r="P16" i="100"/>
  <c r="E16" i="100"/>
  <c r="T16" i="100" s="1"/>
  <c r="S15" i="100"/>
  <c r="R15" i="100"/>
  <c r="Q15" i="100"/>
  <c r="P15" i="100"/>
  <c r="E15" i="100"/>
  <c r="T15" i="100" s="1"/>
  <c r="S14" i="100"/>
  <c r="R14" i="100"/>
  <c r="Q14" i="100"/>
  <c r="U14" i="100" s="1"/>
  <c r="P14" i="100"/>
  <c r="T14" i="100" s="1"/>
  <c r="E14" i="100"/>
  <c r="S13" i="100"/>
  <c r="R13" i="100"/>
  <c r="Q13" i="100"/>
  <c r="P13" i="100"/>
  <c r="E13" i="100"/>
  <c r="U13" i="100" s="1"/>
  <c r="S12" i="100"/>
  <c r="R12" i="100"/>
  <c r="Q12" i="100"/>
  <c r="P12" i="100"/>
  <c r="E12" i="100"/>
  <c r="T12" i="100" s="1"/>
  <c r="S11" i="100"/>
  <c r="R11" i="100"/>
  <c r="Q11" i="100"/>
  <c r="P11" i="100"/>
  <c r="E11" i="100"/>
  <c r="T11" i="100" s="1"/>
  <c r="S10" i="100"/>
  <c r="R10" i="100"/>
  <c r="Q10" i="100"/>
  <c r="P10" i="100"/>
  <c r="E10" i="100"/>
  <c r="S9" i="100"/>
  <c r="R9" i="100"/>
  <c r="S8" i="100"/>
  <c r="R8" i="100"/>
  <c r="S62" i="99"/>
  <c r="R62" i="99"/>
  <c r="S61" i="99"/>
  <c r="R61" i="99"/>
  <c r="Q61" i="99"/>
  <c r="P61" i="99"/>
  <c r="E61" i="99"/>
  <c r="U61" i="99" s="1"/>
  <c r="S60" i="99"/>
  <c r="R60" i="99"/>
  <c r="Q60" i="99"/>
  <c r="P60" i="99"/>
  <c r="E60" i="99"/>
  <c r="E59" i="99" s="1"/>
  <c r="U59" i="99" s="1"/>
  <c r="S59" i="99"/>
  <c r="R59" i="99"/>
  <c r="S58" i="99"/>
  <c r="R58" i="99"/>
  <c r="S57" i="99"/>
  <c r="R57" i="99"/>
  <c r="Q57" i="99"/>
  <c r="P57" i="99"/>
  <c r="E57" i="99"/>
  <c r="S56" i="99"/>
  <c r="R56" i="99"/>
  <c r="Q56" i="99"/>
  <c r="P56" i="99"/>
  <c r="E56" i="99"/>
  <c r="U56" i="99" s="1"/>
  <c r="S55" i="99"/>
  <c r="R55" i="99"/>
  <c r="Q55" i="99"/>
  <c r="P55" i="99"/>
  <c r="E55" i="99"/>
  <c r="U55" i="99" s="1"/>
  <c r="S54" i="99"/>
  <c r="R54" i="99"/>
  <c r="Q54" i="99"/>
  <c r="P54" i="99"/>
  <c r="E54" i="99"/>
  <c r="S53" i="99"/>
  <c r="R53" i="99"/>
  <c r="S52" i="99"/>
  <c r="R52" i="99"/>
  <c r="Q52" i="99"/>
  <c r="P52" i="99"/>
  <c r="E52" i="99"/>
  <c r="T52" i="99" s="1"/>
  <c r="S51" i="99"/>
  <c r="R51" i="99"/>
  <c r="Q51" i="99"/>
  <c r="P51" i="99"/>
  <c r="E51" i="99"/>
  <c r="S50" i="99"/>
  <c r="R50" i="99"/>
  <c r="Q50" i="99"/>
  <c r="P50" i="99"/>
  <c r="E50" i="99"/>
  <c r="U50" i="99" s="1"/>
  <c r="S49" i="99"/>
  <c r="R49" i="99"/>
  <c r="Q49" i="99"/>
  <c r="P49" i="99"/>
  <c r="E49" i="99"/>
  <c r="T49" i="99" s="1"/>
  <c r="S48" i="99"/>
  <c r="R48" i="99"/>
  <c r="Q48" i="99"/>
  <c r="P48" i="99"/>
  <c r="E48" i="99"/>
  <c r="U47" i="99"/>
  <c r="S47" i="99"/>
  <c r="R47" i="99"/>
  <c r="Q47" i="99"/>
  <c r="P47" i="99"/>
  <c r="E47" i="99"/>
  <c r="T47" i="99" s="1"/>
  <c r="S46" i="99"/>
  <c r="R46" i="99"/>
  <c r="Q46" i="99"/>
  <c r="P46" i="99"/>
  <c r="E46" i="99"/>
  <c r="U46" i="99" s="1"/>
  <c r="S45" i="99"/>
  <c r="R45" i="99"/>
  <c r="Q45" i="99"/>
  <c r="P45" i="99"/>
  <c r="E45" i="99"/>
  <c r="S44" i="99"/>
  <c r="R44" i="99"/>
  <c r="Q44" i="99"/>
  <c r="P44" i="99"/>
  <c r="E44" i="99"/>
  <c r="T44" i="99" s="1"/>
  <c r="S43" i="99"/>
  <c r="R43" i="99"/>
  <c r="S42" i="99"/>
  <c r="R42" i="99"/>
  <c r="S41" i="99"/>
  <c r="R41" i="99"/>
  <c r="Q41" i="99"/>
  <c r="P41" i="99"/>
  <c r="E41" i="99"/>
  <c r="U41" i="99" s="1"/>
  <c r="S40" i="99"/>
  <c r="R40" i="99"/>
  <c r="Q40" i="99"/>
  <c r="P40" i="99"/>
  <c r="E40" i="99"/>
  <c r="U40" i="99" s="1"/>
  <c r="S39" i="99"/>
  <c r="R39" i="99"/>
  <c r="Q39" i="99"/>
  <c r="P39" i="99"/>
  <c r="E39" i="99"/>
  <c r="T39" i="99" s="1"/>
  <c r="S38" i="99"/>
  <c r="R38" i="99"/>
  <c r="Q38" i="99"/>
  <c r="P38" i="99"/>
  <c r="E38" i="99"/>
  <c r="T38" i="99" s="1"/>
  <c r="S37" i="99"/>
  <c r="R37" i="99"/>
  <c r="Q37" i="99"/>
  <c r="P37" i="99"/>
  <c r="E37" i="99"/>
  <c r="S36" i="99"/>
  <c r="R36" i="99"/>
  <c r="Q36" i="99"/>
  <c r="P36" i="99"/>
  <c r="E36" i="99"/>
  <c r="U36" i="99" s="1"/>
  <c r="S35" i="99"/>
  <c r="R35" i="99"/>
  <c r="Q35" i="99"/>
  <c r="P35" i="99"/>
  <c r="E35" i="99"/>
  <c r="S34" i="99"/>
  <c r="R34" i="99"/>
  <c r="Q34" i="99"/>
  <c r="P34" i="99"/>
  <c r="E34" i="99"/>
  <c r="S33" i="99"/>
  <c r="R33" i="99"/>
  <c r="Q33" i="99"/>
  <c r="P33" i="99"/>
  <c r="E33" i="99"/>
  <c r="U33" i="99" s="1"/>
  <c r="S32" i="99"/>
  <c r="R32" i="99"/>
  <c r="Q32" i="99"/>
  <c r="P32" i="99"/>
  <c r="E32" i="99"/>
  <c r="U32" i="99" s="1"/>
  <c r="S31" i="99"/>
  <c r="R31" i="99"/>
  <c r="Q31" i="99"/>
  <c r="P31" i="99"/>
  <c r="E31" i="99"/>
  <c r="T31" i="99" s="1"/>
  <c r="S30" i="99"/>
  <c r="R30" i="99"/>
  <c r="Q30" i="99"/>
  <c r="U30" i="99" s="1"/>
  <c r="P30" i="99"/>
  <c r="E30" i="99"/>
  <c r="T30" i="99" s="1"/>
  <c r="T29" i="99"/>
  <c r="S29" i="99"/>
  <c r="R29" i="99"/>
  <c r="Q29" i="99"/>
  <c r="P29" i="99"/>
  <c r="E29" i="99"/>
  <c r="U29" i="99" s="1"/>
  <c r="S28" i="99"/>
  <c r="R28" i="99"/>
  <c r="Q28" i="99"/>
  <c r="P28" i="99"/>
  <c r="E28" i="99"/>
  <c r="S27" i="99"/>
  <c r="R27" i="99"/>
  <c r="S26" i="99"/>
  <c r="R26" i="99"/>
  <c r="Q26" i="99"/>
  <c r="P26" i="99"/>
  <c r="E26" i="99"/>
  <c r="T26" i="99" s="1"/>
  <c r="S25" i="99"/>
  <c r="R25" i="99"/>
  <c r="Q25" i="99"/>
  <c r="P25" i="99"/>
  <c r="E25" i="99"/>
  <c r="T25" i="99" s="1"/>
  <c r="U24" i="99"/>
  <c r="S24" i="99"/>
  <c r="R24" i="99"/>
  <c r="Q24" i="99"/>
  <c r="P24" i="99"/>
  <c r="E24" i="99"/>
  <c r="T24" i="99" s="1"/>
  <c r="S23" i="99"/>
  <c r="R23" i="99"/>
  <c r="Q23" i="99"/>
  <c r="P23" i="99"/>
  <c r="E23" i="99"/>
  <c r="U23" i="99" s="1"/>
  <c r="S22" i="99"/>
  <c r="R22" i="99"/>
  <c r="Q22" i="99"/>
  <c r="P22" i="99"/>
  <c r="E22" i="99"/>
  <c r="T22" i="99" s="1"/>
  <c r="S21" i="99"/>
  <c r="R21" i="99"/>
  <c r="Q21" i="99"/>
  <c r="P21" i="99"/>
  <c r="E21" i="99"/>
  <c r="T21" i="99" s="1"/>
  <c r="T20" i="99"/>
  <c r="S20" i="99"/>
  <c r="R20" i="99"/>
  <c r="Q20" i="99"/>
  <c r="P20" i="99"/>
  <c r="E20" i="99"/>
  <c r="U20" i="99" s="1"/>
  <c r="S19" i="99"/>
  <c r="R19" i="99"/>
  <c r="Q19" i="99"/>
  <c r="P19" i="99"/>
  <c r="E19" i="99"/>
  <c r="U19" i="99" s="1"/>
  <c r="S18" i="99"/>
  <c r="R18" i="99"/>
  <c r="Q18" i="99"/>
  <c r="P18" i="99"/>
  <c r="E18" i="99"/>
  <c r="T18" i="99" s="1"/>
  <c r="U17" i="99"/>
  <c r="S17" i="99"/>
  <c r="R17" i="99"/>
  <c r="Q17" i="99"/>
  <c r="P17" i="99"/>
  <c r="E17" i="99"/>
  <c r="T17" i="99" s="1"/>
  <c r="S16" i="99"/>
  <c r="R16" i="99"/>
  <c r="Q16" i="99"/>
  <c r="P16" i="99"/>
  <c r="E16" i="99"/>
  <c r="U16" i="99" s="1"/>
  <c r="S15" i="99"/>
  <c r="R15" i="99"/>
  <c r="Q15" i="99"/>
  <c r="P15" i="99"/>
  <c r="E15" i="99"/>
  <c r="U15" i="99" s="1"/>
  <c r="S14" i="99"/>
  <c r="R14" i="99"/>
  <c r="Q14" i="99"/>
  <c r="P14" i="99"/>
  <c r="E14" i="99"/>
  <c r="T14" i="99" s="1"/>
  <c r="S13" i="99"/>
  <c r="R13" i="99"/>
  <c r="Q13" i="99"/>
  <c r="P13" i="99"/>
  <c r="E13" i="99"/>
  <c r="T13" i="99" s="1"/>
  <c r="S12" i="99"/>
  <c r="R12" i="99"/>
  <c r="Q12" i="99"/>
  <c r="P12" i="99"/>
  <c r="E12" i="99"/>
  <c r="U12" i="99" s="1"/>
  <c r="S11" i="99"/>
  <c r="R11" i="99"/>
  <c r="Q11" i="99"/>
  <c r="P11" i="99"/>
  <c r="E11" i="99"/>
  <c r="U11" i="99" s="1"/>
  <c r="S10" i="99"/>
  <c r="R10" i="99"/>
  <c r="Q10" i="99"/>
  <c r="P10" i="99"/>
  <c r="E10" i="99"/>
  <c r="U10" i="99" s="1"/>
  <c r="S9" i="99"/>
  <c r="R9" i="99"/>
  <c r="S8" i="99"/>
  <c r="R8" i="99"/>
  <c r="S62" i="98"/>
  <c r="R62" i="98"/>
  <c r="S61" i="98"/>
  <c r="R61" i="98"/>
  <c r="Q61" i="98"/>
  <c r="P61" i="98"/>
  <c r="E61" i="98"/>
  <c r="S60" i="98"/>
  <c r="R60" i="98"/>
  <c r="Q60" i="98"/>
  <c r="P60" i="98"/>
  <c r="P59" i="98" s="1"/>
  <c r="E60" i="98"/>
  <c r="U60" i="98" s="1"/>
  <c r="S59" i="98"/>
  <c r="R59" i="98"/>
  <c r="S58" i="98"/>
  <c r="R58" i="98"/>
  <c r="S57" i="98"/>
  <c r="R57" i="98"/>
  <c r="Q57" i="98"/>
  <c r="P57" i="98"/>
  <c r="E57" i="98"/>
  <c r="U57" i="98" s="1"/>
  <c r="S56" i="98"/>
  <c r="R56" i="98"/>
  <c r="Q56" i="98"/>
  <c r="P56" i="98"/>
  <c r="E56" i="98"/>
  <c r="T56" i="98" s="1"/>
  <c r="S55" i="98"/>
  <c r="R55" i="98"/>
  <c r="Q55" i="98"/>
  <c r="P55" i="98"/>
  <c r="E55" i="98"/>
  <c r="T55" i="98" s="1"/>
  <c r="S54" i="98"/>
  <c r="R54" i="98"/>
  <c r="Q54" i="98"/>
  <c r="P54" i="98"/>
  <c r="P53" i="98" s="1"/>
  <c r="E54" i="98"/>
  <c r="U54" i="98" s="1"/>
  <c r="S53" i="98"/>
  <c r="R53" i="98"/>
  <c r="S52" i="98"/>
  <c r="R52" i="98"/>
  <c r="Q52" i="98"/>
  <c r="P52" i="98"/>
  <c r="E52" i="98"/>
  <c r="U52" i="98" s="1"/>
  <c r="S51" i="98"/>
  <c r="R51" i="98"/>
  <c r="Q51" i="98"/>
  <c r="P51" i="98"/>
  <c r="E51" i="98"/>
  <c r="T51" i="98" s="1"/>
  <c r="S50" i="98"/>
  <c r="R50" i="98"/>
  <c r="Q50" i="98"/>
  <c r="P50" i="98"/>
  <c r="E50" i="98"/>
  <c r="T50" i="98" s="1"/>
  <c r="S49" i="98"/>
  <c r="R49" i="98"/>
  <c r="Q49" i="98"/>
  <c r="P49" i="98"/>
  <c r="E49" i="98"/>
  <c r="U49" i="98" s="1"/>
  <c r="S48" i="98"/>
  <c r="R48" i="98"/>
  <c r="Q48" i="98"/>
  <c r="P48" i="98"/>
  <c r="E48" i="98"/>
  <c r="U48" i="98" s="1"/>
  <c r="S47" i="98"/>
  <c r="R47" i="98"/>
  <c r="Q47" i="98"/>
  <c r="P47" i="98"/>
  <c r="E47" i="98"/>
  <c r="T47" i="98" s="1"/>
  <c r="S46" i="98"/>
  <c r="R46" i="98"/>
  <c r="Q46" i="98"/>
  <c r="P46" i="98"/>
  <c r="E46" i="98"/>
  <c r="T46" i="98" s="1"/>
  <c r="S45" i="98"/>
  <c r="R45" i="98"/>
  <c r="Q45" i="98"/>
  <c r="P45" i="98"/>
  <c r="E45" i="98"/>
  <c r="S44" i="98"/>
  <c r="R44" i="98"/>
  <c r="Q44" i="98"/>
  <c r="P44" i="98"/>
  <c r="E44" i="98"/>
  <c r="S43" i="98"/>
  <c r="R43" i="98"/>
  <c r="S42" i="98"/>
  <c r="R42" i="98"/>
  <c r="S41" i="98"/>
  <c r="R41" i="98"/>
  <c r="Q41" i="98"/>
  <c r="P41" i="98"/>
  <c r="E41" i="98"/>
  <c r="T41" i="98" s="1"/>
  <c r="S40" i="98"/>
  <c r="R40" i="98"/>
  <c r="Q40" i="98"/>
  <c r="P40" i="98"/>
  <c r="E40" i="98"/>
  <c r="T40" i="98" s="1"/>
  <c r="S39" i="98"/>
  <c r="R39" i="98"/>
  <c r="Q39" i="98"/>
  <c r="P39" i="98"/>
  <c r="E39" i="98"/>
  <c r="U39" i="98" s="1"/>
  <c r="S38" i="98"/>
  <c r="R38" i="98"/>
  <c r="Q38" i="98"/>
  <c r="P38" i="98"/>
  <c r="E38" i="98"/>
  <c r="U38" i="98" s="1"/>
  <c r="S37" i="98"/>
  <c r="R37" i="98"/>
  <c r="Q37" i="98"/>
  <c r="P37" i="98"/>
  <c r="E37" i="98"/>
  <c r="T37" i="98" s="1"/>
  <c r="S36" i="98"/>
  <c r="R36" i="98"/>
  <c r="Q36" i="98"/>
  <c r="P36" i="98"/>
  <c r="E36" i="98"/>
  <c r="T36" i="98" s="1"/>
  <c r="T35" i="98"/>
  <c r="S35" i="98"/>
  <c r="R35" i="98"/>
  <c r="Q35" i="98"/>
  <c r="P35" i="98"/>
  <c r="E35" i="98"/>
  <c r="U35" i="98" s="1"/>
  <c r="S34" i="98"/>
  <c r="R34" i="98"/>
  <c r="Q34" i="98"/>
  <c r="P34" i="98"/>
  <c r="E34" i="98"/>
  <c r="U34" i="98" s="1"/>
  <c r="S33" i="98"/>
  <c r="R33" i="98"/>
  <c r="Q33" i="98"/>
  <c r="P33" i="98"/>
  <c r="E33" i="98"/>
  <c r="T33" i="98" s="1"/>
  <c r="S32" i="98"/>
  <c r="R32" i="98"/>
  <c r="Q32" i="98"/>
  <c r="U32" i="98" s="1"/>
  <c r="P32" i="98"/>
  <c r="E32" i="98"/>
  <c r="S31" i="98"/>
  <c r="R31" i="98"/>
  <c r="Q31" i="98"/>
  <c r="P31" i="98"/>
  <c r="E31" i="98"/>
  <c r="S30" i="98"/>
  <c r="R30" i="98"/>
  <c r="Q30" i="98"/>
  <c r="P30" i="98"/>
  <c r="E30" i="98"/>
  <c r="U30" i="98" s="1"/>
  <c r="S29" i="98"/>
  <c r="R29" i="98"/>
  <c r="Q29" i="98"/>
  <c r="P29" i="98"/>
  <c r="E29" i="98"/>
  <c r="T29" i="98" s="1"/>
  <c r="S28" i="98"/>
  <c r="R28" i="98"/>
  <c r="Q28" i="98"/>
  <c r="P28" i="98"/>
  <c r="E28" i="98"/>
  <c r="S27" i="98"/>
  <c r="R27" i="98"/>
  <c r="S26" i="98"/>
  <c r="R26" i="98"/>
  <c r="Q26" i="98"/>
  <c r="P26" i="98"/>
  <c r="E26" i="98"/>
  <c r="U26" i="98" s="1"/>
  <c r="S25" i="98"/>
  <c r="R25" i="98"/>
  <c r="Q25" i="98"/>
  <c r="P25" i="98"/>
  <c r="E25" i="98"/>
  <c r="U25" i="98" s="1"/>
  <c r="S24" i="98"/>
  <c r="R24" i="98"/>
  <c r="Q24" i="98"/>
  <c r="P24" i="98"/>
  <c r="E24" i="98"/>
  <c r="T24" i="98" s="1"/>
  <c r="S23" i="98"/>
  <c r="R23" i="98"/>
  <c r="Q23" i="98"/>
  <c r="P23" i="98"/>
  <c r="E23" i="98"/>
  <c r="T23" i="98" s="1"/>
  <c r="S22" i="98"/>
  <c r="R22" i="98"/>
  <c r="Q22" i="98"/>
  <c r="P22" i="98"/>
  <c r="E22" i="98"/>
  <c r="U22" i="98" s="1"/>
  <c r="S21" i="98"/>
  <c r="R21" i="98"/>
  <c r="Q21" i="98"/>
  <c r="P21" i="98"/>
  <c r="E21" i="98"/>
  <c r="U21" i="98" s="1"/>
  <c r="S20" i="98"/>
  <c r="R20" i="98"/>
  <c r="Q20" i="98"/>
  <c r="P20" i="98"/>
  <c r="E20" i="98"/>
  <c r="T20" i="98" s="1"/>
  <c r="S19" i="98"/>
  <c r="R19" i="98"/>
  <c r="Q19" i="98"/>
  <c r="P19" i="98"/>
  <c r="E19" i="98"/>
  <c r="T19" i="98" s="1"/>
  <c r="U18" i="98"/>
  <c r="S18" i="98"/>
  <c r="R18" i="98"/>
  <c r="Q18" i="98"/>
  <c r="P18" i="98"/>
  <c r="E18" i="98"/>
  <c r="T18" i="98" s="1"/>
  <c r="S17" i="98"/>
  <c r="R17" i="98"/>
  <c r="Q17" i="98"/>
  <c r="P17" i="98"/>
  <c r="E17" i="98"/>
  <c r="U17" i="98" s="1"/>
  <c r="S16" i="98"/>
  <c r="R16" i="98"/>
  <c r="Q16" i="98"/>
  <c r="P16" i="98"/>
  <c r="E16" i="98"/>
  <c r="T16" i="98" s="1"/>
  <c r="S15" i="98"/>
  <c r="R15" i="98"/>
  <c r="Q15" i="98"/>
  <c r="P15" i="98"/>
  <c r="E15" i="98"/>
  <c r="T15" i="98" s="1"/>
  <c r="T14" i="98"/>
  <c r="S14" i="98"/>
  <c r="R14" i="98"/>
  <c r="Q14" i="98"/>
  <c r="P14" i="98"/>
  <c r="E14" i="98"/>
  <c r="U14" i="98" s="1"/>
  <c r="S13" i="98"/>
  <c r="R13" i="98"/>
  <c r="Q13" i="98"/>
  <c r="P13" i="98"/>
  <c r="E13" i="98"/>
  <c r="S12" i="98"/>
  <c r="R12" i="98"/>
  <c r="Q12" i="98"/>
  <c r="P12" i="98"/>
  <c r="E12" i="98"/>
  <c r="T12" i="98" s="1"/>
  <c r="U11" i="98"/>
  <c r="S11" i="98"/>
  <c r="R11" i="98"/>
  <c r="Q11" i="98"/>
  <c r="P11" i="98"/>
  <c r="E11" i="98"/>
  <c r="T11" i="98" s="1"/>
  <c r="S10" i="98"/>
  <c r="R10" i="98"/>
  <c r="Q10" i="98"/>
  <c r="P10" i="98"/>
  <c r="E10" i="98"/>
  <c r="S9" i="98"/>
  <c r="R9" i="98"/>
  <c r="S8" i="98"/>
  <c r="R8" i="98"/>
  <c r="S62" i="97"/>
  <c r="R62" i="97"/>
  <c r="S61" i="97"/>
  <c r="R61" i="97"/>
  <c r="Q61" i="97"/>
  <c r="P61" i="97"/>
  <c r="E61" i="97"/>
  <c r="U61" i="97" s="1"/>
  <c r="S60" i="97"/>
  <c r="R60" i="97"/>
  <c r="Q60" i="97"/>
  <c r="P60" i="97"/>
  <c r="E60" i="97"/>
  <c r="U60" i="97" s="1"/>
  <c r="S59" i="97"/>
  <c r="R59" i="97"/>
  <c r="S58" i="97"/>
  <c r="R58" i="97"/>
  <c r="S57" i="97"/>
  <c r="R57" i="97"/>
  <c r="Q57" i="97"/>
  <c r="P57" i="97"/>
  <c r="E57" i="97"/>
  <c r="T57" i="97" s="1"/>
  <c r="S56" i="97"/>
  <c r="R56" i="97"/>
  <c r="Q56" i="97"/>
  <c r="P56" i="97"/>
  <c r="E56" i="97"/>
  <c r="U56" i="97" s="1"/>
  <c r="S55" i="97"/>
  <c r="R55" i="97"/>
  <c r="Q55" i="97"/>
  <c r="P55" i="97"/>
  <c r="E55" i="97"/>
  <c r="U55" i="97" s="1"/>
  <c r="S54" i="97"/>
  <c r="R54" i="97"/>
  <c r="Q54" i="97"/>
  <c r="P54" i="97"/>
  <c r="E54" i="97"/>
  <c r="U54" i="97" s="1"/>
  <c r="S53" i="97"/>
  <c r="R53" i="97"/>
  <c r="U52" i="97"/>
  <c r="S52" i="97"/>
  <c r="R52" i="97"/>
  <c r="Q52" i="97"/>
  <c r="P52" i="97"/>
  <c r="E52" i="97"/>
  <c r="T52" i="97" s="1"/>
  <c r="S51" i="97"/>
  <c r="R51" i="97"/>
  <c r="Q51" i="97"/>
  <c r="P51" i="97"/>
  <c r="E51" i="97"/>
  <c r="U51" i="97" s="1"/>
  <c r="S50" i="97"/>
  <c r="R50" i="97"/>
  <c r="Q50" i="97"/>
  <c r="P50" i="97"/>
  <c r="E50" i="97"/>
  <c r="U50" i="97" s="1"/>
  <c r="S49" i="97"/>
  <c r="R49" i="97"/>
  <c r="Q49" i="97"/>
  <c r="P49" i="97"/>
  <c r="E49" i="97"/>
  <c r="T49" i="97" s="1"/>
  <c r="S48" i="97"/>
  <c r="R48" i="97"/>
  <c r="Q48" i="97"/>
  <c r="P48" i="97"/>
  <c r="E48" i="97"/>
  <c r="T48" i="97" s="1"/>
  <c r="S47" i="97"/>
  <c r="R47" i="97"/>
  <c r="Q47" i="97"/>
  <c r="P47" i="97"/>
  <c r="E47" i="97"/>
  <c r="U47" i="97" s="1"/>
  <c r="S46" i="97"/>
  <c r="R46" i="97"/>
  <c r="Q46" i="97"/>
  <c r="P46" i="97"/>
  <c r="E46" i="97"/>
  <c r="U46" i="97" s="1"/>
  <c r="S45" i="97"/>
  <c r="R45" i="97"/>
  <c r="Q45" i="97"/>
  <c r="P45" i="97"/>
  <c r="E45" i="97"/>
  <c r="T45" i="97" s="1"/>
  <c r="S44" i="97"/>
  <c r="R44" i="97"/>
  <c r="Q44" i="97"/>
  <c r="Q43" i="97" s="1"/>
  <c r="P44" i="97"/>
  <c r="E44" i="97"/>
  <c r="T44" i="97" s="1"/>
  <c r="S43" i="97"/>
  <c r="R43" i="97"/>
  <c r="S42" i="97"/>
  <c r="R42" i="97"/>
  <c r="T41" i="97"/>
  <c r="S41" i="97"/>
  <c r="R41" i="97"/>
  <c r="Q41" i="97"/>
  <c r="P41" i="97"/>
  <c r="E41" i="97"/>
  <c r="U41" i="97" s="1"/>
  <c r="S40" i="97"/>
  <c r="R40" i="97"/>
  <c r="Q40" i="97"/>
  <c r="P40" i="97"/>
  <c r="E40" i="97"/>
  <c r="U40" i="97" s="1"/>
  <c r="S39" i="97"/>
  <c r="R39" i="97"/>
  <c r="Q39" i="97"/>
  <c r="P39" i="97"/>
  <c r="E39" i="97"/>
  <c r="T39" i="97" s="1"/>
  <c r="U38" i="97"/>
  <c r="S38" i="97"/>
  <c r="R38" i="97"/>
  <c r="Q38" i="97"/>
  <c r="P38" i="97"/>
  <c r="E38" i="97"/>
  <c r="T38" i="97" s="1"/>
  <c r="S37" i="97"/>
  <c r="R37" i="97"/>
  <c r="Q37" i="97"/>
  <c r="P37" i="97"/>
  <c r="E37" i="97"/>
  <c r="U37" i="97" s="1"/>
  <c r="S36" i="97"/>
  <c r="R36" i="97"/>
  <c r="Q36" i="97"/>
  <c r="P36" i="97"/>
  <c r="E36" i="97"/>
  <c r="U36" i="97" s="1"/>
  <c r="S35" i="97"/>
  <c r="R35" i="97"/>
  <c r="Q35" i="97"/>
  <c r="P35" i="97"/>
  <c r="E35" i="97"/>
  <c r="T35" i="97" s="1"/>
  <c r="S34" i="97"/>
  <c r="R34" i="97"/>
  <c r="Q34" i="97"/>
  <c r="P34" i="97"/>
  <c r="E34" i="97"/>
  <c r="T34" i="97" s="1"/>
  <c r="S33" i="97"/>
  <c r="R33" i="97"/>
  <c r="Q33" i="97"/>
  <c r="P33" i="97"/>
  <c r="E33" i="97"/>
  <c r="U33" i="97" s="1"/>
  <c r="S32" i="97"/>
  <c r="R32" i="97"/>
  <c r="Q32" i="97"/>
  <c r="P32" i="97"/>
  <c r="E32" i="97"/>
  <c r="U32" i="97" s="1"/>
  <c r="S31" i="97"/>
  <c r="R31" i="97"/>
  <c r="Q31" i="97"/>
  <c r="P31" i="97"/>
  <c r="E31" i="97"/>
  <c r="T31" i="97" s="1"/>
  <c r="S30" i="97"/>
  <c r="R30" i="97"/>
  <c r="Q30" i="97"/>
  <c r="U30" i="97" s="1"/>
  <c r="P30" i="97"/>
  <c r="E30" i="97"/>
  <c r="T30" i="97" s="1"/>
  <c r="U29" i="97"/>
  <c r="T29" i="97"/>
  <c r="S29" i="97"/>
  <c r="R29" i="97"/>
  <c r="Q29" i="97"/>
  <c r="P29" i="97"/>
  <c r="E29" i="97"/>
  <c r="S28" i="97"/>
  <c r="R28" i="97"/>
  <c r="Q28" i="97"/>
  <c r="P28" i="97"/>
  <c r="E28" i="97"/>
  <c r="T28" i="97" s="1"/>
  <c r="S27" i="97"/>
  <c r="R27" i="97"/>
  <c r="S26" i="97"/>
  <c r="R26" i="97"/>
  <c r="Q26" i="97"/>
  <c r="P26" i="97"/>
  <c r="E26" i="97"/>
  <c r="T26" i="97" s="1"/>
  <c r="S25" i="97"/>
  <c r="R25" i="97"/>
  <c r="Q25" i="97"/>
  <c r="P25" i="97"/>
  <c r="E25" i="97"/>
  <c r="T25" i="97" s="1"/>
  <c r="S24" i="97"/>
  <c r="R24" i="97"/>
  <c r="Q24" i="97"/>
  <c r="P24" i="97"/>
  <c r="E24" i="97"/>
  <c r="U24" i="97" s="1"/>
  <c r="S23" i="97"/>
  <c r="R23" i="97"/>
  <c r="Q23" i="97"/>
  <c r="P23" i="97"/>
  <c r="E23" i="97"/>
  <c r="U23" i="97" s="1"/>
  <c r="S22" i="97"/>
  <c r="R22" i="97"/>
  <c r="Q22" i="97"/>
  <c r="P22" i="97"/>
  <c r="E22" i="97"/>
  <c r="T22" i="97" s="1"/>
  <c r="S21" i="97"/>
  <c r="R21" i="97"/>
  <c r="Q21" i="97"/>
  <c r="P21" i="97"/>
  <c r="E21" i="97"/>
  <c r="T21" i="97" s="1"/>
  <c r="S20" i="97"/>
  <c r="R20" i="97"/>
  <c r="Q20" i="97"/>
  <c r="P20" i="97"/>
  <c r="E20" i="97"/>
  <c r="U20" i="97" s="1"/>
  <c r="S19" i="97"/>
  <c r="R19" i="97"/>
  <c r="Q19" i="97"/>
  <c r="P19" i="97"/>
  <c r="E19" i="97"/>
  <c r="S18" i="97"/>
  <c r="R18" i="97"/>
  <c r="Q18" i="97"/>
  <c r="P18" i="97"/>
  <c r="E18" i="97"/>
  <c r="T18" i="97" s="1"/>
  <c r="S17" i="97"/>
  <c r="R17" i="97"/>
  <c r="Q17" i="97"/>
  <c r="P17" i="97"/>
  <c r="E17" i="97"/>
  <c r="T17" i="97" s="1"/>
  <c r="S16" i="97"/>
  <c r="R16" i="97"/>
  <c r="Q16" i="97"/>
  <c r="P16" i="97"/>
  <c r="E16" i="97"/>
  <c r="U16" i="97" s="1"/>
  <c r="S15" i="97"/>
  <c r="R15" i="97"/>
  <c r="Q15" i="97"/>
  <c r="P15" i="97"/>
  <c r="E15" i="97"/>
  <c r="S14" i="97"/>
  <c r="R14" i="97"/>
  <c r="Q14" i="97"/>
  <c r="P14" i="97"/>
  <c r="E14" i="97"/>
  <c r="T14" i="97" s="1"/>
  <c r="S13" i="97"/>
  <c r="R13" i="97"/>
  <c r="Q13" i="97"/>
  <c r="U13" i="97" s="1"/>
  <c r="P13" i="97"/>
  <c r="E13" i="97"/>
  <c r="S12" i="97"/>
  <c r="R12" i="97"/>
  <c r="Q12" i="97"/>
  <c r="P12" i="97"/>
  <c r="E12" i="97"/>
  <c r="U12" i="97" s="1"/>
  <c r="S11" i="97"/>
  <c r="R11" i="97"/>
  <c r="Q11" i="97"/>
  <c r="P11" i="97"/>
  <c r="E11" i="97"/>
  <c r="U11" i="97" s="1"/>
  <c r="S10" i="97"/>
  <c r="R10" i="97"/>
  <c r="Q10" i="97"/>
  <c r="P10" i="97"/>
  <c r="E10" i="97"/>
  <c r="S9" i="97"/>
  <c r="R9" i="97"/>
  <c r="S8" i="97"/>
  <c r="R8" i="97"/>
  <c r="S62" i="96"/>
  <c r="R62" i="96"/>
  <c r="S61" i="96"/>
  <c r="R61" i="96"/>
  <c r="Q61" i="96"/>
  <c r="P61" i="96"/>
  <c r="E61" i="96"/>
  <c r="S60" i="96"/>
  <c r="R60" i="96"/>
  <c r="Q60" i="96"/>
  <c r="Q59" i="96" s="1"/>
  <c r="P60" i="96"/>
  <c r="P59" i="96" s="1"/>
  <c r="E60" i="96"/>
  <c r="U60" i="96" s="1"/>
  <c r="S59" i="96"/>
  <c r="R59" i="96"/>
  <c r="S58" i="96"/>
  <c r="R58" i="96"/>
  <c r="S57" i="96"/>
  <c r="R57" i="96"/>
  <c r="Q57" i="96"/>
  <c r="P57" i="96"/>
  <c r="E57" i="96"/>
  <c r="U57" i="96" s="1"/>
  <c r="S56" i="96"/>
  <c r="R56" i="96"/>
  <c r="Q56" i="96"/>
  <c r="P56" i="96"/>
  <c r="E56" i="96"/>
  <c r="T56" i="96" s="1"/>
  <c r="S55" i="96"/>
  <c r="R55" i="96"/>
  <c r="Q55" i="96"/>
  <c r="P55" i="96"/>
  <c r="E55" i="96"/>
  <c r="T55" i="96" s="1"/>
  <c r="S54" i="96"/>
  <c r="R54" i="96"/>
  <c r="Q54" i="96"/>
  <c r="Q53" i="96" s="1"/>
  <c r="P54" i="96"/>
  <c r="E54" i="96"/>
  <c r="U54" i="96" s="1"/>
  <c r="S53" i="96"/>
  <c r="R53" i="96"/>
  <c r="S52" i="96"/>
  <c r="R52" i="96"/>
  <c r="Q52" i="96"/>
  <c r="P52" i="96"/>
  <c r="E52" i="96"/>
  <c r="U52" i="96" s="1"/>
  <c r="S51" i="96"/>
  <c r="R51" i="96"/>
  <c r="Q51" i="96"/>
  <c r="P51" i="96"/>
  <c r="E51" i="96"/>
  <c r="T51" i="96" s="1"/>
  <c r="S50" i="96"/>
  <c r="R50" i="96"/>
  <c r="Q50" i="96"/>
  <c r="P50" i="96"/>
  <c r="E50" i="96"/>
  <c r="T50" i="96" s="1"/>
  <c r="T49" i="96"/>
  <c r="S49" i="96"/>
  <c r="R49" i="96"/>
  <c r="Q49" i="96"/>
  <c r="P49" i="96"/>
  <c r="E49" i="96"/>
  <c r="U49" i="96" s="1"/>
  <c r="S48" i="96"/>
  <c r="R48" i="96"/>
  <c r="Q48" i="96"/>
  <c r="P48" i="96"/>
  <c r="E48" i="96"/>
  <c r="U48" i="96" s="1"/>
  <c r="S47" i="96"/>
  <c r="R47" i="96"/>
  <c r="Q47" i="96"/>
  <c r="P47" i="96"/>
  <c r="E47" i="96"/>
  <c r="T47" i="96" s="1"/>
  <c r="S46" i="96"/>
  <c r="R46" i="96"/>
  <c r="Q46" i="96"/>
  <c r="P46" i="96"/>
  <c r="E46" i="96"/>
  <c r="T46" i="96" s="1"/>
  <c r="S45" i="96"/>
  <c r="R45" i="96"/>
  <c r="Q45" i="96"/>
  <c r="P45" i="96"/>
  <c r="E45" i="96"/>
  <c r="S44" i="96"/>
  <c r="R44" i="96"/>
  <c r="Q44" i="96"/>
  <c r="P44" i="96"/>
  <c r="P43" i="96" s="1"/>
  <c r="E44" i="96"/>
  <c r="S43" i="96"/>
  <c r="R43" i="96"/>
  <c r="S42" i="96"/>
  <c r="R42" i="96"/>
  <c r="S41" i="96"/>
  <c r="R41" i="96"/>
  <c r="Q41" i="96"/>
  <c r="P41" i="96"/>
  <c r="E41" i="96"/>
  <c r="T41" i="96" s="1"/>
  <c r="S40" i="96"/>
  <c r="R40" i="96"/>
  <c r="Q40" i="96"/>
  <c r="P40" i="96"/>
  <c r="E40" i="96"/>
  <c r="T40" i="96" s="1"/>
  <c r="U39" i="96"/>
  <c r="S39" i="96"/>
  <c r="R39" i="96"/>
  <c r="Q39" i="96"/>
  <c r="P39" i="96"/>
  <c r="E39" i="96"/>
  <c r="T39" i="96" s="1"/>
  <c r="T38" i="96"/>
  <c r="S38" i="96"/>
  <c r="R38" i="96"/>
  <c r="Q38" i="96"/>
  <c r="P38" i="96"/>
  <c r="E38" i="96"/>
  <c r="U38" i="96" s="1"/>
  <c r="S37" i="96"/>
  <c r="R37" i="96"/>
  <c r="Q37" i="96"/>
  <c r="P37" i="96"/>
  <c r="E37" i="96"/>
  <c r="T37" i="96" s="1"/>
  <c r="S36" i="96"/>
  <c r="R36" i="96"/>
  <c r="Q36" i="96"/>
  <c r="P36" i="96"/>
  <c r="E36" i="96"/>
  <c r="T36" i="96" s="1"/>
  <c r="U35" i="96"/>
  <c r="S35" i="96"/>
  <c r="R35" i="96"/>
  <c r="Q35" i="96"/>
  <c r="P35" i="96"/>
  <c r="E35" i="96"/>
  <c r="T35" i="96" s="1"/>
  <c r="T34" i="96"/>
  <c r="S34" i="96"/>
  <c r="R34" i="96"/>
  <c r="Q34" i="96"/>
  <c r="P34" i="96"/>
  <c r="E34" i="96"/>
  <c r="U34" i="96" s="1"/>
  <c r="S33" i="96"/>
  <c r="R33" i="96"/>
  <c r="Q33" i="96"/>
  <c r="P33" i="96"/>
  <c r="E33" i="96"/>
  <c r="T33" i="96" s="1"/>
  <c r="S32" i="96"/>
  <c r="R32" i="96"/>
  <c r="Q32" i="96"/>
  <c r="U32" i="96" s="1"/>
  <c r="P32" i="96"/>
  <c r="E32" i="96"/>
  <c r="T32" i="96" s="1"/>
  <c r="T31" i="96"/>
  <c r="S31" i="96"/>
  <c r="R31" i="96"/>
  <c r="Q31" i="96"/>
  <c r="P31" i="96"/>
  <c r="E31" i="96"/>
  <c r="U31" i="96" s="1"/>
  <c r="S30" i="96"/>
  <c r="R30" i="96"/>
  <c r="Q30" i="96"/>
  <c r="P30" i="96"/>
  <c r="T30" i="96" s="1"/>
  <c r="E30" i="96"/>
  <c r="S29" i="96"/>
  <c r="R29" i="96"/>
  <c r="Q29" i="96"/>
  <c r="P29" i="96"/>
  <c r="E29" i="96"/>
  <c r="T29" i="96" s="1"/>
  <c r="U28" i="96"/>
  <c r="S28" i="96"/>
  <c r="R28" i="96"/>
  <c r="Q28" i="96"/>
  <c r="P28" i="96"/>
  <c r="E28" i="96"/>
  <c r="T28" i="96" s="1"/>
  <c r="S27" i="96"/>
  <c r="R27" i="96"/>
  <c r="U26" i="96"/>
  <c r="S26" i="96"/>
  <c r="R26" i="96"/>
  <c r="Q26" i="96"/>
  <c r="P26" i="96"/>
  <c r="E26" i="96"/>
  <c r="T26" i="96" s="1"/>
  <c r="T25" i="96"/>
  <c r="S25" i="96"/>
  <c r="R25" i="96"/>
  <c r="Q25" i="96"/>
  <c r="P25" i="96"/>
  <c r="E25" i="96"/>
  <c r="U25" i="96" s="1"/>
  <c r="S24" i="96"/>
  <c r="R24" i="96"/>
  <c r="Q24" i="96"/>
  <c r="P24" i="96"/>
  <c r="E24" i="96"/>
  <c r="T24" i="96" s="1"/>
  <c r="S23" i="96"/>
  <c r="R23" i="96"/>
  <c r="Q23" i="96"/>
  <c r="P23" i="96"/>
  <c r="E23" i="96"/>
  <c r="T23" i="96" s="1"/>
  <c r="S22" i="96"/>
  <c r="R22" i="96"/>
  <c r="Q22" i="96"/>
  <c r="P22" i="96"/>
  <c r="E22" i="96"/>
  <c r="S21" i="96"/>
  <c r="R21" i="96"/>
  <c r="Q21" i="96"/>
  <c r="P21" i="96"/>
  <c r="E21" i="96"/>
  <c r="U21" i="96" s="1"/>
  <c r="S20" i="96"/>
  <c r="R20" i="96"/>
  <c r="Q20" i="96"/>
  <c r="P20" i="96"/>
  <c r="E20" i="96"/>
  <c r="T20" i="96" s="1"/>
  <c r="S19" i="96"/>
  <c r="R19" i="96"/>
  <c r="Q19" i="96"/>
  <c r="P19" i="96"/>
  <c r="E19" i="96"/>
  <c r="T19" i="96" s="1"/>
  <c r="S18" i="96"/>
  <c r="R18" i="96"/>
  <c r="Q18" i="96"/>
  <c r="P18" i="96"/>
  <c r="E18" i="96"/>
  <c r="U18" i="96" s="1"/>
  <c r="S17" i="96"/>
  <c r="R17" i="96"/>
  <c r="Q17" i="96"/>
  <c r="P17" i="96"/>
  <c r="E17" i="96"/>
  <c r="U17" i="96" s="1"/>
  <c r="S16" i="96"/>
  <c r="R16" i="96"/>
  <c r="Q16" i="96"/>
  <c r="P16" i="96"/>
  <c r="E16" i="96"/>
  <c r="T16" i="96" s="1"/>
  <c r="S15" i="96"/>
  <c r="R15" i="96"/>
  <c r="Q15" i="96"/>
  <c r="P15" i="96"/>
  <c r="E15" i="96"/>
  <c r="T15" i="96" s="1"/>
  <c r="S14" i="96"/>
  <c r="R14" i="96"/>
  <c r="Q14" i="96"/>
  <c r="P14" i="96"/>
  <c r="E14" i="96"/>
  <c r="U14" i="96" s="1"/>
  <c r="S13" i="96"/>
  <c r="R13" i="96"/>
  <c r="Q13" i="96"/>
  <c r="P13" i="96"/>
  <c r="E13" i="96"/>
  <c r="U13" i="96" s="1"/>
  <c r="S12" i="96"/>
  <c r="R12" i="96"/>
  <c r="Q12" i="96"/>
  <c r="P12" i="96"/>
  <c r="E12" i="96"/>
  <c r="T12" i="96" s="1"/>
  <c r="S11" i="96"/>
  <c r="R11" i="96"/>
  <c r="Q11" i="96"/>
  <c r="P11" i="96"/>
  <c r="E11" i="96"/>
  <c r="T11" i="96" s="1"/>
  <c r="S10" i="96"/>
  <c r="R10" i="96"/>
  <c r="Q10" i="96"/>
  <c r="Q9" i="96" s="1"/>
  <c r="P10" i="96"/>
  <c r="E10" i="96"/>
  <c r="S9" i="96"/>
  <c r="R9" i="96"/>
  <c r="S8" i="96"/>
  <c r="R8" i="96"/>
  <c r="S62" i="95"/>
  <c r="R62" i="95"/>
  <c r="S61" i="95"/>
  <c r="R61" i="95"/>
  <c r="Q61" i="95"/>
  <c r="P61" i="95"/>
  <c r="E61" i="95"/>
  <c r="U61" i="95" s="1"/>
  <c r="S60" i="95"/>
  <c r="R60" i="95"/>
  <c r="Q60" i="95"/>
  <c r="P60" i="95"/>
  <c r="E60" i="95"/>
  <c r="E59" i="95" s="1"/>
  <c r="U59" i="95" s="1"/>
  <c r="S59" i="95"/>
  <c r="R59" i="95"/>
  <c r="S58" i="95"/>
  <c r="R58" i="95"/>
  <c r="S57" i="95"/>
  <c r="R57" i="95"/>
  <c r="Q57" i="95"/>
  <c r="P57" i="95"/>
  <c r="E57" i="95"/>
  <c r="T57" i="95" s="1"/>
  <c r="S56" i="95"/>
  <c r="R56" i="95"/>
  <c r="Q56" i="95"/>
  <c r="P56" i="95"/>
  <c r="E56" i="95"/>
  <c r="U56" i="95" s="1"/>
  <c r="S55" i="95"/>
  <c r="R55" i="95"/>
  <c r="Q55" i="95"/>
  <c r="P55" i="95"/>
  <c r="E55" i="95"/>
  <c r="S54" i="95"/>
  <c r="R54" i="95"/>
  <c r="Q54" i="95"/>
  <c r="P54" i="95"/>
  <c r="E54" i="95"/>
  <c r="S53" i="95"/>
  <c r="R53" i="95"/>
  <c r="S52" i="95"/>
  <c r="R52" i="95"/>
  <c r="Q52" i="95"/>
  <c r="P52" i="95"/>
  <c r="E52" i="95"/>
  <c r="T52" i="95" s="1"/>
  <c r="S51" i="95"/>
  <c r="R51" i="95"/>
  <c r="Q51" i="95"/>
  <c r="P51" i="95"/>
  <c r="E51" i="95"/>
  <c r="U51" i="95" s="1"/>
  <c r="S50" i="95"/>
  <c r="R50" i="95"/>
  <c r="Q50" i="95"/>
  <c r="P50" i="95"/>
  <c r="E50" i="95"/>
  <c r="U50" i="95" s="1"/>
  <c r="S49" i="95"/>
  <c r="R49" i="95"/>
  <c r="Q49" i="95"/>
  <c r="P49" i="95"/>
  <c r="E49" i="95"/>
  <c r="T49" i="95" s="1"/>
  <c r="S48" i="95"/>
  <c r="R48" i="95"/>
  <c r="Q48" i="95"/>
  <c r="P48" i="95"/>
  <c r="E48" i="95"/>
  <c r="T48" i="95" s="1"/>
  <c r="S47" i="95"/>
  <c r="R47" i="95"/>
  <c r="Q47" i="95"/>
  <c r="P47" i="95"/>
  <c r="E47" i="95"/>
  <c r="U47" i="95" s="1"/>
  <c r="S46" i="95"/>
  <c r="R46" i="95"/>
  <c r="Q46" i="95"/>
  <c r="P46" i="95"/>
  <c r="E46" i="95"/>
  <c r="U46" i="95" s="1"/>
  <c r="S45" i="95"/>
  <c r="R45" i="95"/>
  <c r="Q45" i="95"/>
  <c r="P45" i="95"/>
  <c r="E45" i="95"/>
  <c r="T45" i="95" s="1"/>
  <c r="S44" i="95"/>
  <c r="R44" i="95"/>
  <c r="Q44" i="95"/>
  <c r="P44" i="95"/>
  <c r="E44" i="95"/>
  <c r="T44" i="95" s="1"/>
  <c r="S43" i="95"/>
  <c r="R43" i="95"/>
  <c r="S42" i="95"/>
  <c r="R42" i="95"/>
  <c r="U41" i="95"/>
  <c r="S41" i="95"/>
  <c r="R41" i="95"/>
  <c r="Q41" i="95"/>
  <c r="P41" i="95"/>
  <c r="E41" i="95"/>
  <c r="T41" i="95" s="1"/>
  <c r="S40" i="95"/>
  <c r="R40" i="95"/>
  <c r="Q40" i="95"/>
  <c r="P40" i="95"/>
  <c r="E40" i="95"/>
  <c r="U40" i="95" s="1"/>
  <c r="S39" i="95"/>
  <c r="R39" i="95"/>
  <c r="Q39" i="95"/>
  <c r="P39" i="95"/>
  <c r="E39" i="95"/>
  <c r="T39" i="95" s="1"/>
  <c r="S38" i="95"/>
  <c r="R38" i="95"/>
  <c r="Q38" i="95"/>
  <c r="P38" i="95"/>
  <c r="E38" i="95"/>
  <c r="T38" i="95" s="1"/>
  <c r="U37" i="95"/>
  <c r="S37" i="95"/>
  <c r="R37" i="95"/>
  <c r="Q37" i="95"/>
  <c r="P37" i="95"/>
  <c r="E37" i="95"/>
  <c r="T37" i="95" s="1"/>
  <c r="S36" i="95"/>
  <c r="R36" i="95"/>
  <c r="Q36" i="95"/>
  <c r="P36" i="95"/>
  <c r="E36" i="95"/>
  <c r="U36" i="95" s="1"/>
  <c r="S35" i="95"/>
  <c r="R35" i="95"/>
  <c r="Q35" i="95"/>
  <c r="P35" i="95"/>
  <c r="E35" i="95"/>
  <c r="T35" i="95" s="1"/>
  <c r="S34" i="95"/>
  <c r="R34" i="95"/>
  <c r="Q34" i="95"/>
  <c r="P34" i="95"/>
  <c r="E34" i="95"/>
  <c r="T34" i="95" s="1"/>
  <c r="U33" i="95"/>
  <c r="S33" i="95"/>
  <c r="R33" i="95"/>
  <c r="Q33" i="95"/>
  <c r="P33" i="95"/>
  <c r="E33" i="95"/>
  <c r="T33" i="95" s="1"/>
  <c r="S32" i="95"/>
  <c r="R32" i="95"/>
  <c r="Q32" i="95"/>
  <c r="P32" i="95"/>
  <c r="E32" i="95"/>
  <c r="U32" i="95" s="1"/>
  <c r="S31" i="95"/>
  <c r="R31" i="95"/>
  <c r="Q31" i="95"/>
  <c r="P31" i="95"/>
  <c r="E31" i="95"/>
  <c r="T31" i="95" s="1"/>
  <c r="S30" i="95"/>
  <c r="R30" i="95"/>
  <c r="Q30" i="95"/>
  <c r="U30" i="95" s="1"/>
  <c r="P30" i="95"/>
  <c r="E30" i="95"/>
  <c r="S29" i="95"/>
  <c r="R29" i="95"/>
  <c r="Q29" i="95"/>
  <c r="P29" i="95"/>
  <c r="E29" i="95"/>
  <c r="U29" i="95" s="1"/>
  <c r="S28" i="95"/>
  <c r="R28" i="95"/>
  <c r="Q28" i="95"/>
  <c r="P28" i="95"/>
  <c r="E28" i="95"/>
  <c r="T28" i="95" s="1"/>
  <c r="S27" i="95"/>
  <c r="R27" i="95"/>
  <c r="S26" i="95"/>
  <c r="R26" i="95"/>
  <c r="Q26" i="95"/>
  <c r="P26" i="95"/>
  <c r="E26" i="95"/>
  <c r="T26" i="95" s="1"/>
  <c r="S25" i="95"/>
  <c r="R25" i="95"/>
  <c r="Q25" i="95"/>
  <c r="P25" i="95"/>
  <c r="E25" i="95"/>
  <c r="T25" i="95" s="1"/>
  <c r="U24" i="95"/>
  <c r="T24" i="95"/>
  <c r="S24" i="95"/>
  <c r="R24" i="95"/>
  <c r="Q24" i="95"/>
  <c r="P24" i="95"/>
  <c r="E24" i="95"/>
  <c r="S23" i="95"/>
  <c r="R23" i="95"/>
  <c r="Q23" i="95"/>
  <c r="P23" i="95"/>
  <c r="E23" i="95"/>
  <c r="U23" i="95" s="1"/>
  <c r="S22" i="95"/>
  <c r="R22" i="95"/>
  <c r="Q22" i="95"/>
  <c r="P22" i="95"/>
  <c r="E22" i="95"/>
  <c r="T22" i="95" s="1"/>
  <c r="U21" i="95"/>
  <c r="S21" i="95"/>
  <c r="R21" i="95"/>
  <c r="Q21" i="95"/>
  <c r="P21" i="95"/>
  <c r="E21" i="95"/>
  <c r="T21" i="95" s="1"/>
  <c r="U20" i="95"/>
  <c r="T20" i="95"/>
  <c r="S20" i="95"/>
  <c r="R20" i="95"/>
  <c r="Q20" i="95"/>
  <c r="P20" i="95"/>
  <c r="E20" i="95"/>
  <c r="S19" i="95"/>
  <c r="R19" i="95"/>
  <c r="Q19" i="95"/>
  <c r="P19" i="95"/>
  <c r="E19" i="95"/>
  <c r="U19" i="95" s="1"/>
  <c r="S18" i="95"/>
  <c r="R18" i="95"/>
  <c r="Q18" i="95"/>
  <c r="P18" i="95"/>
  <c r="E18" i="95"/>
  <c r="T18" i="95" s="1"/>
  <c r="U17" i="95"/>
  <c r="S17" i="95"/>
  <c r="R17" i="95"/>
  <c r="Q17" i="95"/>
  <c r="P17" i="95"/>
  <c r="E17" i="95"/>
  <c r="T17" i="95" s="1"/>
  <c r="T16" i="95"/>
  <c r="S16" i="95"/>
  <c r="R16" i="95"/>
  <c r="Q16" i="95"/>
  <c r="P16" i="95"/>
  <c r="E16" i="95"/>
  <c r="U16" i="95" s="1"/>
  <c r="S15" i="95"/>
  <c r="R15" i="95"/>
  <c r="Q15" i="95"/>
  <c r="P15" i="95"/>
  <c r="E15" i="95"/>
  <c r="U15" i="95" s="1"/>
  <c r="S14" i="95"/>
  <c r="R14" i="95"/>
  <c r="Q14" i="95"/>
  <c r="P14" i="95"/>
  <c r="E14" i="95"/>
  <c r="T14" i="95" s="1"/>
  <c r="S13" i="95"/>
  <c r="R13" i="95"/>
  <c r="Q13" i="95"/>
  <c r="U13" i="95" s="1"/>
  <c r="P13" i="95"/>
  <c r="E13" i="95"/>
  <c r="T13" i="95" s="1"/>
  <c r="S12" i="95"/>
  <c r="R12" i="95"/>
  <c r="Q12" i="95"/>
  <c r="P12" i="95"/>
  <c r="E12" i="95"/>
  <c r="U12" i="95" s="1"/>
  <c r="S11" i="95"/>
  <c r="R11" i="95"/>
  <c r="Q11" i="95"/>
  <c r="P11" i="95"/>
  <c r="E11" i="95"/>
  <c r="U11" i="95" s="1"/>
  <c r="S10" i="95"/>
  <c r="R10" i="95"/>
  <c r="Q10" i="95"/>
  <c r="P10" i="95"/>
  <c r="E10" i="95"/>
  <c r="S9" i="95"/>
  <c r="R9" i="95"/>
  <c r="S8" i="95"/>
  <c r="R8" i="95"/>
  <c r="S62" i="94"/>
  <c r="R62" i="94"/>
  <c r="S61" i="94"/>
  <c r="R61" i="94"/>
  <c r="Q61" i="94"/>
  <c r="P61" i="94"/>
  <c r="E61" i="94"/>
  <c r="T61" i="94" s="1"/>
  <c r="S60" i="94"/>
  <c r="R60" i="94"/>
  <c r="Q60" i="94"/>
  <c r="Q59" i="94" s="1"/>
  <c r="P60" i="94"/>
  <c r="P59" i="94" s="1"/>
  <c r="E60" i="94"/>
  <c r="U60" i="94" s="1"/>
  <c r="S59" i="94"/>
  <c r="R59" i="94"/>
  <c r="S58" i="94"/>
  <c r="R58" i="94"/>
  <c r="S57" i="94"/>
  <c r="R57" i="94"/>
  <c r="Q57" i="94"/>
  <c r="P57" i="94"/>
  <c r="E57" i="94"/>
  <c r="U57" i="94" s="1"/>
  <c r="S56" i="94"/>
  <c r="R56" i="94"/>
  <c r="Q56" i="94"/>
  <c r="P56" i="94"/>
  <c r="E56" i="94"/>
  <c r="T56" i="94" s="1"/>
  <c r="S55" i="94"/>
  <c r="R55" i="94"/>
  <c r="Q55" i="94"/>
  <c r="P55" i="94"/>
  <c r="E55" i="94"/>
  <c r="T55" i="94" s="1"/>
  <c r="U54" i="94"/>
  <c r="S54" i="94"/>
  <c r="R54" i="94"/>
  <c r="Q54" i="94"/>
  <c r="Q53" i="94" s="1"/>
  <c r="P54" i="94"/>
  <c r="E54" i="94"/>
  <c r="T54" i="94" s="1"/>
  <c r="S53" i="94"/>
  <c r="R53" i="94"/>
  <c r="S52" i="94"/>
  <c r="R52" i="94"/>
  <c r="Q52" i="94"/>
  <c r="P52" i="94"/>
  <c r="E52" i="94"/>
  <c r="U52" i="94" s="1"/>
  <c r="S51" i="94"/>
  <c r="R51" i="94"/>
  <c r="Q51" i="94"/>
  <c r="P51" i="94"/>
  <c r="E51" i="94"/>
  <c r="T51" i="94" s="1"/>
  <c r="S50" i="94"/>
  <c r="R50" i="94"/>
  <c r="Q50" i="94"/>
  <c r="P50" i="94"/>
  <c r="E50" i="94"/>
  <c r="T50" i="94" s="1"/>
  <c r="S49" i="94"/>
  <c r="R49" i="94"/>
  <c r="Q49" i="94"/>
  <c r="P49" i="94"/>
  <c r="E49" i="94"/>
  <c r="S48" i="94"/>
  <c r="R48" i="94"/>
  <c r="Q48" i="94"/>
  <c r="P48" i="94"/>
  <c r="E48" i="94"/>
  <c r="U48" i="94" s="1"/>
  <c r="S47" i="94"/>
  <c r="R47" i="94"/>
  <c r="Q47" i="94"/>
  <c r="P47" i="94"/>
  <c r="E47" i="94"/>
  <c r="T47" i="94" s="1"/>
  <c r="S46" i="94"/>
  <c r="R46" i="94"/>
  <c r="Q46" i="94"/>
  <c r="P46" i="94"/>
  <c r="E46" i="94"/>
  <c r="T46" i="94" s="1"/>
  <c r="S45" i="94"/>
  <c r="R45" i="94"/>
  <c r="Q45" i="94"/>
  <c r="P45" i="94"/>
  <c r="E45" i="94"/>
  <c r="S44" i="94"/>
  <c r="R44" i="94"/>
  <c r="Q44" i="94"/>
  <c r="P44" i="94"/>
  <c r="E44" i="94"/>
  <c r="S43" i="94"/>
  <c r="R43" i="94"/>
  <c r="S42" i="94"/>
  <c r="R42" i="94"/>
  <c r="S41" i="94"/>
  <c r="R41" i="94"/>
  <c r="Q41" i="94"/>
  <c r="P41" i="94"/>
  <c r="E41" i="94"/>
  <c r="T41" i="94" s="1"/>
  <c r="S40" i="94"/>
  <c r="R40" i="94"/>
  <c r="Q40" i="94"/>
  <c r="P40" i="94"/>
  <c r="E40" i="94"/>
  <c r="T40" i="94" s="1"/>
  <c r="S39" i="94"/>
  <c r="R39" i="94"/>
  <c r="Q39" i="94"/>
  <c r="P39" i="94"/>
  <c r="E39" i="94"/>
  <c r="U39" i="94" s="1"/>
  <c r="T38" i="94"/>
  <c r="S38" i="94"/>
  <c r="R38" i="94"/>
  <c r="Q38" i="94"/>
  <c r="P38" i="94"/>
  <c r="E38" i="94"/>
  <c r="U38" i="94" s="1"/>
  <c r="S37" i="94"/>
  <c r="R37" i="94"/>
  <c r="Q37" i="94"/>
  <c r="P37" i="94"/>
  <c r="E37" i="94"/>
  <c r="T37" i="94" s="1"/>
  <c r="S36" i="94"/>
  <c r="R36" i="94"/>
  <c r="Q36" i="94"/>
  <c r="P36" i="94"/>
  <c r="E36" i="94"/>
  <c r="T36" i="94" s="1"/>
  <c r="S35" i="94"/>
  <c r="R35" i="94"/>
  <c r="Q35" i="94"/>
  <c r="P35" i="94"/>
  <c r="E35" i="94"/>
  <c r="U35" i="94" s="1"/>
  <c r="S34" i="94"/>
  <c r="R34" i="94"/>
  <c r="Q34" i="94"/>
  <c r="P34" i="94"/>
  <c r="E34" i="94"/>
  <c r="U34" i="94" s="1"/>
  <c r="S33" i="94"/>
  <c r="R33" i="94"/>
  <c r="Q33" i="94"/>
  <c r="P33" i="94"/>
  <c r="E33" i="94"/>
  <c r="T33" i="94" s="1"/>
  <c r="S32" i="94"/>
  <c r="R32" i="94"/>
  <c r="Q32" i="94"/>
  <c r="U32" i="94" s="1"/>
  <c r="P32" i="94"/>
  <c r="E32" i="94"/>
  <c r="S31" i="94"/>
  <c r="R31" i="94"/>
  <c r="Q31" i="94"/>
  <c r="P31" i="94"/>
  <c r="E31" i="94"/>
  <c r="S30" i="94"/>
  <c r="R30" i="94"/>
  <c r="Q30" i="94"/>
  <c r="P30" i="94"/>
  <c r="E30" i="94"/>
  <c r="U30" i="94" s="1"/>
  <c r="S29" i="94"/>
  <c r="R29" i="94"/>
  <c r="Q29" i="94"/>
  <c r="P29" i="94"/>
  <c r="E29" i="94"/>
  <c r="T29" i="94" s="1"/>
  <c r="S28" i="94"/>
  <c r="R28" i="94"/>
  <c r="Q28" i="94"/>
  <c r="P28" i="94"/>
  <c r="E28" i="94"/>
  <c r="S27" i="94"/>
  <c r="R27" i="94"/>
  <c r="S26" i="94"/>
  <c r="R26" i="94"/>
  <c r="Q26" i="94"/>
  <c r="P26" i="94"/>
  <c r="E26" i="94"/>
  <c r="U26" i="94" s="1"/>
  <c r="S25" i="94"/>
  <c r="R25" i="94"/>
  <c r="Q25" i="94"/>
  <c r="P25" i="94"/>
  <c r="E25" i="94"/>
  <c r="U25" i="94" s="1"/>
  <c r="S24" i="94"/>
  <c r="R24" i="94"/>
  <c r="Q24" i="94"/>
  <c r="P24" i="94"/>
  <c r="E24" i="94"/>
  <c r="T24" i="94" s="1"/>
  <c r="S23" i="94"/>
  <c r="R23" i="94"/>
  <c r="Q23" i="94"/>
  <c r="U23" i="94" s="1"/>
  <c r="P23" i="94"/>
  <c r="E23" i="94"/>
  <c r="S22" i="94"/>
  <c r="R22" i="94"/>
  <c r="Q22" i="94"/>
  <c r="P22" i="94"/>
  <c r="E22" i="94"/>
  <c r="S21" i="94"/>
  <c r="R21" i="94"/>
  <c r="Q21" i="94"/>
  <c r="P21" i="94"/>
  <c r="E21" i="94"/>
  <c r="U21" i="94" s="1"/>
  <c r="S20" i="94"/>
  <c r="R20" i="94"/>
  <c r="Q20" i="94"/>
  <c r="P20" i="94"/>
  <c r="E20" i="94"/>
  <c r="T20" i="94" s="1"/>
  <c r="S19" i="94"/>
  <c r="R19" i="94"/>
  <c r="Q19" i="94"/>
  <c r="P19" i="94"/>
  <c r="E19" i="94"/>
  <c r="T19" i="94" s="1"/>
  <c r="S18" i="94"/>
  <c r="R18" i="94"/>
  <c r="Q18" i="94"/>
  <c r="P18" i="94"/>
  <c r="E18" i="94"/>
  <c r="S17" i="94"/>
  <c r="R17" i="94"/>
  <c r="Q17" i="94"/>
  <c r="P17" i="94"/>
  <c r="E17" i="94"/>
  <c r="U17" i="94" s="1"/>
  <c r="S16" i="94"/>
  <c r="R16" i="94"/>
  <c r="Q16" i="94"/>
  <c r="P16" i="94"/>
  <c r="E16" i="94"/>
  <c r="T16" i="94" s="1"/>
  <c r="S15" i="94"/>
  <c r="R15" i="94"/>
  <c r="Q15" i="94"/>
  <c r="P15" i="94"/>
  <c r="E15" i="94"/>
  <c r="T15" i="94" s="1"/>
  <c r="S14" i="94"/>
  <c r="R14" i="94"/>
  <c r="Q14" i="94"/>
  <c r="P14" i="94"/>
  <c r="E14" i="94"/>
  <c r="S13" i="94"/>
  <c r="R13" i="94"/>
  <c r="Q13" i="94"/>
  <c r="P13" i="94"/>
  <c r="T13" i="94" s="1"/>
  <c r="E13" i="94"/>
  <c r="S12" i="94"/>
  <c r="R12" i="94"/>
  <c r="Q12" i="94"/>
  <c r="P12" i="94"/>
  <c r="E12" i="94"/>
  <c r="T12" i="94" s="1"/>
  <c r="S11" i="94"/>
  <c r="R11" i="94"/>
  <c r="Q11" i="94"/>
  <c r="P11" i="94"/>
  <c r="E11" i="94"/>
  <c r="S10" i="94"/>
  <c r="R10" i="94"/>
  <c r="Q10" i="94"/>
  <c r="P10" i="94"/>
  <c r="E10" i="94"/>
  <c r="S9" i="94"/>
  <c r="R9" i="94"/>
  <c r="S8" i="94"/>
  <c r="R8" i="94"/>
  <c r="S62" i="93"/>
  <c r="R62" i="93"/>
  <c r="S61" i="93"/>
  <c r="R61" i="93"/>
  <c r="Q61" i="93"/>
  <c r="P61" i="93"/>
  <c r="E61" i="93"/>
  <c r="U61" i="93" s="1"/>
  <c r="S60" i="93"/>
  <c r="R60" i="93"/>
  <c r="Q60" i="93"/>
  <c r="P60" i="93"/>
  <c r="E60" i="93"/>
  <c r="E59" i="93" s="1"/>
  <c r="U59" i="93" s="1"/>
  <c r="S59" i="93"/>
  <c r="R59" i="93"/>
  <c r="S58" i="93"/>
  <c r="R58" i="93"/>
  <c r="S57" i="93"/>
  <c r="R57" i="93"/>
  <c r="Q57" i="93"/>
  <c r="P57" i="93"/>
  <c r="E57" i="93"/>
  <c r="S56" i="93"/>
  <c r="R56" i="93"/>
  <c r="Q56" i="93"/>
  <c r="P56" i="93"/>
  <c r="E56" i="93"/>
  <c r="U56" i="93" s="1"/>
  <c r="T55" i="93"/>
  <c r="S55" i="93"/>
  <c r="R55" i="93"/>
  <c r="Q55" i="93"/>
  <c r="P55" i="93"/>
  <c r="E55" i="93"/>
  <c r="U55" i="93" s="1"/>
  <c r="S54" i="93"/>
  <c r="R54" i="93"/>
  <c r="Q54" i="93"/>
  <c r="P54" i="93"/>
  <c r="E54" i="93"/>
  <c r="S53" i="93"/>
  <c r="R53" i="93"/>
  <c r="S52" i="93"/>
  <c r="R52" i="93"/>
  <c r="Q52" i="93"/>
  <c r="P52" i="93"/>
  <c r="E52" i="93"/>
  <c r="T52" i="93" s="1"/>
  <c r="S51" i="93"/>
  <c r="R51" i="93"/>
  <c r="Q51" i="93"/>
  <c r="P51" i="93"/>
  <c r="E51" i="93"/>
  <c r="U51" i="93" s="1"/>
  <c r="S50" i="93"/>
  <c r="R50" i="93"/>
  <c r="Q50" i="93"/>
  <c r="P50" i="93"/>
  <c r="E50" i="93"/>
  <c r="U50" i="93" s="1"/>
  <c r="S49" i="93"/>
  <c r="R49" i="93"/>
  <c r="Q49" i="93"/>
  <c r="P49" i="93"/>
  <c r="E49" i="93"/>
  <c r="T49" i="93" s="1"/>
  <c r="S48" i="93"/>
  <c r="R48" i="93"/>
  <c r="Q48" i="93"/>
  <c r="P48" i="93"/>
  <c r="E48" i="93"/>
  <c r="T48" i="93" s="1"/>
  <c r="S47" i="93"/>
  <c r="R47" i="93"/>
  <c r="Q47" i="93"/>
  <c r="P47" i="93"/>
  <c r="E47" i="93"/>
  <c r="U47" i="93" s="1"/>
  <c r="S46" i="93"/>
  <c r="R46" i="93"/>
  <c r="Q46" i="93"/>
  <c r="P46" i="93"/>
  <c r="E46" i="93"/>
  <c r="U46" i="93" s="1"/>
  <c r="S45" i="93"/>
  <c r="R45" i="93"/>
  <c r="Q45" i="93"/>
  <c r="P45" i="93"/>
  <c r="E45" i="93"/>
  <c r="T45" i="93" s="1"/>
  <c r="S44" i="93"/>
  <c r="R44" i="93"/>
  <c r="Q44" i="93"/>
  <c r="P44" i="93"/>
  <c r="E44" i="93"/>
  <c r="S43" i="93"/>
  <c r="R43" i="93"/>
  <c r="S42" i="93"/>
  <c r="R42" i="93"/>
  <c r="S41" i="93"/>
  <c r="R41" i="93"/>
  <c r="Q41" i="93"/>
  <c r="P41" i="93"/>
  <c r="E41" i="93"/>
  <c r="U41" i="93" s="1"/>
  <c r="S40" i="93"/>
  <c r="R40" i="93"/>
  <c r="Q40" i="93"/>
  <c r="P40" i="93"/>
  <c r="E40" i="93"/>
  <c r="U40" i="93" s="1"/>
  <c r="S39" i="93"/>
  <c r="R39" i="93"/>
  <c r="Q39" i="93"/>
  <c r="P39" i="93"/>
  <c r="E39" i="93"/>
  <c r="T39" i="93" s="1"/>
  <c r="U38" i="93"/>
  <c r="S38" i="93"/>
  <c r="R38" i="93"/>
  <c r="Q38" i="93"/>
  <c r="P38" i="93"/>
  <c r="E38" i="93"/>
  <c r="T38" i="93" s="1"/>
  <c r="T37" i="93"/>
  <c r="S37" i="93"/>
  <c r="R37" i="93"/>
  <c r="Q37" i="93"/>
  <c r="P37" i="93"/>
  <c r="E37" i="93"/>
  <c r="U37" i="93" s="1"/>
  <c r="S36" i="93"/>
  <c r="R36" i="93"/>
  <c r="Q36" i="93"/>
  <c r="P36" i="93"/>
  <c r="E36" i="93"/>
  <c r="U36" i="93" s="1"/>
  <c r="S35" i="93"/>
  <c r="R35" i="93"/>
  <c r="Q35" i="93"/>
  <c r="P35" i="93"/>
  <c r="E35" i="93"/>
  <c r="T35" i="93" s="1"/>
  <c r="U34" i="93"/>
  <c r="S34" i="93"/>
  <c r="R34" i="93"/>
  <c r="Q34" i="93"/>
  <c r="P34" i="93"/>
  <c r="E34" i="93"/>
  <c r="T34" i="93" s="1"/>
  <c r="T33" i="93"/>
  <c r="S33" i="93"/>
  <c r="R33" i="93"/>
  <c r="Q33" i="93"/>
  <c r="P33" i="93"/>
  <c r="E33" i="93"/>
  <c r="U33" i="93" s="1"/>
  <c r="S32" i="93"/>
  <c r="R32" i="93"/>
  <c r="Q32" i="93"/>
  <c r="P32" i="93"/>
  <c r="T32" i="93" s="1"/>
  <c r="E32" i="93"/>
  <c r="U32" i="93" s="1"/>
  <c r="S31" i="93"/>
  <c r="R31" i="93"/>
  <c r="Q31" i="93"/>
  <c r="P31" i="93"/>
  <c r="E31" i="93"/>
  <c r="T31" i="93" s="1"/>
  <c r="S30" i="93"/>
  <c r="R30" i="93"/>
  <c r="Q30" i="93"/>
  <c r="U30" i="93" s="1"/>
  <c r="P30" i="93"/>
  <c r="E30" i="93"/>
  <c r="T30" i="93" s="1"/>
  <c r="S29" i="93"/>
  <c r="R29" i="93"/>
  <c r="Q29" i="93"/>
  <c r="P29" i="93"/>
  <c r="E29" i="93"/>
  <c r="U29" i="93" s="1"/>
  <c r="S28" i="93"/>
  <c r="R28" i="93"/>
  <c r="Q28" i="93"/>
  <c r="P28" i="93"/>
  <c r="E28" i="93"/>
  <c r="T28" i="93" s="1"/>
  <c r="S27" i="93"/>
  <c r="R27" i="93"/>
  <c r="S26" i="93"/>
  <c r="R26" i="93"/>
  <c r="Q26" i="93"/>
  <c r="P26" i="93"/>
  <c r="E26" i="93"/>
  <c r="T26" i="93" s="1"/>
  <c r="U25" i="93"/>
  <c r="S25" i="93"/>
  <c r="R25" i="93"/>
  <c r="Q25" i="93"/>
  <c r="P25" i="93"/>
  <c r="E25" i="93"/>
  <c r="T25" i="93" s="1"/>
  <c r="U24" i="93"/>
  <c r="T24" i="93"/>
  <c r="S24" i="93"/>
  <c r="R24" i="93"/>
  <c r="Q24" i="93"/>
  <c r="P24" i="93"/>
  <c r="E24" i="93"/>
  <c r="S23" i="93"/>
  <c r="R23" i="93"/>
  <c r="Q23" i="93"/>
  <c r="P23" i="93"/>
  <c r="T23" i="93" s="1"/>
  <c r="E23" i="93"/>
  <c r="S22" i="93"/>
  <c r="R22" i="93"/>
  <c r="Q22" i="93"/>
  <c r="P22" i="93"/>
  <c r="E22" i="93"/>
  <c r="T22" i="93" s="1"/>
  <c r="U21" i="93"/>
  <c r="S21" i="93"/>
  <c r="R21" i="93"/>
  <c r="Q21" i="93"/>
  <c r="P21" i="93"/>
  <c r="E21" i="93"/>
  <c r="T21" i="93" s="1"/>
  <c r="S20" i="93"/>
  <c r="R20" i="93"/>
  <c r="Q20" i="93"/>
  <c r="P20" i="93"/>
  <c r="E20" i="93"/>
  <c r="U20" i="93" s="1"/>
  <c r="S19" i="93"/>
  <c r="R19" i="93"/>
  <c r="Q19" i="93"/>
  <c r="P19" i="93"/>
  <c r="E19" i="93"/>
  <c r="U19" i="93" s="1"/>
  <c r="S18" i="93"/>
  <c r="R18" i="93"/>
  <c r="Q18" i="93"/>
  <c r="P18" i="93"/>
  <c r="E18" i="93"/>
  <c r="T18" i="93" s="1"/>
  <c r="U17" i="93"/>
  <c r="S17" i="93"/>
  <c r="R17" i="93"/>
  <c r="Q17" i="93"/>
  <c r="P17" i="93"/>
  <c r="E17" i="93"/>
  <c r="T17" i="93" s="1"/>
  <c r="S16" i="93"/>
  <c r="R16" i="93"/>
  <c r="Q16" i="93"/>
  <c r="P16" i="93"/>
  <c r="E16" i="93"/>
  <c r="U16" i="93" s="1"/>
  <c r="S15" i="93"/>
  <c r="R15" i="93"/>
  <c r="Q15" i="93"/>
  <c r="P15" i="93"/>
  <c r="E15" i="93"/>
  <c r="U15" i="93" s="1"/>
  <c r="S14" i="93"/>
  <c r="R14" i="93"/>
  <c r="Q14" i="93"/>
  <c r="P14" i="93"/>
  <c r="E14" i="93"/>
  <c r="T14" i="93" s="1"/>
  <c r="S13" i="93"/>
  <c r="R13" i="93"/>
  <c r="Q13" i="93"/>
  <c r="U13" i="93" s="1"/>
  <c r="P13" i="93"/>
  <c r="E13" i="93"/>
  <c r="T13" i="93" s="1"/>
  <c r="S12" i="93"/>
  <c r="R12" i="93"/>
  <c r="Q12" i="93"/>
  <c r="P12" i="93"/>
  <c r="E12" i="93"/>
  <c r="U12" i="93" s="1"/>
  <c r="S11" i="93"/>
  <c r="R11" i="93"/>
  <c r="Q11" i="93"/>
  <c r="P11" i="93"/>
  <c r="E11" i="93"/>
  <c r="S10" i="93"/>
  <c r="R10" i="93"/>
  <c r="Q10" i="93"/>
  <c r="P10" i="93"/>
  <c r="E10" i="93"/>
  <c r="S9" i="93"/>
  <c r="R9" i="93"/>
  <c r="S8" i="93"/>
  <c r="R8" i="93"/>
  <c r="S62" i="92"/>
  <c r="R62" i="92"/>
  <c r="S61" i="92"/>
  <c r="R61" i="92"/>
  <c r="Q61" i="92"/>
  <c r="P61" i="92"/>
  <c r="E61" i="92"/>
  <c r="T61" i="92" s="1"/>
  <c r="S60" i="92"/>
  <c r="R60" i="92"/>
  <c r="Q60" i="92"/>
  <c r="Q59" i="92" s="1"/>
  <c r="P60" i="92"/>
  <c r="E60" i="92"/>
  <c r="S59" i="92"/>
  <c r="R59" i="92"/>
  <c r="S58" i="92"/>
  <c r="R58" i="92"/>
  <c r="S57" i="92"/>
  <c r="R57" i="92"/>
  <c r="Q57" i="92"/>
  <c r="P57" i="92"/>
  <c r="E57" i="92"/>
  <c r="U57" i="92" s="1"/>
  <c r="S56" i="92"/>
  <c r="R56" i="92"/>
  <c r="Q56" i="92"/>
  <c r="P56" i="92"/>
  <c r="E56" i="92"/>
  <c r="T56" i="92" s="1"/>
  <c r="U55" i="92"/>
  <c r="S55" i="92"/>
  <c r="R55" i="92"/>
  <c r="Q55" i="92"/>
  <c r="P55" i="92"/>
  <c r="E55" i="92"/>
  <c r="T55" i="92" s="1"/>
  <c r="T54" i="92"/>
  <c r="S54" i="92"/>
  <c r="R54" i="92"/>
  <c r="Q54" i="92"/>
  <c r="P54" i="92"/>
  <c r="E54" i="92"/>
  <c r="U54" i="92" s="1"/>
  <c r="S53" i="92"/>
  <c r="R53" i="92"/>
  <c r="S52" i="92"/>
  <c r="R52" i="92"/>
  <c r="Q52" i="92"/>
  <c r="P52" i="92"/>
  <c r="T52" i="92" s="1"/>
  <c r="E52" i="92"/>
  <c r="U52" i="92" s="1"/>
  <c r="S51" i="92"/>
  <c r="R51" i="92"/>
  <c r="Q51" i="92"/>
  <c r="P51" i="92"/>
  <c r="E51" i="92"/>
  <c r="T51" i="92" s="1"/>
  <c r="S50" i="92"/>
  <c r="R50" i="92"/>
  <c r="Q50" i="92"/>
  <c r="P50" i="92"/>
  <c r="E50" i="92"/>
  <c r="T50" i="92" s="1"/>
  <c r="U49" i="92"/>
  <c r="T49" i="92"/>
  <c r="S49" i="92"/>
  <c r="R49" i="92"/>
  <c r="Q49" i="92"/>
  <c r="P49" i="92"/>
  <c r="E49" i="92"/>
  <c r="S48" i="92"/>
  <c r="R48" i="92"/>
  <c r="Q48" i="92"/>
  <c r="P48" i="92"/>
  <c r="E48" i="92"/>
  <c r="U48" i="92" s="1"/>
  <c r="S47" i="92"/>
  <c r="R47" i="92"/>
  <c r="Q47" i="92"/>
  <c r="P47" i="92"/>
  <c r="E47" i="92"/>
  <c r="T47" i="92" s="1"/>
  <c r="S46" i="92"/>
  <c r="R46" i="92"/>
  <c r="Q46" i="92"/>
  <c r="P46" i="92"/>
  <c r="E46" i="92"/>
  <c r="T46" i="92" s="1"/>
  <c r="S45" i="92"/>
  <c r="R45" i="92"/>
  <c r="Q45" i="92"/>
  <c r="P45" i="92"/>
  <c r="E45" i="92"/>
  <c r="S44" i="92"/>
  <c r="R44" i="92"/>
  <c r="Q44" i="92"/>
  <c r="P44" i="92"/>
  <c r="P43" i="92" s="1"/>
  <c r="E44" i="92"/>
  <c r="S43" i="92"/>
  <c r="R43" i="92"/>
  <c r="S42" i="92"/>
  <c r="R42" i="92"/>
  <c r="S41" i="92"/>
  <c r="R41" i="92"/>
  <c r="Q41" i="92"/>
  <c r="P41" i="92"/>
  <c r="E41" i="92"/>
  <c r="T41" i="92" s="1"/>
  <c r="S40" i="92"/>
  <c r="R40" i="92"/>
  <c r="Q40" i="92"/>
  <c r="P40" i="92"/>
  <c r="E40" i="92"/>
  <c r="T40" i="92" s="1"/>
  <c r="U39" i="92"/>
  <c r="S39" i="92"/>
  <c r="R39" i="92"/>
  <c r="Q39" i="92"/>
  <c r="P39" i="92"/>
  <c r="E39" i="92"/>
  <c r="T39" i="92" s="1"/>
  <c r="T38" i="92"/>
  <c r="S38" i="92"/>
  <c r="R38" i="92"/>
  <c r="Q38" i="92"/>
  <c r="P38" i="92"/>
  <c r="E38" i="92"/>
  <c r="U38" i="92" s="1"/>
  <c r="S37" i="92"/>
  <c r="R37" i="92"/>
  <c r="Q37" i="92"/>
  <c r="P37" i="92"/>
  <c r="E37" i="92"/>
  <c r="T37" i="92" s="1"/>
  <c r="S36" i="92"/>
  <c r="R36" i="92"/>
  <c r="Q36" i="92"/>
  <c r="P36" i="92"/>
  <c r="E36" i="92"/>
  <c r="T36" i="92" s="1"/>
  <c r="U35" i="92"/>
  <c r="S35" i="92"/>
  <c r="R35" i="92"/>
  <c r="Q35" i="92"/>
  <c r="P35" i="92"/>
  <c r="E35" i="92"/>
  <c r="T35" i="92" s="1"/>
  <c r="S34" i="92"/>
  <c r="R34" i="92"/>
  <c r="Q34" i="92"/>
  <c r="P34" i="92"/>
  <c r="E34" i="92"/>
  <c r="U34" i="92" s="1"/>
  <c r="S33" i="92"/>
  <c r="R33" i="92"/>
  <c r="Q33" i="92"/>
  <c r="P33" i="92"/>
  <c r="E33" i="92"/>
  <c r="T33" i="92" s="1"/>
  <c r="S32" i="92"/>
  <c r="R32" i="92"/>
  <c r="Q32" i="92"/>
  <c r="U32" i="92" s="1"/>
  <c r="P32" i="92"/>
  <c r="E32" i="92"/>
  <c r="T32" i="92" s="1"/>
  <c r="T31" i="92"/>
  <c r="S31" i="92"/>
  <c r="R31" i="92"/>
  <c r="Q31" i="92"/>
  <c r="P31" i="92"/>
  <c r="E31" i="92"/>
  <c r="U31" i="92" s="1"/>
  <c r="S30" i="92"/>
  <c r="R30" i="92"/>
  <c r="Q30" i="92"/>
  <c r="P30" i="92"/>
  <c r="T30" i="92" s="1"/>
  <c r="E30" i="92"/>
  <c r="S29" i="92"/>
  <c r="R29" i="92"/>
  <c r="Q29" i="92"/>
  <c r="P29" i="92"/>
  <c r="E29" i="92"/>
  <c r="T29" i="92" s="1"/>
  <c r="U28" i="92"/>
  <c r="S28" i="92"/>
  <c r="R28" i="92"/>
  <c r="Q28" i="92"/>
  <c r="P28" i="92"/>
  <c r="E28" i="92"/>
  <c r="T28" i="92" s="1"/>
  <c r="S27" i="92"/>
  <c r="R27" i="92"/>
  <c r="U26" i="92"/>
  <c r="S26" i="92"/>
  <c r="R26" i="92"/>
  <c r="Q26" i="92"/>
  <c r="P26" i="92"/>
  <c r="E26" i="92"/>
  <c r="T26" i="92" s="1"/>
  <c r="S25" i="92"/>
  <c r="R25" i="92"/>
  <c r="Q25" i="92"/>
  <c r="P25" i="92"/>
  <c r="E25" i="92"/>
  <c r="U25" i="92" s="1"/>
  <c r="S24" i="92"/>
  <c r="R24" i="92"/>
  <c r="Q24" i="92"/>
  <c r="P24" i="92"/>
  <c r="E24" i="92"/>
  <c r="T24" i="92" s="1"/>
  <c r="S23" i="92"/>
  <c r="R23" i="92"/>
  <c r="Q23" i="92"/>
  <c r="U23" i="92" s="1"/>
  <c r="P23" i="92"/>
  <c r="E23" i="92"/>
  <c r="T23" i="92" s="1"/>
  <c r="T22" i="92"/>
  <c r="S22" i="92"/>
  <c r="R22" i="92"/>
  <c r="Q22" i="92"/>
  <c r="P22" i="92"/>
  <c r="E22" i="92"/>
  <c r="U22" i="92" s="1"/>
  <c r="S21" i="92"/>
  <c r="R21" i="92"/>
  <c r="Q21" i="92"/>
  <c r="P21" i="92"/>
  <c r="E21" i="92"/>
  <c r="U21" i="92" s="1"/>
  <c r="S20" i="92"/>
  <c r="R20" i="92"/>
  <c r="Q20" i="92"/>
  <c r="P20" i="92"/>
  <c r="E20" i="92"/>
  <c r="T20" i="92" s="1"/>
  <c r="S19" i="92"/>
  <c r="R19" i="92"/>
  <c r="Q19" i="92"/>
  <c r="P19" i="92"/>
  <c r="E19" i="92"/>
  <c r="T19" i="92" s="1"/>
  <c r="T18" i="92"/>
  <c r="S18" i="92"/>
  <c r="R18" i="92"/>
  <c r="Q18" i="92"/>
  <c r="P18" i="92"/>
  <c r="E18" i="92"/>
  <c r="U18" i="92" s="1"/>
  <c r="S17" i="92"/>
  <c r="R17" i="92"/>
  <c r="Q17" i="92"/>
  <c r="P17" i="92"/>
  <c r="E17" i="92"/>
  <c r="U17" i="92" s="1"/>
  <c r="S16" i="92"/>
  <c r="R16" i="92"/>
  <c r="Q16" i="92"/>
  <c r="P16" i="92"/>
  <c r="E16" i="92"/>
  <c r="T16" i="92" s="1"/>
  <c r="S15" i="92"/>
  <c r="R15" i="92"/>
  <c r="Q15" i="92"/>
  <c r="P15" i="92"/>
  <c r="E15" i="92"/>
  <c r="T15" i="92" s="1"/>
  <c r="T14" i="92"/>
  <c r="S14" i="92"/>
  <c r="R14" i="92"/>
  <c r="Q14" i="92"/>
  <c r="P14" i="92"/>
  <c r="E14" i="92"/>
  <c r="U14" i="92" s="1"/>
  <c r="S13" i="92"/>
  <c r="R13" i="92"/>
  <c r="Q13" i="92"/>
  <c r="P13" i="92"/>
  <c r="T13" i="92" s="1"/>
  <c r="E13" i="92"/>
  <c r="S12" i="92"/>
  <c r="R12" i="92"/>
  <c r="Q12" i="92"/>
  <c r="P12" i="92"/>
  <c r="E12" i="92"/>
  <c r="T12" i="92" s="1"/>
  <c r="U11" i="92"/>
  <c r="S11" i="92"/>
  <c r="R11" i="92"/>
  <c r="Q11" i="92"/>
  <c r="P11" i="92"/>
  <c r="E11" i="92"/>
  <c r="T11" i="92" s="1"/>
  <c r="S10" i="92"/>
  <c r="R10" i="92"/>
  <c r="Q10" i="92"/>
  <c r="Q9" i="92" s="1"/>
  <c r="P10" i="92"/>
  <c r="E10" i="92"/>
  <c r="S9" i="92"/>
  <c r="R9" i="92"/>
  <c r="S8" i="92"/>
  <c r="R8" i="92"/>
  <c r="S62" i="91"/>
  <c r="R62" i="91"/>
  <c r="S61" i="91"/>
  <c r="R61" i="91"/>
  <c r="Q61" i="91"/>
  <c r="P61" i="91"/>
  <c r="E61" i="91"/>
  <c r="U61" i="91" s="1"/>
  <c r="S60" i="91"/>
  <c r="R60" i="91"/>
  <c r="Q60" i="91"/>
  <c r="P60" i="91"/>
  <c r="E60" i="91"/>
  <c r="E59" i="91" s="1"/>
  <c r="U59" i="91" s="1"/>
  <c r="S59" i="91"/>
  <c r="R59" i="91"/>
  <c r="S58" i="91"/>
  <c r="R58" i="91"/>
  <c r="U57" i="91"/>
  <c r="S57" i="91"/>
  <c r="R57" i="91"/>
  <c r="Q57" i="91"/>
  <c r="P57" i="91"/>
  <c r="E57" i="91"/>
  <c r="T57" i="91" s="1"/>
  <c r="S56" i="91"/>
  <c r="R56" i="91"/>
  <c r="Q56" i="91"/>
  <c r="P56" i="91"/>
  <c r="E56" i="91"/>
  <c r="U56" i="91" s="1"/>
  <c r="S55" i="91"/>
  <c r="R55" i="91"/>
  <c r="Q55" i="91"/>
  <c r="P55" i="91"/>
  <c r="E55" i="91"/>
  <c r="U55" i="91" s="1"/>
  <c r="S54" i="91"/>
  <c r="R54" i="91"/>
  <c r="Q54" i="91"/>
  <c r="P54" i="91"/>
  <c r="E54" i="91"/>
  <c r="E53" i="91" s="1"/>
  <c r="U53" i="91" s="1"/>
  <c r="S53" i="91"/>
  <c r="R53" i="91"/>
  <c r="S52" i="91"/>
  <c r="R52" i="91"/>
  <c r="Q52" i="91"/>
  <c r="P52" i="91"/>
  <c r="E52" i="91"/>
  <c r="T52" i="91" s="1"/>
  <c r="U51" i="91"/>
  <c r="S51" i="91"/>
  <c r="R51" i="91"/>
  <c r="Q51" i="91"/>
  <c r="P51" i="91"/>
  <c r="E51" i="91"/>
  <c r="T51" i="91" s="1"/>
  <c r="T50" i="91"/>
  <c r="S50" i="91"/>
  <c r="R50" i="91"/>
  <c r="Q50" i="91"/>
  <c r="P50" i="91"/>
  <c r="E50" i="91"/>
  <c r="U50" i="91" s="1"/>
  <c r="S49" i="91"/>
  <c r="R49" i="91"/>
  <c r="Q49" i="91"/>
  <c r="P49" i="91"/>
  <c r="E49" i="91"/>
  <c r="T49" i="91" s="1"/>
  <c r="S48" i="91"/>
  <c r="R48" i="91"/>
  <c r="Q48" i="91"/>
  <c r="P48" i="91"/>
  <c r="E48" i="91"/>
  <c r="T48" i="91" s="1"/>
  <c r="U47" i="91"/>
  <c r="S47" i="91"/>
  <c r="R47" i="91"/>
  <c r="Q47" i="91"/>
  <c r="P47" i="91"/>
  <c r="E47" i="91"/>
  <c r="T47" i="91" s="1"/>
  <c r="S46" i="91"/>
  <c r="R46" i="91"/>
  <c r="Q46" i="91"/>
  <c r="P46" i="91"/>
  <c r="E46" i="91"/>
  <c r="U46" i="91" s="1"/>
  <c r="S45" i="91"/>
  <c r="R45" i="91"/>
  <c r="Q45" i="91"/>
  <c r="P45" i="91"/>
  <c r="E45" i="91"/>
  <c r="S44" i="91"/>
  <c r="R44" i="91"/>
  <c r="Q44" i="91"/>
  <c r="P44" i="91"/>
  <c r="E44" i="91"/>
  <c r="T44" i="91" s="1"/>
  <c r="S43" i="91"/>
  <c r="R43" i="91"/>
  <c r="S42" i="91"/>
  <c r="R42" i="91"/>
  <c r="S41" i="91"/>
  <c r="R41" i="91"/>
  <c r="Q41" i="91"/>
  <c r="P41" i="91"/>
  <c r="E41" i="91"/>
  <c r="U41" i="91" s="1"/>
  <c r="S40" i="91"/>
  <c r="R40" i="91"/>
  <c r="Q40" i="91"/>
  <c r="P40" i="91"/>
  <c r="E40" i="91"/>
  <c r="U40" i="91" s="1"/>
  <c r="S39" i="91"/>
  <c r="R39" i="91"/>
  <c r="Q39" i="91"/>
  <c r="P39" i="91"/>
  <c r="E39" i="91"/>
  <c r="T39" i="91" s="1"/>
  <c r="S38" i="91"/>
  <c r="R38" i="91"/>
  <c r="Q38" i="91"/>
  <c r="P38" i="91"/>
  <c r="E38" i="91"/>
  <c r="T38" i="91" s="1"/>
  <c r="S37" i="91"/>
  <c r="R37" i="91"/>
  <c r="Q37" i="91"/>
  <c r="P37" i="91"/>
  <c r="E37" i="91"/>
  <c r="U37" i="91" s="1"/>
  <c r="S36" i="91"/>
  <c r="R36" i="91"/>
  <c r="Q36" i="91"/>
  <c r="P36" i="91"/>
  <c r="E36" i="91"/>
  <c r="U36" i="91" s="1"/>
  <c r="S35" i="91"/>
  <c r="R35" i="91"/>
  <c r="Q35" i="91"/>
  <c r="P35" i="91"/>
  <c r="E35" i="91"/>
  <c r="T35" i="91" s="1"/>
  <c r="S34" i="91"/>
  <c r="R34" i="91"/>
  <c r="Q34" i="91"/>
  <c r="P34" i="91"/>
  <c r="E34" i="91"/>
  <c r="T34" i="91" s="1"/>
  <c r="S33" i="91"/>
  <c r="R33" i="91"/>
  <c r="Q33" i="91"/>
  <c r="P33" i="91"/>
  <c r="E33" i="91"/>
  <c r="U33" i="91" s="1"/>
  <c r="S32" i="91"/>
  <c r="R32" i="91"/>
  <c r="Q32" i="91"/>
  <c r="P32" i="91"/>
  <c r="E32" i="91"/>
  <c r="U32" i="91" s="1"/>
  <c r="S31" i="91"/>
  <c r="R31" i="91"/>
  <c r="Q31" i="91"/>
  <c r="P31" i="91"/>
  <c r="E31" i="91"/>
  <c r="T31" i="91" s="1"/>
  <c r="S30" i="91"/>
  <c r="R30" i="91"/>
  <c r="Q30" i="91"/>
  <c r="P30" i="91"/>
  <c r="E30" i="91"/>
  <c r="T30" i="91" s="1"/>
  <c r="S29" i="91"/>
  <c r="R29" i="91"/>
  <c r="Q29" i="91"/>
  <c r="P29" i="91"/>
  <c r="E29" i="91"/>
  <c r="U29" i="91" s="1"/>
  <c r="T28" i="91"/>
  <c r="S28" i="91"/>
  <c r="R28" i="91"/>
  <c r="Q28" i="91"/>
  <c r="P28" i="91"/>
  <c r="E28" i="91"/>
  <c r="S27" i="91"/>
  <c r="R27" i="91"/>
  <c r="S26" i="91"/>
  <c r="R26" i="91"/>
  <c r="Q26" i="91"/>
  <c r="P26" i="91"/>
  <c r="E26" i="91"/>
  <c r="T26" i="91" s="1"/>
  <c r="S25" i="91"/>
  <c r="R25" i="91"/>
  <c r="Q25" i="91"/>
  <c r="P25" i="91"/>
  <c r="E25" i="91"/>
  <c r="T25" i="91" s="1"/>
  <c r="T24" i="91"/>
  <c r="S24" i="91"/>
  <c r="R24" i="91"/>
  <c r="Q24" i="91"/>
  <c r="P24" i="91"/>
  <c r="E24" i="91"/>
  <c r="U24" i="91" s="1"/>
  <c r="S23" i="91"/>
  <c r="R23" i="91"/>
  <c r="Q23" i="91"/>
  <c r="P23" i="91"/>
  <c r="E23" i="91"/>
  <c r="U23" i="91" s="1"/>
  <c r="S22" i="91"/>
  <c r="R22" i="91"/>
  <c r="Q22" i="91"/>
  <c r="P22" i="91"/>
  <c r="E22" i="91"/>
  <c r="T22" i="91" s="1"/>
  <c r="S21" i="91"/>
  <c r="R21" i="91"/>
  <c r="Q21" i="91"/>
  <c r="P21" i="91"/>
  <c r="E21" i="91"/>
  <c r="T21" i="91" s="1"/>
  <c r="S20" i="91"/>
  <c r="R20" i="91"/>
  <c r="Q20" i="91"/>
  <c r="P20" i="91"/>
  <c r="E20" i="91"/>
  <c r="S19" i="91"/>
  <c r="R19" i="91"/>
  <c r="Q19" i="91"/>
  <c r="P19" i="91"/>
  <c r="E19" i="91"/>
  <c r="U19" i="91" s="1"/>
  <c r="S18" i="91"/>
  <c r="R18" i="91"/>
  <c r="Q18" i="91"/>
  <c r="P18" i="91"/>
  <c r="E18" i="91"/>
  <c r="T18" i="91" s="1"/>
  <c r="S17" i="91"/>
  <c r="R17" i="91"/>
  <c r="Q17" i="91"/>
  <c r="P17" i="91"/>
  <c r="E17" i="91"/>
  <c r="T17" i="91" s="1"/>
  <c r="S16" i="91"/>
  <c r="R16" i="91"/>
  <c r="Q16" i="91"/>
  <c r="P16" i="91"/>
  <c r="E16" i="91"/>
  <c r="S15" i="91"/>
  <c r="R15" i="91"/>
  <c r="Q15" i="91"/>
  <c r="P15" i="91"/>
  <c r="E15" i="91"/>
  <c r="U15" i="91" s="1"/>
  <c r="S14" i="91"/>
  <c r="R14" i="91"/>
  <c r="Q14" i="91"/>
  <c r="P14" i="91"/>
  <c r="E14" i="91"/>
  <c r="T14" i="91" s="1"/>
  <c r="S13" i="91"/>
  <c r="R13" i="91"/>
  <c r="Q13" i="91"/>
  <c r="P13" i="91"/>
  <c r="E13" i="91"/>
  <c r="T13" i="91" s="1"/>
  <c r="S12" i="91"/>
  <c r="R12" i="91"/>
  <c r="Q12" i="91"/>
  <c r="P12" i="91"/>
  <c r="E12" i="91"/>
  <c r="S11" i="91"/>
  <c r="R11" i="91"/>
  <c r="Q11" i="91"/>
  <c r="P11" i="91"/>
  <c r="E11" i="91"/>
  <c r="U11" i="91" s="1"/>
  <c r="S10" i="91"/>
  <c r="R10" i="91"/>
  <c r="Q10" i="91"/>
  <c r="P10" i="91"/>
  <c r="E10" i="91"/>
  <c r="S9" i="91"/>
  <c r="R9" i="91"/>
  <c r="S8" i="91"/>
  <c r="R8" i="91"/>
  <c r="S62" i="90"/>
  <c r="R62" i="90"/>
  <c r="S61" i="90"/>
  <c r="R61" i="90"/>
  <c r="Q61" i="90"/>
  <c r="P61" i="90"/>
  <c r="E61" i="90"/>
  <c r="T61" i="90" s="1"/>
  <c r="U60" i="90"/>
  <c r="S60" i="90"/>
  <c r="R60" i="90"/>
  <c r="Q60" i="90"/>
  <c r="Q59" i="90" s="1"/>
  <c r="P60" i="90"/>
  <c r="P59" i="90" s="1"/>
  <c r="E60" i="90"/>
  <c r="T60" i="90" s="1"/>
  <c r="S59" i="90"/>
  <c r="R59" i="90"/>
  <c r="S58" i="90"/>
  <c r="R58" i="90"/>
  <c r="S57" i="90"/>
  <c r="R57" i="90"/>
  <c r="Q57" i="90"/>
  <c r="P57" i="90"/>
  <c r="E57" i="90"/>
  <c r="S56" i="90"/>
  <c r="R56" i="90"/>
  <c r="Q56" i="90"/>
  <c r="P56" i="90"/>
  <c r="E56" i="90"/>
  <c r="T56" i="90" s="1"/>
  <c r="S55" i="90"/>
  <c r="R55" i="90"/>
  <c r="Q55" i="90"/>
  <c r="P55" i="90"/>
  <c r="E55" i="90"/>
  <c r="T55" i="90" s="1"/>
  <c r="S54" i="90"/>
  <c r="R54" i="90"/>
  <c r="Q54" i="90"/>
  <c r="Q53" i="90" s="1"/>
  <c r="P54" i="90"/>
  <c r="E54" i="90"/>
  <c r="U54" i="90" s="1"/>
  <c r="S53" i="90"/>
  <c r="R53" i="90"/>
  <c r="S52" i="90"/>
  <c r="R52" i="90"/>
  <c r="Q52" i="90"/>
  <c r="P52" i="90"/>
  <c r="E52" i="90"/>
  <c r="U52" i="90" s="1"/>
  <c r="S51" i="90"/>
  <c r="R51" i="90"/>
  <c r="Q51" i="90"/>
  <c r="P51" i="90"/>
  <c r="E51" i="90"/>
  <c r="T51" i="90" s="1"/>
  <c r="U50" i="90"/>
  <c r="S50" i="90"/>
  <c r="R50" i="90"/>
  <c r="Q50" i="90"/>
  <c r="P50" i="90"/>
  <c r="E50" i="90"/>
  <c r="T50" i="90" s="1"/>
  <c r="S49" i="90"/>
  <c r="R49" i="90"/>
  <c r="Q49" i="90"/>
  <c r="P49" i="90"/>
  <c r="E49" i="90"/>
  <c r="U49" i="90" s="1"/>
  <c r="S48" i="90"/>
  <c r="R48" i="90"/>
  <c r="Q48" i="90"/>
  <c r="P48" i="90"/>
  <c r="E48" i="90"/>
  <c r="U48" i="90" s="1"/>
  <c r="S47" i="90"/>
  <c r="R47" i="90"/>
  <c r="Q47" i="90"/>
  <c r="P47" i="90"/>
  <c r="E47" i="90"/>
  <c r="T47" i="90" s="1"/>
  <c r="U46" i="90"/>
  <c r="S46" i="90"/>
  <c r="R46" i="90"/>
  <c r="Q46" i="90"/>
  <c r="P46" i="90"/>
  <c r="E46" i="90"/>
  <c r="T46" i="90" s="1"/>
  <c r="S45" i="90"/>
  <c r="R45" i="90"/>
  <c r="Q45" i="90"/>
  <c r="U45" i="90" s="1"/>
  <c r="P45" i="90"/>
  <c r="E45" i="90"/>
  <c r="S44" i="90"/>
  <c r="R44" i="90"/>
  <c r="Q44" i="90"/>
  <c r="P44" i="90"/>
  <c r="P43" i="90" s="1"/>
  <c r="E44" i="90"/>
  <c r="S43" i="90"/>
  <c r="R43" i="90"/>
  <c r="S42" i="90"/>
  <c r="R42" i="90"/>
  <c r="S41" i="90"/>
  <c r="R41" i="90"/>
  <c r="Q41" i="90"/>
  <c r="P41" i="90"/>
  <c r="E41" i="90"/>
  <c r="T41" i="90" s="1"/>
  <c r="S40" i="90"/>
  <c r="R40" i="90"/>
  <c r="Q40" i="90"/>
  <c r="P40" i="90"/>
  <c r="E40" i="90"/>
  <c r="T40" i="90" s="1"/>
  <c r="T39" i="90"/>
  <c r="S39" i="90"/>
  <c r="R39" i="90"/>
  <c r="Q39" i="90"/>
  <c r="P39" i="90"/>
  <c r="E39" i="90"/>
  <c r="U39" i="90" s="1"/>
  <c r="T38" i="90"/>
  <c r="S38" i="90"/>
  <c r="R38" i="90"/>
  <c r="Q38" i="90"/>
  <c r="P38" i="90"/>
  <c r="E38" i="90"/>
  <c r="U38" i="90" s="1"/>
  <c r="S37" i="90"/>
  <c r="R37" i="90"/>
  <c r="Q37" i="90"/>
  <c r="P37" i="90"/>
  <c r="E37" i="90"/>
  <c r="T37" i="90" s="1"/>
  <c r="S36" i="90"/>
  <c r="R36" i="90"/>
  <c r="Q36" i="90"/>
  <c r="P36" i="90"/>
  <c r="E36" i="90"/>
  <c r="T36" i="90" s="1"/>
  <c r="T35" i="90"/>
  <c r="S35" i="90"/>
  <c r="R35" i="90"/>
  <c r="Q35" i="90"/>
  <c r="P35" i="90"/>
  <c r="E35" i="90"/>
  <c r="U35" i="90" s="1"/>
  <c r="S34" i="90"/>
  <c r="R34" i="90"/>
  <c r="Q34" i="90"/>
  <c r="P34" i="90"/>
  <c r="E34" i="90"/>
  <c r="U34" i="90" s="1"/>
  <c r="S33" i="90"/>
  <c r="R33" i="90"/>
  <c r="Q33" i="90"/>
  <c r="P33" i="90"/>
  <c r="E33" i="90"/>
  <c r="T33" i="90" s="1"/>
  <c r="S32" i="90"/>
  <c r="R32" i="90"/>
  <c r="Q32" i="90"/>
  <c r="U32" i="90" s="1"/>
  <c r="P32" i="90"/>
  <c r="E32" i="90"/>
  <c r="T32" i="90" s="1"/>
  <c r="S31" i="90"/>
  <c r="R31" i="90"/>
  <c r="Q31" i="90"/>
  <c r="P31" i="90"/>
  <c r="E31" i="90"/>
  <c r="U31" i="90" s="1"/>
  <c r="S30" i="90"/>
  <c r="R30" i="90"/>
  <c r="Q30" i="90"/>
  <c r="P30" i="90"/>
  <c r="T30" i="90" s="1"/>
  <c r="E30" i="90"/>
  <c r="U30" i="90" s="1"/>
  <c r="S29" i="90"/>
  <c r="R29" i="90"/>
  <c r="Q29" i="90"/>
  <c r="P29" i="90"/>
  <c r="E29" i="90"/>
  <c r="T29" i="90" s="1"/>
  <c r="S28" i="90"/>
  <c r="R28" i="90"/>
  <c r="Q28" i="90"/>
  <c r="P28" i="90"/>
  <c r="E28" i="90"/>
  <c r="T28" i="90" s="1"/>
  <c r="S27" i="90"/>
  <c r="R27" i="90"/>
  <c r="T26" i="90"/>
  <c r="S26" i="90"/>
  <c r="R26" i="90"/>
  <c r="Q26" i="90"/>
  <c r="P26" i="90"/>
  <c r="E26" i="90"/>
  <c r="U26" i="90" s="1"/>
  <c r="S25" i="90"/>
  <c r="R25" i="90"/>
  <c r="Q25" i="90"/>
  <c r="P25" i="90"/>
  <c r="E25" i="90"/>
  <c r="U25" i="90" s="1"/>
  <c r="S24" i="90"/>
  <c r="R24" i="90"/>
  <c r="Q24" i="90"/>
  <c r="P24" i="90"/>
  <c r="E24" i="90"/>
  <c r="T24" i="90" s="1"/>
  <c r="S23" i="90"/>
  <c r="R23" i="90"/>
  <c r="Q23" i="90"/>
  <c r="U23" i="90" s="1"/>
  <c r="P23" i="90"/>
  <c r="E23" i="90"/>
  <c r="T23" i="90" s="1"/>
  <c r="S22" i="90"/>
  <c r="R22" i="90"/>
  <c r="Q22" i="90"/>
  <c r="P22" i="90"/>
  <c r="E22" i="90"/>
  <c r="U22" i="90" s="1"/>
  <c r="T21" i="90"/>
  <c r="S21" i="90"/>
  <c r="R21" i="90"/>
  <c r="Q21" i="90"/>
  <c r="P21" i="90"/>
  <c r="E21" i="90"/>
  <c r="U21" i="90" s="1"/>
  <c r="S20" i="90"/>
  <c r="R20" i="90"/>
  <c r="Q20" i="90"/>
  <c r="P20" i="90"/>
  <c r="E20" i="90"/>
  <c r="T20" i="90" s="1"/>
  <c r="U19" i="90"/>
  <c r="S19" i="90"/>
  <c r="R19" i="90"/>
  <c r="Q19" i="90"/>
  <c r="P19" i="90"/>
  <c r="E19" i="90"/>
  <c r="T19" i="90" s="1"/>
  <c r="S18" i="90"/>
  <c r="R18" i="90"/>
  <c r="Q18" i="90"/>
  <c r="P18" i="90"/>
  <c r="E18" i="90"/>
  <c r="U18" i="90" s="1"/>
  <c r="S17" i="90"/>
  <c r="R17" i="90"/>
  <c r="Q17" i="90"/>
  <c r="P17" i="90"/>
  <c r="E17" i="90"/>
  <c r="U17" i="90" s="1"/>
  <c r="S16" i="90"/>
  <c r="R16" i="90"/>
  <c r="Q16" i="90"/>
  <c r="P16" i="90"/>
  <c r="E16" i="90"/>
  <c r="T16" i="90" s="1"/>
  <c r="U15" i="90"/>
  <c r="S15" i="90"/>
  <c r="R15" i="90"/>
  <c r="Q15" i="90"/>
  <c r="P15" i="90"/>
  <c r="E15" i="90"/>
  <c r="T15" i="90" s="1"/>
  <c r="S14" i="90"/>
  <c r="R14" i="90"/>
  <c r="Q14" i="90"/>
  <c r="P14" i="90"/>
  <c r="E14" i="90"/>
  <c r="U14" i="90" s="1"/>
  <c r="S13" i="90"/>
  <c r="R13" i="90"/>
  <c r="Q13" i="90"/>
  <c r="P13" i="90"/>
  <c r="T13" i="90" s="1"/>
  <c r="E13" i="90"/>
  <c r="U13" i="90" s="1"/>
  <c r="S12" i="90"/>
  <c r="R12" i="90"/>
  <c r="Q12" i="90"/>
  <c r="P12" i="90"/>
  <c r="E12" i="90"/>
  <c r="T12" i="90" s="1"/>
  <c r="S11" i="90"/>
  <c r="R11" i="90"/>
  <c r="Q11" i="90"/>
  <c r="P11" i="90"/>
  <c r="E11" i="90"/>
  <c r="T11" i="90" s="1"/>
  <c r="S10" i="90"/>
  <c r="R10" i="90"/>
  <c r="Q10" i="90"/>
  <c r="P10" i="90"/>
  <c r="E10" i="90"/>
  <c r="S9" i="90"/>
  <c r="R9" i="90"/>
  <c r="S8" i="90"/>
  <c r="R8" i="90"/>
  <c r="S62" i="89"/>
  <c r="R62" i="89"/>
  <c r="T61" i="89"/>
  <c r="S61" i="89"/>
  <c r="R61" i="89"/>
  <c r="Q61" i="89"/>
  <c r="P61" i="89"/>
  <c r="E61" i="89"/>
  <c r="U61" i="89" s="1"/>
  <c r="S60" i="89"/>
  <c r="R60" i="89"/>
  <c r="Q60" i="89"/>
  <c r="P60" i="89"/>
  <c r="E60" i="89"/>
  <c r="E59" i="89" s="1"/>
  <c r="U59" i="89" s="1"/>
  <c r="S59" i="89"/>
  <c r="R59" i="89"/>
  <c r="S58" i="89"/>
  <c r="R58" i="89"/>
  <c r="S57" i="89"/>
  <c r="R57" i="89"/>
  <c r="Q57" i="89"/>
  <c r="P57" i="89"/>
  <c r="E57" i="89"/>
  <c r="T57" i="89" s="1"/>
  <c r="S56" i="89"/>
  <c r="R56" i="89"/>
  <c r="Q56" i="89"/>
  <c r="P56" i="89"/>
  <c r="E56" i="89"/>
  <c r="U56" i="89" s="1"/>
  <c r="S55" i="89"/>
  <c r="R55" i="89"/>
  <c r="Q55" i="89"/>
  <c r="P55" i="89"/>
  <c r="E55" i="89"/>
  <c r="U55" i="89" s="1"/>
  <c r="S54" i="89"/>
  <c r="R54" i="89"/>
  <c r="Q54" i="89"/>
  <c r="P54" i="89"/>
  <c r="E54" i="89"/>
  <c r="E53" i="89" s="1"/>
  <c r="U53" i="89" s="1"/>
  <c r="S53" i="89"/>
  <c r="R53" i="89"/>
  <c r="S52" i="89"/>
  <c r="R52" i="89"/>
  <c r="Q52" i="89"/>
  <c r="P52" i="89"/>
  <c r="E52" i="89"/>
  <c r="T52" i="89" s="1"/>
  <c r="S51" i="89"/>
  <c r="R51" i="89"/>
  <c r="Q51" i="89"/>
  <c r="P51" i="89"/>
  <c r="E51" i="89"/>
  <c r="U51" i="89" s="1"/>
  <c r="T50" i="89"/>
  <c r="S50" i="89"/>
  <c r="R50" i="89"/>
  <c r="Q50" i="89"/>
  <c r="P50" i="89"/>
  <c r="E50" i="89"/>
  <c r="U50" i="89" s="1"/>
  <c r="S49" i="89"/>
  <c r="R49" i="89"/>
  <c r="Q49" i="89"/>
  <c r="P49" i="89"/>
  <c r="E49" i="89"/>
  <c r="T49" i="89" s="1"/>
  <c r="U48" i="89"/>
  <c r="S48" i="89"/>
  <c r="R48" i="89"/>
  <c r="Q48" i="89"/>
  <c r="P48" i="89"/>
  <c r="E48" i="89"/>
  <c r="T48" i="89" s="1"/>
  <c r="S47" i="89"/>
  <c r="R47" i="89"/>
  <c r="Q47" i="89"/>
  <c r="P47" i="89"/>
  <c r="E47" i="89"/>
  <c r="U47" i="89" s="1"/>
  <c r="S46" i="89"/>
  <c r="R46" i="89"/>
  <c r="Q46" i="89"/>
  <c r="P46" i="89"/>
  <c r="E46" i="89"/>
  <c r="U46" i="89" s="1"/>
  <c r="S45" i="89"/>
  <c r="R45" i="89"/>
  <c r="Q45" i="89"/>
  <c r="P45" i="89"/>
  <c r="E45" i="89"/>
  <c r="T45" i="89" s="1"/>
  <c r="S44" i="89"/>
  <c r="R44" i="89"/>
  <c r="Q44" i="89"/>
  <c r="P44" i="89"/>
  <c r="E44" i="89"/>
  <c r="T44" i="89" s="1"/>
  <c r="S43" i="89"/>
  <c r="R43" i="89"/>
  <c r="S42" i="89"/>
  <c r="R42" i="89"/>
  <c r="S41" i="89"/>
  <c r="R41" i="89"/>
  <c r="Q41" i="89"/>
  <c r="P41" i="89"/>
  <c r="E41" i="89"/>
  <c r="U41" i="89" s="1"/>
  <c r="T40" i="89"/>
  <c r="S40" i="89"/>
  <c r="R40" i="89"/>
  <c r="Q40" i="89"/>
  <c r="P40" i="89"/>
  <c r="E40" i="89"/>
  <c r="U40" i="89" s="1"/>
  <c r="S39" i="89"/>
  <c r="R39" i="89"/>
  <c r="Q39" i="89"/>
  <c r="P39" i="89"/>
  <c r="E39" i="89"/>
  <c r="T39" i="89" s="1"/>
  <c r="S38" i="89"/>
  <c r="R38" i="89"/>
  <c r="Q38" i="89"/>
  <c r="P38" i="89"/>
  <c r="E38" i="89"/>
  <c r="S37" i="89"/>
  <c r="R37" i="89"/>
  <c r="Q37" i="89"/>
  <c r="P37" i="89"/>
  <c r="E37" i="89"/>
  <c r="U37" i="89" s="1"/>
  <c r="T36" i="89"/>
  <c r="S36" i="89"/>
  <c r="R36" i="89"/>
  <c r="Q36" i="89"/>
  <c r="P36" i="89"/>
  <c r="E36" i="89"/>
  <c r="U36" i="89" s="1"/>
  <c r="S35" i="89"/>
  <c r="R35" i="89"/>
  <c r="Q35" i="89"/>
  <c r="P35" i="89"/>
  <c r="E35" i="89"/>
  <c r="T35" i="89" s="1"/>
  <c r="S34" i="89"/>
  <c r="R34" i="89"/>
  <c r="Q34" i="89"/>
  <c r="P34" i="89"/>
  <c r="E34" i="89"/>
  <c r="S33" i="89"/>
  <c r="R33" i="89"/>
  <c r="Q33" i="89"/>
  <c r="P33" i="89"/>
  <c r="E33" i="89"/>
  <c r="U33" i="89" s="1"/>
  <c r="S32" i="89"/>
  <c r="R32" i="89"/>
  <c r="Q32" i="89"/>
  <c r="P32" i="89"/>
  <c r="T32" i="89" s="1"/>
  <c r="E32" i="89"/>
  <c r="U32" i="89" s="1"/>
  <c r="S31" i="89"/>
  <c r="R31" i="89"/>
  <c r="Q31" i="89"/>
  <c r="P31" i="89"/>
  <c r="E31" i="89"/>
  <c r="T31" i="89" s="1"/>
  <c r="S30" i="89"/>
  <c r="R30" i="89"/>
  <c r="Q30" i="89"/>
  <c r="U30" i="89" s="1"/>
  <c r="P30" i="89"/>
  <c r="E30" i="89"/>
  <c r="T29" i="89"/>
  <c r="S29" i="89"/>
  <c r="R29" i="89"/>
  <c r="Q29" i="89"/>
  <c r="P29" i="89"/>
  <c r="E29" i="89"/>
  <c r="U29" i="89" s="1"/>
  <c r="S28" i="89"/>
  <c r="R28" i="89"/>
  <c r="Q28" i="89"/>
  <c r="P28" i="89"/>
  <c r="E28" i="89"/>
  <c r="T28" i="89" s="1"/>
  <c r="S27" i="89"/>
  <c r="R27" i="89"/>
  <c r="S26" i="89"/>
  <c r="R26" i="89"/>
  <c r="Q26" i="89"/>
  <c r="P26" i="89"/>
  <c r="E26" i="89"/>
  <c r="T26" i="89" s="1"/>
  <c r="S25" i="89"/>
  <c r="R25" i="89"/>
  <c r="Q25" i="89"/>
  <c r="P25" i="89"/>
  <c r="E25" i="89"/>
  <c r="T24" i="89"/>
  <c r="S24" i="89"/>
  <c r="R24" i="89"/>
  <c r="Q24" i="89"/>
  <c r="P24" i="89"/>
  <c r="E24" i="89"/>
  <c r="U24" i="89" s="1"/>
  <c r="S23" i="89"/>
  <c r="R23" i="89"/>
  <c r="Q23" i="89"/>
  <c r="P23" i="89"/>
  <c r="T23" i="89" s="1"/>
  <c r="E23" i="89"/>
  <c r="S22" i="89"/>
  <c r="R22" i="89"/>
  <c r="Q22" i="89"/>
  <c r="P22" i="89"/>
  <c r="E22" i="89"/>
  <c r="U21" i="89"/>
  <c r="S21" i="89"/>
  <c r="R21" i="89"/>
  <c r="Q21" i="89"/>
  <c r="P21" i="89"/>
  <c r="E21" i="89"/>
  <c r="T21" i="89" s="1"/>
  <c r="U20" i="89"/>
  <c r="T20" i="89"/>
  <c r="S20" i="89"/>
  <c r="R20" i="89"/>
  <c r="Q20" i="89"/>
  <c r="P20" i="89"/>
  <c r="E20" i="89"/>
  <c r="S19" i="89"/>
  <c r="R19" i="89"/>
  <c r="Q19" i="89"/>
  <c r="P19" i="89"/>
  <c r="E19" i="89"/>
  <c r="U19" i="89" s="1"/>
  <c r="S18" i="89"/>
  <c r="R18" i="89"/>
  <c r="Q18" i="89"/>
  <c r="P18" i="89"/>
  <c r="E18" i="89"/>
  <c r="T18" i="89" s="1"/>
  <c r="S17" i="89"/>
  <c r="R17" i="89"/>
  <c r="Q17" i="89"/>
  <c r="P17" i="89"/>
  <c r="E17" i="89"/>
  <c r="T17" i="89" s="1"/>
  <c r="U16" i="89"/>
  <c r="T16" i="89"/>
  <c r="S16" i="89"/>
  <c r="R16" i="89"/>
  <c r="Q16" i="89"/>
  <c r="P16" i="89"/>
  <c r="E16" i="89"/>
  <c r="S15" i="89"/>
  <c r="R15" i="89"/>
  <c r="Q15" i="89"/>
  <c r="P15" i="89"/>
  <c r="E15" i="89"/>
  <c r="U15" i="89" s="1"/>
  <c r="S14" i="89"/>
  <c r="R14" i="89"/>
  <c r="Q14" i="89"/>
  <c r="P14" i="89"/>
  <c r="E14" i="89"/>
  <c r="T14" i="89" s="1"/>
  <c r="S13" i="89"/>
  <c r="R13" i="89"/>
  <c r="Q13" i="89"/>
  <c r="U13" i="89" s="1"/>
  <c r="P13" i="89"/>
  <c r="E13" i="89"/>
  <c r="T13" i="89" s="1"/>
  <c r="U12" i="89"/>
  <c r="T12" i="89"/>
  <c r="S12" i="89"/>
  <c r="R12" i="89"/>
  <c r="Q12" i="89"/>
  <c r="P12" i="89"/>
  <c r="E12" i="89"/>
  <c r="S11" i="89"/>
  <c r="R11" i="89"/>
  <c r="Q11" i="89"/>
  <c r="P11" i="89"/>
  <c r="E11" i="89"/>
  <c r="U11" i="89" s="1"/>
  <c r="S10" i="89"/>
  <c r="R10" i="89"/>
  <c r="Q10" i="89"/>
  <c r="P10" i="89"/>
  <c r="E10" i="89"/>
  <c r="S9" i="89"/>
  <c r="R9" i="89"/>
  <c r="S8" i="89"/>
  <c r="R8" i="89"/>
  <c r="S62" i="88"/>
  <c r="R62" i="88"/>
  <c r="S61" i="88"/>
  <c r="R61" i="88"/>
  <c r="Q61" i="88"/>
  <c r="P61" i="88"/>
  <c r="E61" i="88"/>
  <c r="T61" i="88" s="1"/>
  <c r="S60" i="88"/>
  <c r="R60" i="88"/>
  <c r="Q60" i="88"/>
  <c r="Q59" i="88" s="1"/>
  <c r="P60" i="88"/>
  <c r="P59" i="88" s="1"/>
  <c r="E60" i="88"/>
  <c r="U60" i="88" s="1"/>
  <c r="S59" i="88"/>
  <c r="R59" i="88"/>
  <c r="S58" i="88"/>
  <c r="R58" i="88"/>
  <c r="T57" i="88"/>
  <c r="S57" i="88"/>
  <c r="R57" i="88"/>
  <c r="Q57" i="88"/>
  <c r="P57" i="88"/>
  <c r="E57" i="88"/>
  <c r="U57" i="88" s="1"/>
  <c r="S56" i="88"/>
  <c r="R56" i="88"/>
  <c r="Q56" i="88"/>
  <c r="P56" i="88"/>
  <c r="E56" i="88"/>
  <c r="T56" i="88" s="1"/>
  <c r="S55" i="88"/>
  <c r="R55" i="88"/>
  <c r="Q55" i="88"/>
  <c r="P55" i="88"/>
  <c r="E55" i="88"/>
  <c r="S54" i="88"/>
  <c r="R54" i="88"/>
  <c r="Q54" i="88"/>
  <c r="P54" i="88"/>
  <c r="E54" i="88"/>
  <c r="U54" i="88" s="1"/>
  <c r="S53" i="88"/>
  <c r="R53" i="88"/>
  <c r="S52" i="88"/>
  <c r="R52" i="88"/>
  <c r="Q52" i="88"/>
  <c r="P52" i="88"/>
  <c r="E52" i="88"/>
  <c r="U52" i="88" s="1"/>
  <c r="S51" i="88"/>
  <c r="R51" i="88"/>
  <c r="Q51" i="88"/>
  <c r="P51" i="88"/>
  <c r="E51" i="88"/>
  <c r="T51" i="88" s="1"/>
  <c r="S50" i="88"/>
  <c r="R50" i="88"/>
  <c r="Q50" i="88"/>
  <c r="P50" i="88"/>
  <c r="E50" i="88"/>
  <c r="T50" i="88" s="1"/>
  <c r="S49" i="88"/>
  <c r="R49" i="88"/>
  <c r="Q49" i="88"/>
  <c r="P49" i="88"/>
  <c r="E49" i="88"/>
  <c r="U49" i="88" s="1"/>
  <c r="S48" i="88"/>
  <c r="R48" i="88"/>
  <c r="Q48" i="88"/>
  <c r="P48" i="88"/>
  <c r="E48" i="88"/>
  <c r="U48" i="88" s="1"/>
  <c r="S47" i="88"/>
  <c r="R47" i="88"/>
  <c r="Q47" i="88"/>
  <c r="P47" i="88"/>
  <c r="E47" i="88"/>
  <c r="T47" i="88" s="1"/>
  <c r="S46" i="88"/>
  <c r="R46" i="88"/>
  <c r="Q46" i="88"/>
  <c r="P46" i="88"/>
  <c r="E46" i="88"/>
  <c r="T46" i="88" s="1"/>
  <c r="S45" i="88"/>
  <c r="R45" i="88"/>
  <c r="Q45" i="88"/>
  <c r="P45" i="88"/>
  <c r="E45" i="88"/>
  <c r="S44" i="88"/>
  <c r="R44" i="88"/>
  <c r="Q44" i="88"/>
  <c r="P44" i="88"/>
  <c r="E44" i="88"/>
  <c r="S43" i="88"/>
  <c r="R43" i="88"/>
  <c r="S42" i="88"/>
  <c r="R42" i="88"/>
  <c r="S41" i="88"/>
  <c r="R41" i="88"/>
  <c r="Q41" i="88"/>
  <c r="P41" i="88"/>
  <c r="E41" i="88"/>
  <c r="T41" i="88" s="1"/>
  <c r="S40" i="88"/>
  <c r="R40" i="88"/>
  <c r="Q40" i="88"/>
  <c r="P40" i="88"/>
  <c r="E40" i="88"/>
  <c r="T40" i="88" s="1"/>
  <c r="S39" i="88"/>
  <c r="R39" i="88"/>
  <c r="Q39" i="88"/>
  <c r="P39" i="88"/>
  <c r="E39" i="88"/>
  <c r="U39" i="88" s="1"/>
  <c r="S38" i="88"/>
  <c r="R38" i="88"/>
  <c r="Q38" i="88"/>
  <c r="P38" i="88"/>
  <c r="E38" i="88"/>
  <c r="S37" i="88"/>
  <c r="R37" i="88"/>
  <c r="Q37" i="88"/>
  <c r="P37" i="88"/>
  <c r="E37" i="88"/>
  <c r="T37" i="88" s="1"/>
  <c r="S36" i="88"/>
  <c r="R36" i="88"/>
  <c r="Q36" i="88"/>
  <c r="P36" i="88"/>
  <c r="E36" i="88"/>
  <c r="T36" i="88" s="1"/>
  <c r="S35" i="88"/>
  <c r="R35" i="88"/>
  <c r="Q35" i="88"/>
  <c r="P35" i="88"/>
  <c r="E35" i="88"/>
  <c r="S34" i="88"/>
  <c r="R34" i="88"/>
  <c r="Q34" i="88"/>
  <c r="P34" i="88"/>
  <c r="E34" i="88"/>
  <c r="U34" i="88" s="1"/>
  <c r="S33" i="88"/>
  <c r="R33" i="88"/>
  <c r="Q33" i="88"/>
  <c r="P33" i="88"/>
  <c r="E33" i="88"/>
  <c r="T33" i="88" s="1"/>
  <c r="S32" i="88"/>
  <c r="R32" i="88"/>
  <c r="Q32" i="88"/>
  <c r="P32" i="88"/>
  <c r="E32" i="88"/>
  <c r="T32" i="88" s="1"/>
  <c r="S31" i="88"/>
  <c r="R31" i="88"/>
  <c r="Q31" i="88"/>
  <c r="P31" i="88"/>
  <c r="E31" i="88"/>
  <c r="U31" i="88" s="1"/>
  <c r="S30" i="88"/>
  <c r="R30" i="88"/>
  <c r="Q30" i="88"/>
  <c r="P30" i="88"/>
  <c r="T30" i="88" s="1"/>
  <c r="E30" i="88"/>
  <c r="U30" i="88" s="1"/>
  <c r="S29" i="88"/>
  <c r="R29" i="88"/>
  <c r="Q29" i="88"/>
  <c r="P29" i="88"/>
  <c r="E29" i="88"/>
  <c r="T29" i="88" s="1"/>
  <c r="S28" i="88"/>
  <c r="R28" i="88"/>
  <c r="Q28" i="88"/>
  <c r="P28" i="88"/>
  <c r="E28" i="88"/>
  <c r="T28" i="88" s="1"/>
  <c r="S27" i="88"/>
  <c r="R27" i="88"/>
  <c r="S26" i="88"/>
  <c r="R26" i="88"/>
  <c r="Q26" i="88"/>
  <c r="P26" i="88"/>
  <c r="E26" i="88"/>
  <c r="S25" i="88"/>
  <c r="R25" i="88"/>
  <c r="Q25" i="88"/>
  <c r="P25" i="88"/>
  <c r="E25" i="88"/>
  <c r="U25" i="88" s="1"/>
  <c r="S24" i="88"/>
  <c r="R24" i="88"/>
  <c r="Q24" i="88"/>
  <c r="P24" i="88"/>
  <c r="E24" i="88"/>
  <c r="T24" i="88" s="1"/>
  <c r="S23" i="88"/>
  <c r="R23" i="88"/>
  <c r="Q23" i="88"/>
  <c r="P23" i="88"/>
  <c r="E23" i="88"/>
  <c r="T23" i="88" s="1"/>
  <c r="S22" i="88"/>
  <c r="R22" i="88"/>
  <c r="Q22" i="88"/>
  <c r="P22" i="88"/>
  <c r="E22" i="88"/>
  <c r="U22" i="88" s="1"/>
  <c r="T21" i="88"/>
  <c r="S21" i="88"/>
  <c r="R21" i="88"/>
  <c r="Q21" i="88"/>
  <c r="P21" i="88"/>
  <c r="E21" i="88"/>
  <c r="U21" i="88" s="1"/>
  <c r="S20" i="88"/>
  <c r="R20" i="88"/>
  <c r="Q20" i="88"/>
  <c r="P20" i="88"/>
  <c r="E20" i="88"/>
  <c r="T20" i="88" s="1"/>
  <c r="S19" i="88"/>
  <c r="R19" i="88"/>
  <c r="Q19" i="88"/>
  <c r="P19" i="88"/>
  <c r="E19" i="88"/>
  <c r="S18" i="88"/>
  <c r="R18" i="88"/>
  <c r="Q18" i="88"/>
  <c r="P18" i="88"/>
  <c r="E18" i="88"/>
  <c r="U18" i="88" s="1"/>
  <c r="T17" i="88"/>
  <c r="S17" i="88"/>
  <c r="R17" i="88"/>
  <c r="Q17" i="88"/>
  <c r="P17" i="88"/>
  <c r="E17" i="88"/>
  <c r="U17" i="88" s="1"/>
  <c r="S16" i="88"/>
  <c r="R16" i="88"/>
  <c r="Q16" i="88"/>
  <c r="P16" i="88"/>
  <c r="E16" i="88"/>
  <c r="T16" i="88" s="1"/>
  <c r="S15" i="88"/>
  <c r="R15" i="88"/>
  <c r="Q15" i="88"/>
  <c r="P15" i="88"/>
  <c r="E15" i="88"/>
  <c r="S14" i="88"/>
  <c r="R14" i="88"/>
  <c r="Q14" i="88"/>
  <c r="P14" i="88"/>
  <c r="E14" i="88"/>
  <c r="U14" i="88" s="1"/>
  <c r="T13" i="88"/>
  <c r="S13" i="88"/>
  <c r="R13" i="88"/>
  <c r="Q13" i="88"/>
  <c r="P13" i="88"/>
  <c r="E13" i="88"/>
  <c r="U13" i="88" s="1"/>
  <c r="S12" i="88"/>
  <c r="R12" i="88"/>
  <c r="Q12" i="88"/>
  <c r="P12" i="88"/>
  <c r="E12" i="88"/>
  <c r="T12" i="88" s="1"/>
  <c r="S11" i="88"/>
  <c r="R11" i="88"/>
  <c r="Q11" i="88"/>
  <c r="P11" i="88"/>
  <c r="E11" i="88"/>
  <c r="S10" i="88"/>
  <c r="R10" i="88"/>
  <c r="Q10" i="88"/>
  <c r="P10" i="88"/>
  <c r="E10" i="88"/>
  <c r="S9" i="88"/>
  <c r="R9" i="88"/>
  <c r="S8" i="88"/>
  <c r="R8" i="88"/>
  <c r="S62" i="87"/>
  <c r="R62" i="87"/>
  <c r="S61" i="87"/>
  <c r="R61" i="87"/>
  <c r="Q61" i="87"/>
  <c r="P61" i="87"/>
  <c r="E61" i="87"/>
  <c r="U61" i="87" s="1"/>
  <c r="S60" i="87"/>
  <c r="R60" i="87"/>
  <c r="Q60" i="87"/>
  <c r="P60" i="87"/>
  <c r="E60" i="87"/>
  <c r="E59" i="87" s="1"/>
  <c r="U59" i="87" s="1"/>
  <c r="S59" i="87"/>
  <c r="R59" i="87"/>
  <c r="S58" i="87"/>
  <c r="R58" i="87"/>
  <c r="S57" i="87"/>
  <c r="R57" i="87"/>
  <c r="Q57" i="87"/>
  <c r="P57" i="87"/>
  <c r="E57" i="87"/>
  <c r="S56" i="87"/>
  <c r="R56" i="87"/>
  <c r="Q56" i="87"/>
  <c r="P56" i="87"/>
  <c r="E56" i="87"/>
  <c r="U56" i="87" s="1"/>
  <c r="T55" i="87"/>
  <c r="S55" i="87"/>
  <c r="R55" i="87"/>
  <c r="Q55" i="87"/>
  <c r="P55" i="87"/>
  <c r="E55" i="87"/>
  <c r="U55" i="87" s="1"/>
  <c r="S54" i="87"/>
  <c r="R54" i="87"/>
  <c r="Q54" i="87"/>
  <c r="P54" i="87"/>
  <c r="E54" i="87"/>
  <c r="S53" i="87"/>
  <c r="R53" i="87"/>
  <c r="S52" i="87"/>
  <c r="R52" i="87"/>
  <c r="Q52" i="87"/>
  <c r="P52" i="87"/>
  <c r="E52" i="87"/>
  <c r="T52" i="87" s="1"/>
  <c r="S51" i="87"/>
  <c r="R51" i="87"/>
  <c r="Q51" i="87"/>
  <c r="P51" i="87"/>
  <c r="E51" i="87"/>
  <c r="U51" i="87" s="1"/>
  <c r="S50" i="87"/>
  <c r="R50" i="87"/>
  <c r="Q50" i="87"/>
  <c r="P50" i="87"/>
  <c r="E50" i="87"/>
  <c r="U50" i="87" s="1"/>
  <c r="S49" i="87"/>
  <c r="R49" i="87"/>
  <c r="Q49" i="87"/>
  <c r="P49" i="87"/>
  <c r="E49" i="87"/>
  <c r="T49" i="87" s="1"/>
  <c r="S48" i="87"/>
  <c r="R48" i="87"/>
  <c r="Q48" i="87"/>
  <c r="P48" i="87"/>
  <c r="E48" i="87"/>
  <c r="T48" i="87" s="1"/>
  <c r="S47" i="87"/>
  <c r="R47" i="87"/>
  <c r="Q47" i="87"/>
  <c r="P47" i="87"/>
  <c r="E47" i="87"/>
  <c r="U47" i="87" s="1"/>
  <c r="S46" i="87"/>
  <c r="R46" i="87"/>
  <c r="Q46" i="87"/>
  <c r="P46" i="87"/>
  <c r="E46" i="87"/>
  <c r="U46" i="87" s="1"/>
  <c r="S45" i="87"/>
  <c r="R45" i="87"/>
  <c r="Q45" i="87"/>
  <c r="P45" i="87"/>
  <c r="E45" i="87"/>
  <c r="T45" i="87" s="1"/>
  <c r="S44" i="87"/>
  <c r="R44" i="87"/>
  <c r="Q44" i="87"/>
  <c r="P44" i="87"/>
  <c r="E44" i="87"/>
  <c r="S43" i="87"/>
  <c r="R43" i="87"/>
  <c r="S42" i="87"/>
  <c r="R42" i="87"/>
  <c r="S41" i="87"/>
  <c r="R41" i="87"/>
  <c r="Q41" i="87"/>
  <c r="P41" i="87"/>
  <c r="E41" i="87"/>
  <c r="U41" i="87" s="1"/>
  <c r="S40" i="87"/>
  <c r="R40" i="87"/>
  <c r="Q40" i="87"/>
  <c r="P40" i="87"/>
  <c r="E40" i="87"/>
  <c r="U40" i="87" s="1"/>
  <c r="S39" i="87"/>
  <c r="R39" i="87"/>
  <c r="Q39" i="87"/>
  <c r="P39" i="87"/>
  <c r="E39" i="87"/>
  <c r="T39" i="87" s="1"/>
  <c r="U38" i="87"/>
  <c r="S38" i="87"/>
  <c r="R38" i="87"/>
  <c r="Q38" i="87"/>
  <c r="P38" i="87"/>
  <c r="E38" i="87"/>
  <c r="T38" i="87" s="1"/>
  <c r="S37" i="87"/>
  <c r="R37" i="87"/>
  <c r="Q37" i="87"/>
  <c r="P37" i="87"/>
  <c r="E37" i="87"/>
  <c r="U37" i="87" s="1"/>
  <c r="S36" i="87"/>
  <c r="R36" i="87"/>
  <c r="Q36" i="87"/>
  <c r="P36" i="87"/>
  <c r="E36" i="87"/>
  <c r="U36" i="87" s="1"/>
  <c r="S35" i="87"/>
  <c r="R35" i="87"/>
  <c r="Q35" i="87"/>
  <c r="P35" i="87"/>
  <c r="E35" i="87"/>
  <c r="T35" i="87" s="1"/>
  <c r="U34" i="87"/>
  <c r="S34" i="87"/>
  <c r="R34" i="87"/>
  <c r="Q34" i="87"/>
  <c r="P34" i="87"/>
  <c r="E34" i="87"/>
  <c r="T34" i="87" s="1"/>
  <c r="T33" i="87"/>
  <c r="S33" i="87"/>
  <c r="R33" i="87"/>
  <c r="Q33" i="87"/>
  <c r="P33" i="87"/>
  <c r="E33" i="87"/>
  <c r="U33" i="87" s="1"/>
  <c r="S32" i="87"/>
  <c r="R32" i="87"/>
  <c r="Q32" i="87"/>
  <c r="P32" i="87"/>
  <c r="T32" i="87" s="1"/>
  <c r="E32" i="87"/>
  <c r="S31" i="87"/>
  <c r="R31" i="87"/>
  <c r="Q31" i="87"/>
  <c r="P31" i="87"/>
  <c r="E31" i="87"/>
  <c r="T31" i="87" s="1"/>
  <c r="S30" i="87"/>
  <c r="R30" i="87"/>
  <c r="Q30" i="87"/>
  <c r="U30" i="87" s="1"/>
  <c r="P30" i="87"/>
  <c r="E30" i="87"/>
  <c r="S29" i="87"/>
  <c r="R29" i="87"/>
  <c r="Q29" i="87"/>
  <c r="P29" i="87"/>
  <c r="E29" i="87"/>
  <c r="U29" i="87" s="1"/>
  <c r="S28" i="87"/>
  <c r="R28" i="87"/>
  <c r="Q28" i="87"/>
  <c r="P28" i="87"/>
  <c r="E28" i="87"/>
  <c r="T28" i="87" s="1"/>
  <c r="S27" i="87"/>
  <c r="R27" i="87"/>
  <c r="S26" i="87"/>
  <c r="R26" i="87"/>
  <c r="Q26" i="87"/>
  <c r="P26" i="87"/>
  <c r="E26" i="87"/>
  <c r="T26" i="87" s="1"/>
  <c r="U25" i="87"/>
  <c r="S25" i="87"/>
  <c r="R25" i="87"/>
  <c r="Q25" i="87"/>
  <c r="P25" i="87"/>
  <c r="E25" i="87"/>
  <c r="T25" i="87" s="1"/>
  <c r="T24" i="87"/>
  <c r="S24" i="87"/>
  <c r="R24" i="87"/>
  <c r="Q24" i="87"/>
  <c r="P24" i="87"/>
  <c r="E24" i="87"/>
  <c r="U24" i="87" s="1"/>
  <c r="S23" i="87"/>
  <c r="R23" i="87"/>
  <c r="Q23" i="87"/>
  <c r="P23" i="87"/>
  <c r="T23" i="87" s="1"/>
  <c r="E23" i="87"/>
  <c r="S22" i="87"/>
  <c r="R22" i="87"/>
  <c r="Q22" i="87"/>
  <c r="P22" i="87"/>
  <c r="E22" i="87"/>
  <c r="T22" i="87" s="1"/>
  <c r="U21" i="87"/>
  <c r="S21" i="87"/>
  <c r="R21" i="87"/>
  <c r="Q21" i="87"/>
  <c r="P21" i="87"/>
  <c r="E21" i="87"/>
  <c r="T21" i="87" s="1"/>
  <c r="S20" i="87"/>
  <c r="R20" i="87"/>
  <c r="Q20" i="87"/>
  <c r="P20" i="87"/>
  <c r="E20" i="87"/>
  <c r="U20" i="87" s="1"/>
  <c r="S19" i="87"/>
  <c r="R19" i="87"/>
  <c r="Q19" i="87"/>
  <c r="P19" i="87"/>
  <c r="E19" i="87"/>
  <c r="U19" i="87" s="1"/>
  <c r="S18" i="87"/>
  <c r="R18" i="87"/>
  <c r="Q18" i="87"/>
  <c r="P18" i="87"/>
  <c r="E18" i="87"/>
  <c r="T18" i="87" s="1"/>
  <c r="S17" i="87"/>
  <c r="R17" i="87"/>
  <c r="Q17" i="87"/>
  <c r="P17" i="87"/>
  <c r="E17" i="87"/>
  <c r="T17" i="87" s="1"/>
  <c r="S16" i="87"/>
  <c r="R16" i="87"/>
  <c r="Q16" i="87"/>
  <c r="P16" i="87"/>
  <c r="E16" i="87"/>
  <c r="U16" i="87" s="1"/>
  <c r="S15" i="87"/>
  <c r="R15" i="87"/>
  <c r="Q15" i="87"/>
  <c r="P15" i="87"/>
  <c r="E15" i="87"/>
  <c r="U15" i="87" s="1"/>
  <c r="S14" i="87"/>
  <c r="R14" i="87"/>
  <c r="Q14" i="87"/>
  <c r="P14" i="87"/>
  <c r="E14" i="87"/>
  <c r="T14" i="87" s="1"/>
  <c r="S13" i="87"/>
  <c r="R13" i="87"/>
  <c r="Q13" i="87"/>
  <c r="P13" i="87"/>
  <c r="E13" i="87"/>
  <c r="T13" i="87" s="1"/>
  <c r="S12" i="87"/>
  <c r="R12" i="87"/>
  <c r="Q12" i="87"/>
  <c r="P12" i="87"/>
  <c r="E12" i="87"/>
  <c r="U12" i="87" s="1"/>
  <c r="S11" i="87"/>
  <c r="R11" i="87"/>
  <c r="Q11" i="87"/>
  <c r="P11" i="87"/>
  <c r="E11" i="87"/>
  <c r="U11" i="87" s="1"/>
  <c r="S10" i="87"/>
  <c r="R10" i="87"/>
  <c r="Q10" i="87"/>
  <c r="P10" i="87"/>
  <c r="E10" i="87"/>
  <c r="E9" i="87" s="1"/>
  <c r="S9" i="87"/>
  <c r="R9" i="87"/>
  <c r="S8" i="87"/>
  <c r="R8" i="87"/>
  <c r="S62" i="86"/>
  <c r="R62" i="86"/>
  <c r="S61" i="86"/>
  <c r="R61" i="86"/>
  <c r="Q61" i="86"/>
  <c r="P61" i="86"/>
  <c r="E61" i="86"/>
  <c r="T61" i="86" s="1"/>
  <c r="S60" i="86"/>
  <c r="R60" i="86"/>
  <c r="Q60" i="86"/>
  <c r="P60" i="86"/>
  <c r="P59" i="86" s="1"/>
  <c r="E60" i="86"/>
  <c r="U60" i="86" s="1"/>
  <c r="S59" i="86"/>
  <c r="R59" i="86"/>
  <c r="S58" i="86"/>
  <c r="R58" i="86"/>
  <c r="S57" i="86"/>
  <c r="R57" i="86"/>
  <c r="Q57" i="86"/>
  <c r="P57" i="86"/>
  <c r="E57" i="86"/>
  <c r="U57" i="86" s="1"/>
  <c r="S56" i="86"/>
  <c r="R56" i="86"/>
  <c r="Q56" i="86"/>
  <c r="P56" i="86"/>
  <c r="E56" i="86"/>
  <c r="T56" i="86" s="1"/>
  <c r="S55" i="86"/>
  <c r="R55" i="86"/>
  <c r="Q55" i="86"/>
  <c r="P55" i="86"/>
  <c r="E55" i="86"/>
  <c r="T55" i="86" s="1"/>
  <c r="T54" i="86"/>
  <c r="S54" i="86"/>
  <c r="R54" i="86"/>
  <c r="Q54" i="86"/>
  <c r="Q53" i="86" s="1"/>
  <c r="P54" i="86"/>
  <c r="E54" i="86"/>
  <c r="U54" i="86" s="1"/>
  <c r="S53" i="86"/>
  <c r="R53" i="86"/>
  <c r="T52" i="86"/>
  <c r="S52" i="86"/>
  <c r="R52" i="86"/>
  <c r="Q52" i="86"/>
  <c r="P52" i="86"/>
  <c r="E52" i="86"/>
  <c r="U52" i="86" s="1"/>
  <c r="S51" i="86"/>
  <c r="R51" i="86"/>
  <c r="Q51" i="86"/>
  <c r="P51" i="86"/>
  <c r="E51" i="86"/>
  <c r="T51" i="86" s="1"/>
  <c r="S50" i="86"/>
  <c r="R50" i="86"/>
  <c r="Q50" i="86"/>
  <c r="P50" i="86"/>
  <c r="E50" i="86"/>
  <c r="S49" i="86"/>
  <c r="R49" i="86"/>
  <c r="Q49" i="86"/>
  <c r="P49" i="86"/>
  <c r="E49" i="86"/>
  <c r="U49" i="86" s="1"/>
  <c r="T48" i="86"/>
  <c r="S48" i="86"/>
  <c r="R48" i="86"/>
  <c r="Q48" i="86"/>
  <c r="P48" i="86"/>
  <c r="E48" i="86"/>
  <c r="U48" i="86" s="1"/>
  <c r="S47" i="86"/>
  <c r="R47" i="86"/>
  <c r="Q47" i="86"/>
  <c r="P47" i="86"/>
  <c r="E47" i="86"/>
  <c r="T47" i="86" s="1"/>
  <c r="S46" i="86"/>
  <c r="R46" i="86"/>
  <c r="Q46" i="86"/>
  <c r="P46" i="86"/>
  <c r="E46" i="86"/>
  <c r="S45" i="86"/>
  <c r="R45" i="86"/>
  <c r="Q45" i="86"/>
  <c r="U45" i="86" s="1"/>
  <c r="P45" i="86"/>
  <c r="T45" i="86" s="1"/>
  <c r="E45" i="86"/>
  <c r="S44" i="86"/>
  <c r="R44" i="86"/>
  <c r="Q44" i="86"/>
  <c r="P44" i="86"/>
  <c r="P43" i="86" s="1"/>
  <c r="E44" i="86"/>
  <c r="S43" i="86"/>
  <c r="R43" i="86"/>
  <c r="S42" i="86"/>
  <c r="R42" i="86"/>
  <c r="S41" i="86"/>
  <c r="R41" i="86"/>
  <c r="Q41" i="86"/>
  <c r="P41" i="86"/>
  <c r="E41" i="86"/>
  <c r="T41" i="86" s="1"/>
  <c r="S40" i="86"/>
  <c r="R40" i="86"/>
  <c r="Q40" i="86"/>
  <c r="P40" i="86"/>
  <c r="E40" i="86"/>
  <c r="T40" i="86" s="1"/>
  <c r="S39" i="86"/>
  <c r="R39" i="86"/>
  <c r="Q39" i="86"/>
  <c r="P39" i="86"/>
  <c r="E39" i="86"/>
  <c r="T38" i="86"/>
  <c r="S38" i="86"/>
  <c r="R38" i="86"/>
  <c r="Q38" i="86"/>
  <c r="P38" i="86"/>
  <c r="E38" i="86"/>
  <c r="U38" i="86" s="1"/>
  <c r="S37" i="86"/>
  <c r="R37" i="86"/>
  <c r="Q37" i="86"/>
  <c r="P37" i="86"/>
  <c r="E37" i="86"/>
  <c r="T37" i="86" s="1"/>
  <c r="S36" i="86"/>
  <c r="R36" i="86"/>
  <c r="Q36" i="86"/>
  <c r="P36" i="86"/>
  <c r="E36" i="86"/>
  <c r="T36" i="86" s="1"/>
  <c r="S35" i="86"/>
  <c r="R35" i="86"/>
  <c r="Q35" i="86"/>
  <c r="P35" i="86"/>
  <c r="E35" i="86"/>
  <c r="T34" i="86"/>
  <c r="S34" i="86"/>
  <c r="R34" i="86"/>
  <c r="Q34" i="86"/>
  <c r="P34" i="86"/>
  <c r="E34" i="86"/>
  <c r="U34" i="86" s="1"/>
  <c r="S33" i="86"/>
  <c r="R33" i="86"/>
  <c r="Q33" i="86"/>
  <c r="P33" i="86"/>
  <c r="E33" i="86"/>
  <c r="T33" i="86" s="1"/>
  <c r="S32" i="86"/>
  <c r="R32" i="86"/>
  <c r="Q32" i="86"/>
  <c r="P32" i="86"/>
  <c r="E32" i="86"/>
  <c r="T32" i="86" s="1"/>
  <c r="S31" i="86"/>
  <c r="R31" i="86"/>
  <c r="Q31" i="86"/>
  <c r="P31" i="86"/>
  <c r="E31" i="86"/>
  <c r="U31" i="86" s="1"/>
  <c r="S30" i="86"/>
  <c r="R30" i="86"/>
  <c r="Q30" i="86"/>
  <c r="P30" i="86"/>
  <c r="T30" i="86" s="1"/>
  <c r="E30" i="86"/>
  <c r="U30" i="86" s="1"/>
  <c r="S29" i="86"/>
  <c r="R29" i="86"/>
  <c r="Q29" i="86"/>
  <c r="P29" i="86"/>
  <c r="E29" i="86"/>
  <c r="T29" i="86" s="1"/>
  <c r="S28" i="86"/>
  <c r="R28" i="86"/>
  <c r="Q28" i="86"/>
  <c r="P28" i="86"/>
  <c r="E28" i="86"/>
  <c r="T28" i="86" s="1"/>
  <c r="S27" i="86"/>
  <c r="R27" i="86"/>
  <c r="S26" i="86"/>
  <c r="R26" i="86"/>
  <c r="Q26" i="86"/>
  <c r="P26" i="86"/>
  <c r="E26" i="86"/>
  <c r="S25" i="86"/>
  <c r="R25" i="86"/>
  <c r="Q25" i="86"/>
  <c r="P25" i="86"/>
  <c r="E25" i="86"/>
  <c r="U25" i="86" s="1"/>
  <c r="S24" i="86"/>
  <c r="R24" i="86"/>
  <c r="Q24" i="86"/>
  <c r="P24" i="86"/>
  <c r="E24" i="86"/>
  <c r="T24" i="86" s="1"/>
  <c r="S23" i="86"/>
  <c r="R23" i="86"/>
  <c r="Q23" i="86"/>
  <c r="P23" i="86"/>
  <c r="E23" i="86"/>
  <c r="T23" i="86" s="1"/>
  <c r="S22" i="86"/>
  <c r="R22" i="86"/>
  <c r="Q22" i="86"/>
  <c r="P22" i="86"/>
  <c r="E22" i="86"/>
  <c r="U22" i="86" s="1"/>
  <c r="T21" i="86"/>
  <c r="S21" i="86"/>
  <c r="R21" i="86"/>
  <c r="Q21" i="86"/>
  <c r="P21" i="86"/>
  <c r="E21" i="86"/>
  <c r="U21" i="86" s="1"/>
  <c r="S20" i="86"/>
  <c r="R20" i="86"/>
  <c r="Q20" i="86"/>
  <c r="P20" i="86"/>
  <c r="E20" i="86"/>
  <c r="T20" i="86" s="1"/>
  <c r="S19" i="86"/>
  <c r="R19" i="86"/>
  <c r="Q19" i="86"/>
  <c r="P19" i="86"/>
  <c r="E19" i="86"/>
  <c r="S18" i="86"/>
  <c r="R18" i="86"/>
  <c r="Q18" i="86"/>
  <c r="P18" i="86"/>
  <c r="E18" i="86"/>
  <c r="U18" i="86" s="1"/>
  <c r="T17" i="86"/>
  <c r="S17" i="86"/>
  <c r="R17" i="86"/>
  <c r="Q17" i="86"/>
  <c r="P17" i="86"/>
  <c r="E17" i="86"/>
  <c r="U17" i="86" s="1"/>
  <c r="S16" i="86"/>
  <c r="R16" i="86"/>
  <c r="Q16" i="86"/>
  <c r="P16" i="86"/>
  <c r="E16" i="86"/>
  <c r="T16" i="86" s="1"/>
  <c r="S15" i="86"/>
  <c r="R15" i="86"/>
  <c r="Q15" i="86"/>
  <c r="P15" i="86"/>
  <c r="E15" i="86"/>
  <c r="S14" i="86"/>
  <c r="R14" i="86"/>
  <c r="Q14" i="86"/>
  <c r="P14" i="86"/>
  <c r="E14" i="86"/>
  <c r="U14" i="86" s="1"/>
  <c r="T13" i="86"/>
  <c r="S13" i="86"/>
  <c r="R13" i="86"/>
  <c r="Q13" i="86"/>
  <c r="P13" i="86"/>
  <c r="E13" i="86"/>
  <c r="U13" i="86" s="1"/>
  <c r="S12" i="86"/>
  <c r="R12" i="86"/>
  <c r="Q12" i="86"/>
  <c r="P12" i="86"/>
  <c r="E12" i="86"/>
  <c r="T12" i="86" s="1"/>
  <c r="S11" i="86"/>
  <c r="R11" i="86"/>
  <c r="Q11" i="86"/>
  <c r="P11" i="86"/>
  <c r="E11" i="86"/>
  <c r="S10" i="86"/>
  <c r="R10" i="86"/>
  <c r="Q10" i="86"/>
  <c r="P10" i="86"/>
  <c r="E10" i="86"/>
  <c r="S9" i="86"/>
  <c r="R9" i="86"/>
  <c r="S8" i="86"/>
  <c r="R8" i="86"/>
  <c r="S62" i="85"/>
  <c r="R62" i="85"/>
  <c r="S61" i="85"/>
  <c r="R61" i="85"/>
  <c r="Q61" i="85"/>
  <c r="P61" i="85"/>
  <c r="E61" i="85"/>
  <c r="U61" i="85" s="1"/>
  <c r="S60" i="85"/>
  <c r="R60" i="85"/>
  <c r="Q60" i="85"/>
  <c r="Q59" i="85" s="1"/>
  <c r="P60" i="85"/>
  <c r="E60" i="85"/>
  <c r="E59" i="85" s="1"/>
  <c r="U59" i="85" s="1"/>
  <c r="S59" i="85"/>
  <c r="R59" i="85"/>
  <c r="S58" i="85"/>
  <c r="R58" i="85"/>
  <c r="S57" i="85"/>
  <c r="R57" i="85"/>
  <c r="Q57" i="85"/>
  <c r="P57" i="85"/>
  <c r="E57" i="85"/>
  <c r="U57" i="85" s="1"/>
  <c r="S56" i="85"/>
  <c r="R56" i="85"/>
  <c r="Q56" i="85"/>
  <c r="P56" i="85"/>
  <c r="E56" i="85"/>
  <c r="S55" i="85"/>
  <c r="R55" i="85"/>
  <c r="Q55" i="85"/>
  <c r="P55" i="85"/>
  <c r="E55" i="85"/>
  <c r="U55" i="85" s="1"/>
  <c r="S54" i="85"/>
  <c r="R54" i="85"/>
  <c r="Q54" i="85"/>
  <c r="P54" i="85"/>
  <c r="E54" i="85"/>
  <c r="S53" i="85"/>
  <c r="R53" i="85"/>
  <c r="S52" i="85"/>
  <c r="R52" i="85"/>
  <c r="Q52" i="85"/>
  <c r="P52" i="85"/>
  <c r="E52" i="85"/>
  <c r="U52" i="85" s="1"/>
  <c r="S51" i="85"/>
  <c r="R51" i="85"/>
  <c r="Q51" i="85"/>
  <c r="P51" i="85"/>
  <c r="E51" i="85"/>
  <c r="U51" i="85" s="1"/>
  <c r="S50" i="85"/>
  <c r="R50" i="85"/>
  <c r="Q50" i="85"/>
  <c r="P50" i="85"/>
  <c r="E50" i="85"/>
  <c r="U50" i="85" s="1"/>
  <c r="S49" i="85"/>
  <c r="R49" i="85"/>
  <c r="Q49" i="85"/>
  <c r="P49" i="85"/>
  <c r="E49" i="85"/>
  <c r="T49" i="85" s="1"/>
  <c r="U48" i="85"/>
  <c r="T48" i="85"/>
  <c r="S48" i="85"/>
  <c r="R48" i="85"/>
  <c r="Q48" i="85"/>
  <c r="P48" i="85"/>
  <c r="E48" i="85"/>
  <c r="S47" i="85"/>
  <c r="R47" i="85"/>
  <c r="Q47" i="85"/>
  <c r="P47" i="85"/>
  <c r="E47" i="85"/>
  <c r="U47" i="85" s="1"/>
  <c r="S46" i="85"/>
  <c r="R46" i="85"/>
  <c r="Q46" i="85"/>
  <c r="P46" i="85"/>
  <c r="E46" i="85"/>
  <c r="U46" i="85" s="1"/>
  <c r="S45" i="85"/>
  <c r="R45" i="85"/>
  <c r="Q45" i="85"/>
  <c r="P45" i="85"/>
  <c r="E45" i="85"/>
  <c r="T45" i="85" s="1"/>
  <c r="S44" i="85"/>
  <c r="R44" i="85"/>
  <c r="Q44" i="85"/>
  <c r="P44" i="85"/>
  <c r="E44" i="85"/>
  <c r="S43" i="85"/>
  <c r="R43" i="85"/>
  <c r="S42" i="85"/>
  <c r="R42" i="85"/>
  <c r="S41" i="85"/>
  <c r="R41" i="85"/>
  <c r="Q41" i="85"/>
  <c r="P41" i="85"/>
  <c r="E41" i="85"/>
  <c r="U41" i="85" s="1"/>
  <c r="T40" i="85"/>
  <c r="S40" i="85"/>
  <c r="R40" i="85"/>
  <c r="Q40" i="85"/>
  <c r="P40" i="85"/>
  <c r="E40" i="85"/>
  <c r="U40" i="85" s="1"/>
  <c r="S39" i="85"/>
  <c r="R39" i="85"/>
  <c r="Q39" i="85"/>
  <c r="P39" i="85"/>
  <c r="E39" i="85"/>
  <c r="T39" i="85" s="1"/>
  <c r="S38" i="85"/>
  <c r="R38" i="85"/>
  <c r="Q38" i="85"/>
  <c r="P38" i="85"/>
  <c r="E38" i="85"/>
  <c r="U38" i="85" s="1"/>
  <c r="S37" i="85"/>
  <c r="R37" i="85"/>
  <c r="Q37" i="85"/>
  <c r="P37" i="85"/>
  <c r="E37" i="85"/>
  <c r="S36" i="85"/>
  <c r="R36" i="85"/>
  <c r="Q36" i="85"/>
  <c r="P36" i="85"/>
  <c r="E36" i="85"/>
  <c r="U36" i="85" s="1"/>
  <c r="S35" i="85"/>
  <c r="R35" i="85"/>
  <c r="Q35" i="85"/>
  <c r="P35" i="85"/>
  <c r="E35" i="85"/>
  <c r="T35" i="85" s="1"/>
  <c r="S34" i="85"/>
  <c r="R34" i="85"/>
  <c r="Q34" i="85"/>
  <c r="P34" i="85"/>
  <c r="E34" i="85"/>
  <c r="U34" i="85" s="1"/>
  <c r="S33" i="85"/>
  <c r="R33" i="85"/>
  <c r="Q33" i="85"/>
  <c r="P33" i="85"/>
  <c r="E33" i="85"/>
  <c r="U33" i="85" s="1"/>
  <c r="S32" i="85"/>
  <c r="R32" i="85"/>
  <c r="Q32" i="85"/>
  <c r="P32" i="85"/>
  <c r="E32" i="85"/>
  <c r="U32" i="85" s="1"/>
  <c r="S31" i="85"/>
  <c r="R31" i="85"/>
  <c r="Q31" i="85"/>
  <c r="P31" i="85"/>
  <c r="E31" i="85"/>
  <c r="T31" i="85" s="1"/>
  <c r="S30" i="85"/>
  <c r="R30" i="85"/>
  <c r="Q30" i="85"/>
  <c r="U30" i="85" s="1"/>
  <c r="P30" i="85"/>
  <c r="T30" i="85" s="1"/>
  <c r="E30" i="85"/>
  <c r="S29" i="85"/>
  <c r="R29" i="85"/>
  <c r="Q29" i="85"/>
  <c r="P29" i="85"/>
  <c r="E29" i="85"/>
  <c r="S28" i="85"/>
  <c r="R28" i="85"/>
  <c r="Q28" i="85"/>
  <c r="P28" i="85"/>
  <c r="E28" i="85"/>
  <c r="T28" i="85" s="1"/>
  <c r="S27" i="85"/>
  <c r="R27" i="85"/>
  <c r="S26" i="85"/>
  <c r="R26" i="85"/>
  <c r="Q26" i="85"/>
  <c r="P26" i="85"/>
  <c r="E26" i="85"/>
  <c r="T26" i="85" s="1"/>
  <c r="T25" i="85"/>
  <c r="S25" i="85"/>
  <c r="R25" i="85"/>
  <c r="Q25" i="85"/>
  <c r="P25" i="85"/>
  <c r="E25" i="85"/>
  <c r="U25" i="85" s="1"/>
  <c r="S24" i="85"/>
  <c r="R24" i="85"/>
  <c r="Q24" i="85"/>
  <c r="P24" i="85"/>
  <c r="E24" i="85"/>
  <c r="U24" i="85" s="1"/>
  <c r="S23" i="85"/>
  <c r="R23" i="85"/>
  <c r="Q23" i="85"/>
  <c r="P23" i="85"/>
  <c r="E23" i="85"/>
  <c r="U23" i="85" s="1"/>
  <c r="S22" i="85"/>
  <c r="R22" i="85"/>
  <c r="Q22" i="85"/>
  <c r="P22" i="85"/>
  <c r="E22" i="85"/>
  <c r="T22" i="85" s="1"/>
  <c r="T21" i="85"/>
  <c r="S21" i="85"/>
  <c r="R21" i="85"/>
  <c r="Q21" i="85"/>
  <c r="P21" i="85"/>
  <c r="E21" i="85"/>
  <c r="U21" i="85" s="1"/>
  <c r="S20" i="85"/>
  <c r="R20" i="85"/>
  <c r="Q20" i="85"/>
  <c r="P20" i="85"/>
  <c r="E20" i="85"/>
  <c r="U20" i="85" s="1"/>
  <c r="T19" i="85"/>
  <c r="S19" i="85"/>
  <c r="R19" i="85"/>
  <c r="Q19" i="85"/>
  <c r="P19" i="85"/>
  <c r="E19" i="85"/>
  <c r="U19" i="85" s="1"/>
  <c r="S18" i="85"/>
  <c r="R18" i="85"/>
  <c r="Q18" i="85"/>
  <c r="P18" i="85"/>
  <c r="E18" i="85"/>
  <c r="T18" i="85" s="1"/>
  <c r="T17" i="85"/>
  <c r="S17" i="85"/>
  <c r="R17" i="85"/>
  <c r="Q17" i="85"/>
  <c r="P17" i="85"/>
  <c r="E17" i="85"/>
  <c r="U17" i="85" s="1"/>
  <c r="S16" i="85"/>
  <c r="R16" i="85"/>
  <c r="Q16" i="85"/>
  <c r="P16" i="85"/>
  <c r="E16" i="85"/>
  <c r="U16" i="85" s="1"/>
  <c r="S15" i="85"/>
  <c r="R15" i="85"/>
  <c r="Q15" i="85"/>
  <c r="P15" i="85"/>
  <c r="E15" i="85"/>
  <c r="U15" i="85" s="1"/>
  <c r="S14" i="85"/>
  <c r="R14" i="85"/>
  <c r="Q14" i="85"/>
  <c r="P14" i="85"/>
  <c r="E14" i="85"/>
  <c r="T14" i="85" s="1"/>
  <c r="U13" i="85"/>
  <c r="S13" i="85"/>
  <c r="R13" i="85"/>
  <c r="Q13" i="85"/>
  <c r="P13" i="85"/>
  <c r="E13" i="85"/>
  <c r="T13" i="85" s="1"/>
  <c r="U12" i="85"/>
  <c r="T12" i="85"/>
  <c r="S12" i="85"/>
  <c r="R12" i="85"/>
  <c r="Q12" i="85"/>
  <c r="P12" i="85"/>
  <c r="E12" i="85"/>
  <c r="S11" i="85"/>
  <c r="R11" i="85"/>
  <c r="Q11" i="85"/>
  <c r="P11" i="85"/>
  <c r="E11" i="85"/>
  <c r="U11" i="85" s="1"/>
  <c r="S10" i="85"/>
  <c r="R10" i="85"/>
  <c r="Q10" i="85"/>
  <c r="P10" i="85"/>
  <c r="E10" i="85"/>
  <c r="S9" i="85"/>
  <c r="R9" i="85"/>
  <c r="S8" i="85"/>
  <c r="R8" i="85"/>
  <c r="S62" i="84"/>
  <c r="R62" i="84"/>
  <c r="T61" i="84"/>
  <c r="S61" i="84"/>
  <c r="R61" i="84"/>
  <c r="Q61" i="84"/>
  <c r="P61" i="84"/>
  <c r="E61" i="84"/>
  <c r="U61" i="84" s="1"/>
  <c r="S60" i="84"/>
  <c r="R60" i="84"/>
  <c r="Q60" i="84"/>
  <c r="Q59" i="84" s="1"/>
  <c r="P60" i="84"/>
  <c r="P59" i="84" s="1"/>
  <c r="E60" i="84"/>
  <c r="E59" i="84" s="1"/>
  <c r="U59" i="84" s="1"/>
  <c r="S59" i="84"/>
  <c r="R59" i="84"/>
  <c r="S58" i="84"/>
  <c r="R58" i="84"/>
  <c r="S57" i="84"/>
  <c r="R57" i="84"/>
  <c r="Q57" i="84"/>
  <c r="P57" i="84"/>
  <c r="E57" i="84"/>
  <c r="U57" i="84" s="1"/>
  <c r="S56" i="84"/>
  <c r="R56" i="84"/>
  <c r="Q56" i="84"/>
  <c r="P56" i="84"/>
  <c r="E56" i="84"/>
  <c r="T56" i="84" s="1"/>
  <c r="S55" i="84"/>
  <c r="R55" i="84"/>
  <c r="Q55" i="84"/>
  <c r="P55" i="84"/>
  <c r="E55" i="84"/>
  <c r="U55" i="84" s="1"/>
  <c r="S54" i="84"/>
  <c r="R54" i="84"/>
  <c r="Q54" i="84"/>
  <c r="Q53" i="84" s="1"/>
  <c r="P54" i="84"/>
  <c r="E54" i="84"/>
  <c r="U54" i="84" s="1"/>
  <c r="S53" i="84"/>
  <c r="R53" i="84"/>
  <c r="S52" i="84"/>
  <c r="R52" i="84"/>
  <c r="Q52" i="84"/>
  <c r="P52" i="84"/>
  <c r="T52" i="84" s="1"/>
  <c r="E52" i="84"/>
  <c r="S51" i="84"/>
  <c r="R51" i="84"/>
  <c r="Q51" i="84"/>
  <c r="P51" i="84"/>
  <c r="E51" i="84"/>
  <c r="T51" i="84" s="1"/>
  <c r="T50" i="84"/>
  <c r="S50" i="84"/>
  <c r="R50" i="84"/>
  <c r="Q50" i="84"/>
  <c r="P50" i="84"/>
  <c r="E50" i="84"/>
  <c r="U50" i="84" s="1"/>
  <c r="S49" i="84"/>
  <c r="R49" i="84"/>
  <c r="Q49" i="84"/>
  <c r="P49" i="84"/>
  <c r="E49" i="84"/>
  <c r="U49" i="84" s="1"/>
  <c r="S48" i="84"/>
  <c r="R48" i="84"/>
  <c r="Q48" i="84"/>
  <c r="P48" i="84"/>
  <c r="E48" i="84"/>
  <c r="U48" i="84" s="1"/>
  <c r="S47" i="84"/>
  <c r="R47" i="84"/>
  <c r="Q47" i="84"/>
  <c r="P47" i="84"/>
  <c r="E47" i="84"/>
  <c r="T47" i="84" s="1"/>
  <c r="U46" i="84"/>
  <c r="S46" i="84"/>
  <c r="R46" i="84"/>
  <c r="Q46" i="84"/>
  <c r="P46" i="84"/>
  <c r="E46" i="84"/>
  <c r="T46" i="84" s="1"/>
  <c r="S45" i="84"/>
  <c r="R45" i="84"/>
  <c r="Q45" i="84"/>
  <c r="P45" i="84"/>
  <c r="T45" i="84" s="1"/>
  <c r="E45" i="84"/>
  <c r="S44" i="84"/>
  <c r="R44" i="84"/>
  <c r="Q44" i="84"/>
  <c r="P44" i="84"/>
  <c r="E44" i="84"/>
  <c r="S43" i="84"/>
  <c r="R43" i="84"/>
  <c r="S42" i="84"/>
  <c r="R42" i="84"/>
  <c r="S41" i="84"/>
  <c r="R41" i="84"/>
  <c r="Q41" i="84"/>
  <c r="P41" i="84"/>
  <c r="E41" i="84"/>
  <c r="T41" i="84" s="1"/>
  <c r="S40" i="84"/>
  <c r="R40" i="84"/>
  <c r="Q40" i="84"/>
  <c r="P40" i="84"/>
  <c r="E40" i="84"/>
  <c r="S39" i="84"/>
  <c r="R39" i="84"/>
  <c r="Q39" i="84"/>
  <c r="P39" i="84"/>
  <c r="E39" i="84"/>
  <c r="U39" i="84" s="1"/>
  <c r="T38" i="84"/>
  <c r="S38" i="84"/>
  <c r="R38" i="84"/>
  <c r="Q38" i="84"/>
  <c r="P38" i="84"/>
  <c r="E38" i="84"/>
  <c r="U38" i="84" s="1"/>
  <c r="S37" i="84"/>
  <c r="R37" i="84"/>
  <c r="Q37" i="84"/>
  <c r="P37" i="84"/>
  <c r="E37" i="84"/>
  <c r="T37" i="84" s="1"/>
  <c r="S36" i="84"/>
  <c r="R36" i="84"/>
  <c r="Q36" i="84"/>
  <c r="P36" i="84"/>
  <c r="E36" i="84"/>
  <c r="U36" i="84" s="1"/>
  <c r="S35" i="84"/>
  <c r="R35" i="84"/>
  <c r="Q35" i="84"/>
  <c r="P35" i="84"/>
  <c r="E35" i="84"/>
  <c r="S34" i="84"/>
  <c r="R34" i="84"/>
  <c r="Q34" i="84"/>
  <c r="P34" i="84"/>
  <c r="E34" i="84"/>
  <c r="U34" i="84" s="1"/>
  <c r="S33" i="84"/>
  <c r="R33" i="84"/>
  <c r="Q33" i="84"/>
  <c r="P33" i="84"/>
  <c r="E33" i="84"/>
  <c r="T33" i="84" s="1"/>
  <c r="S32" i="84"/>
  <c r="R32" i="84"/>
  <c r="Q32" i="84"/>
  <c r="P32" i="84"/>
  <c r="E32" i="84"/>
  <c r="S31" i="84"/>
  <c r="R31" i="84"/>
  <c r="Q31" i="84"/>
  <c r="P31" i="84"/>
  <c r="E31" i="84"/>
  <c r="U31" i="84" s="1"/>
  <c r="S30" i="84"/>
  <c r="R30" i="84"/>
  <c r="Q30" i="84"/>
  <c r="P30" i="84"/>
  <c r="T30" i="84" s="1"/>
  <c r="E30" i="84"/>
  <c r="U30" i="84" s="1"/>
  <c r="S29" i="84"/>
  <c r="R29" i="84"/>
  <c r="Q29" i="84"/>
  <c r="P29" i="84"/>
  <c r="E29" i="84"/>
  <c r="T29" i="84" s="1"/>
  <c r="S28" i="84"/>
  <c r="R28" i="84"/>
  <c r="Q28" i="84"/>
  <c r="P28" i="84"/>
  <c r="E28" i="84"/>
  <c r="S27" i="84"/>
  <c r="R27" i="84"/>
  <c r="S26" i="84"/>
  <c r="R26" i="84"/>
  <c r="Q26" i="84"/>
  <c r="P26" i="84"/>
  <c r="E26" i="84"/>
  <c r="U26" i="84" s="1"/>
  <c r="S25" i="84"/>
  <c r="R25" i="84"/>
  <c r="Q25" i="84"/>
  <c r="P25" i="84"/>
  <c r="E25" i="84"/>
  <c r="U25" i="84" s="1"/>
  <c r="S24" i="84"/>
  <c r="R24" i="84"/>
  <c r="Q24" i="84"/>
  <c r="P24" i="84"/>
  <c r="E24" i="84"/>
  <c r="T24" i="84" s="1"/>
  <c r="S23" i="84"/>
  <c r="R23" i="84"/>
  <c r="Q23" i="84"/>
  <c r="U23" i="84" s="1"/>
  <c r="P23" i="84"/>
  <c r="T23" i="84" s="1"/>
  <c r="E23" i="84"/>
  <c r="S22" i="84"/>
  <c r="R22" i="84"/>
  <c r="Q22" i="84"/>
  <c r="P22" i="84"/>
  <c r="E22" i="84"/>
  <c r="S21" i="84"/>
  <c r="R21" i="84"/>
  <c r="Q21" i="84"/>
  <c r="P21" i="84"/>
  <c r="E21" i="84"/>
  <c r="U21" i="84" s="1"/>
  <c r="S20" i="84"/>
  <c r="R20" i="84"/>
  <c r="Q20" i="84"/>
  <c r="P20" i="84"/>
  <c r="E20" i="84"/>
  <c r="T20" i="84" s="1"/>
  <c r="U19" i="84"/>
  <c r="S19" i="84"/>
  <c r="R19" i="84"/>
  <c r="Q19" i="84"/>
  <c r="P19" i="84"/>
  <c r="E19" i="84"/>
  <c r="T19" i="84" s="1"/>
  <c r="S18" i="84"/>
  <c r="R18" i="84"/>
  <c r="Q18" i="84"/>
  <c r="P18" i="84"/>
  <c r="E18" i="84"/>
  <c r="U18" i="84" s="1"/>
  <c r="S17" i="84"/>
  <c r="R17" i="84"/>
  <c r="Q17" i="84"/>
  <c r="P17" i="84"/>
  <c r="E17" i="84"/>
  <c r="U17" i="84" s="1"/>
  <c r="S16" i="84"/>
  <c r="R16" i="84"/>
  <c r="Q16" i="84"/>
  <c r="P16" i="84"/>
  <c r="E16" i="84"/>
  <c r="T16" i="84" s="1"/>
  <c r="S15" i="84"/>
  <c r="R15" i="84"/>
  <c r="Q15" i="84"/>
  <c r="P15" i="84"/>
  <c r="E15" i="84"/>
  <c r="U15" i="84" s="1"/>
  <c r="U14" i="84"/>
  <c r="S14" i="84"/>
  <c r="R14" i="84"/>
  <c r="Q14" i="84"/>
  <c r="P14" i="84"/>
  <c r="E14" i="84"/>
  <c r="T14" i="84" s="1"/>
  <c r="S13" i="84"/>
  <c r="R13" i="84"/>
  <c r="Q13" i="84"/>
  <c r="P13" i="84"/>
  <c r="E13" i="84"/>
  <c r="S12" i="84"/>
  <c r="R12" i="84"/>
  <c r="Q12" i="84"/>
  <c r="P12" i="84"/>
  <c r="E12" i="84"/>
  <c r="T12" i="84" s="1"/>
  <c r="T11" i="84"/>
  <c r="S11" i="84"/>
  <c r="R11" i="84"/>
  <c r="Q11" i="84"/>
  <c r="P11" i="84"/>
  <c r="E11" i="84"/>
  <c r="U11" i="84" s="1"/>
  <c r="S10" i="84"/>
  <c r="R10" i="84"/>
  <c r="Q10" i="84"/>
  <c r="P10" i="84"/>
  <c r="E10" i="84"/>
  <c r="S9" i="84"/>
  <c r="R9" i="84"/>
  <c r="S8" i="84"/>
  <c r="R8" i="84"/>
  <c r="S62" i="83"/>
  <c r="R62" i="83"/>
  <c r="T61" i="83"/>
  <c r="S61" i="83"/>
  <c r="R61" i="83"/>
  <c r="Q61" i="83"/>
  <c r="P61" i="83"/>
  <c r="E61" i="83"/>
  <c r="U61" i="83" s="1"/>
  <c r="S60" i="83"/>
  <c r="R60" i="83"/>
  <c r="Q60" i="83"/>
  <c r="Q59" i="83" s="1"/>
  <c r="P60" i="83"/>
  <c r="E60" i="83"/>
  <c r="E59" i="83" s="1"/>
  <c r="U59" i="83" s="1"/>
  <c r="S59" i="83"/>
  <c r="R59" i="83"/>
  <c r="S58" i="83"/>
  <c r="R58" i="83"/>
  <c r="U57" i="83"/>
  <c r="T57" i="83"/>
  <c r="S57" i="83"/>
  <c r="R57" i="83"/>
  <c r="Q57" i="83"/>
  <c r="P57" i="83"/>
  <c r="E57" i="83"/>
  <c r="T56" i="83"/>
  <c r="S56" i="83"/>
  <c r="R56" i="83"/>
  <c r="Q56" i="83"/>
  <c r="P56" i="83"/>
  <c r="E56" i="83"/>
  <c r="U56" i="83" s="1"/>
  <c r="S55" i="83"/>
  <c r="R55" i="83"/>
  <c r="Q55" i="83"/>
  <c r="P55" i="83"/>
  <c r="E55" i="83"/>
  <c r="U55" i="83" s="1"/>
  <c r="S54" i="83"/>
  <c r="R54" i="83"/>
  <c r="Q54" i="83"/>
  <c r="P54" i="83"/>
  <c r="E54" i="83"/>
  <c r="E53" i="83" s="1"/>
  <c r="U53" i="83" s="1"/>
  <c r="S53" i="83"/>
  <c r="R53" i="83"/>
  <c r="S52" i="83"/>
  <c r="R52" i="83"/>
  <c r="Q52" i="83"/>
  <c r="U52" i="83" s="1"/>
  <c r="P52" i="83"/>
  <c r="T52" i="83" s="1"/>
  <c r="E52" i="83"/>
  <c r="U51" i="83"/>
  <c r="T51" i="83"/>
  <c r="S51" i="83"/>
  <c r="R51" i="83"/>
  <c r="Q51" i="83"/>
  <c r="P51" i="83"/>
  <c r="E51" i="83"/>
  <c r="S50" i="83"/>
  <c r="R50" i="83"/>
  <c r="Q50" i="83"/>
  <c r="P50" i="83"/>
  <c r="E50" i="83"/>
  <c r="U50" i="83" s="1"/>
  <c r="S49" i="83"/>
  <c r="R49" i="83"/>
  <c r="Q49" i="83"/>
  <c r="P49" i="83"/>
  <c r="E49" i="83"/>
  <c r="T49" i="83" s="1"/>
  <c r="S48" i="83"/>
  <c r="R48" i="83"/>
  <c r="Q48" i="83"/>
  <c r="P48" i="83"/>
  <c r="E48" i="83"/>
  <c r="U48" i="83" s="1"/>
  <c r="U47" i="83"/>
  <c r="S47" i="83"/>
  <c r="R47" i="83"/>
  <c r="Q47" i="83"/>
  <c r="P47" i="83"/>
  <c r="E47" i="83"/>
  <c r="T47" i="83" s="1"/>
  <c r="T46" i="83"/>
  <c r="S46" i="83"/>
  <c r="R46" i="83"/>
  <c r="Q46" i="83"/>
  <c r="P46" i="83"/>
  <c r="E46" i="83"/>
  <c r="U46" i="83" s="1"/>
  <c r="S45" i="83"/>
  <c r="R45" i="83"/>
  <c r="Q45" i="83"/>
  <c r="P45" i="83"/>
  <c r="E45" i="83"/>
  <c r="S44" i="83"/>
  <c r="R44" i="83"/>
  <c r="Q44" i="83"/>
  <c r="P44" i="83"/>
  <c r="E44" i="83"/>
  <c r="S43" i="83"/>
  <c r="R43" i="83"/>
  <c r="S42" i="83"/>
  <c r="R42" i="83"/>
  <c r="T41" i="83"/>
  <c r="S41" i="83"/>
  <c r="R41" i="83"/>
  <c r="Q41" i="83"/>
  <c r="P41" i="83"/>
  <c r="E41" i="83"/>
  <c r="U41" i="83" s="1"/>
  <c r="S40" i="83"/>
  <c r="R40" i="83"/>
  <c r="Q40" i="83"/>
  <c r="P40" i="83"/>
  <c r="E40" i="83"/>
  <c r="U40" i="83" s="1"/>
  <c r="S39" i="83"/>
  <c r="R39" i="83"/>
  <c r="Q39" i="83"/>
  <c r="P39" i="83"/>
  <c r="E39" i="83"/>
  <c r="T39" i="83" s="1"/>
  <c r="S38" i="83"/>
  <c r="R38" i="83"/>
  <c r="Q38" i="83"/>
  <c r="P38" i="83"/>
  <c r="E38" i="83"/>
  <c r="U38" i="83" s="1"/>
  <c r="S37" i="83"/>
  <c r="R37" i="83"/>
  <c r="Q37" i="83"/>
  <c r="P37" i="83"/>
  <c r="E37" i="83"/>
  <c r="U37" i="83" s="1"/>
  <c r="S36" i="83"/>
  <c r="R36" i="83"/>
  <c r="Q36" i="83"/>
  <c r="P36" i="83"/>
  <c r="E36" i="83"/>
  <c r="S35" i="83"/>
  <c r="R35" i="83"/>
  <c r="Q35" i="83"/>
  <c r="P35" i="83"/>
  <c r="E35" i="83"/>
  <c r="T35" i="83" s="1"/>
  <c r="S34" i="83"/>
  <c r="R34" i="83"/>
  <c r="Q34" i="83"/>
  <c r="P34" i="83"/>
  <c r="E34" i="83"/>
  <c r="U34" i="83" s="1"/>
  <c r="S33" i="83"/>
  <c r="R33" i="83"/>
  <c r="Q33" i="83"/>
  <c r="P33" i="83"/>
  <c r="E33" i="83"/>
  <c r="U33" i="83" s="1"/>
  <c r="S32" i="83"/>
  <c r="R32" i="83"/>
  <c r="Q32" i="83"/>
  <c r="P32" i="83"/>
  <c r="E32" i="83"/>
  <c r="U32" i="83" s="1"/>
  <c r="S31" i="83"/>
  <c r="R31" i="83"/>
  <c r="Q31" i="83"/>
  <c r="P31" i="83"/>
  <c r="E31" i="83"/>
  <c r="T31" i="83" s="1"/>
  <c r="S30" i="83"/>
  <c r="R30" i="83"/>
  <c r="Q30" i="83"/>
  <c r="U30" i="83" s="1"/>
  <c r="P30" i="83"/>
  <c r="E30" i="83"/>
  <c r="S29" i="83"/>
  <c r="R29" i="83"/>
  <c r="Q29" i="83"/>
  <c r="P29" i="83"/>
  <c r="E29" i="83"/>
  <c r="U29" i="83" s="1"/>
  <c r="S28" i="83"/>
  <c r="R28" i="83"/>
  <c r="Q28" i="83"/>
  <c r="P28" i="83"/>
  <c r="E28" i="83"/>
  <c r="T28" i="83" s="1"/>
  <c r="S27" i="83"/>
  <c r="R27" i="83"/>
  <c r="S26" i="83"/>
  <c r="R26" i="83"/>
  <c r="Q26" i="83"/>
  <c r="P26" i="83"/>
  <c r="E26" i="83"/>
  <c r="T26" i="83" s="1"/>
  <c r="T25" i="83"/>
  <c r="S25" i="83"/>
  <c r="R25" i="83"/>
  <c r="Q25" i="83"/>
  <c r="P25" i="83"/>
  <c r="E25" i="83"/>
  <c r="U25" i="83" s="1"/>
  <c r="S24" i="83"/>
  <c r="R24" i="83"/>
  <c r="Q24" i="83"/>
  <c r="P24" i="83"/>
  <c r="E24" i="83"/>
  <c r="U24" i="83" s="1"/>
  <c r="S23" i="83"/>
  <c r="R23" i="83"/>
  <c r="Q23" i="83"/>
  <c r="P23" i="83"/>
  <c r="T23" i="83" s="1"/>
  <c r="E23" i="83"/>
  <c r="S22" i="83"/>
  <c r="R22" i="83"/>
  <c r="Q22" i="83"/>
  <c r="P22" i="83"/>
  <c r="E22" i="83"/>
  <c r="T22" i="83" s="1"/>
  <c r="T21" i="83"/>
  <c r="S21" i="83"/>
  <c r="R21" i="83"/>
  <c r="Q21" i="83"/>
  <c r="P21" i="83"/>
  <c r="E21" i="83"/>
  <c r="U21" i="83" s="1"/>
  <c r="S20" i="83"/>
  <c r="R20" i="83"/>
  <c r="Q20" i="83"/>
  <c r="P20" i="83"/>
  <c r="E20" i="83"/>
  <c r="U20" i="83" s="1"/>
  <c r="S19" i="83"/>
  <c r="R19" i="83"/>
  <c r="Q19" i="83"/>
  <c r="P19" i="83"/>
  <c r="E19" i="83"/>
  <c r="U19" i="83" s="1"/>
  <c r="S18" i="83"/>
  <c r="R18" i="83"/>
  <c r="Q18" i="83"/>
  <c r="P18" i="83"/>
  <c r="E18" i="83"/>
  <c r="T18" i="83" s="1"/>
  <c r="U17" i="83"/>
  <c r="S17" i="83"/>
  <c r="R17" i="83"/>
  <c r="Q17" i="83"/>
  <c r="P17" i="83"/>
  <c r="E17" i="83"/>
  <c r="T17" i="83" s="1"/>
  <c r="T16" i="83"/>
  <c r="S16" i="83"/>
  <c r="R16" i="83"/>
  <c r="Q16" i="83"/>
  <c r="P16" i="83"/>
  <c r="E16" i="83"/>
  <c r="U16" i="83" s="1"/>
  <c r="S15" i="83"/>
  <c r="R15" i="83"/>
  <c r="Q15" i="83"/>
  <c r="P15" i="83"/>
  <c r="E15" i="83"/>
  <c r="U15" i="83" s="1"/>
  <c r="S14" i="83"/>
  <c r="R14" i="83"/>
  <c r="Q14" i="83"/>
  <c r="P14" i="83"/>
  <c r="E14" i="83"/>
  <c r="T14" i="83" s="1"/>
  <c r="S13" i="83"/>
  <c r="R13" i="83"/>
  <c r="Q13" i="83"/>
  <c r="U13" i="83" s="1"/>
  <c r="P13" i="83"/>
  <c r="T13" i="83" s="1"/>
  <c r="E13" i="83"/>
  <c r="S12" i="83"/>
  <c r="R12" i="83"/>
  <c r="Q12" i="83"/>
  <c r="P12" i="83"/>
  <c r="E12" i="83"/>
  <c r="U12" i="83" s="1"/>
  <c r="S11" i="83"/>
  <c r="R11" i="83"/>
  <c r="Q11" i="83"/>
  <c r="P11" i="83"/>
  <c r="E11" i="83"/>
  <c r="U11" i="83" s="1"/>
  <c r="S10" i="83"/>
  <c r="R10" i="83"/>
  <c r="Q10" i="83"/>
  <c r="P10" i="83"/>
  <c r="E10" i="83"/>
  <c r="S9" i="83"/>
  <c r="R9" i="83"/>
  <c r="S8" i="83"/>
  <c r="R8" i="83"/>
  <c r="S62" i="82"/>
  <c r="R62" i="82"/>
  <c r="S61" i="82"/>
  <c r="R61" i="82"/>
  <c r="Q61" i="82"/>
  <c r="P61" i="82"/>
  <c r="E61" i="82"/>
  <c r="U61" i="82" s="1"/>
  <c r="S60" i="82"/>
  <c r="R60" i="82"/>
  <c r="Q60" i="82"/>
  <c r="Q59" i="82" s="1"/>
  <c r="P60" i="82"/>
  <c r="P59" i="82" s="1"/>
  <c r="E60" i="82"/>
  <c r="E59" i="82" s="1"/>
  <c r="U59" i="82" s="1"/>
  <c r="S59" i="82"/>
  <c r="R59" i="82"/>
  <c r="S58" i="82"/>
  <c r="R58" i="82"/>
  <c r="S57" i="82"/>
  <c r="R57" i="82"/>
  <c r="Q57" i="82"/>
  <c r="P57" i="82"/>
  <c r="E57" i="82"/>
  <c r="U57" i="82" s="1"/>
  <c r="S56" i="82"/>
  <c r="R56" i="82"/>
  <c r="Q56" i="82"/>
  <c r="P56" i="82"/>
  <c r="E56" i="82"/>
  <c r="T56" i="82" s="1"/>
  <c r="S55" i="82"/>
  <c r="R55" i="82"/>
  <c r="Q55" i="82"/>
  <c r="P55" i="82"/>
  <c r="E55" i="82"/>
  <c r="U55" i="82" s="1"/>
  <c r="S54" i="82"/>
  <c r="R54" i="82"/>
  <c r="Q54" i="82"/>
  <c r="P54" i="82"/>
  <c r="E54" i="82"/>
  <c r="U54" i="82" s="1"/>
  <c r="S53" i="82"/>
  <c r="R53" i="82"/>
  <c r="S52" i="82"/>
  <c r="R52" i="82"/>
  <c r="Q52" i="82"/>
  <c r="P52" i="82"/>
  <c r="E52" i="82"/>
  <c r="U52" i="82" s="1"/>
  <c r="S51" i="82"/>
  <c r="R51" i="82"/>
  <c r="Q51" i="82"/>
  <c r="P51" i="82"/>
  <c r="E51" i="82"/>
  <c r="T51" i="82" s="1"/>
  <c r="T50" i="82"/>
  <c r="S50" i="82"/>
  <c r="R50" i="82"/>
  <c r="Q50" i="82"/>
  <c r="P50" i="82"/>
  <c r="E50" i="82"/>
  <c r="U50" i="82" s="1"/>
  <c r="S49" i="82"/>
  <c r="R49" i="82"/>
  <c r="Q49" i="82"/>
  <c r="P49" i="82"/>
  <c r="E49" i="82"/>
  <c r="U49" i="82" s="1"/>
  <c r="S48" i="82"/>
  <c r="R48" i="82"/>
  <c r="Q48" i="82"/>
  <c r="P48" i="82"/>
  <c r="E48" i="82"/>
  <c r="U48" i="82" s="1"/>
  <c r="S47" i="82"/>
  <c r="R47" i="82"/>
  <c r="Q47" i="82"/>
  <c r="P47" i="82"/>
  <c r="E47" i="82"/>
  <c r="T47" i="82" s="1"/>
  <c r="T46" i="82"/>
  <c r="S46" i="82"/>
  <c r="R46" i="82"/>
  <c r="Q46" i="82"/>
  <c r="P46" i="82"/>
  <c r="E46" i="82"/>
  <c r="U46" i="82" s="1"/>
  <c r="S45" i="82"/>
  <c r="R45" i="82"/>
  <c r="Q45" i="82"/>
  <c r="U45" i="82" s="1"/>
  <c r="P45" i="82"/>
  <c r="T45" i="82" s="1"/>
  <c r="E45" i="82"/>
  <c r="S44" i="82"/>
  <c r="R44" i="82"/>
  <c r="Q44" i="82"/>
  <c r="P44" i="82"/>
  <c r="E44" i="82"/>
  <c r="S43" i="82"/>
  <c r="R43" i="82"/>
  <c r="S42" i="82"/>
  <c r="R42" i="82"/>
  <c r="S41" i="82"/>
  <c r="R41" i="82"/>
  <c r="Q41" i="82"/>
  <c r="P41" i="82"/>
  <c r="E41" i="82"/>
  <c r="T41" i="82" s="1"/>
  <c r="S40" i="82"/>
  <c r="R40" i="82"/>
  <c r="Q40" i="82"/>
  <c r="P40" i="82"/>
  <c r="E40" i="82"/>
  <c r="U40" i="82" s="1"/>
  <c r="U39" i="82"/>
  <c r="S39" i="82"/>
  <c r="R39" i="82"/>
  <c r="Q39" i="82"/>
  <c r="P39" i="82"/>
  <c r="E39" i="82"/>
  <c r="T39" i="82" s="1"/>
  <c r="S38" i="82"/>
  <c r="R38" i="82"/>
  <c r="Q38" i="82"/>
  <c r="P38" i="82"/>
  <c r="E38" i="82"/>
  <c r="U38" i="82" s="1"/>
  <c r="S37" i="82"/>
  <c r="R37" i="82"/>
  <c r="Q37" i="82"/>
  <c r="P37" i="82"/>
  <c r="E37" i="82"/>
  <c r="T37" i="82" s="1"/>
  <c r="S36" i="82"/>
  <c r="R36" i="82"/>
  <c r="Q36" i="82"/>
  <c r="P36" i="82"/>
  <c r="E36" i="82"/>
  <c r="S35" i="82"/>
  <c r="R35" i="82"/>
  <c r="Q35" i="82"/>
  <c r="P35" i="82"/>
  <c r="E35" i="82"/>
  <c r="U35" i="82" s="1"/>
  <c r="T34" i="82"/>
  <c r="S34" i="82"/>
  <c r="R34" i="82"/>
  <c r="Q34" i="82"/>
  <c r="P34" i="82"/>
  <c r="E34" i="82"/>
  <c r="U34" i="82" s="1"/>
  <c r="S33" i="82"/>
  <c r="R33" i="82"/>
  <c r="Q33" i="82"/>
  <c r="P33" i="82"/>
  <c r="E33" i="82"/>
  <c r="T33" i="82" s="1"/>
  <c r="S32" i="82"/>
  <c r="R32" i="82"/>
  <c r="Q32" i="82"/>
  <c r="P32" i="82"/>
  <c r="E32" i="82"/>
  <c r="U31" i="82"/>
  <c r="S31" i="82"/>
  <c r="R31" i="82"/>
  <c r="Q31" i="82"/>
  <c r="P31" i="82"/>
  <c r="E31" i="82"/>
  <c r="T31" i="82" s="1"/>
  <c r="S30" i="82"/>
  <c r="R30" i="82"/>
  <c r="Q30" i="82"/>
  <c r="P30" i="82"/>
  <c r="T30" i="82" s="1"/>
  <c r="E30" i="82"/>
  <c r="U30" i="82" s="1"/>
  <c r="S29" i="82"/>
  <c r="R29" i="82"/>
  <c r="Q29" i="82"/>
  <c r="P29" i="82"/>
  <c r="E29" i="82"/>
  <c r="T29" i="82" s="1"/>
  <c r="S28" i="82"/>
  <c r="R28" i="82"/>
  <c r="Q28" i="82"/>
  <c r="P28" i="82"/>
  <c r="E28" i="82"/>
  <c r="U28" i="82" s="1"/>
  <c r="S27" i="82"/>
  <c r="R27" i="82"/>
  <c r="S26" i="82"/>
  <c r="R26" i="82"/>
  <c r="Q26" i="82"/>
  <c r="P26" i="82"/>
  <c r="E26" i="82"/>
  <c r="S25" i="82"/>
  <c r="R25" i="82"/>
  <c r="Q25" i="82"/>
  <c r="P25" i="82"/>
  <c r="E25" i="82"/>
  <c r="U25" i="82" s="1"/>
  <c r="S24" i="82"/>
  <c r="R24" i="82"/>
  <c r="Q24" i="82"/>
  <c r="P24" i="82"/>
  <c r="E24" i="82"/>
  <c r="T24" i="82" s="1"/>
  <c r="S23" i="82"/>
  <c r="R23" i="82"/>
  <c r="Q23" i="82"/>
  <c r="P23" i="82"/>
  <c r="E23" i="82"/>
  <c r="S22" i="82"/>
  <c r="R22" i="82"/>
  <c r="Q22" i="82"/>
  <c r="P22" i="82"/>
  <c r="E22" i="82"/>
  <c r="U22" i="82" s="1"/>
  <c r="T21" i="82"/>
  <c r="S21" i="82"/>
  <c r="R21" i="82"/>
  <c r="Q21" i="82"/>
  <c r="P21" i="82"/>
  <c r="E21" i="82"/>
  <c r="U21" i="82" s="1"/>
  <c r="S20" i="82"/>
  <c r="R20" i="82"/>
  <c r="Q20" i="82"/>
  <c r="P20" i="82"/>
  <c r="E20" i="82"/>
  <c r="T20" i="82" s="1"/>
  <c r="U19" i="82"/>
  <c r="T19" i="82"/>
  <c r="S19" i="82"/>
  <c r="R19" i="82"/>
  <c r="Q19" i="82"/>
  <c r="P19" i="82"/>
  <c r="E19" i="82"/>
  <c r="S18" i="82"/>
  <c r="R18" i="82"/>
  <c r="Q18" i="82"/>
  <c r="P18" i="82"/>
  <c r="E18" i="82"/>
  <c r="S17" i="82"/>
  <c r="R17" i="82"/>
  <c r="Q17" i="82"/>
  <c r="P17" i="82"/>
  <c r="E17" i="82"/>
  <c r="U17" i="82" s="1"/>
  <c r="S16" i="82"/>
  <c r="R16" i="82"/>
  <c r="Q16" i="82"/>
  <c r="P16" i="82"/>
  <c r="E16" i="82"/>
  <c r="T16" i="82" s="1"/>
  <c r="T15" i="82"/>
  <c r="S15" i="82"/>
  <c r="R15" i="82"/>
  <c r="Q15" i="82"/>
  <c r="P15" i="82"/>
  <c r="E15" i="82"/>
  <c r="U15" i="82" s="1"/>
  <c r="U14" i="82"/>
  <c r="S14" i="82"/>
  <c r="R14" i="82"/>
  <c r="Q14" i="82"/>
  <c r="P14" i="82"/>
  <c r="E14" i="82"/>
  <c r="T14" i="82" s="1"/>
  <c r="S13" i="82"/>
  <c r="R13" i="82"/>
  <c r="Q13" i="82"/>
  <c r="P13" i="82"/>
  <c r="E13" i="82"/>
  <c r="U13" i="82" s="1"/>
  <c r="S12" i="82"/>
  <c r="R12" i="82"/>
  <c r="Q12" i="82"/>
  <c r="P12" i="82"/>
  <c r="E12" i="82"/>
  <c r="T12" i="82" s="1"/>
  <c r="S11" i="82"/>
  <c r="R11" i="82"/>
  <c r="Q11" i="82"/>
  <c r="P11" i="82"/>
  <c r="E11" i="82"/>
  <c r="U11" i="82" s="1"/>
  <c r="S10" i="82"/>
  <c r="R10" i="82"/>
  <c r="Q10" i="82"/>
  <c r="P10" i="82"/>
  <c r="E10" i="82"/>
  <c r="S9" i="82"/>
  <c r="R9" i="82"/>
  <c r="S8" i="82"/>
  <c r="R8" i="82"/>
  <c r="S62" i="81"/>
  <c r="R62" i="81"/>
  <c r="S61" i="81"/>
  <c r="R61" i="81"/>
  <c r="Q61" i="81"/>
  <c r="P61" i="81"/>
  <c r="E61" i="81"/>
  <c r="U61" i="81" s="1"/>
  <c r="S60" i="81"/>
  <c r="R60" i="81"/>
  <c r="Q60" i="81"/>
  <c r="Q59" i="81" s="1"/>
  <c r="P60" i="81"/>
  <c r="E60" i="81"/>
  <c r="E59" i="81" s="1"/>
  <c r="U59" i="81" s="1"/>
  <c r="S59" i="81"/>
  <c r="R59" i="81"/>
  <c r="S58" i="81"/>
  <c r="R58" i="81"/>
  <c r="S57" i="81"/>
  <c r="R57" i="81"/>
  <c r="Q57" i="81"/>
  <c r="P57" i="81"/>
  <c r="E57" i="81"/>
  <c r="U57" i="81" s="1"/>
  <c r="S56" i="81"/>
  <c r="R56" i="81"/>
  <c r="Q56" i="81"/>
  <c r="P56" i="81"/>
  <c r="E56" i="81"/>
  <c r="U56" i="81" s="1"/>
  <c r="S55" i="81"/>
  <c r="R55" i="81"/>
  <c r="Q55" i="81"/>
  <c r="P55" i="81"/>
  <c r="E55" i="81"/>
  <c r="U55" i="81" s="1"/>
  <c r="S54" i="81"/>
  <c r="R54" i="81"/>
  <c r="Q54" i="81"/>
  <c r="P54" i="81"/>
  <c r="E54" i="81"/>
  <c r="E53" i="81" s="1"/>
  <c r="U53" i="81" s="1"/>
  <c r="S53" i="81"/>
  <c r="R53" i="81"/>
  <c r="S52" i="81"/>
  <c r="R52" i="81"/>
  <c r="Q52" i="81"/>
  <c r="P52" i="81"/>
  <c r="E52" i="81"/>
  <c r="U52" i="81" s="1"/>
  <c r="U51" i="81"/>
  <c r="S51" i="81"/>
  <c r="R51" i="81"/>
  <c r="Q51" i="81"/>
  <c r="P51" i="81"/>
  <c r="E51" i="81"/>
  <c r="T51" i="81" s="1"/>
  <c r="S50" i="81"/>
  <c r="R50" i="81"/>
  <c r="Q50" i="81"/>
  <c r="P50" i="81"/>
  <c r="E50" i="81"/>
  <c r="U50" i="81" s="1"/>
  <c r="S49" i="81"/>
  <c r="R49" i="81"/>
  <c r="Q49" i="81"/>
  <c r="P49" i="81"/>
  <c r="E49" i="81"/>
  <c r="T49" i="81" s="1"/>
  <c r="S48" i="81"/>
  <c r="R48" i="81"/>
  <c r="Q48" i="81"/>
  <c r="P48" i="81"/>
  <c r="E48" i="81"/>
  <c r="S47" i="81"/>
  <c r="R47" i="81"/>
  <c r="Q47" i="81"/>
  <c r="P47" i="81"/>
  <c r="E47" i="81"/>
  <c r="U47" i="81" s="1"/>
  <c r="T46" i="81"/>
  <c r="S46" i="81"/>
  <c r="R46" i="81"/>
  <c r="Q46" i="81"/>
  <c r="P46" i="81"/>
  <c r="E46" i="81"/>
  <c r="U46" i="81" s="1"/>
  <c r="S45" i="81"/>
  <c r="R45" i="81"/>
  <c r="Q45" i="81"/>
  <c r="P45" i="81"/>
  <c r="E45" i="81"/>
  <c r="T45" i="81" s="1"/>
  <c r="S44" i="81"/>
  <c r="R44" i="81"/>
  <c r="Q44" i="81"/>
  <c r="P44" i="81"/>
  <c r="E44" i="81"/>
  <c r="U44" i="81" s="1"/>
  <c r="S43" i="81"/>
  <c r="R43" i="81"/>
  <c r="S42" i="81"/>
  <c r="R42" i="81"/>
  <c r="S41" i="81"/>
  <c r="R41" i="81"/>
  <c r="Q41" i="81"/>
  <c r="P41" i="81"/>
  <c r="E41" i="81"/>
  <c r="U41" i="81" s="1"/>
  <c r="S40" i="81"/>
  <c r="R40" i="81"/>
  <c r="Q40" i="81"/>
  <c r="P40" i="81"/>
  <c r="E40" i="81"/>
  <c r="U40" i="81" s="1"/>
  <c r="S39" i="81"/>
  <c r="R39" i="81"/>
  <c r="Q39" i="81"/>
  <c r="P39" i="81"/>
  <c r="E39" i="81"/>
  <c r="T39" i="81" s="1"/>
  <c r="U38" i="81"/>
  <c r="S38" i="81"/>
  <c r="R38" i="81"/>
  <c r="Q38" i="81"/>
  <c r="P38" i="81"/>
  <c r="E38" i="81"/>
  <c r="T38" i="81" s="1"/>
  <c r="T37" i="81"/>
  <c r="S37" i="81"/>
  <c r="R37" i="81"/>
  <c r="Q37" i="81"/>
  <c r="P37" i="81"/>
  <c r="E37" i="81"/>
  <c r="U37" i="81" s="1"/>
  <c r="S36" i="81"/>
  <c r="R36" i="81"/>
  <c r="Q36" i="81"/>
  <c r="P36" i="81"/>
  <c r="E36" i="81"/>
  <c r="U36" i="81" s="1"/>
  <c r="S35" i="81"/>
  <c r="R35" i="81"/>
  <c r="Q35" i="81"/>
  <c r="P35" i="81"/>
  <c r="E35" i="81"/>
  <c r="T35" i="81" s="1"/>
  <c r="S34" i="81"/>
  <c r="R34" i="81"/>
  <c r="Q34" i="81"/>
  <c r="P34" i="81"/>
  <c r="E34" i="81"/>
  <c r="U34" i="81" s="1"/>
  <c r="U33" i="81"/>
  <c r="S33" i="81"/>
  <c r="R33" i="81"/>
  <c r="Q33" i="81"/>
  <c r="P33" i="81"/>
  <c r="E33" i="81"/>
  <c r="T33" i="81" s="1"/>
  <c r="S32" i="81"/>
  <c r="R32" i="81"/>
  <c r="Q32" i="81"/>
  <c r="P32" i="81"/>
  <c r="T32" i="81" s="1"/>
  <c r="E32" i="81"/>
  <c r="U32" i="81" s="1"/>
  <c r="S31" i="81"/>
  <c r="R31" i="81"/>
  <c r="Q31" i="81"/>
  <c r="P31" i="81"/>
  <c r="E31" i="81"/>
  <c r="T31" i="81" s="1"/>
  <c r="S30" i="81"/>
  <c r="R30" i="81"/>
  <c r="Q30" i="81"/>
  <c r="U30" i="81" s="1"/>
  <c r="P30" i="81"/>
  <c r="T30" i="81" s="1"/>
  <c r="E30" i="81"/>
  <c r="S29" i="81"/>
  <c r="R29" i="81"/>
  <c r="Q29" i="81"/>
  <c r="P29" i="81"/>
  <c r="E29" i="81"/>
  <c r="U29" i="81" s="1"/>
  <c r="S28" i="81"/>
  <c r="R28" i="81"/>
  <c r="Q28" i="81"/>
  <c r="P28" i="81"/>
  <c r="E28" i="81"/>
  <c r="T28" i="81" s="1"/>
  <c r="S27" i="81"/>
  <c r="R27" i="81"/>
  <c r="S26" i="81"/>
  <c r="R26" i="81"/>
  <c r="Q26" i="81"/>
  <c r="P26" i="81"/>
  <c r="E26" i="81"/>
  <c r="T26" i="81" s="1"/>
  <c r="S25" i="81"/>
  <c r="R25" i="81"/>
  <c r="Q25" i="81"/>
  <c r="P25" i="81"/>
  <c r="E25" i="81"/>
  <c r="S24" i="81"/>
  <c r="R24" i="81"/>
  <c r="Q24" i="81"/>
  <c r="P24" i="81"/>
  <c r="E24" i="81"/>
  <c r="U24" i="81" s="1"/>
  <c r="S23" i="81"/>
  <c r="R23" i="81"/>
  <c r="Q23" i="81"/>
  <c r="P23" i="81"/>
  <c r="T23" i="81" s="1"/>
  <c r="E23" i="81"/>
  <c r="U23" i="81" s="1"/>
  <c r="S22" i="81"/>
  <c r="R22" i="81"/>
  <c r="Q22" i="81"/>
  <c r="P22" i="81"/>
  <c r="E22" i="81"/>
  <c r="T22" i="81" s="1"/>
  <c r="S21" i="81"/>
  <c r="R21" i="81"/>
  <c r="Q21" i="81"/>
  <c r="P21" i="81"/>
  <c r="E21" i="81"/>
  <c r="S20" i="81"/>
  <c r="R20" i="81"/>
  <c r="Q20" i="81"/>
  <c r="P20" i="81"/>
  <c r="E20" i="81"/>
  <c r="U20" i="81" s="1"/>
  <c r="T19" i="81"/>
  <c r="S19" i="81"/>
  <c r="R19" i="81"/>
  <c r="Q19" i="81"/>
  <c r="P19" i="81"/>
  <c r="E19" i="81"/>
  <c r="U19" i="81" s="1"/>
  <c r="S18" i="81"/>
  <c r="R18" i="81"/>
  <c r="Q18" i="81"/>
  <c r="P18" i="81"/>
  <c r="E18" i="81"/>
  <c r="T18" i="81" s="1"/>
  <c r="U17" i="81"/>
  <c r="T17" i="81"/>
  <c r="S17" i="81"/>
  <c r="R17" i="81"/>
  <c r="Q17" i="81"/>
  <c r="P17" i="81"/>
  <c r="E17" i="81"/>
  <c r="S16" i="81"/>
  <c r="R16" i="81"/>
  <c r="Q16" i="81"/>
  <c r="P16" i="81"/>
  <c r="E16" i="81"/>
  <c r="T15" i="81"/>
  <c r="S15" i="81"/>
  <c r="R15" i="81"/>
  <c r="Q15" i="81"/>
  <c r="P15" i="81"/>
  <c r="E15" i="81"/>
  <c r="U15" i="81" s="1"/>
  <c r="S14" i="81"/>
  <c r="R14" i="81"/>
  <c r="Q14" i="81"/>
  <c r="P14" i="81"/>
  <c r="E14" i="81"/>
  <c r="T14" i="81" s="1"/>
  <c r="S13" i="81"/>
  <c r="R13" i="81"/>
  <c r="Q13" i="81"/>
  <c r="P13" i="81"/>
  <c r="E13" i="81"/>
  <c r="S12" i="81"/>
  <c r="R12" i="81"/>
  <c r="Q12" i="81"/>
  <c r="P12" i="81"/>
  <c r="E12" i="81"/>
  <c r="U12" i="81" s="1"/>
  <c r="T11" i="81"/>
  <c r="S11" i="81"/>
  <c r="R11" i="81"/>
  <c r="Q11" i="81"/>
  <c r="P11" i="81"/>
  <c r="E11" i="81"/>
  <c r="U11" i="81" s="1"/>
  <c r="S10" i="81"/>
  <c r="R10" i="81"/>
  <c r="Q10" i="81"/>
  <c r="P10" i="81"/>
  <c r="E10" i="81"/>
  <c r="S9" i="81"/>
  <c r="R9" i="81"/>
  <c r="S8" i="81"/>
  <c r="R8" i="81"/>
  <c r="S62" i="80"/>
  <c r="R62" i="80"/>
  <c r="S61" i="80"/>
  <c r="R61" i="80"/>
  <c r="Q61" i="80"/>
  <c r="P61" i="80"/>
  <c r="E61" i="80"/>
  <c r="U61" i="80" s="1"/>
  <c r="S60" i="80"/>
  <c r="R60" i="80"/>
  <c r="Q60" i="80"/>
  <c r="Q59" i="80" s="1"/>
  <c r="P60" i="80"/>
  <c r="P59" i="80" s="1"/>
  <c r="E60" i="80"/>
  <c r="S59" i="80"/>
  <c r="R59" i="80"/>
  <c r="S58" i="80"/>
  <c r="R58" i="80"/>
  <c r="S57" i="80"/>
  <c r="R57" i="80"/>
  <c r="Q57" i="80"/>
  <c r="P57" i="80"/>
  <c r="E57" i="80"/>
  <c r="U57" i="80" s="1"/>
  <c r="S56" i="80"/>
  <c r="R56" i="80"/>
  <c r="Q56" i="80"/>
  <c r="P56" i="80"/>
  <c r="E56" i="80"/>
  <c r="T56" i="80" s="1"/>
  <c r="S55" i="80"/>
  <c r="R55" i="80"/>
  <c r="Q55" i="80"/>
  <c r="P55" i="80"/>
  <c r="E55" i="80"/>
  <c r="U55" i="80" s="1"/>
  <c r="U54" i="80"/>
  <c r="S54" i="80"/>
  <c r="R54" i="80"/>
  <c r="Q54" i="80"/>
  <c r="Q53" i="80" s="1"/>
  <c r="P54" i="80"/>
  <c r="E54" i="80"/>
  <c r="T54" i="80" s="1"/>
  <c r="S53" i="80"/>
  <c r="R53" i="80"/>
  <c r="S52" i="80"/>
  <c r="R52" i="80"/>
  <c r="Q52" i="80"/>
  <c r="P52" i="80"/>
  <c r="E52" i="80"/>
  <c r="U52" i="80" s="1"/>
  <c r="S51" i="80"/>
  <c r="R51" i="80"/>
  <c r="Q51" i="80"/>
  <c r="P51" i="80"/>
  <c r="E51" i="80"/>
  <c r="T51" i="80" s="1"/>
  <c r="U50" i="80"/>
  <c r="S50" i="80"/>
  <c r="R50" i="80"/>
  <c r="Q50" i="80"/>
  <c r="P50" i="80"/>
  <c r="E50" i="80"/>
  <c r="T50" i="80" s="1"/>
  <c r="U49" i="80"/>
  <c r="T49" i="80"/>
  <c r="S49" i="80"/>
  <c r="R49" i="80"/>
  <c r="Q49" i="80"/>
  <c r="P49" i="80"/>
  <c r="E49" i="80"/>
  <c r="S48" i="80"/>
  <c r="R48" i="80"/>
  <c r="Q48" i="80"/>
  <c r="P48" i="80"/>
  <c r="E48" i="80"/>
  <c r="U48" i="80" s="1"/>
  <c r="S47" i="80"/>
  <c r="R47" i="80"/>
  <c r="Q47" i="80"/>
  <c r="P47" i="80"/>
  <c r="E47" i="80"/>
  <c r="T47" i="80" s="1"/>
  <c r="S46" i="80"/>
  <c r="R46" i="80"/>
  <c r="Q46" i="80"/>
  <c r="U46" i="80" s="1"/>
  <c r="P46" i="80"/>
  <c r="T46" i="80" s="1"/>
  <c r="E46" i="80"/>
  <c r="S45" i="80"/>
  <c r="R45" i="80"/>
  <c r="Q45" i="80"/>
  <c r="U45" i="80" s="1"/>
  <c r="P45" i="80"/>
  <c r="E45" i="80"/>
  <c r="S44" i="80"/>
  <c r="R44" i="80"/>
  <c r="Q44" i="80"/>
  <c r="P44" i="80"/>
  <c r="P43" i="80" s="1"/>
  <c r="E44" i="80"/>
  <c r="T44" i="80" s="1"/>
  <c r="S43" i="80"/>
  <c r="R43" i="80"/>
  <c r="S42" i="80"/>
  <c r="R42" i="80"/>
  <c r="S41" i="80"/>
  <c r="R41" i="80"/>
  <c r="Q41" i="80"/>
  <c r="P41" i="80"/>
  <c r="E41" i="80"/>
  <c r="T41" i="80" s="1"/>
  <c r="S40" i="80"/>
  <c r="R40" i="80"/>
  <c r="Q40" i="80"/>
  <c r="P40" i="80"/>
  <c r="E40" i="80"/>
  <c r="S39" i="80"/>
  <c r="R39" i="80"/>
  <c r="Q39" i="80"/>
  <c r="P39" i="80"/>
  <c r="E39" i="80"/>
  <c r="U39" i="80" s="1"/>
  <c r="T38" i="80"/>
  <c r="S38" i="80"/>
  <c r="R38" i="80"/>
  <c r="Q38" i="80"/>
  <c r="P38" i="80"/>
  <c r="E38" i="80"/>
  <c r="U38" i="80" s="1"/>
  <c r="S37" i="80"/>
  <c r="R37" i="80"/>
  <c r="Q37" i="80"/>
  <c r="P37" i="80"/>
  <c r="E37" i="80"/>
  <c r="T37" i="80" s="1"/>
  <c r="S36" i="80"/>
  <c r="R36" i="80"/>
  <c r="Q36" i="80"/>
  <c r="P36" i="80"/>
  <c r="E36" i="80"/>
  <c r="U36" i="80" s="1"/>
  <c r="S35" i="80"/>
  <c r="R35" i="80"/>
  <c r="Q35" i="80"/>
  <c r="U35" i="80" s="1"/>
  <c r="P35" i="80"/>
  <c r="T35" i="80" s="1"/>
  <c r="E35" i="80"/>
  <c r="T34" i="80"/>
  <c r="S34" i="80"/>
  <c r="R34" i="80"/>
  <c r="Q34" i="80"/>
  <c r="P34" i="80"/>
  <c r="E34" i="80"/>
  <c r="U34" i="80" s="1"/>
  <c r="S33" i="80"/>
  <c r="R33" i="80"/>
  <c r="Q33" i="80"/>
  <c r="P33" i="80"/>
  <c r="E33" i="80"/>
  <c r="S32" i="80"/>
  <c r="R32" i="80"/>
  <c r="Q32" i="80"/>
  <c r="U32" i="80" s="1"/>
  <c r="P32" i="80"/>
  <c r="T32" i="80" s="1"/>
  <c r="E32" i="80"/>
  <c r="U31" i="80"/>
  <c r="T31" i="80"/>
  <c r="S31" i="80"/>
  <c r="R31" i="80"/>
  <c r="Q31" i="80"/>
  <c r="P31" i="80"/>
  <c r="E31" i="80"/>
  <c r="S30" i="80"/>
  <c r="R30" i="80"/>
  <c r="Q30" i="80"/>
  <c r="P30" i="80"/>
  <c r="T30" i="80" s="1"/>
  <c r="E30" i="80"/>
  <c r="S29" i="80"/>
  <c r="R29" i="80"/>
  <c r="Q29" i="80"/>
  <c r="P29" i="80"/>
  <c r="E29" i="80"/>
  <c r="T29" i="80" s="1"/>
  <c r="U28" i="80"/>
  <c r="T28" i="80"/>
  <c r="S28" i="80"/>
  <c r="R28" i="80"/>
  <c r="Q28" i="80"/>
  <c r="P28" i="80"/>
  <c r="E28" i="80"/>
  <c r="S27" i="80"/>
  <c r="R27" i="80"/>
  <c r="S26" i="80"/>
  <c r="R26" i="80"/>
  <c r="Q26" i="80"/>
  <c r="U26" i="80" s="1"/>
  <c r="P26" i="80"/>
  <c r="T26" i="80" s="1"/>
  <c r="E26" i="80"/>
  <c r="S25" i="80"/>
  <c r="R25" i="80"/>
  <c r="Q25" i="80"/>
  <c r="P25" i="80"/>
  <c r="E25" i="80"/>
  <c r="U25" i="80" s="1"/>
  <c r="S24" i="80"/>
  <c r="R24" i="80"/>
  <c r="Q24" i="80"/>
  <c r="P24" i="80"/>
  <c r="E24" i="80"/>
  <c r="T24" i="80" s="1"/>
  <c r="S23" i="80"/>
  <c r="R23" i="80"/>
  <c r="Q23" i="80"/>
  <c r="P23" i="80"/>
  <c r="E23" i="80"/>
  <c r="U23" i="80" s="1"/>
  <c r="U22" i="80"/>
  <c r="T22" i="80"/>
  <c r="S22" i="80"/>
  <c r="R22" i="80"/>
  <c r="Q22" i="80"/>
  <c r="P22" i="80"/>
  <c r="E22" i="80"/>
  <c r="T21" i="80"/>
  <c r="S21" i="80"/>
  <c r="R21" i="80"/>
  <c r="Q21" i="80"/>
  <c r="P21" i="80"/>
  <c r="E21" i="80"/>
  <c r="U21" i="80" s="1"/>
  <c r="S20" i="80"/>
  <c r="R20" i="80"/>
  <c r="Q20" i="80"/>
  <c r="P20" i="80"/>
  <c r="E20" i="80"/>
  <c r="T20" i="80" s="1"/>
  <c r="S19" i="80"/>
  <c r="R19" i="80"/>
  <c r="Q19" i="80"/>
  <c r="P19" i="80"/>
  <c r="E19" i="80"/>
  <c r="S18" i="80"/>
  <c r="R18" i="80"/>
  <c r="Q18" i="80"/>
  <c r="P18" i="80"/>
  <c r="E18" i="80"/>
  <c r="U18" i="80" s="1"/>
  <c r="T17" i="80"/>
  <c r="S17" i="80"/>
  <c r="R17" i="80"/>
  <c r="Q17" i="80"/>
  <c r="P17" i="80"/>
  <c r="E17" i="80"/>
  <c r="U17" i="80" s="1"/>
  <c r="S16" i="80"/>
  <c r="R16" i="80"/>
  <c r="Q16" i="80"/>
  <c r="P16" i="80"/>
  <c r="E16" i="80"/>
  <c r="T16" i="80" s="1"/>
  <c r="S15" i="80"/>
  <c r="R15" i="80"/>
  <c r="Q15" i="80"/>
  <c r="P15" i="80"/>
  <c r="E15" i="80"/>
  <c r="U15" i="80" s="1"/>
  <c r="S14" i="80"/>
  <c r="R14" i="80"/>
  <c r="Q14" i="80"/>
  <c r="U14" i="80" s="1"/>
  <c r="P14" i="80"/>
  <c r="T14" i="80" s="1"/>
  <c r="E14" i="80"/>
  <c r="T13" i="80"/>
  <c r="S13" i="80"/>
  <c r="R13" i="80"/>
  <c r="Q13" i="80"/>
  <c r="P13" i="80"/>
  <c r="E13" i="80"/>
  <c r="U13" i="80" s="1"/>
  <c r="S12" i="80"/>
  <c r="R12" i="80"/>
  <c r="Q12" i="80"/>
  <c r="P12" i="80"/>
  <c r="E12" i="80"/>
  <c r="S11" i="80"/>
  <c r="R11" i="80"/>
  <c r="Q11" i="80"/>
  <c r="P11" i="80"/>
  <c r="E11" i="80"/>
  <c r="S10" i="80"/>
  <c r="R10" i="80"/>
  <c r="Q10" i="80"/>
  <c r="P10" i="80"/>
  <c r="E10" i="80"/>
  <c r="U10" i="80" s="1"/>
  <c r="S9" i="80"/>
  <c r="R9" i="80"/>
  <c r="S8" i="80"/>
  <c r="R8" i="80"/>
  <c r="S62" i="79"/>
  <c r="R62" i="79"/>
  <c r="S61" i="79"/>
  <c r="R61" i="79"/>
  <c r="Q61" i="79"/>
  <c r="P61" i="79"/>
  <c r="E61" i="79"/>
  <c r="U61" i="79" s="1"/>
  <c r="S60" i="79"/>
  <c r="R60" i="79"/>
  <c r="Q60" i="79"/>
  <c r="Q59" i="79" s="1"/>
  <c r="P60" i="79"/>
  <c r="E60" i="79"/>
  <c r="E59" i="79" s="1"/>
  <c r="U59" i="79" s="1"/>
  <c r="S59" i="79"/>
  <c r="R59" i="79"/>
  <c r="S58" i="79"/>
  <c r="R58" i="79"/>
  <c r="S57" i="79"/>
  <c r="R57" i="79"/>
  <c r="Q57" i="79"/>
  <c r="P57" i="79"/>
  <c r="E57" i="79"/>
  <c r="U57" i="79" s="1"/>
  <c r="S56" i="79"/>
  <c r="R56" i="79"/>
  <c r="Q56" i="79"/>
  <c r="P56" i="79"/>
  <c r="E56" i="79"/>
  <c r="U56" i="79" s="1"/>
  <c r="S55" i="79"/>
  <c r="R55" i="79"/>
  <c r="Q55" i="79"/>
  <c r="P55" i="79"/>
  <c r="E55" i="79"/>
  <c r="S54" i="79"/>
  <c r="R54" i="79"/>
  <c r="Q54" i="79"/>
  <c r="P54" i="79"/>
  <c r="E54" i="79"/>
  <c r="S53" i="79"/>
  <c r="R53" i="79"/>
  <c r="U52" i="79"/>
  <c r="T52" i="79"/>
  <c r="S52" i="79"/>
  <c r="R52" i="79"/>
  <c r="Q52" i="79"/>
  <c r="P52" i="79"/>
  <c r="E52" i="79"/>
  <c r="U51" i="79"/>
  <c r="T51" i="79"/>
  <c r="S51" i="79"/>
  <c r="R51" i="79"/>
  <c r="Q51" i="79"/>
  <c r="P51" i="79"/>
  <c r="E51" i="79"/>
  <c r="S50" i="79"/>
  <c r="R50" i="79"/>
  <c r="Q50" i="79"/>
  <c r="P50" i="79"/>
  <c r="E50" i="79"/>
  <c r="U50" i="79" s="1"/>
  <c r="S49" i="79"/>
  <c r="R49" i="79"/>
  <c r="Q49" i="79"/>
  <c r="P49" i="79"/>
  <c r="E49" i="79"/>
  <c r="T49" i="79" s="1"/>
  <c r="S48" i="79"/>
  <c r="R48" i="79"/>
  <c r="Q48" i="79"/>
  <c r="P48" i="79"/>
  <c r="E48" i="79"/>
  <c r="U48" i="79" s="1"/>
  <c r="U47" i="79"/>
  <c r="T47" i="79"/>
  <c r="S47" i="79"/>
  <c r="R47" i="79"/>
  <c r="Q47" i="79"/>
  <c r="P47" i="79"/>
  <c r="E47" i="79"/>
  <c r="S46" i="79"/>
  <c r="R46" i="79"/>
  <c r="Q46" i="79"/>
  <c r="P46" i="79"/>
  <c r="E46" i="79"/>
  <c r="S45" i="79"/>
  <c r="R45" i="79"/>
  <c r="Q45" i="79"/>
  <c r="P45" i="79"/>
  <c r="E45" i="79"/>
  <c r="T45" i="79" s="1"/>
  <c r="S44" i="79"/>
  <c r="R44" i="79"/>
  <c r="Q44" i="79"/>
  <c r="P44" i="79"/>
  <c r="E44" i="79"/>
  <c r="U44" i="79" s="1"/>
  <c r="S43" i="79"/>
  <c r="R43" i="79"/>
  <c r="S42" i="79"/>
  <c r="R42" i="79"/>
  <c r="S41" i="79"/>
  <c r="R41" i="79"/>
  <c r="Q41" i="79"/>
  <c r="P41" i="79"/>
  <c r="E41" i="79"/>
  <c r="U41" i="79" s="1"/>
  <c r="S40" i="79"/>
  <c r="R40" i="79"/>
  <c r="Q40" i="79"/>
  <c r="P40" i="79"/>
  <c r="E40" i="79"/>
  <c r="S39" i="79"/>
  <c r="R39" i="79"/>
  <c r="Q39" i="79"/>
  <c r="P39" i="79"/>
  <c r="E39" i="79"/>
  <c r="T39" i="79" s="1"/>
  <c r="T38" i="79"/>
  <c r="S38" i="79"/>
  <c r="R38" i="79"/>
  <c r="Q38" i="79"/>
  <c r="P38" i="79"/>
  <c r="E38" i="79"/>
  <c r="U38" i="79" s="1"/>
  <c r="S37" i="79"/>
  <c r="R37" i="79"/>
  <c r="Q37" i="79"/>
  <c r="P37" i="79"/>
  <c r="E37" i="79"/>
  <c r="U37" i="79" s="1"/>
  <c r="S36" i="79"/>
  <c r="R36" i="79"/>
  <c r="Q36" i="79"/>
  <c r="P36" i="79"/>
  <c r="E36" i="79"/>
  <c r="U36" i="79" s="1"/>
  <c r="S35" i="79"/>
  <c r="R35" i="79"/>
  <c r="Q35" i="79"/>
  <c r="P35" i="79"/>
  <c r="E35" i="79"/>
  <c r="T35" i="79" s="1"/>
  <c r="U34" i="79"/>
  <c r="T34" i="79"/>
  <c r="S34" i="79"/>
  <c r="R34" i="79"/>
  <c r="Q34" i="79"/>
  <c r="P34" i="79"/>
  <c r="E34" i="79"/>
  <c r="T33" i="79"/>
  <c r="S33" i="79"/>
  <c r="R33" i="79"/>
  <c r="Q33" i="79"/>
  <c r="P33" i="79"/>
  <c r="E33" i="79"/>
  <c r="U33" i="79" s="1"/>
  <c r="S32" i="79"/>
  <c r="R32" i="79"/>
  <c r="Q32" i="79"/>
  <c r="P32" i="79"/>
  <c r="T32" i="79" s="1"/>
  <c r="E32" i="79"/>
  <c r="S31" i="79"/>
  <c r="R31" i="79"/>
  <c r="Q31" i="79"/>
  <c r="P31" i="79"/>
  <c r="E31" i="79"/>
  <c r="T31" i="79" s="1"/>
  <c r="S30" i="79"/>
  <c r="R30" i="79"/>
  <c r="Q30" i="79"/>
  <c r="U30" i="79" s="1"/>
  <c r="P30" i="79"/>
  <c r="E30" i="79"/>
  <c r="S29" i="79"/>
  <c r="R29" i="79"/>
  <c r="Q29" i="79"/>
  <c r="P29" i="79"/>
  <c r="E29" i="79"/>
  <c r="T28" i="79"/>
  <c r="S28" i="79"/>
  <c r="R28" i="79"/>
  <c r="Q28" i="79"/>
  <c r="P28" i="79"/>
  <c r="E28" i="79"/>
  <c r="S27" i="79"/>
  <c r="R27" i="79"/>
  <c r="S26" i="79"/>
  <c r="R26" i="79"/>
  <c r="Q26" i="79"/>
  <c r="P26" i="79"/>
  <c r="E26" i="79"/>
  <c r="T26" i="79" s="1"/>
  <c r="T25" i="79"/>
  <c r="S25" i="79"/>
  <c r="R25" i="79"/>
  <c r="Q25" i="79"/>
  <c r="P25" i="79"/>
  <c r="E25" i="79"/>
  <c r="U25" i="79" s="1"/>
  <c r="U24" i="79"/>
  <c r="S24" i="79"/>
  <c r="R24" i="79"/>
  <c r="Q24" i="79"/>
  <c r="P24" i="79"/>
  <c r="E24" i="79"/>
  <c r="T24" i="79" s="1"/>
  <c r="S23" i="79"/>
  <c r="R23" i="79"/>
  <c r="Q23" i="79"/>
  <c r="P23" i="79"/>
  <c r="E23" i="79"/>
  <c r="U23" i="79" s="1"/>
  <c r="S22" i="79"/>
  <c r="R22" i="79"/>
  <c r="Q22" i="79"/>
  <c r="P22" i="79"/>
  <c r="E22" i="79"/>
  <c r="T22" i="79" s="1"/>
  <c r="U21" i="79"/>
  <c r="T21" i="79"/>
  <c r="S21" i="79"/>
  <c r="R21" i="79"/>
  <c r="Q21" i="79"/>
  <c r="P21" i="79"/>
  <c r="E21" i="79"/>
  <c r="T20" i="79"/>
  <c r="S20" i="79"/>
  <c r="R20" i="79"/>
  <c r="Q20" i="79"/>
  <c r="P20" i="79"/>
  <c r="E20" i="79"/>
  <c r="U20" i="79" s="1"/>
  <c r="T19" i="79"/>
  <c r="S19" i="79"/>
  <c r="R19" i="79"/>
  <c r="Q19" i="79"/>
  <c r="P19" i="79"/>
  <c r="E19" i="79"/>
  <c r="U19" i="79" s="1"/>
  <c r="S18" i="79"/>
  <c r="R18" i="79"/>
  <c r="Q18" i="79"/>
  <c r="P18" i="79"/>
  <c r="E18" i="79"/>
  <c r="T18" i="79" s="1"/>
  <c r="U17" i="79"/>
  <c r="T17" i="79"/>
  <c r="S17" i="79"/>
  <c r="R17" i="79"/>
  <c r="Q17" i="79"/>
  <c r="P17" i="79"/>
  <c r="E17" i="79"/>
  <c r="U16" i="79"/>
  <c r="T16" i="79"/>
  <c r="S16" i="79"/>
  <c r="R16" i="79"/>
  <c r="Q16" i="79"/>
  <c r="P16" i="79"/>
  <c r="E16" i="79"/>
  <c r="S15" i="79"/>
  <c r="R15" i="79"/>
  <c r="Q15" i="79"/>
  <c r="P15" i="79"/>
  <c r="E15" i="79"/>
  <c r="U15" i="79" s="1"/>
  <c r="S14" i="79"/>
  <c r="R14" i="79"/>
  <c r="Q14" i="79"/>
  <c r="P14" i="79"/>
  <c r="E14" i="79"/>
  <c r="T14" i="79" s="1"/>
  <c r="S13" i="79"/>
  <c r="R13" i="79"/>
  <c r="Q13" i="79"/>
  <c r="P13" i="79"/>
  <c r="E13" i="79"/>
  <c r="U13" i="79" s="1"/>
  <c r="S12" i="79"/>
  <c r="R12" i="79"/>
  <c r="Q12" i="79"/>
  <c r="U12" i="79" s="1"/>
  <c r="P12" i="79"/>
  <c r="T12" i="79" s="1"/>
  <c r="E12" i="79"/>
  <c r="S11" i="79"/>
  <c r="R11" i="79"/>
  <c r="Q11" i="79"/>
  <c r="P11" i="79"/>
  <c r="E11" i="79"/>
  <c r="U11" i="79" s="1"/>
  <c r="S10" i="79"/>
  <c r="R10" i="79"/>
  <c r="Q10" i="79"/>
  <c r="P10" i="79"/>
  <c r="E10" i="79"/>
  <c r="S9" i="79"/>
  <c r="R9" i="79"/>
  <c r="S8" i="79"/>
  <c r="R8" i="79"/>
  <c r="S62" i="78"/>
  <c r="R62" i="78"/>
  <c r="T61" i="78"/>
  <c r="S61" i="78"/>
  <c r="R61" i="78"/>
  <c r="Q61" i="78"/>
  <c r="P61" i="78"/>
  <c r="E61" i="78"/>
  <c r="U61" i="78" s="1"/>
  <c r="S60" i="78"/>
  <c r="R60" i="78"/>
  <c r="Q60" i="78"/>
  <c r="Q59" i="78" s="1"/>
  <c r="P60" i="78"/>
  <c r="P59" i="78" s="1"/>
  <c r="E60" i="78"/>
  <c r="E59" i="78" s="1"/>
  <c r="U59" i="78" s="1"/>
  <c r="S59" i="78"/>
  <c r="R59" i="78"/>
  <c r="S58" i="78"/>
  <c r="R58" i="78"/>
  <c r="T57" i="78"/>
  <c r="S57" i="78"/>
  <c r="R57" i="78"/>
  <c r="Q57" i="78"/>
  <c r="P57" i="78"/>
  <c r="E57" i="78"/>
  <c r="U57" i="78" s="1"/>
  <c r="S56" i="78"/>
  <c r="R56" i="78"/>
  <c r="Q56" i="78"/>
  <c r="P56" i="78"/>
  <c r="E56" i="78"/>
  <c r="T56" i="78" s="1"/>
  <c r="S55" i="78"/>
  <c r="R55" i="78"/>
  <c r="Q55" i="78"/>
  <c r="P55" i="78"/>
  <c r="E55" i="78"/>
  <c r="U55" i="78" s="1"/>
  <c r="S54" i="78"/>
  <c r="R54" i="78"/>
  <c r="Q54" i="78"/>
  <c r="P54" i="78"/>
  <c r="E54" i="78"/>
  <c r="U54" i="78" s="1"/>
  <c r="S53" i="78"/>
  <c r="R53" i="78"/>
  <c r="S52" i="78"/>
  <c r="R52" i="78"/>
  <c r="Q52" i="78"/>
  <c r="P52" i="78"/>
  <c r="E52" i="78"/>
  <c r="U52" i="78" s="1"/>
  <c r="S51" i="78"/>
  <c r="R51" i="78"/>
  <c r="Q51" i="78"/>
  <c r="P51" i="78"/>
  <c r="E51" i="78"/>
  <c r="T51" i="78" s="1"/>
  <c r="U50" i="78"/>
  <c r="T50" i="78"/>
  <c r="S50" i="78"/>
  <c r="R50" i="78"/>
  <c r="Q50" i="78"/>
  <c r="P50" i="78"/>
  <c r="E50" i="78"/>
  <c r="T49" i="78"/>
  <c r="S49" i="78"/>
  <c r="R49" i="78"/>
  <c r="Q49" i="78"/>
  <c r="P49" i="78"/>
  <c r="E49" i="78"/>
  <c r="U49" i="78" s="1"/>
  <c r="S48" i="78"/>
  <c r="R48" i="78"/>
  <c r="Q48" i="78"/>
  <c r="P48" i="78"/>
  <c r="E48" i="78"/>
  <c r="U48" i="78" s="1"/>
  <c r="S47" i="78"/>
  <c r="R47" i="78"/>
  <c r="Q47" i="78"/>
  <c r="P47" i="78"/>
  <c r="E47" i="78"/>
  <c r="T47" i="78" s="1"/>
  <c r="U46" i="78"/>
  <c r="T46" i="78"/>
  <c r="S46" i="78"/>
  <c r="R46" i="78"/>
  <c r="Q46" i="78"/>
  <c r="P46" i="78"/>
  <c r="E46" i="78"/>
  <c r="S45" i="78"/>
  <c r="R45" i="78"/>
  <c r="Q45" i="78"/>
  <c r="U45" i="78" s="1"/>
  <c r="P45" i="78"/>
  <c r="T45" i="78" s="1"/>
  <c r="E45" i="78"/>
  <c r="S44" i="78"/>
  <c r="R44" i="78"/>
  <c r="Q44" i="78"/>
  <c r="P44" i="78"/>
  <c r="P43" i="78" s="1"/>
  <c r="E44" i="78"/>
  <c r="T44" i="78" s="1"/>
  <c r="S43" i="78"/>
  <c r="R43" i="78"/>
  <c r="S42" i="78"/>
  <c r="R42" i="78"/>
  <c r="S41" i="78"/>
  <c r="R41" i="78"/>
  <c r="Q41" i="78"/>
  <c r="P41" i="78"/>
  <c r="E41" i="78"/>
  <c r="T41" i="78" s="1"/>
  <c r="S40" i="78"/>
  <c r="R40" i="78"/>
  <c r="Q40" i="78"/>
  <c r="P40" i="78"/>
  <c r="E40" i="78"/>
  <c r="U40" i="78" s="1"/>
  <c r="S39" i="78"/>
  <c r="R39" i="78"/>
  <c r="Q39" i="78"/>
  <c r="P39" i="78"/>
  <c r="E39" i="78"/>
  <c r="T38" i="78"/>
  <c r="S38" i="78"/>
  <c r="R38" i="78"/>
  <c r="Q38" i="78"/>
  <c r="P38" i="78"/>
  <c r="E38" i="78"/>
  <c r="U38" i="78" s="1"/>
  <c r="S37" i="78"/>
  <c r="R37" i="78"/>
  <c r="Q37" i="78"/>
  <c r="P37" i="78"/>
  <c r="E37" i="78"/>
  <c r="T37" i="78" s="1"/>
  <c r="S36" i="78"/>
  <c r="R36" i="78"/>
  <c r="Q36" i="78"/>
  <c r="P36" i="78"/>
  <c r="E36" i="78"/>
  <c r="U36" i="78" s="1"/>
  <c r="S35" i="78"/>
  <c r="R35" i="78"/>
  <c r="Q35" i="78"/>
  <c r="P35" i="78"/>
  <c r="E35" i="78"/>
  <c r="U35" i="78" s="1"/>
  <c r="S34" i="78"/>
  <c r="R34" i="78"/>
  <c r="Q34" i="78"/>
  <c r="P34" i="78"/>
  <c r="E34" i="78"/>
  <c r="U34" i="78" s="1"/>
  <c r="S33" i="78"/>
  <c r="R33" i="78"/>
  <c r="Q33" i="78"/>
  <c r="P33" i="78"/>
  <c r="E33" i="78"/>
  <c r="T33" i="78" s="1"/>
  <c r="S32" i="78"/>
  <c r="R32" i="78"/>
  <c r="Q32" i="78"/>
  <c r="U32" i="78" s="1"/>
  <c r="P32" i="78"/>
  <c r="T32" i="78" s="1"/>
  <c r="E32" i="78"/>
  <c r="S31" i="78"/>
  <c r="R31" i="78"/>
  <c r="Q31" i="78"/>
  <c r="P31" i="78"/>
  <c r="E31" i="78"/>
  <c r="S30" i="78"/>
  <c r="R30" i="78"/>
  <c r="Q30" i="78"/>
  <c r="P30" i="78"/>
  <c r="E30" i="78"/>
  <c r="U30" i="78" s="1"/>
  <c r="S29" i="78"/>
  <c r="R29" i="78"/>
  <c r="Q29" i="78"/>
  <c r="P29" i="78"/>
  <c r="E29" i="78"/>
  <c r="T29" i="78" s="1"/>
  <c r="S28" i="78"/>
  <c r="R28" i="78"/>
  <c r="Q28" i="78"/>
  <c r="P28" i="78"/>
  <c r="E28" i="78"/>
  <c r="U28" i="78" s="1"/>
  <c r="S27" i="78"/>
  <c r="R27" i="78"/>
  <c r="S26" i="78"/>
  <c r="R26" i="78"/>
  <c r="Q26" i="78"/>
  <c r="P26" i="78"/>
  <c r="E26" i="78"/>
  <c r="U26" i="78" s="1"/>
  <c r="S25" i="78"/>
  <c r="R25" i="78"/>
  <c r="Q25" i="78"/>
  <c r="P25" i="78"/>
  <c r="E25" i="78"/>
  <c r="S24" i="78"/>
  <c r="R24" i="78"/>
  <c r="Q24" i="78"/>
  <c r="P24" i="78"/>
  <c r="E24" i="78"/>
  <c r="T24" i="78" s="1"/>
  <c r="T23" i="78"/>
  <c r="S23" i="78"/>
  <c r="R23" i="78"/>
  <c r="Q23" i="78"/>
  <c r="P23" i="78"/>
  <c r="E23" i="78"/>
  <c r="U23" i="78" s="1"/>
  <c r="S22" i="78"/>
  <c r="R22" i="78"/>
  <c r="Q22" i="78"/>
  <c r="P22" i="78"/>
  <c r="E22" i="78"/>
  <c r="U22" i="78" s="1"/>
  <c r="S21" i="78"/>
  <c r="R21" i="78"/>
  <c r="Q21" i="78"/>
  <c r="P21" i="78"/>
  <c r="E21" i="78"/>
  <c r="U21" i="78" s="1"/>
  <c r="S20" i="78"/>
  <c r="R20" i="78"/>
  <c r="Q20" i="78"/>
  <c r="P20" i="78"/>
  <c r="E20" i="78"/>
  <c r="T20" i="78" s="1"/>
  <c r="U19" i="78"/>
  <c r="T19" i="78"/>
  <c r="S19" i="78"/>
  <c r="R19" i="78"/>
  <c r="Q19" i="78"/>
  <c r="P19" i="78"/>
  <c r="E19" i="78"/>
  <c r="T18" i="78"/>
  <c r="S18" i="78"/>
  <c r="R18" i="78"/>
  <c r="Q18" i="78"/>
  <c r="P18" i="78"/>
  <c r="E18" i="78"/>
  <c r="U18" i="78" s="1"/>
  <c r="S17" i="78"/>
  <c r="R17" i="78"/>
  <c r="Q17" i="78"/>
  <c r="P17" i="78"/>
  <c r="E17" i="78"/>
  <c r="U17" i="78" s="1"/>
  <c r="S16" i="78"/>
  <c r="R16" i="78"/>
  <c r="Q16" i="78"/>
  <c r="P16" i="78"/>
  <c r="E16" i="78"/>
  <c r="T16" i="78" s="1"/>
  <c r="U15" i="78"/>
  <c r="T15" i="78"/>
  <c r="S15" i="78"/>
  <c r="R15" i="78"/>
  <c r="Q15" i="78"/>
  <c r="P15" i="78"/>
  <c r="E15" i="78"/>
  <c r="U14" i="78"/>
  <c r="T14" i="78"/>
  <c r="S14" i="78"/>
  <c r="R14" i="78"/>
  <c r="Q14" i="78"/>
  <c r="P14" i="78"/>
  <c r="E14" i="78"/>
  <c r="S13" i="78"/>
  <c r="R13" i="78"/>
  <c r="Q13" i="78"/>
  <c r="P13" i="78"/>
  <c r="E13" i="78"/>
  <c r="U13" i="78" s="1"/>
  <c r="S12" i="78"/>
  <c r="R12" i="78"/>
  <c r="Q12" i="78"/>
  <c r="P12" i="78"/>
  <c r="E12" i="78"/>
  <c r="T12" i="78" s="1"/>
  <c r="S11" i="78"/>
  <c r="R11" i="78"/>
  <c r="Q11" i="78"/>
  <c r="P11" i="78"/>
  <c r="E11" i="78"/>
  <c r="U11" i="78" s="1"/>
  <c r="S10" i="78"/>
  <c r="R10" i="78"/>
  <c r="Q10" i="78"/>
  <c r="P10" i="78"/>
  <c r="E10" i="78"/>
  <c r="S9" i="78"/>
  <c r="R9" i="78"/>
  <c r="S8" i="78"/>
  <c r="R8" i="78"/>
  <c r="S62" i="77"/>
  <c r="R62" i="77"/>
  <c r="S61" i="77"/>
  <c r="R61" i="77"/>
  <c r="Q61" i="77"/>
  <c r="P61" i="77"/>
  <c r="E61" i="77"/>
  <c r="S60" i="77"/>
  <c r="R60" i="77"/>
  <c r="Q60" i="77"/>
  <c r="Q59" i="77" s="1"/>
  <c r="P60" i="77"/>
  <c r="E60" i="77"/>
  <c r="S59" i="77"/>
  <c r="R59" i="77"/>
  <c r="S58" i="77"/>
  <c r="R58" i="77"/>
  <c r="S57" i="77"/>
  <c r="R57" i="77"/>
  <c r="Q57" i="77"/>
  <c r="P57" i="77"/>
  <c r="E57" i="77"/>
  <c r="S56" i="77"/>
  <c r="R56" i="77"/>
  <c r="Q56" i="77"/>
  <c r="P56" i="77"/>
  <c r="E56" i="77"/>
  <c r="U56" i="77" s="1"/>
  <c r="T55" i="77"/>
  <c r="S55" i="77"/>
  <c r="R55" i="77"/>
  <c r="Q55" i="77"/>
  <c r="P55" i="77"/>
  <c r="E55" i="77"/>
  <c r="U55" i="77" s="1"/>
  <c r="S54" i="77"/>
  <c r="R54" i="77"/>
  <c r="Q54" i="77"/>
  <c r="P54" i="77"/>
  <c r="E54" i="77"/>
  <c r="S53" i="77"/>
  <c r="R53" i="77"/>
  <c r="S52" i="77"/>
  <c r="R52" i="77"/>
  <c r="Q52" i="77"/>
  <c r="P52" i="77"/>
  <c r="E52" i="77"/>
  <c r="U52" i="77" s="1"/>
  <c r="S51" i="77"/>
  <c r="R51" i="77"/>
  <c r="Q51" i="77"/>
  <c r="P51" i="77"/>
  <c r="E51" i="77"/>
  <c r="U51" i="77" s="1"/>
  <c r="S50" i="77"/>
  <c r="R50" i="77"/>
  <c r="Q50" i="77"/>
  <c r="P50" i="77"/>
  <c r="E50" i="77"/>
  <c r="S49" i="77"/>
  <c r="R49" i="77"/>
  <c r="Q49" i="77"/>
  <c r="P49" i="77"/>
  <c r="E49" i="77"/>
  <c r="T49" i="77" s="1"/>
  <c r="T48" i="77"/>
  <c r="S48" i="77"/>
  <c r="R48" i="77"/>
  <c r="Q48" i="77"/>
  <c r="P48" i="77"/>
  <c r="E48" i="77"/>
  <c r="U48" i="77" s="1"/>
  <c r="S47" i="77"/>
  <c r="R47" i="77"/>
  <c r="Q47" i="77"/>
  <c r="P47" i="77"/>
  <c r="E47" i="77"/>
  <c r="U47" i="77" s="1"/>
  <c r="S46" i="77"/>
  <c r="R46" i="77"/>
  <c r="Q46" i="77"/>
  <c r="P46" i="77"/>
  <c r="E46" i="77"/>
  <c r="U46" i="77" s="1"/>
  <c r="S45" i="77"/>
  <c r="R45" i="77"/>
  <c r="Q45" i="77"/>
  <c r="P45" i="77"/>
  <c r="E45" i="77"/>
  <c r="T45" i="77" s="1"/>
  <c r="U44" i="77"/>
  <c r="T44" i="77"/>
  <c r="S44" i="77"/>
  <c r="R44" i="77"/>
  <c r="Q44" i="77"/>
  <c r="P44" i="77"/>
  <c r="E44" i="77"/>
  <c r="S43" i="77"/>
  <c r="R43" i="77"/>
  <c r="S42" i="77"/>
  <c r="R42" i="77"/>
  <c r="S41" i="77"/>
  <c r="R41" i="77"/>
  <c r="Q41" i="77"/>
  <c r="P41" i="77"/>
  <c r="E41" i="77"/>
  <c r="T40" i="77"/>
  <c r="S40" i="77"/>
  <c r="R40" i="77"/>
  <c r="Q40" i="77"/>
  <c r="P40" i="77"/>
  <c r="E40" i="77"/>
  <c r="U40" i="77" s="1"/>
  <c r="S39" i="77"/>
  <c r="R39" i="77"/>
  <c r="Q39" i="77"/>
  <c r="P39" i="77"/>
  <c r="E39" i="77"/>
  <c r="T39" i="77" s="1"/>
  <c r="S38" i="77"/>
  <c r="R38" i="77"/>
  <c r="Q38" i="77"/>
  <c r="P38" i="77"/>
  <c r="E38" i="77"/>
  <c r="U38" i="77" s="1"/>
  <c r="S37" i="77"/>
  <c r="R37" i="77"/>
  <c r="Q37" i="77"/>
  <c r="P37" i="77"/>
  <c r="E37" i="77"/>
  <c r="U37" i="77" s="1"/>
  <c r="S36" i="77"/>
  <c r="R36" i="77"/>
  <c r="Q36" i="77"/>
  <c r="P36" i="77"/>
  <c r="E36" i="77"/>
  <c r="U36" i="77" s="1"/>
  <c r="S35" i="77"/>
  <c r="R35" i="77"/>
  <c r="Q35" i="77"/>
  <c r="P35" i="77"/>
  <c r="E35" i="77"/>
  <c r="T35" i="77" s="1"/>
  <c r="S34" i="77"/>
  <c r="R34" i="77"/>
  <c r="Q34" i="77"/>
  <c r="P34" i="77"/>
  <c r="E34" i="77"/>
  <c r="U34" i="77" s="1"/>
  <c r="S33" i="77"/>
  <c r="R33" i="77"/>
  <c r="Q33" i="77"/>
  <c r="P33" i="77"/>
  <c r="E33" i="77"/>
  <c r="U33" i="77" s="1"/>
  <c r="S32" i="77"/>
  <c r="R32" i="77"/>
  <c r="Q32" i="77"/>
  <c r="P32" i="77"/>
  <c r="E32" i="77"/>
  <c r="U32" i="77" s="1"/>
  <c r="S31" i="77"/>
  <c r="R31" i="77"/>
  <c r="Q31" i="77"/>
  <c r="P31" i="77"/>
  <c r="E31" i="77"/>
  <c r="T31" i="77" s="1"/>
  <c r="S30" i="77"/>
  <c r="R30" i="77"/>
  <c r="Q30" i="77"/>
  <c r="U30" i="77" s="1"/>
  <c r="P30" i="77"/>
  <c r="T30" i="77" s="1"/>
  <c r="E30" i="77"/>
  <c r="S29" i="77"/>
  <c r="R29" i="77"/>
  <c r="Q29" i="77"/>
  <c r="P29" i="77"/>
  <c r="E29" i="77"/>
  <c r="T28" i="77"/>
  <c r="S28" i="77"/>
  <c r="R28" i="77"/>
  <c r="Q28" i="77"/>
  <c r="P28" i="77"/>
  <c r="E28" i="77"/>
  <c r="S27" i="77"/>
  <c r="R27" i="77"/>
  <c r="S26" i="77"/>
  <c r="R26" i="77"/>
  <c r="Q26" i="77"/>
  <c r="P26" i="77"/>
  <c r="E26" i="77"/>
  <c r="T26" i="77" s="1"/>
  <c r="T25" i="77"/>
  <c r="S25" i="77"/>
  <c r="R25" i="77"/>
  <c r="Q25" i="77"/>
  <c r="P25" i="77"/>
  <c r="E25" i="77"/>
  <c r="U25" i="77" s="1"/>
  <c r="S24" i="77"/>
  <c r="R24" i="77"/>
  <c r="Q24" i="77"/>
  <c r="P24" i="77"/>
  <c r="E24" i="77"/>
  <c r="U24" i="77" s="1"/>
  <c r="S23" i="77"/>
  <c r="R23" i="77"/>
  <c r="Q23" i="77"/>
  <c r="P23" i="77"/>
  <c r="E23" i="77"/>
  <c r="U23" i="77" s="1"/>
  <c r="S22" i="77"/>
  <c r="R22" i="77"/>
  <c r="Q22" i="77"/>
  <c r="P22" i="77"/>
  <c r="E22" i="77"/>
  <c r="T22" i="77" s="1"/>
  <c r="U21" i="77"/>
  <c r="T21" i="77"/>
  <c r="S21" i="77"/>
  <c r="R21" i="77"/>
  <c r="Q21" i="77"/>
  <c r="P21" i="77"/>
  <c r="E21" i="77"/>
  <c r="T20" i="77"/>
  <c r="S20" i="77"/>
  <c r="R20" i="77"/>
  <c r="Q20" i="77"/>
  <c r="P20" i="77"/>
  <c r="E20" i="77"/>
  <c r="U20" i="77" s="1"/>
  <c r="S19" i="77"/>
  <c r="R19" i="77"/>
  <c r="Q19" i="77"/>
  <c r="P19" i="77"/>
  <c r="E19" i="77"/>
  <c r="U19" i="77" s="1"/>
  <c r="S18" i="77"/>
  <c r="R18" i="77"/>
  <c r="Q18" i="77"/>
  <c r="P18" i="77"/>
  <c r="E18" i="77"/>
  <c r="T18" i="77" s="1"/>
  <c r="U17" i="77"/>
  <c r="T17" i="77"/>
  <c r="S17" i="77"/>
  <c r="R17" i="77"/>
  <c r="Q17" i="77"/>
  <c r="P17" i="77"/>
  <c r="E17" i="77"/>
  <c r="U16" i="77"/>
  <c r="T16" i="77"/>
  <c r="S16" i="77"/>
  <c r="R16" i="77"/>
  <c r="Q16" i="77"/>
  <c r="P16" i="77"/>
  <c r="E16" i="77"/>
  <c r="S15" i="77"/>
  <c r="R15" i="77"/>
  <c r="Q15" i="77"/>
  <c r="P15" i="77"/>
  <c r="E15" i="77"/>
  <c r="U15" i="77" s="1"/>
  <c r="S14" i="77"/>
  <c r="R14" i="77"/>
  <c r="Q14" i="77"/>
  <c r="P14" i="77"/>
  <c r="E14" i="77"/>
  <c r="T14" i="77" s="1"/>
  <c r="S13" i="77"/>
  <c r="R13" i="77"/>
  <c r="Q13" i="77"/>
  <c r="U13" i="77" s="1"/>
  <c r="P13" i="77"/>
  <c r="T13" i="77" s="1"/>
  <c r="E13" i="77"/>
  <c r="T12" i="77"/>
  <c r="S12" i="77"/>
  <c r="R12" i="77"/>
  <c r="Q12" i="77"/>
  <c r="P12" i="77"/>
  <c r="E12" i="77"/>
  <c r="U12" i="77" s="1"/>
  <c r="S11" i="77"/>
  <c r="R11" i="77"/>
  <c r="Q11" i="77"/>
  <c r="P11" i="77"/>
  <c r="E11" i="77"/>
  <c r="U11" i="77" s="1"/>
  <c r="S10" i="77"/>
  <c r="R10" i="77"/>
  <c r="Q10" i="77"/>
  <c r="P10" i="77"/>
  <c r="E10" i="77"/>
  <c r="S9" i="77"/>
  <c r="R9" i="77"/>
  <c r="S8" i="77"/>
  <c r="R8" i="77"/>
  <c r="S62" i="76"/>
  <c r="R62" i="76"/>
  <c r="T61" i="76"/>
  <c r="S61" i="76"/>
  <c r="R61" i="76"/>
  <c r="Q61" i="76"/>
  <c r="P61" i="76"/>
  <c r="E61" i="76"/>
  <c r="U61" i="76" s="1"/>
  <c r="S60" i="76"/>
  <c r="R60" i="76"/>
  <c r="Q60" i="76"/>
  <c r="Q59" i="76" s="1"/>
  <c r="P60" i="76"/>
  <c r="P59" i="76" s="1"/>
  <c r="E60" i="76"/>
  <c r="E59" i="76" s="1"/>
  <c r="U59" i="76" s="1"/>
  <c r="S59" i="76"/>
  <c r="R59" i="76"/>
  <c r="S58" i="76"/>
  <c r="R58" i="76"/>
  <c r="T57" i="76"/>
  <c r="S57" i="76"/>
  <c r="R57" i="76"/>
  <c r="Q57" i="76"/>
  <c r="P57" i="76"/>
  <c r="E57" i="76"/>
  <c r="U57" i="76" s="1"/>
  <c r="S56" i="76"/>
  <c r="R56" i="76"/>
  <c r="Q56" i="76"/>
  <c r="P56" i="76"/>
  <c r="E56" i="76"/>
  <c r="T56" i="76" s="1"/>
  <c r="S55" i="76"/>
  <c r="R55" i="76"/>
  <c r="Q55" i="76"/>
  <c r="P55" i="76"/>
  <c r="E55" i="76"/>
  <c r="U55" i="76" s="1"/>
  <c r="S54" i="76"/>
  <c r="R54" i="76"/>
  <c r="Q54" i="76"/>
  <c r="P54" i="76"/>
  <c r="E54" i="76"/>
  <c r="U54" i="76" s="1"/>
  <c r="S53" i="76"/>
  <c r="R53" i="76"/>
  <c r="S52" i="76"/>
  <c r="R52" i="76"/>
  <c r="Q52" i="76"/>
  <c r="P52" i="76"/>
  <c r="E52" i="76"/>
  <c r="U52" i="76" s="1"/>
  <c r="S51" i="76"/>
  <c r="R51" i="76"/>
  <c r="Q51" i="76"/>
  <c r="P51" i="76"/>
  <c r="E51" i="76"/>
  <c r="T51" i="76" s="1"/>
  <c r="U50" i="76"/>
  <c r="T50" i="76"/>
  <c r="S50" i="76"/>
  <c r="R50" i="76"/>
  <c r="Q50" i="76"/>
  <c r="P50" i="76"/>
  <c r="E50" i="76"/>
  <c r="T49" i="76"/>
  <c r="S49" i="76"/>
  <c r="R49" i="76"/>
  <c r="Q49" i="76"/>
  <c r="P49" i="76"/>
  <c r="E49" i="76"/>
  <c r="U49" i="76" s="1"/>
  <c r="S48" i="76"/>
  <c r="R48" i="76"/>
  <c r="Q48" i="76"/>
  <c r="P48" i="76"/>
  <c r="E48" i="76"/>
  <c r="U48" i="76" s="1"/>
  <c r="S47" i="76"/>
  <c r="R47" i="76"/>
  <c r="Q47" i="76"/>
  <c r="P47" i="76"/>
  <c r="E47" i="76"/>
  <c r="T47" i="76" s="1"/>
  <c r="U46" i="76"/>
  <c r="T46" i="76"/>
  <c r="S46" i="76"/>
  <c r="R46" i="76"/>
  <c r="Q46" i="76"/>
  <c r="P46" i="76"/>
  <c r="E46" i="76"/>
  <c r="S45" i="76"/>
  <c r="R45" i="76"/>
  <c r="Q45" i="76"/>
  <c r="U45" i="76" s="1"/>
  <c r="P45" i="76"/>
  <c r="T45" i="76" s="1"/>
  <c r="E45" i="76"/>
  <c r="S44" i="76"/>
  <c r="R44" i="76"/>
  <c r="Q44" i="76"/>
  <c r="P44" i="76"/>
  <c r="P43" i="76" s="1"/>
  <c r="E44" i="76"/>
  <c r="T44" i="76" s="1"/>
  <c r="S43" i="76"/>
  <c r="R43" i="76"/>
  <c r="S42" i="76"/>
  <c r="R42" i="76"/>
  <c r="S41" i="76"/>
  <c r="R41" i="76"/>
  <c r="Q41" i="76"/>
  <c r="P41" i="76"/>
  <c r="E41" i="76"/>
  <c r="T41" i="76" s="1"/>
  <c r="S40" i="76"/>
  <c r="R40" i="76"/>
  <c r="Q40" i="76"/>
  <c r="P40" i="76"/>
  <c r="E40" i="76"/>
  <c r="U40" i="76" s="1"/>
  <c r="S39" i="76"/>
  <c r="R39" i="76"/>
  <c r="Q39" i="76"/>
  <c r="P39" i="76"/>
  <c r="E39" i="76"/>
  <c r="T38" i="76"/>
  <c r="S38" i="76"/>
  <c r="R38" i="76"/>
  <c r="Q38" i="76"/>
  <c r="P38" i="76"/>
  <c r="E38" i="76"/>
  <c r="U38" i="76" s="1"/>
  <c r="S37" i="76"/>
  <c r="R37" i="76"/>
  <c r="Q37" i="76"/>
  <c r="P37" i="76"/>
  <c r="E37" i="76"/>
  <c r="T37" i="76" s="1"/>
  <c r="S36" i="76"/>
  <c r="R36" i="76"/>
  <c r="Q36" i="76"/>
  <c r="P36" i="76"/>
  <c r="E36" i="76"/>
  <c r="U36" i="76" s="1"/>
  <c r="S35" i="76"/>
  <c r="R35" i="76"/>
  <c r="Q35" i="76"/>
  <c r="P35" i="76"/>
  <c r="E35" i="76"/>
  <c r="U35" i="76" s="1"/>
  <c r="S34" i="76"/>
  <c r="R34" i="76"/>
  <c r="Q34" i="76"/>
  <c r="P34" i="76"/>
  <c r="E34" i="76"/>
  <c r="U34" i="76" s="1"/>
  <c r="S33" i="76"/>
  <c r="R33" i="76"/>
  <c r="Q33" i="76"/>
  <c r="P33" i="76"/>
  <c r="E33" i="76"/>
  <c r="T33" i="76" s="1"/>
  <c r="S32" i="76"/>
  <c r="R32" i="76"/>
  <c r="Q32" i="76"/>
  <c r="U32" i="76" s="1"/>
  <c r="P32" i="76"/>
  <c r="T32" i="76" s="1"/>
  <c r="E32" i="76"/>
  <c r="S31" i="76"/>
  <c r="R31" i="76"/>
  <c r="Q31" i="76"/>
  <c r="P31" i="76"/>
  <c r="E31" i="76"/>
  <c r="S30" i="76"/>
  <c r="R30" i="76"/>
  <c r="Q30" i="76"/>
  <c r="P30" i="76"/>
  <c r="E30" i="76"/>
  <c r="U30" i="76" s="1"/>
  <c r="S29" i="76"/>
  <c r="R29" i="76"/>
  <c r="Q29" i="76"/>
  <c r="P29" i="76"/>
  <c r="E29" i="76"/>
  <c r="T29" i="76" s="1"/>
  <c r="S28" i="76"/>
  <c r="R28" i="76"/>
  <c r="Q28" i="76"/>
  <c r="P28" i="76"/>
  <c r="E28" i="76"/>
  <c r="U28" i="76" s="1"/>
  <c r="S27" i="76"/>
  <c r="R27" i="76"/>
  <c r="S26" i="76"/>
  <c r="R26" i="76"/>
  <c r="Q26" i="76"/>
  <c r="P26" i="76"/>
  <c r="E26" i="76"/>
  <c r="U26" i="76" s="1"/>
  <c r="S25" i="76"/>
  <c r="R25" i="76"/>
  <c r="Q25" i="76"/>
  <c r="P25" i="76"/>
  <c r="E25" i="76"/>
  <c r="S24" i="76"/>
  <c r="R24" i="76"/>
  <c r="Q24" i="76"/>
  <c r="P24" i="76"/>
  <c r="E24" i="76"/>
  <c r="T24" i="76" s="1"/>
  <c r="T23" i="76"/>
  <c r="S23" i="76"/>
  <c r="R23" i="76"/>
  <c r="Q23" i="76"/>
  <c r="P23" i="76"/>
  <c r="E23" i="76"/>
  <c r="U23" i="76" s="1"/>
  <c r="S22" i="76"/>
  <c r="R22" i="76"/>
  <c r="Q22" i="76"/>
  <c r="P22" i="76"/>
  <c r="E22" i="76"/>
  <c r="U22" i="76" s="1"/>
  <c r="S21" i="76"/>
  <c r="R21" i="76"/>
  <c r="Q21" i="76"/>
  <c r="P21" i="76"/>
  <c r="E21" i="76"/>
  <c r="U21" i="76" s="1"/>
  <c r="S20" i="76"/>
  <c r="R20" i="76"/>
  <c r="Q20" i="76"/>
  <c r="P20" i="76"/>
  <c r="E20" i="76"/>
  <c r="T20" i="76" s="1"/>
  <c r="U19" i="76"/>
  <c r="T19" i="76"/>
  <c r="S19" i="76"/>
  <c r="R19" i="76"/>
  <c r="Q19" i="76"/>
  <c r="P19" i="76"/>
  <c r="E19" i="76"/>
  <c r="T18" i="76"/>
  <c r="S18" i="76"/>
  <c r="R18" i="76"/>
  <c r="Q18" i="76"/>
  <c r="P18" i="76"/>
  <c r="E18" i="76"/>
  <c r="U18" i="76" s="1"/>
  <c r="S17" i="76"/>
  <c r="R17" i="76"/>
  <c r="Q17" i="76"/>
  <c r="P17" i="76"/>
  <c r="E17" i="76"/>
  <c r="U17" i="76" s="1"/>
  <c r="S16" i="76"/>
  <c r="R16" i="76"/>
  <c r="Q16" i="76"/>
  <c r="P16" i="76"/>
  <c r="E16" i="76"/>
  <c r="T16" i="76" s="1"/>
  <c r="U15" i="76"/>
  <c r="T15" i="76"/>
  <c r="S15" i="76"/>
  <c r="R15" i="76"/>
  <c r="Q15" i="76"/>
  <c r="P15" i="76"/>
  <c r="E15" i="76"/>
  <c r="U14" i="76"/>
  <c r="T14" i="76"/>
  <c r="S14" i="76"/>
  <c r="R14" i="76"/>
  <c r="Q14" i="76"/>
  <c r="P14" i="76"/>
  <c r="E14" i="76"/>
  <c r="S13" i="76"/>
  <c r="R13" i="76"/>
  <c r="Q13" i="76"/>
  <c r="P13" i="76"/>
  <c r="T13" i="76" s="1"/>
  <c r="E13" i="76"/>
  <c r="S12" i="76"/>
  <c r="R12" i="76"/>
  <c r="Q12" i="76"/>
  <c r="P12" i="76"/>
  <c r="E12" i="76"/>
  <c r="T12" i="76" s="1"/>
  <c r="U11" i="76"/>
  <c r="T11" i="76"/>
  <c r="S11" i="76"/>
  <c r="R11" i="76"/>
  <c r="Q11" i="76"/>
  <c r="P11" i="76"/>
  <c r="E11" i="76"/>
  <c r="S10" i="76"/>
  <c r="R10" i="76"/>
  <c r="Q10" i="76"/>
  <c r="P10" i="76"/>
  <c r="E10" i="76"/>
  <c r="S9" i="76"/>
  <c r="R9" i="76"/>
  <c r="S8" i="76"/>
  <c r="R8" i="76"/>
  <c r="S62" i="75"/>
  <c r="R62" i="75"/>
  <c r="S61" i="75"/>
  <c r="R61" i="75"/>
  <c r="Q61" i="75"/>
  <c r="P61" i="75"/>
  <c r="E61" i="75"/>
  <c r="U61" i="75" s="1"/>
  <c r="S60" i="75"/>
  <c r="R60" i="75"/>
  <c r="Q60" i="75"/>
  <c r="Q59" i="75" s="1"/>
  <c r="P60" i="75"/>
  <c r="E60" i="75"/>
  <c r="S59" i="75"/>
  <c r="R59" i="75"/>
  <c r="S58" i="75"/>
  <c r="R58" i="75"/>
  <c r="S57" i="75"/>
  <c r="R57" i="75"/>
  <c r="Q57" i="75"/>
  <c r="P57" i="75"/>
  <c r="E57" i="75"/>
  <c r="U57" i="75" s="1"/>
  <c r="U56" i="75"/>
  <c r="T56" i="75"/>
  <c r="S56" i="75"/>
  <c r="R56" i="75"/>
  <c r="Q56" i="75"/>
  <c r="P56" i="75"/>
  <c r="E56" i="75"/>
  <c r="T55" i="75"/>
  <c r="S55" i="75"/>
  <c r="R55" i="75"/>
  <c r="Q55" i="75"/>
  <c r="P55" i="75"/>
  <c r="E55" i="75"/>
  <c r="U55" i="75" s="1"/>
  <c r="S54" i="75"/>
  <c r="R54" i="75"/>
  <c r="Q54" i="75"/>
  <c r="P54" i="75"/>
  <c r="E54" i="75"/>
  <c r="S53" i="75"/>
  <c r="R53" i="75"/>
  <c r="S52" i="75"/>
  <c r="R52" i="75"/>
  <c r="Q52" i="75"/>
  <c r="P52" i="75"/>
  <c r="E52" i="75"/>
  <c r="U52" i="75" s="1"/>
  <c r="S51" i="75"/>
  <c r="R51" i="75"/>
  <c r="Q51" i="75"/>
  <c r="P51" i="75"/>
  <c r="E51" i="75"/>
  <c r="U51" i="75" s="1"/>
  <c r="S50" i="75"/>
  <c r="R50" i="75"/>
  <c r="Q50" i="75"/>
  <c r="P50" i="75"/>
  <c r="E50" i="75"/>
  <c r="U50" i="75" s="1"/>
  <c r="S49" i="75"/>
  <c r="R49" i="75"/>
  <c r="Q49" i="75"/>
  <c r="P49" i="75"/>
  <c r="E49" i="75"/>
  <c r="T49" i="75" s="1"/>
  <c r="S48" i="75"/>
  <c r="R48" i="75"/>
  <c r="Q48" i="75"/>
  <c r="P48" i="75"/>
  <c r="E48" i="75"/>
  <c r="U48" i="75" s="1"/>
  <c r="S47" i="75"/>
  <c r="R47" i="75"/>
  <c r="Q47" i="75"/>
  <c r="P47" i="75"/>
  <c r="E47" i="75"/>
  <c r="U47" i="75" s="1"/>
  <c r="S46" i="75"/>
  <c r="R46" i="75"/>
  <c r="Q46" i="75"/>
  <c r="P46" i="75"/>
  <c r="E46" i="75"/>
  <c r="S45" i="75"/>
  <c r="R45" i="75"/>
  <c r="Q45" i="75"/>
  <c r="P45" i="75"/>
  <c r="E45" i="75"/>
  <c r="T45" i="75" s="1"/>
  <c r="T44" i="75"/>
  <c r="S44" i="75"/>
  <c r="R44" i="75"/>
  <c r="Q44" i="75"/>
  <c r="P44" i="75"/>
  <c r="E44" i="75"/>
  <c r="U44" i="75" s="1"/>
  <c r="S43" i="75"/>
  <c r="R43" i="75"/>
  <c r="S42" i="75"/>
  <c r="R42" i="75"/>
  <c r="S41" i="75"/>
  <c r="R41" i="75"/>
  <c r="Q41" i="75"/>
  <c r="P41" i="75"/>
  <c r="E41" i="75"/>
  <c r="U41" i="75" s="1"/>
  <c r="T40" i="75"/>
  <c r="S40" i="75"/>
  <c r="R40" i="75"/>
  <c r="Q40" i="75"/>
  <c r="P40" i="75"/>
  <c r="E40" i="75"/>
  <c r="U40" i="75" s="1"/>
  <c r="S39" i="75"/>
  <c r="R39" i="75"/>
  <c r="Q39" i="75"/>
  <c r="P39" i="75"/>
  <c r="E39" i="75"/>
  <c r="T39" i="75" s="1"/>
  <c r="S38" i="75"/>
  <c r="R38" i="75"/>
  <c r="Q38" i="75"/>
  <c r="P38" i="75"/>
  <c r="E38" i="75"/>
  <c r="U38" i="75" s="1"/>
  <c r="S37" i="75"/>
  <c r="R37" i="75"/>
  <c r="Q37" i="75"/>
  <c r="P37" i="75"/>
  <c r="E37" i="75"/>
  <c r="T36" i="75"/>
  <c r="S36" i="75"/>
  <c r="R36" i="75"/>
  <c r="Q36" i="75"/>
  <c r="P36" i="75"/>
  <c r="E36" i="75"/>
  <c r="U36" i="75" s="1"/>
  <c r="S35" i="75"/>
  <c r="R35" i="75"/>
  <c r="Q35" i="75"/>
  <c r="P35" i="75"/>
  <c r="E35" i="75"/>
  <c r="T35" i="75" s="1"/>
  <c r="S34" i="75"/>
  <c r="R34" i="75"/>
  <c r="Q34" i="75"/>
  <c r="P34" i="75"/>
  <c r="E34" i="75"/>
  <c r="U34" i="75" s="1"/>
  <c r="S33" i="75"/>
  <c r="R33" i="75"/>
  <c r="Q33" i="75"/>
  <c r="P33" i="75"/>
  <c r="E33" i="75"/>
  <c r="U33" i="75" s="1"/>
  <c r="S32" i="75"/>
  <c r="R32" i="75"/>
  <c r="Q32" i="75"/>
  <c r="P32" i="75"/>
  <c r="T32" i="75" s="1"/>
  <c r="E32" i="75"/>
  <c r="U32" i="75" s="1"/>
  <c r="S31" i="75"/>
  <c r="R31" i="75"/>
  <c r="Q31" i="75"/>
  <c r="P31" i="75"/>
  <c r="E31" i="75"/>
  <c r="T31" i="75" s="1"/>
  <c r="S30" i="75"/>
  <c r="R30" i="75"/>
  <c r="Q30" i="75"/>
  <c r="P30" i="75"/>
  <c r="E30" i="75"/>
  <c r="S29" i="75"/>
  <c r="R29" i="75"/>
  <c r="Q29" i="75"/>
  <c r="P29" i="75"/>
  <c r="E29" i="75"/>
  <c r="U29" i="75" s="1"/>
  <c r="T28" i="75"/>
  <c r="S28" i="75"/>
  <c r="R28" i="75"/>
  <c r="Q28" i="75"/>
  <c r="P28" i="75"/>
  <c r="E28" i="75"/>
  <c r="S27" i="75"/>
  <c r="R27" i="75"/>
  <c r="S26" i="75"/>
  <c r="R26" i="75"/>
  <c r="Q26" i="75"/>
  <c r="P26" i="75"/>
  <c r="E26" i="75"/>
  <c r="T26" i="75" s="1"/>
  <c r="S25" i="75"/>
  <c r="R25" i="75"/>
  <c r="Q25" i="75"/>
  <c r="P25" i="75"/>
  <c r="E25" i="75"/>
  <c r="U25" i="75" s="1"/>
  <c r="S24" i="75"/>
  <c r="R24" i="75"/>
  <c r="Q24" i="75"/>
  <c r="P24" i="75"/>
  <c r="E24" i="75"/>
  <c r="U24" i="75" s="1"/>
  <c r="S23" i="75"/>
  <c r="R23" i="75"/>
  <c r="Q23" i="75"/>
  <c r="P23" i="75"/>
  <c r="E23" i="75"/>
  <c r="S22" i="75"/>
  <c r="R22" i="75"/>
  <c r="Q22" i="75"/>
  <c r="P22" i="75"/>
  <c r="E22" i="75"/>
  <c r="T22" i="75" s="1"/>
  <c r="T21" i="75"/>
  <c r="S21" i="75"/>
  <c r="R21" i="75"/>
  <c r="Q21" i="75"/>
  <c r="P21" i="75"/>
  <c r="E21" i="75"/>
  <c r="U21" i="75" s="1"/>
  <c r="S20" i="75"/>
  <c r="R20" i="75"/>
  <c r="Q20" i="75"/>
  <c r="P20" i="75"/>
  <c r="E20" i="75"/>
  <c r="U20" i="75" s="1"/>
  <c r="S19" i="75"/>
  <c r="R19" i="75"/>
  <c r="Q19" i="75"/>
  <c r="P19" i="75"/>
  <c r="E19" i="75"/>
  <c r="U19" i="75" s="1"/>
  <c r="S18" i="75"/>
  <c r="R18" i="75"/>
  <c r="Q18" i="75"/>
  <c r="P18" i="75"/>
  <c r="E18" i="75"/>
  <c r="T18" i="75" s="1"/>
  <c r="U17" i="75"/>
  <c r="T17" i="75"/>
  <c r="S17" i="75"/>
  <c r="R17" i="75"/>
  <c r="Q17" i="75"/>
  <c r="P17" i="75"/>
  <c r="E17" i="75"/>
  <c r="T16" i="75"/>
  <c r="S16" i="75"/>
  <c r="R16" i="75"/>
  <c r="Q16" i="75"/>
  <c r="P16" i="75"/>
  <c r="E16" i="75"/>
  <c r="U16" i="75" s="1"/>
  <c r="S15" i="75"/>
  <c r="R15" i="75"/>
  <c r="Q15" i="75"/>
  <c r="P15" i="75"/>
  <c r="E15" i="75"/>
  <c r="U15" i="75" s="1"/>
  <c r="S14" i="75"/>
  <c r="R14" i="75"/>
  <c r="Q14" i="75"/>
  <c r="P14" i="75"/>
  <c r="E14" i="75"/>
  <c r="T14" i="75" s="1"/>
  <c r="S13" i="75"/>
  <c r="R13" i="75"/>
  <c r="Q13" i="75"/>
  <c r="U13" i="75" s="1"/>
  <c r="P13" i="75"/>
  <c r="T13" i="75" s="1"/>
  <c r="E13" i="75"/>
  <c r="S12" i="75"/>
  <c r="R12" i="75"/>
  <c r="Q12" i="75"/>
  <c r="P12" i="75"/>
  <c r="E12" i="75"/>
  <c r="U12" i="75" s="1"/>
  <c r="S11" i="75"/>
  <c r="R11" i="75"/>
  <c r="Q11" i="75"/>
  <c r="P11" i="75"/>
  <c r="E11" i="75"/>
  <c r="U11" i="75" s="1"/>
  <c r="S10" i="75"/>
  <c r="R10" i="75"/>
  <c r="Q10" i="75"/>
  <c r="P10" i="75"/>
  <c r="E10" i="75"/>
  <c r="S9" i="75"/>
  <c r="R9" i="75"/>
  <c r="S8" i="75"/>
  <c r="R8" i="75"/>
  <c r="S62" i="74"/>
  <c r="R62" i="74"/>
  <c r="S61" i="74"/>
  <c r="R61" i="74"/>
  <c r="Q61" i="74"/>
  <c r="P61" i="74"/>
  <c r="E61" i="74"/>
  <c r="U61" i="74" s="1"/>
  <c r="S60" i="74"/>
  <c r="R60" i="74"/>
  <c r="Q60" i="74"/>
  <c r="Q59" i="74" s="1"/>
  <c r="P60" i="74"/>
  <c r="P59" i="74" s="1"/>
  <c r="E60" i="74"/>
  <c r="E59" i="74" s="1"/>
  <c r="U59" i="74" s="1"/>
  <c r="S59" i="74"/>
  <c r="R59" i="74"/>
  <c r="S58" i="74"/>
  <c r="R58" i="74"/>
  <c r="T57" i="74"/>
  <c r="S57" i="74"/>
  <c r="R57" i="74"/>
  <c r="Q57" i="74"/>
  <c r="P57" i="74"/>
  <c r="E57" i="74"/>
  <c r="U57" i="74" s="1"/>
  <c r="S56" i="74"/>
  <c r="R56" i="74"/>
  <c r="Q56" i="74"/>
  <c r="P56" i="74"/>
  <c r="E56" i="74"/>
  <c r="T56" i="74" s="1"/>
  <c r="S55" i="74"/>
  <c r="R55" i="74"/>
  <c r="Q55" i="74"/>
  <c r="P55" i="74"/>
  <c r="E55" i="74"/>
  <c r="U55" i="74" s="1"/>
  <c r="S54" i="74"/>
  <c r="R54" i="74"/>
  <c r="Q54" i="74"/>
  <c r="P54" i="74"/>
  <c r="E54" i="74"/>
  <c r="S53" i="74"/>
  <c r="R53" i="74"/>
  <c r="S52" i="74"/>
  <c r="R52" i="74"/>
  <c r="Q52" i="74"/>
  <c r="P52" i="74"/>
  <c r="E52" i="74"/>
  <c r="S51" i="74"/>
  <c r="R51" i="74"/>
  <c r="Q51" i="74"/>
  <c r="P51" i="74"/>
  <c r="E51" i="74"/>
  <c r="T51" i="74" s="1"/>
  <c r="T50" i="74"/>
  <c r="S50" i="74"/>
  <c r="R50" i="74"/>
  <c r="Q50" i="74"/>
  <c r="P50" i="74"/>
  <c r="E50" i="74"/>
  <c r="U50" i="74" s="1"/>
  <c r="S49" i="74"/>
  <c r="R49" i="74"/>
  <c r="Q49" i="74"/>
  <c r="P49" i="74"/>
  <c r="E49" i="74"/>
  <c r="U49" i="74" s="1"/>
  <c r="S48" i="74"/>
  <c r="R48" i="74"/>
  <c r="Q48" i="74"/>
  <c r="P48" i="74"/>
  <c r="E48" i="74"/>
  <c r="U48" i="74" s="1"/>
  <c r="S47" i="74"/>
  <c r="R47" i="74"/>
  <c r="Q47" i="74"/>
  <c r="P47" i="74"/>
  <c r="E47" i="74"/>
  <c r="T47" i="74" s="1"/>
  <c r="U46" i="74"/>
  <c r="T46" i="74"/>
  <c r="S46" i="74"/>
  <c r="R46" i="74"/>
  <c r="Q46" i="74"/>
  <c r="P46" i="74"/>
  <c r="E46" i="74"/>
  <c r="S45" i="74"/>
  <c r="R45" i="74"/>
  <c r="Q45" i="74"/>
  <c r="U45" i="74" s="1"/>
  <c r="P45" i="74"/>
  <c r="T45" i="74" s="1"/>
  <c r="E45" i="74"/>
  <c r="S44" i="74"/>
  <c r="R44" i="74"/>
  <c r="Q44" i="74"/>
  <c r="P44" i="74"/>
  <c r="E44" i="74"/>
  <c r="T44" i="74" s="1"/>
  <c r="S43" i="74"/>
  <c r="R43" i="74"/>
  <c r="S42" i="74"/>
  <c r="R42" i="74"/>
  <c r="S41" i="74"/>
  <c r="R41" i="74"/>
  <c r="Q41" i="74"/>
  <c r="P41" i="74"/>
  <c r="E41" i="74"/>
  <c r="T41" i="74" s="1"/>
  <c r="S40" i="74"/>
  <c r="R40" i="74"/>
  <c r="Q40" i="74"/>
  <c r="P40" i="74"/>
  <c r="E40" i="74"/>
  <c r="S39" i="74"/>
  <c r="R39" i="74"/>
  <c r="Q39" i="74"/>
  <c r="P39" i="74"/>
  <c r="E39" i="74"/>
  <c r="U39" i="74" s="1"/>
  <c r="T38" i="74"/>
  <c r="S38" i="74"/>
  <c r="R38" i="74"/>
  <c r="Q38" i="74"/>
  <c r="P38" i="74"/>
  <c r="E38" i="74"/>
  <c r="U38" i="74" s="1"/>
  <c r="S37" i="74"/>
  <c r="R37" i="74"/>
  <c r="Q37" i="74"/>
  <c r="P37" i="74"/>
  <c r="E37" i="74"/>
  <c r="T37" i="74" s="1"/>
  <c r="S36" i="74"/>
  <c r="R36" i="74"/>
  <c r="Q36" i="74"/>
  <c r="P36" i="74"/>
  <c r="E36" i="74"/>
  <c r="U36" i="74" s="1"/>
  <c r="S35" i="74"/>
  <c r="R35" i="74"/>
  <c r="Q35" i="74"/>
  <c r="P35" i="74"/>
  <c r="E35" i="74"/>
  <c r="T34" i="74"/>
  <c r="S34" i="74"/>
  <c r="R34" i="74"/>
  <c r="Q34" i="74"/>
  <c r="P34" i="74"/>
  <c r="E34" i="74"/>
  <c r="U34" i="74" s="1"/>
  <c r="S33" i="74"/>
  <c r="R33" i="74"/>
  <c r="Q33" i="74"/>
  <c r="P33" i="74"/>
  <c r="E33" i="74"/>
  <c r="S32" i="74"/>
  <c r="R32" i="74"/>
  <c r="Q32" i="74"/>
  <c r="P32" i="74"/>
  <c r="E32" i="74"/>
  <c r="S31" i="74"/>
  <c r="R31" i="74"/>
  <c r="Q31" i="74"/>
  <c r="P31" i="74"/>
  <c r="E31" i="74"/>
  <c r="U31" i="74" s="1"/>
  <c r="S30" i="74"/>
  <c r="R30" i="74"/>
  <c r="Q30" i="74"/>
  <c r="P30" i="74"/>
  <c r="T30" i="74" s="1"/>
  <c r="E30" i="74"/>
  <c r="U30" i="74" s="1"/>
  <c r="S29" i="74"/>
  <c r="R29" i="74"/>
  <c r="Q29" i="74"/>
  <c r="P29" i="74"/>
  <c r="E29" i="74"/>
  <c r="T29" i="74" s="1"/>
  <c r="S28" i="74"/>
  <c r="R28" i="74"/>
  <c r="Q28" i="74"/>
  <c r="P28" i="74"/>
  <c r="E28" i="74"/>
  <c r="S27" i="74"/>
  <c r="R27" i="74"/>
  <c r="S26" i="74"/>
  <c r="R26" i="74"/>
  <c r="Q26" i="74"/>
  <c r="P26" i="74"/>
  <c r="E26" i="74"/>
  <c r="U26" i="74" s="1"/>
  <c r="S25" i="74"/>
  <c r="R25" i="74"/>
  <c r="Q25" i="74"/>
  <c r="P25" i="74"/>
  <c r="E25" i="74"/>
  <c r="U25" i="74" s="1"/>
  <c r="S24" i="74"/>
  <c r="R24" i="74"/>
  <c r="Q24" i="74"/>
  <c r="P24" i="74"/>
  <c r="E24" i="74"/>
  <c r="T24" i="74" s="1"/>
  <c r="S23" i="74"/>
  <c r="R23" i="74"/>
  <c r="Q23" i="74"/>
  <c r="P23" i="74"/>
  <c r="E23" i="74"/>
  <c r="U23" i="74" s="1"/>
  <c r="S22" i="74"/>
  <c r="R22" i="74"/>
  <c r="Q22" i="74"/>
  <c r="P22" i="74"/>
  <c r="E22" i="74"/>
  <c r="U22" i="74" s="1"/>
  <c r="S21" i="74"/>
  <c r="R21" i="74"/>
  <c r="Q21" i="74"/>
  <c r="P21" i="74"/>
  <c r="E21" i="74"/>
  <c r="S20" i="74"/>
  <c r="R20" i="74"/>
  <c r="Q20" i="74"/>
  <c r="P20" i="74"/>
  <c r="E20" i="74"/>
  <c r="T20" i="74" s="1"/>
  <c r="T19" i="74"/>
  <c r="S19" i="74"/>
  <c r="R19" i="74"/>
  <c r="Q19" i="74"/>
  <c r="P19" i="74"/>
  <c r="E19" i="74"/>
  <c r="U19" i="74" s="1"/>
  <c r="S18" i="74"/>
  <c r="R18" i="74"/>
  <c r="Q18" i="74"/>
  <c r="P18" i="74"/>
  <c r="E18" i="74"/>
  <c r="U18" i="74" s="1"/>
  <c r="S17" i="74"/>
  <c r="R17" i="74"/>
  <c r="Q17" i="74"/>
  <c r="P17" i="74"/>
  <c r="E17" i="74"/>
  <c r="U17" i="74" s="1"/>
  <c r="S16" i="74"/>
  <c r="R16" i="74"/>
  <c r="Q16" i="74"/>
  <c r="P16" i="74"/>
  <c r="E16" i="74"/>
  <c r="T16" i="74" s="1"/>
  <c r="U15" i="74"/>
  <c r="T15" i="74"/>
  <c r="S15" i="74"/>
  <c r="R15" i="74"/>
  <c r="Q15" i="74"/>
  <c r="P15" i="74"/>
  <c r="E15" i="74"/>
  <c r="T14" i="74"/>
  <c r="S14" i="74"/>
  <c r="R14" i="74"/>
  <c r="Q14" i="74"/>
  <c r="P14" i="74"/>
  <c r="E14" i="74"/>
  <c r="U14" i="74" s="1"/>
  <c r="S13" i="74"/>
  <c r="R13" i="74"/>
  <c r="Q13" i="74"/>
  <c r="P13" i="74"/>
  <c r="E13" i="74"/>
  <c r="U13" i="74" s="1"/>
  <c r="S12" i="74"/>
  <c r="R12" i="74"/>
  <c r="Q12" i="74"/>
  <c r="P12" i="74"/>
  <c r="E12" i="74"/>
  <c r="T12" i="74" s="1"/>
  <c r="U11" i="74"/>
  <c r="T11" i="74"/>
  <c r="S11" i="74"/>
  <c r="R11" i="74"/>
  <c r="Q11" i="74"/>
  <c r="P11" i="74"/>
  <c r="E11" i="74"/>
  <c r="S10" i="74"/>
  <c r="R10" i="74"/>
  <c r="Q10" i="74"/>
  <c r="P10" i="74"/>
  <c r="E10" i="74"/>
  <c r="S9" i="74"/>
  <c r="R9" i="74"/>
  <c r="S8" i="74"/>
  <c r="R8" i="74"/>
  <c r="S62" i="73"/>
  <c r="R62" i="73"/>
  <c r="S61" i="73"/>
  <c r="R61" i="73"/>
  <c r="Q61" i="73"/>
  <c r="P61" i="73"/>
  <c r="E61" i="73"/>
  <c r="S60" i="73"/>
  <c r="R60" i="73"/>
  <c r="Q60" i="73"/>
  <c r="Q59" i="73" s="1"/>
  <c r="P60" i="73"/>
  <c r="E60" i="73"/>
  <c r="S59" i="73"/>
  <c r="R59" i="73"/>
  <c r="S58" i="73"/>
  <c r="R58" i="73"/>
  <c r="S57" i="73"/>
  <c r="R57" i="73"/>
  <c r="Q57" i="73"/>
  <c r="P57" i="73"/>
  <c r="E57" i="73"/>
  <c r="U56" i="73"/>
  <c r="T56" i="73"/>
  <c r="S56" i="73"/>
  <c r="R56" i="73"/>
  <c r="Q56" i="73"/>
  <c r="P56" i="73"/>
  <c r="E56" i="73"/>
  <c r="T55" i="73"/>
  <c r="S55" i="73"/>
  <c r="R55" i="73"/>
  <c r="Q55" i="73"/>
  <c r="P55" i="73"/>
  <c r="E55" i="73"/>
  <c r="U55" i="73" s="1"/>
  <c r="S54" i="73"/>
  <c r="R54" i="73"/>
  <c r="Q54" i="73"/>
  <c r="P54" i="73"/>
  <c r="E54" i="73"/>
  <c r="S53" i="73"/>
  <c r="R53" i="73"/>
  <c r="S52" i="73"/>
  <c r="R52" i="73"/>
  <c r="Q52" i="73"/>
  <c r="P52" i="73"/>
  <c r="E52" i="73"/>
  <c r="U52" i="73" s="1"/>
  <c r="S51" i="73"/>
  <c r="R51" i="73"/>
  <c r="Q51" i="73"/>
  <c r="P51" i="73"/>
  <c r="E51" i="73"/>
  <c r="U51" i="73" s="1"/>
  <c r="S50" i="73"/>
  <c r="R50" i="73"/>
  <c r="Q50" i="73"/>
  <c r="P50" i="73"/>
  <c r="E50" i="73"/>
  <c r="S49" i="73"/>
  <c r="R49" i="73"/>
  <c r="Q49" i="73"/>
  <c r="P49" i="73"/>
  <c r="E49" i="73"/>
  <c r="T49" i="73" s="1"/>
  <c r="S48" i="73"/>
  <c r="R48" i="73"/>
  <c r="Q48" i="73"/>
  <c r="P48" i="73"/>
  <c r="E48" i="73"/>
  <c r="U48" i="73" s="1"/>
  <c r="S47" i="73"/>
  <c r="R47" i="73"/>
  <c r="Q47" i="73"/>
  <c r="P47" i="73"/>
  <c r="E47" i="73"/>
  <c r="U47" i="73" s="1"/>
  <c r="S46" i="73"/>
  <c r="R46" i="73"/>
  <c r="Q46" i="73"/>
  <c r="P46" i="73"/>
  <c r="E46" i="73"/>
  <c r="S45" i="73"/>
  <c r="R45" i="73"/>
  <c r="Q45" i="73"/>
  <c r="P45" i="73"/>
  <c r="E45" i="73"/>
  <c r="T45" i="73" s="1"/>
  <c r="T44" i="73"/>
  <c r="S44" i="73"/>
  <c r="R44" i="73"/>
  <c r="Q44" i="73"/>
  <c r="P44" i="73"/>
  <c r="E44" i="73"/>
  <c r="U44" i="73" s="1"/>
  <c r="S43" i="73"/>
  <c r="R43" i="73"/>
  <c r="S42" i="73"/>
  <c r="R42" i="73"/>
  <c r="S41" i="73"/>
  <c r="R41" i="73"/>
  <c r="Q41" i="73"/>
  <c r="P41" i="73"/>
  <c r="E41" i="73"/>
  <c r="T40" i="73"/>
  <c r="S40" i="73"/>
  <c r="R40" i="73"/>
  <c r="Q40" i="73"/>
  <c r="P40" i="73"/>
  <c r="E40" i="73"/>
  <c r="U40" i="73" s="1"/>
  <c r="S39" i="73"/>
  <c r="R39" i="73"/>
  <c r="Q39" i="73"/>
  <c r="P39" i="73"/>
  <c r="E39" i="73"/>
  <c r="T39" i="73" s="1"/>
  <c r="S38" i="73"/>
  <c r="R38" i="73"/>
  <c r="Q38" i="73"/>
  <c r="P38" i="73"/>
  <c r="E38" i="73"/>
  <c r="U38" i="73" s="1"/>
  <c r="S37" i="73"/>
  <c r="R37" i="73"/>
  <c r="Q37" i="73"/>
  <c r="P37" i="73"/>
  <c r="E37" i="73"/>
  <c r="T36" i="73"/>
  <c r="S36" i="73"/>
  <c r="R36" i="73"/>
  <c r="Q36" i="73"/>
  <c r="P36" i="73"/>
  <c r="E36" i="73"/>
  <c r="U36" i="73" s="1"/>
  <c r="S35" i="73"/>
  <c r="R35" i="73"/>
  <c r="Q35" i="73"/>
  <c r="P35" i="73"/>
  <c r="E35" i="73"/>
  <c r="T35" i="73" s="1"/>
  <c r="S34" i="73"/>
  <c r="R34" i="73"/>
  <c r="Q34" i="73"/>
  <c r="P34" i="73"/>
  <c r="E34" i="73"/>
  <c r="U34" i="73" s="1"/>
  <c r="S33" i="73"/>
  <c r="R33" i="73"/>
  <c r="Q33" i="73"/>
  <c r="P33" i="73"/>
  <c r="E33" i="73"/>
  <c r="U33" i="73" s="1"/>
  <c r="S32" i="73"/>
  <c r="R32" i="73"/>
  <c r="Q32" i="73"/>
  <c r="P32" i="73"/>
  <c r="T32" i="73" s="1"/>
  <c r="E32" i="73"/>
  <c r="U32" i="73" s="1"/>
  <c r="S31" i="73"/>
  <c r="R31" i="73"/>
  <c r="Q31" i="73"/>
  <c r="P31" i="73"/>
  <c r="E31" i="73"/>
  <c r="T31" i="73" s="1"/>
  <c r="S30" i="73"/>
  <c r="R30" i="73"/>
  <c r="Q30" i="73"/>
  <c r="P30" i="73"/>
  <c r="T30" i="73" s="1"/>
  <c r="E30" i="73"/>
  <c r="S29" i="73"/>
  <c r="R29" i="73"/>
  <c r="Q29" i="73"/>
  <c r="P29" i="73"/>
  <c r="E29" i="73"/>
  <c r="T28" i="73"/>
  <c r="S28" i="73"/>
  <c r="R28" i="73"/>
  <c r="Q28" i="73"/>
  <c r="P28" i="73"/>
  <c r="E28" i="73"/>
  <c r="S27" i="73"/>
  <c r="R27" i="73"/>
  <c r="S26" i="73"/>
  <c r="R26" i="73"/>
  <c r="Q26" i="73"/>
  <c r="P26" i="73"/>
  <c r="E26" i="73"/>
  <c r="T26" i="73" s="1"/>
  <c r="U25" i="73"/>
  <c r="T25" i="73"/>
  <c r="S25" i="73"/>
  <c r="R25" i="73"/>
  <c r="Q25" i="73"/>
  <c r="P25" i="73"/>
  <c r="E25" i="73"/>
  <c r="S24" i="73"/>
  <c r="R24" i="73"/>
  <c r="Q24" i="73"/>
  <c r="P24" i="73"/>
  <c r="E24" i="73"/>
  <c r="U24" i="73" s="1"/>
  <c r="S23" i="73"/>
  <c r="R23" i="73"/>
  <c r="Q23" i="73"/>
  <c r="P23" i="73"/>
  <c r="E23" i="73"/>
  <c r="S22" i="73"/>
  <c r="R22" i="73"/>
  <c r="Q22" i="73"/>
  <c r="P22" i="73"/>
  <c r="E22" i="73"/>
  <c r="T22" i="73" s="1"/>
  <c r="T21" i="73"/>
  <c r="S21" i="73"/>
  <c r="R21" i="73"/>
  <c r="Q21" i="73"/>
  <c r="P21" i="73"/>
  <c r="E21" i="73"/>
  <c r="U21" i="73" s="1"/>
  <c r="U20" i="73"/>
  <c r="T20" i="73"/>
  <c r="S20" i="73"/>
  <c r="R20" i="73"/>
  <c r="Q20" i="73"/>
  <c r="P20" i="73"/>
  <c r="E20" i="73"/>
  <c r="S19" i="73"/>
  <c r="R19" i="73"/>
  <c r="Q19" i="73"/>
  <c r="P19" i="73"/>
  <c r="E19" i="73"/>
  <c r="U19" i="73" s="1"/>
  <c r="S18" i="73"/>
  <c r="R18" i="73"/>
  <c r="Q18" i="73"/>
  <c r="P18" i="73"/>
  <c r="E18" i="73"/>
  <c r="T18" i="73" s="1"/>
  <c r="U17" i="73"/>
  <c r="T17" i="73"/>
  <c r="S17" i="73"/>
  <c r="R17" i="73"/>
  <c r="Q17" i="73"/>
  <c r="P17" i="73"/>
  <c r="E17" i="73"/>
  <c r="T16" i="73"/>
  <c r="S16" i="73"/>
  <c r="R16" i="73"/>
  <c r="Q16" i="73"/>
  <c r="P16" i="73"/>
  <c r="E16" i="73"/>
  <c r="U16" i="73" s="1"/>
  <c r="T15" i="73"/>
  <c r="S15" i="73"/>
  <c r="R15" i="73"/>
  <c r="Q15" i="73"/>
  <c r="P15" i="73"/>
  <c r="E15" i="73"/>
  <c r="U15" i="73" s="1"/>
  <c r="S14" i="73"/>
  <c r="R14" i="73"/>
  <c r="Q14" i="73"/>
  <c r="P14" i="73"/>
  <c r="E14" i="73"/>
  <c r="T14" i="73" s="1"/>
  <c r="S13" i="73"/>
  <c r="R13" i="73"/>
  <c r="Q13" i="73"/>
  <c r="U13" i="73" s="1"/>
  <c r="P13" i="73"/>
  <c r="T13" i="73" s="1"/>
  <c r="E13" i="73"/>
  <c r="U12" i="73"/>
  <c r="S12" i="73"/>
  <c r="R12" i="73"/>
  <c r="Q12" i="73"/>
  <c r="P12" i="73"/>
  <c r="E12" i="73"/>
  <c r="T12" i="73" s="1"/>
  <c r="S11" i="73"/>
  <c r="R11" i="73"/>
  <c r="Q11" i="73"/>
  <c r="P11" i="73"/>
  <c r="E11" i="73"/>
  <c r="U11" i="73" s="1"/>
  <c r="S10" i="73"/>
  <c r="R10" i="73"/>
  <c r="Q10" i="73"/>
  <c r="P10" i="73"/>
  <c r="E10" i="73"/>
  <c r="S9" i="73"/>
  <c r="R9" i="73"/>
  <c r="S8" i="73"/>
  <c r="R8" i="73"/>
  <c r="S62" i="72"/>
  <c r="R62" i="72"/>
  <c r="U61" i="72"/>
  <c r="S61" i="72"/>
  <c r="R61" i="72"/>
  <c r="Q61" i="72"/>
  <c r="P61" i="72"/>
  <c r="E61" i="72"/>
  <c r="T61" i="72" s="1"/>
  <c r="T60" i="72"/>
  <c r="S60" i="72"/>
  <c r="R60" i="72"/>
  <c r="Q60" i="72"/>
  <c r="Q59" i="72" s="1"/>
  <c r="P60" i="72"/>
  <c r="P59" i="72" s="1"/>
  <c r="E60" i="72"/>
  <c r="E59" i="72" s="1"/>
  <c r="U59" i="72" s="1"/>
  <c r="S59" i="72"/>
  <c r="R59" i="72"/>
  <c r="S58" i="72"/>
  <c r="R58" i="72"/>
  <c r="T57" i="72"/>
  <c r="S57" i="72"/>
  <c r="R57" i="72"/>
  <c r="Q57" i="72"/>
  <c r="P57" i="72"/>
  <c r="E57" i="72"/>
  <c r="U57" i="72" s="1"/>
  <c r="S56" i="72"/>
  <c r="R56" i="72"/>
  <c r="Q56" i="72"/>
  <c r="P56" i="72"/>
  <c r="E56" i="72"/>
  <c r="T56" i="72" s="1"/>
  <c r="S55" i="72"/>
  <c r="R55" i="72"/>
  <c r="Q55" i="72"/>
  <c r="P55" i="72"/>
  <c r="E55" i="72"/>
  <c r="U55" i="72" s="1"/>
  <c r="S54" i="72"/>
  <c r="R54" i="72"/>
  <c r="Q54" i="72"/>
  <c r="P54" i="72"/>
  <c r="E54" i="72"/>
  <c r="S53" i="72"/>
  <c r="R53" i="72"/>
  <c r="S52" i="72"/>
  <c r="R52" i="72"/>
  <c r="Q52" i="72"/>
  <c r="P52" i="72"/>
  <c r="E52" i="72"/>
  <c r="S51" i="72"/>
  <c r="R51" i="72"/>
  <c r="Q51" i="72"/>
  <c r="P51" i="72"/>
  <c r="E51" i="72"/>
  <c r="T51" i="72" s="1"/>
  <c r="T50" i="72"/>
  <c r="S50" i="72"/>
  <c r="R50" i="72"/>
  <c r="Q50" i="72"/>
  <c r="P50" i="72"/>
  <c r="E50" i="72"/>
  <c r="U50" i="72" s="1"/>
  <c r="U49" i="72"/>
  <c r="S49" i="72"/>
  <c r="R49" i="72"/>
  <c r="Q49" i="72"/>
  <c r="P49" i="72"/>
  <c r="E49" i="72"/>
  <c r="T49" i="72" s="1"/>
  <c r="S48" i="72"/>
  <c r="R48" i="72"/>
  <c r="Q48" i="72"/>
  <c r="P48" i="72"/>
  <c r="E48" i="72"/>
  <c r="U48" i="72" s="1"/>
  <c r="S47" i="72"/>
  <c r="R47" i="72"/>
  <c r="Q47" i="72"/>
  <c r="P47" i="72"/>
  <c r="E47" i="72"/>
  <c r="T47" i="72" s="1"/>
  <c r="S46" i="72"/>
  <c r="R46" i="72"/>
  <c r="Q46" i="72"/>
  <c r="U46" i="72" s="1"/>
  <c r="P46" i="72"/>
  <c r="T46" i="72" s="1"/>
  <c r="E46" i="72"/>
  <c r="S45" i="72"/>
  <c r="R45" i="72"/>
  <c r="Q45" i="72"/>
  <c r="P45" i="72"/>
  <c r="T45" i="72" s="1"/>
  <c r="E45" i="72"/>
  <c r="T44" i="72"/>
  <c r="S44" i="72"/>
  <c r="R44" i="72"/>
  <c r="Q44" i="72"/>
  <c r="P44" i="72"/>
  <c r="E44" i="72"/>
  <c r="S43" i="72"/>
  <c r="R43" i="72"/>
  <c r="S42" i="72"/>
  <c r="R42" i="72"/>
  <c r="S41" i="72"/>
  <c r="R41" i="72"/>
  <c r="Q41" i="72"/>
  <c r="P41" i="72"/>
  <c r="E41" i="72"/>
  <c r="T41" i="72" s="1"/>
  <c r="U40" i="72"/>
  <c r="T40" i="72"/>
  <c r="S40" i="72"/>
  <c r="R40" i="72"/>
  <c r="Q40" i="72"/>
  <c r="P40" i="72"/>
  <c r="E40" i="72"/>
  <c r="U39" i="72"/>
  <c r="T39" i="72"/>
  <c r="S39" i="72"/>
  <c r="R39" i="72"/>
  <c r="Q39" i="72"/>
  <c r="P39" i="72"/>
  <c r="E39" i="72"/>
  <c r="S38" i="72"/>
  <c r="R38" i="72"/>
  <c r="Q38" i="72"/>
  <c r="P38" i="72"/>
  <c r="E38" i="72"/>
  <c r="U38" i="72" s="1"/>
  <c r="S37" i="72"/>
  <c r="R37" i="72"/>
  <c r="Q37" i="72"/>
  <c r="P37" i="72"/>
  <c r="E37" i="72"/>
  <c r="T37" i="72" s="1"/>
  <c r="S36" i="72"/>
  <c r="R36" i="72"/>
  <c r="Q36" i="72"/>
  <c r="P36" i="72"/>
  <c r="E36" i="72"/>
  <c r="U35" i="72"/>
  <c r="T35" i="72"/>
  <c r="S35" i="72"/>
  <c r="R35" i="72"/>
  <c r="Q35" i="72"/>
  <c r="P35" i="72"/>
  <c r="E35" i="72"/>
  <c r="T34" i="72"/>
  <c r="S34" i="72"/>
  <c r="R34" i="72"/>
  <c r="Q34" i="72"/>
  <c r="P34" i="72"/>
  <c r="E34" i="72"/>
  <c r="U34" i="72" s="1"/>
  <c r="S33" i="72"/>
  <c r="R33" i="72"/>
  <c r="Q33" i="72"/>
  <c r="P33" i="72"/>
  <c r="E33" i="72"/>
  <c r="T33" i="72" s="1"/>
  <c r="S32" i="72"/>
  <c r="R32" i="72"/>
  <c r="Q32" i="72"/>
  <c r="U32" i="72" s="1"/>
  <c r="P32" i="72"/>
  <c r="T32" i="72" s="1"/>
  <c r="E32" i="72"/>
  <c r="U31" i="72"/>
  <c r="T31" i="72"/>
  <c r="S31" i="72"/>
  <c r="R31" i="72"/>
  <c r="Q31" i="72"/>
  <c r="P31" i="72"/>
  <c r="E31" i="72"/>
  <c r="S30" i="72"/>
  <c r="R30" i="72"/>
  <c r="Q30" i="72"/>
  <c r="P30" i="72"/>
  <c r="T30" i="72" s="1"/>
  <c r="E30" i="72"/>
  <c r="S29" i="72"/>
  <c r="R29" i="72"/>
  <c r="Q29" i="72"/>
  <c r="P29" i="72"/>
  <c r="E29" i="72"/>
  <c r="T29" i="72" s="1"/>
  <c r="U28" i="72"/>
  <c r="T28" i="72"/>
  <c r="S28" i="72"/>
  <c r="R28" i="72"/>
  <c r="Q28" i="72"/>
  <c r="P28" i="72"/>
  <c r="E28" i="72"/>
  <c r="S27" i="72"/>
  <c r="R27" i="72"/>
  <c r="S26" i="72"/>
  <c r="R26" i="72"/>
  <c r="Q26" i="72"/>
  <c r="P26" i="72"/>
  <c r="E26" i="72"/>
  <c r="T25" i="72"/>
  <c r="S25" i="72"/>
  <c r="R25" i="72"/>
  <c r="Q25" i="72"/>
  <c r="P25" i="72"/>
  <c r="E25" i="72"/>
  <c r="U25" i="72" s="1"/>
  <c r="S24" i="72"/>
  <c r="R24" i="72"/>
  <c r="Q24" i="72"/>
  <c r="P24" i="72"/>
  <c r="E24" i="72"/>
  <c r="T24" i="72" s="1"/>
  <c r="S23" i="72"/>
  <c r="R23" i="72"/>
  <c r="Q23" i="72"/>
  <c r="P23" i="72"/>
  <c r="E23" i="72"/>
  <c r="U23" i="72" s="1"/>
  <c r="S22" i="72"/>
  <c r="R22" i="72"/>
  <c r="Q22" i="72"/>
  <c r="P22" i="72"/>
  <c r="E22" i="72"/>
  <c r="T21" i="72"/>
  <c r="S21" i="72"/>
  <c r="R21" i="72"/>
  <c r="Q21" i="72"/>
  <c r="P21" i="72"/>
  <c r="E21" i="72"/>
  <c r="U21" i="72" s="1"/>
  <c r="S20" i="72"/>
  <c r="R20" i="72"/>
  <c r="Q20" i="72"/>
  <c r="P20" i="72"/>
  <c r="E20" i="72"/>
  <c r="T20" i="72" s="1"/>
  <c r="T19" i="72"/>
  <c r="S19" i="72"/>
  <c r="R19" i="72"/>
  <c r="Q19" i="72"/>
  <c r="P19" i="72"/>
  <c r="E19" i="72"/>
  <c r="U19" i="72" s="1"/>
  <c r="S18" i="72"/>
  <c r="R18" i="72"/>
  <c r="Q18" i="72"/>
  <c r="P18" i="72"/>
  <c r="E18" i="72"/>
  <c r="U18" i="72" s="1"/>
  <c r="S17" i="72"/>
  <c r="R17" i="72"/>
  <c r="Q17" i="72"/>
  <c r="P17" i="72"/>
  <c r="E17" i="72"/>
  <c r="S16" i="72"/>
  <c r="R16" i="72"/>
  <c r="Q16" i="72"/>
  <c r="P16" i="72"/>
  <c r="E16" i="72"/>
  <c r="T16" i="72" s="1"/>
  <c r="U15" i="72"/>
  <c r="S15" i="72"/>
  <c r="R15" i="72"/>
  <c r="Q15" i="72"/>
  <c r="P15" i="72"/>
  <c r="E15" i="72"/>
  <c r="T15" i="72" s="1"/>
  <c r="T14" i="72"/>
  <c r="S14" i="72"/>
  <c r="R14" i="72"/>
  <c r="Q14" i="72"/>
  <c r="P14" i="72"/>
  <c r="E14" i="72"/>
  <c r="U14" i="72" s="1"/>
  <c r="S13" i="72"/>
  <c r="R13" i="72"/>
  <c r="Q13" i="72"/>
  <c r="P13" i="72"/>
  <c r="E13" i="72"/>
  <c r="U13" i="72" s="1"/>
  <c r="S12" i="72"/>
  <c r="R12" i="72"/>
  <c r="Q12" i="72"/>
  <c r="P12" i="72"/>
  <c r="E12" i="72"/>
  <c r="T12" i="72" s="1"/>
  <c r="U11" i="72"/>
  <c r="S11" i="72"/>
  <c r="R11" i="72"/>
  <c r="Q11" i="72"/>
  <c r="P11" i="72"/>
  <c r="E11" i="72"/>
  <c r="T11" i="72" s="1"/>
  <c r="S10" i="72"/>
  <c r="R10" i="72"/>
  <c r="Q10" i="72"/>
  <c r="P10" i="72"/>
  <c r="E10" i="72"/>
  <c r="S9" i="72"/>
  <c r="R9" i="72"/>
  <c r="S8" i="72"/>
  <c r="R8" i="72"/>
  <c r="S62" i="71"/>
  <c r="R62" i="71"/>
  <c r="T61" i="71"/>
  <c r="S61" i="71"/>
  <c r="R61" i="71"/>
  <c r="Q61" i="71"/>
  <c r="P61" i="71"/>
  <c r="E61" i="71"/>
  <c r="U61" i="71" s="1"/>
  <c r="S60" i="71"/>
  <c r="R60" i="71"/>
  <c r="Q60" i="71"/>
  <c r="Q59" i="71" s="1"/>
  <c r="P60" i="71"/>
  <c r="E60" i="71"/>
  <c r="E59" i="71" s="1"/>
  <c r="U59" i="71" s="1"/>
  <c r="S59" i="71"/>
  <c r="R59" i="71"/>
  <c r="S58" i="71"/>
  <c r="R58" i="71"/>
  <c r="T57" i="71"/>
  <c r="S57" i="71"/>
  <c r="R57" i="71"/>
  <c r="Q57" i="71"/>
  <c r="P57" i="71"/>
  <c r="E57" i="71"/>
  <c r="U57" i="71" s="1"/>
  <c r="U56" i="71"/>
  <c r="S56" i="71"/>
  <c r="R56" i="71"/>
  <c r="Q56" i="71"/>
  <c r="P56" i="71"/>
  <c r="E56" i="71"/>
  <c r="T56" i="71" s="1"/>
  <c r="S55" i="71"/>
  <c r="R55" i="71"/>
  <c r="Q55" i="71"/>
  <c r="P55" i="71"/>
  <c r="E55" i="71"/>
  <c r="U55" i="71" s="1"/>
  <c r="S54" i="71"/>
  <c r="R54" i="71"/>
  <c r="Q54" i="71"/>
  <c r="P54" i="71"/>
  <c r="E54" i="71"/>
  <c r="S53" i="71"/>
  <c r="R53" i="71"/>
  <c r="S52" i="71"/>
  <c r="R52" i="71"/>
  <c r="Q52" i="71"/>
  <c r="P52" i="71"/>
  <c r="E52" i="71"/>
  <c r="U51" i="71"/>
  <c r="T51" i="71"/>
  <c r="S51" i="71"/>
  <c r="R51" i="71"/>
  <c r="Q51" i="71"/>
  <c r="P51" i="71"/>
  <c r="E51" i="71"/>
  <c r="T50" i="71"/>
  <c r="S50" i="71"/>
  <c r="R50" i="71"/>
  <c r="Q50" i="71"/>
  <c r="P50" i="71"/>
  <c r="E50" i="71"/>
  <c r="U50" i="71" s="1"/>
  <c r="S49" i="71"/>
  <c r="R49" i="71"/>
  <c r="Q49" i="71"/>
  <c r="P49" i="71"/>
  <c r="E49" i="71"/>
  <c r="T49" i="71" s="1"/>
  <c r="S48" i="71"/>
  <c r="R48" i="71"/>
  <c r="Q48" i="71"/>
  <c r="P48" i="71"/>
  <c r="E48" i="71"/>
  <c r="S47" i="71"/>
  <c r="R47" i="71"/>
  <c r="Q47" i="71"/>
  <c r="P47" i="71"/>
  <c r="E47" i="71"/>
  <c r="T46" i="71"/>
  <c r="S46" i="71"/>
  <c r="R46" i="71"/>
  <c r="Q46" i="71"/>
  <c r="P46" i="71"/>
  <c r="E46" i="71"/>
  <c r="U46" i="71" s="1"/>
  <c r="S45" i="71"/>
  <c r="R45" i="71"/>
  <c r="Q45" i="71"/>
  <c r="P45" i="71"/>
  <c r="E45" i="71"/>
  <c r="S44" i="71"/>
  <c r="R44" i="71"/>
  <c r="Q44" i="71"/>
  <c r="P44" i="71"/>
  <c r="E44" i="71"/>
  <c r="U44" i="71" s="1"/>
  <c r="S43" i="71"/>
  <c r="R43" i="71"/>
  <c r="S42" i="71"/>
  <c r="R42" i="71"/>
  <c r="T41" i="71"/>
  <c r="S41" i="71"/>
  <c r="R41" i="71"/>
  <c r="Q41" i="71"/>
  <c r="P41" i="71"/>
  <c r="E41" i="71"/>
  <c r="U41" i="71" s="1"/>
  <c r="T40" i="71"/>
  <c r="S40" i="71"/>
  <c r="R40" i="71"/>
  <c r="Q40" i="71"/>
  <c r="P40" i="71"/>
  <c r="E40" i="71"/>
  <c r="U40" i="71" s="1"/>
  <c r="S39" i="71"/>
  <c r="R39" i="71"/>
  <c r="Q39" i="71"/>
  <c r="P39" i="71"/>
  <c r="E39" i="71"/>
  <c r="T39" i="71" s="1"/>
  <c r="U38" i="71"/>
  <c r="T38" i="71"/>
  <c r="S38" i="71"/>
  <c r="R38" i="71"/>
  <c r="Q38" i="71"/>
  <c r="P38" i="71"/>
  <c r="E38" i="71"/>
  <c r="U37" i="71"/>
  <c r="T37" i="71"/>
  <c r="S37" i="71"/>
  <c r="R37" i="71"/>
  <c r="Q37" i="71"/>
  <c r="P37" i="71"/>
  <c r="E37" i="71"/>
  <c r="S36" i="71"/>
  <c r="R36" i="71"/>
  <c r="Q36" i="71"/>
  <c r="P36" i="71"/>
  <c r="E36" i="71"/>
  <c r="U36" i="71" s="1"/>
  <c r="S35" i="71"/>
  <c r="R35" i="71"/>
  <c r="Q35" i="71"/>
  <c r="P35" i="71"/>
  <c r="E35" i="71"/>
  <c r="T35" i="71" s="1"/>
  <c r="S34" i="71"/>
  <c r="R34" i="71"/>
  <c r="Q34" i="71"/>
  <c r="P34" i="71"/>
  <c r="E34" i="71"/>
  <c r="U33" i="71"/>
  <c r="T33" i="71"/>
  <c r="S33" i="71"/>
  <c r="R33" i="71"/>
  <c r="Q33" i="71"/>
  <c r="P33" i="71"/>
  <c r="E33" i="71"/>
  <c r="S32" i="71"/>
  <c r="R32" i="71"/>
  <c r="Q32" i="71"/>
  <c r="P32" i="71"/>
  <c r="T32" i="71" s="1"/>
  <c r="E32" i="71"/>
  <c r="S31" i="71"/>
  <c r="R31" i="71"/>
  <c r="Q31" i="71"/>
  <c r="P31" i="71"/>
  <c r="E31" i="71"/>
  <c r="T31" i="71" s="1"/>
  <c r="S30" i="71"/>
  <c r="R30" i="71"/>
  <c r="Q30" i="71"/>
  <c r="P30" i="71"/>
  <c r="E30" i="71"/>
  <c r="T29" i="71"/>
  <c r="S29" i="71"/>
  <c r="R29" i="71"/>
  <c r="Q29" i="71"/>
  <c r="P29" i="71"/>
  <c r="E29" i="71"/>
  <c r="U29" i="71" s="1"/>
  <c r="T28" i="71"/>
  <c r="S28" i="71"/>
  <c r="R28" i="71"/>
  <c r="Q28" i="71"/>
  <c r="P28" i="71"/>
  <c r="E28" i="71"/>
  <c r="S27" i="71"/>
  <c r="R27" i="71"/>
  <c r="S26" i="71"/>
  <c r="R26" i="71"/>
  <c r="Q26" i="71"/>
  <c r="P26" i="71"/>
  <c r="E26" i="71"/>
  <c r="T26" i="71" s="1"/>
  <c r="S25" i="71"/>
  <c r="R25" i="71"/>
  <c r="Q25" i="71"/>
  <c r="P25" i="71"/>
  <c r="E25" i="71"/>
  <c r="S24" i="71"/>
  <c r="R24" i="71"/>
  <c r="Q24" i="71"/>
  <c r="P24" i="71"/>
  <c r="E24" i="71"/>
  <c r="T23" i="71"/>
  <c r="S23" i="71"/>
  <c r="R23" i="71"/>
  <c r="Q23" i="71"/>
  <c r="P23" i="71"/>
  <c r="E23" i="71"/>
  <c r="U23" i="71" s="1"/>
  <c r="S22" i="71"/>
  <c r="R22" i="71"/>
  <c r="Q22" i="71"/>
  <c r="P22" i="71"/>
  <c r="E22" i="71"/>
  <c r="T22" i="71" s="1"/>
  <c r="S21" i="71"/>
  <c r="R21" i="71"/>
  <c r="Q21" i="71"/>
  <c r="P21" i="71"/>
  <c r="E21" i="71"/>
  <c r="U21" i="71" s="1"/>
  <c r="S20" i="71"/>
  <c r="R20" i="71"/>
  <c r="Q20" i="71"/>
  <c r="P20" i="71"/>
  <c r="E20" i="71"/>
  <c r="T19" i="71"/>
  <c r="S19" i="71"/>
  <c r="R19" i="71"/>
  <c r="Q19" i="71"/>
  <c r="P19" i="71"/>
  <c r="E19" i="71"/>
  <c r="U19" i="71" s="1"/>
  <c r="S18" i="71"/>
  <c r="R18" i="71"/>
  <c r="Q18" i="71"/>
  <c r="P18" i="71"/>
  <c r="E18" i="71"/>
  <c r="T18" i="71" s="1"/>
  <c r="T17" i="71"/>
  <c r="S17" i="71"/>
  <c r="R17" i="71"/>
  <c r="Q17" i="71"/>
  <c r="P17" i="71"/>
  <c r="E17" i="71"/>
  <c r="U17" i="71" s="1"/>
  <c r="S16" i="71"/>
  <c r="R16" i="71"/>
  <c r="Q16" i="71"/>
  <c r="P16" i="71"/>
  <c r="E16" i="71"/>
  <c r="U16" i="71" s="1"/>
  <c r="S15" i="71"/>
  <c r="R15" i="71"/>
  <c r="Q15" i="71"/>
  <c r="P15" i="71"/>
  <c r="E15" i="71"/>
  <c r="S14" i="71"/>
  <c r="R14" i="71"/>
  <c r="Q14" i="71"/>
  <c r="P14" i="71"/>
  <c r="E14" i="71"/>
  <c r="T14" i="71" s="1"/>
  <c r="S13" i="71"/>
  <c r="R13" i="71"/>
  <c r="Q13" i="71"/>
  <c r="U13" i="71" s="1"/>
  <c r="P13" i="71"/>
  <c r="T13" i="71" s="1"/>
  <c r="E13" i="71"/>
  <c r="S12" i="71"/>
  <c r="R12" i="71"/>
  <c r="Q12" i="71"/>
  <c r="P12" i="71"/>
  <c r="E12" i="71"/>
  <c r="T11" i="71"/>
  <c r="S11" i="71"/>
  <c r="R11" i="71"/>
  <c r="Q11" i="71"/>
  <c r="P11" i="71"/>
  <c r="E11" i="71"/>
  <c r="U11" i="71" s="1"/>
  <c r="S10" i="71"/>
  <c r="R10" i="71"/>
  <c r="Q10" i="71"/>
  <c r="P10" i="71"/>
  <c r="E10" i="71"/>
  <c r="S9" i="71"/>
  <c r="R9" i="71"/>
  <c r="S8" i="71"/>
  <c r="R8" i="71"/>
  <c r="S62" i="70"/>
  <c r="R62" i="70"/>
  <c r="S61" i="70"/>
  <c r="R61" i="70"/>
  <c r="Q61" i="70"/>
  <c r="P61" i="70"/>
  <c r="E61" i="70"/>
  <c r="S60" i="70"/>
  <c r="R60" i="70"/>
  <c r="Q60" i="70"/>
  <c r="Q59" i="70" s="1"/>
  <c r="P60" i="70"/>
  <c r="E60" i="70"/>
  <c r="S59" i="70"/>
  <c r="R59" i="70"/>
  <c r="S58" i="70"/>
  <c r="R58" i="70"/>
  <c r="T57" i="70"/>
  <c r="S57" i="70"/>
  <c r="R57" i="70"/>
  <c r="Q57" i="70"/>
  <c r="P57" i="70"/>
  <c r="E57" i="70"/>
  <c r="U57" i="70" s="1"/>
  <c r="S56" i="70"/>
  <c r="R56" i="70"/>
  <c r="Q56" i="70"/>
  <c r="P56" i="70"/>
  <c r="E56" i="70"/>
  <c r="T56" i="70" s="1"/>
  <c r="U55" i="70"/>
  <c r="T55" i="70"/>
  <c r="S55" i="70"/>
  <c r="R55" i="70"/>
  <c r="Q55" i="70"/>
  <c r="P55" i="70"/>
  <c r="E55" i="70"/>
  <c r="U54" i="70"/>
  <c r="T54" i="70"/>
  <c r="S54" i="70"/>
  <c r="R54" i="70"/>
  <c r="Q54" i="70"/>
  <c r="P54" i="70"/>
  <c r="E54" i="70"/>
  <c r="S53" i="70"/>
  <c r="R53" i="70"/>
  <c r="T52" i="70"/>
  <c r="S52" i="70"/>
  <c r="R52" i="70"/>
  <c r="Q52" i="70"/>
  <c r="P52" i="70"/>
  <c r="E52" i="70"/>
  <c r="U52" i="70" s="1"/>
  <c r="S51" i="70"/>
  <c r="R51" i="70"/>
  <c r="Q51" i="70"/>
  <c r="P51" i="70"/>
  <c r="E51" i="70"/>
  <c r="T51" i="70" s="1"/>
  <c r="S50" i="70"/>
  <c r="R50" i="70"/>
  <c r="Q50" i="70"/>
  <c r="P50" i="70"/>
  <c r="E50" i="70"/>
  <c r="U50" i="70" s="1"/>
  <c r="S49" i="70"/>
  <c r="R49" i="70"/>
  <c r="Q49" i="70"/>
  <c r="P49" i="70"/>
  <c r="E49" i="70"/>
  <c r="T48" i="70"/>
  <c r="S48" i="70"/>
  <c r="R48" i="70"/>
  <c r="Q48" i="70"/>
  <c r="P48" i="70"/>
  <c r="E48" i="70"/>
  <c r="U48" i="70" s="1"/>
  <c r="S47" i="70"/>
  <c r="R47" i="70"/>
  <c r="Q47" i="70"/>
  <c r="P47" i="70"/>
  <c r="E47" i="70"/>
  <c r="T47" i="70" s="1"/>
  <c r="T46" i="70"/>
  <c r="S46" i="70"/>
  <c r="R46" i="70"/>
  <c r="Q46" i="70"/>
  <c r="P46" i="70"/>
  <c r="E46" i="70"/>
  <c r="U46" i="70" s="1"/>
  <c r="S45" i="70"/>
  <c r="R45" i="70"/>
  <c r="Q45" i="70"/>
  <c r="P45" i="70"/>
  <c r="E45" i="70"/>
  <c r="T44" i="70"/>
  <c r="S44" i="70"/>
  <c r="R44" i="70"/>
  <c r="Q44" i="70"/>
  <c r="P44" i="70"/>
  <c r="E44" i="70"/>
  <c r="S43" i="70"/>
  <c r="R43" i="70"/>
  <c r="S42" i="70"/>
  <c r="R42" i="70"/>
  <c r="S41" i="70"/>
  <c r="R41" i="70"/>
  <c r="Q41" i="70"/>
  <c r="P41" i="70"/>
  <c r="E41" i="70"/>
  <c r="T41" i="70" s="1"/>
  <c r="U40" i="70"/>
  <c r="T40" i="70"/>
  <c r="S40" i="70"/>
  <c r="R40" i="70"/>
  <c r="Q40" i="70"/>
  <c r="P40" i="70"/>
  <c r="E40" i="70"/>
  <c r="T39" i="70"/>
  <c r="S39" i="70"/>
  <c r="R39" i="70"/>
  <c r="Q39" i="70"/>
  <c r="P39" i="70"/>
  <c r="E39" i="70"/>
  <c r="U39" i="70" s="1"/>
  <c r="T38" i="70"/>
  <c r="S38" i="70"/>
  <c r="R38" i="70"/>
  <c r="Q38" i="70"/>
  <c r="P38" i="70"/>
  <c r="E38" i="70"/>
  <c r="U38" i="70" s="1"/>
  <c r="S37" i="70"/>
  <c r="R37" i="70"/>
  <c r="Q37" i="70"/>
  <c r="P37" i="70"/>
  <c r="E37" i="70"/>
  <c r="T37" i="70" s="1"/>
  <c r="U36" i="70"/>
  <c r="T36" i="70"/>
  <c r="S36" i="70"/>
  <c r="R36" i="70"/>
  <c r="Q36" i="70"/>
  <c r="P36" i="70"/>
  <c r="E36" i="70"/>
  <c r="U35" i="70"/>
  <c r="T35" i="70"/>
  <c r="S35" i="70"/>
  <c r="R35" i="70"/>
  <c r="Q35" i="70"/>
  <c r="P35" i="70"/>
  <c r="E35" i="70"/>
  <c r="S34" i="70"/>
  <c r="R34" i="70"/>
  <c r="Q34" i="70"/>
  <c r="P34" i="70"/>
  <c r="E34" i="70"/>
  <c r="U34" i="70" s="1"/>
  <c r="S33" i="70"/>
  <c r="R33" i="70"/>
  <c r="Q33" i="70"/>
  <c r="P33" i="70"/>
  <c r="E33" i="70"/>
  <c r="T33" i="70" s="1"/>
  <c r="S32" i="70"/>
  <c r="R32" i="70"/>
  <c r="Q32" i="70"/>
  <c r="P32" i="70"/>
  <c r="E32" i="70"/>
  <c r="T31" i="70"/>
  <c r="S31" i="70"/>
  <c r="R31" i="70"/>
  <c r="Q31" i="70"/>
  <c r="P31" i="70"/>
  <c r="E31" i="70"/>
  <c r="U31" i="70" s="1"/>
  <c r="S30" i="70"/>
  <c r="R30" i="70"/>
  <c r="Q30" i="70"/>
  <c r="P30" i="70"/>
  <c r="T30" i="70" s="1"/>
  <c r="E30" i="70"/>
  <c r="S29" i="70"/>
  <c r="R29" i="70"/>
  <c r="Q29" i="70"/>
  <c r="P29" i="70"/>
  <c r="E29" i="70"/>
  <c r="T29" i="70" s="1"/>
  <c r="U28" i="70"/>
  <c r="T28" i="70"/>
  <c r="S28" i="70"/>
  <c r="R28" i="70"/>
  <c r="Q28" i="70"/>
  <c r="P28" i="70"/>
  <c r="E28" i="70"/>
  <c r="S27" i="70"/>
  <c r="R27" i="70"/>
  <c r="U26" i="70"/>
  <c r="T26" i="70"/>
  <c r="S26" i="70"/>
  <c r="R26" i="70"/>
  <c r="Q26" i="70"/>
  <c r="P26" i="70"/>
  <c r="E26" i="70"/>
  <c r="T25" i="70"/>
  <c r="S25" i="70"/>
  <c r="R25" i="70"/>
  <c r="Q25" i="70"/>
  <c r="P25" i="70"/>
  <c r="E25" i="70"/>
  <c r="U25" i="70" s="1"/>
  <c r="S24" i="70"/>
  <c r="R24" i="70"/>
  <c r="Q24" i="70"/>
  <c r="P24" i="70"/>
  <c r="E24" i="70"/>
  <c r="T24" i="70" s="1"/>
  <c r="S23" i="70"/>
  <c r="R23" i="70"/>
  <c r="Q23" i="70"/>
  <c r="P23" i="70"/>
  <c r="E23" i="70"/>
  <c r="S22" i="70"/>
  <c r="R22" i="70"/>
  <c r="Q22" i="70"/>
  <c r="P22" i="70"/>
  <c r="E22" i="70"/>
  <c r="T21" i="70"/>
  <c r="S21" i="70"/>
  <c r="R21" i="70"/>
  <c r="Q21" i="70"/>
  <c r="P21" i="70"/>
  <c r="E21" i="70"/>
  <c r="U21" i="70" s="1"/>
  <c r="S20" i="70"/>
  <c r="R20" i="70"/>
  <c r="Q20" i="70"/>
  <c r="P20" i="70"/>
  <c r="E20" i="70"/>
  <c r="T20" i="70" s="1"/>
  <c r="S19" i="70"/>
  <c r="R19" i="70"/>
  <c r="Q19" i="70"/>
  <c r="P19" i="70"/>
  <c r="E19" i="70"/>
  <c r="U19" i="70" s="1"/>
  <c r="S18" i="70"/>
  <c r="R18" i="70"/>
  <c r="Q18" i="70"/>
  <c r="P18" i="70"/>
  <c r="E18" i="70"/>
  <c r="T17" i="70"/>
  <c r="S17" i="70"/>
  <c r="R17" i="70"/>
  <c r="Q17" i="70"/>
  <c r="P17" i="70"/>
  <c r="E17" i="70"/>
  <c r="U17" i="70" s="1"/>
  <c r="S16" i="70"/>
  <c r="R16" i="70"/>
  <c r="Q16" i="70"/>
  <c r="P16" i="70"/>
  <c r="E16" i="70"/>
  <c r="T16" i="70" s="1"/>
  <c r="T15" i="70"/>
  <c r="S15" i="70"/>
  <c r="R15" i="70"/>
  <c r="Q15" i="70"/>
  <c r="P15" i="70"/>
  <c r="E15" i="70"/>
  <c r="U15" i="70" s="1"/>
  <c r="S14" i="70"/>
  <c r="R14" i="70"/>
  <c r="Q14" i="70"/>
  <c r="P14" i="70"/>
  <c r="E14" i="70"/>
  <c r="U14" i="70" s="1"/>
  <c r="S13" i="70"/>
  <c r="R13" i="70"/>
  <c r="Q13" i="70"/>
  <c r="P13" i="70"/>
  <c r="E13" i="70"/>
  <c r="S12" i="70"/>
  <c r="R12" i="70"/>
  <c r="Q12" i="70"/>
  <c r="P12" i="70"/>
  <c r="E12" i="70"/>
  <c r="T12" i="70" s="1"/>
  <c r="S11" i="70"/>
  <c r="R11" i="70"/>
  <c r="Q11" i="70"/>
  <c r="P11" i="70"/>
  <c r="E11" i="70"/>
  <c r="U11" i="70" s="1"/>
  <c r="S10" i="70"/>
  <c r="R10" i="70"/>
  <c r="Q10" i="70"/>
  <c r="P10" i="70"/>
  <c r="E10" i="70"/>
  <c r="S9" i="70"/>
  <c r="R9" i="70"/>
  <c r="S8" i="70"/>
  <c r="R8" i="70"/>
  <c r="S62" i="69"/>
  <c r="R62" i="69"/>
  <c r="T61" i="69"/>
  <c r="S61" i="69"/>
  <c r="R61" i="69"/>
  <c r="Q61" i="69"/>
  <c r="P61" i="69"/>
  <c r="E61" i="69"/>
  <c r="U61" i="69" s="1"/>
  <c r="S60" i="69"/>
  <c r="R60" i="69"/>
  <c r="Q60" i="69"/>
  <c r="Q59" i="69" s="1"/>
  <c r="P60" i="69"/>
  <c r="E60" i="69"/>
  <c r="E59" i="69" s="1"/>
  <c r="U59" i="69" s="1"/>
  <c r="S59" i="69"/>
  <c r="R59" i="69"/>
  <c r="S58" i="69"/>
  <c r="R58" i="69"/>
  <c r="T57" i="69"/>
  <c r="S57" i="69"/>
  <c r="R57" i="69"/>
  <c r="Q57" i="69"/>
  <c r="P57" i="69"/>
  <c r="E57" i="69"/>
  <c r="U57" i="69" s="1"/>
  <c r="S56" i="69"/>
  <c r="R56" i="69"/>
  <c r="Q56" i="69"/>
  <c r="P56" i="69"/>
  <c r="E56" i="69"/>
  <c r="U56" i="69" s="1"/>
  <c r="S55" i="69"/>
  <c r="R55" i="69"/>
  <c r="Q55" i="69"/>
  <c r="P55" i="69"/>
  <c r="E55" i="69"/>
  <c r="U55" i="69" s="1"/>
  <c r="S54" i="69"/>
  <c r="R54" i="69"/>
  <c r="Q54" i="69"/>
  <c r="P54" i="69"/>
  <c r="E54" i="69"/>
  <c r="S53" i="69"/>
  <c r="R53" i="69"/>
  <c r="S52" i="69"/>
  <c r="R52" i="69"/>
  <c r="Q52" i="69"/>
  <c r="P52" i="69"/>
  <c r="E52" i="69"/>
  <c r="U51" i="69"/>
  <c r="T51" i="69"/>
  <c r="S51" i="69"/>
  <c r="R51" i="69"/>
  <c r="Q51" i="69"/>
  <c r="P51" i="69"/>
  <c r="E51" i="69"/>
  <c r="T50" i="69"/>
  <c r="S50" i="69"/>
  <c r="R50" i="69"/>
  <c r="Q50" i="69"/>
  <c r="P50" i="69"/>
  <c r="E50" i="69"/>
  <c r="U50" i="69" s="1"/>
  <c r="S49" i="69"/>
  <c r="R49" i="69"/>
  <c r="Q49" i="69"/>
  <c r="P49" i="69"/>
  <c r="E49" i="69"/>
  <c r="T49" i="69" s="1"/>
  <c r="S48" i="69"/>
  <c r="R48" i="69"/>
  <c r="Q48" i="69"/>
  <c r="P48" i="69"/>
  <c r="E48" i="69"/>
  <c r="S47" i="69"/>
  <c r="R47" i="69"/>
  <c r="Q47" i="69"/>
  <c r="P47" i="69"/>
  <c r="E47" i="69"/>
  <c r="T46" i="69"/>
  <c r="S46" i="69"/>
  <c r="R46" i="69"/>
  <c r="Q46" i="69"/>
  <c r="P46" i="69"/>
  <c r="E46" i="69"/>
  <c r="U46" i="69" s="1"/>
  <c r="S45" i="69"/>
  <c r="R45" i="69"/>
  <c r="Q45" i="69"/>
  <c r="P45" i="69"/>
  <c r="E45" i="69"/>
  <c r="T45" i="69" s="1"/>
  <c r="S44" i="69"/>
  <c r="R44" i="69"/>
  <c r="Q44" i="69"/>
  <c r="P44" i="69"/>
  <c r="E44" i="69"/>
  <c r="U44" i="69" s="1"/>
  <c r="S43" i="69"/>
  <c r="R43" i="69"/>
  <c r="S42" i="69"/>
  <c r="R42" i="69"/>
  <c r="T41" i="69"/>
  <c r="S41" i="69"/>
  <c r="R41" i="69"/>
  <c r="Q41" i="69"/>
  <c r="P41" i="69"/>
  <c r="E41" i="69"/>
  <c r="U41" i="69" s="1"/>
  <c r="S40" i="69"/>
  <c r="R40" i="69"/>
  <c r="Q40" i="69"/>
  <c r="P40" i="69"/>
  <c r="E40" i="69"/>
  <c r="U40" i="69" s="1"/>
  <c r="S39" i="69"/>
  <c r="R39" i="69"/>
  <c r="Q39" i="69"/>
  <c r="P39" i="69"/>
  <c r="E39" i="69"/>
  <c r="T39" i="69" s="1"/>
  <c r="U38" i="69"/>
  <c r="T38" i="69"/>
  <c r="S38" i="69"/>
  <c r="R38" i="69"/>
  <c r="Q38" i="69"/>
  <c r="P38" i="69"/>
  <c r="E38" i="69"/>
  <c r="U37" i="69"/>
  <c r="T37" i="69"/>
  <c r="S37" i="69"/>
  <c r="R37" i="69"/>
  <c r="Q37" i="69"/>
  <c r="P37" i="69"/>
  <c r="E37" i="69"/>
  <c r="S36" i="69"/>
  <c r="R36" i="69"/>
  <c r="Q36" i="69"/>
  <c r="P36" i="69"/>
  <c r="E36" i="69"/>
  <c r="U36" i="69" s="1"/>
  <c r="S35" i="69"/>
  <c r="R35" i="69"/>
  <c r="Q35" i="69"/>
  <c r="P35" i="69"/>
  <c r="E35" i="69"/>
  <c r="T35" i="69" s="1"/>
  <c r="S34" i="69"/>
  <c r="R34" i="69"/>
  <c r="Q34" i="69"/>
  <c r="P34" i="69"/>
  <c r="E34" i="69"/>
  <c r="U33" i="69"/>
  <c r="T33" i="69"/>
  <c r="S33" i="69"/>
  <c r="R33" i="69"/>
  <c r="Q33" i="69"/>
  <c r="P33" i="69"/>
  <c r="E33" i="69"/>
  <c r="S32" i="69"/>
  <c r="R32" i="69"/>
  <c r="Q32" i="69"/>
  <c r="P32" i="69"/>
  <c r="E32" i="69"/>
  <c r="S31" i="69"/>
  <c r="R31" i="69"/>
  <c r="Q31" i="69"/>
  <c r="P31" i="69"/>
  <c r="E31" i="69"/>
  <c r="T31" i="69" s="1"/>
  <c r="S30" i="69"/>
  <c r="R30" i="69"/>
  <c r="Q30" i="69"/>
  <c r="U30" i="69" s="1"/>
  <c r="P30" i="69"/>
  <c r="T30" i="69" s="1"/>
  <c r="E30" i="69"/>
  <c r="T29" i="69"/>
  <c r="S29" i="69"/>
  <c r="R29" i="69"/>
  <c r="Q29" i="69"/>
  <c r="P29" i="69"/>
  <c r="E29" i="69"/>
  <c r="U29" i="69" s="1"/>
  <c r="S28" i="69"/>
  <c r="R28" i="69"/>
  <c r="Q28" i="69"/>
  <c r="P28" i="69"/>
  <c r="E28" i="69"/>
  <c r="T28" i="69" s="1"/>
  <c r="S27" i="69"/>
  <c r="R27" i="69"/>
  <c r="S26" i="69"/>
  <c r="R26" i="69"/>
  <c r="Q26" i="69"/>
  <c r="P26" i="69"/>
  <c r="E26" i="69"/>
  <c r="T26" i="69" s="1"/>
  <c r="S25" i="69"/>
  <c r="R25" i="69"/>
  <c r="Q25" i="69"/>
  <c r="P25" i="69"/>
  <c r="E25" i="69"/>
  <c r="S24" i="69"/>
  <c r="R24" i="69"/>
  <c r="Q24" i="69"/>
  <c r="P24" i="69"/>
  <c r="E24" i="69"/>
  <c r="T23" i="69"/>
  <c r="S23" i="69"/>
  <c r="R23" i="69"/>
  <c r="Q23" i="69"/>
  <c r="P23" i="69"/>
  <c r="E23" i="69"/>
  <c r="U23" i="69" s="1"/>
  <c r="S22" i="69"/>
  <c r="R22" i="69"/>
  <c r="Q22" i="69"/>
  <c r="P22" i="69"/>
  <c r="E22" i="69"/>
  <c r="T22" i="69" s="1"/>
  <c r="S21" i="69"/>
  <c r="R21" i="69"/>
  <c r="Q21" i="69"/>
  <c r="P21" i="69"/>
  <c r="E21" i="69"/>
  <c r="U21" i="69" s="1"/>
  <c r="S20" i="69"/>
  <c r="R20" i="69"/>
  <c r="Q20" i="69"/>
  <c r="P20" i="69"/>
  <c r="E20" i="69"/>
  <c r="T19" i="69"/>
  <c r="S19" i="69"/>
  <c r="R19" i="69"/>
  <c r="Q19" i="69"/>
  <c r="P19" i="69"/>
  <c r="E19" i="69"/>
  <c r="U19" i="69" s="1"/>
  <c r="S18" i="69"/>
  <c r="R18" i="69"/>
  <c r="Q18" i="69"/>
  <c r="P18" i="69"/>
  <c r="E18" i="69"/>
  <c r="T18" i="69" s="1"/>
  <c r="S17" i="69"/>
  <c r="R17" i="69"/>
  <c r="Q17" i="69"/>
  <c r="P17" i="69"/>
  <c r="E17" i="69"/>
  <c r="U17" i="69" s="1"/>
  <c r="S16" i="69"/>
  <c r="R16" i="69"/>
  <c r="Q16" i="69"/>
  <c r="P16" i="69"/>
  <c r="E16" i="69"/>
  <c r="U16" i="69" s="1"/>
  <c r="S15" i="69"/>
  <c r="R15" i="69"/>
  <c r="Q15" i="69"/>
  <c r="P15" i="69"/>
  <c r="E15" i="69"/>
  <c r="S14" i="69"/>
  <c r="R14" i="69"/>
  <c r="Q14" i="69"/>
  <c r="P14" i="69"/>
  <c r="E14" i="69"/>
  <c r="T14" i="69" s="1"/>
  <c r="S13" i="69"/>
  <c r="R13" i="69"/>
  <c r="Q13" i="69"/>
  <c r="P13" i="69"/>
  <c r="E13" i="69"/>
  <c r="U13" i="69" s="1"/>
  <c r="S12" i="69"/>
  <c r="R12" i="69"/>
  <c r="Q12" i="69"/>
  <c r="P12" i="69"/>
  <c r="E12" i="69"/>
  <c r="U12" i="69" s="1"/>
  <c r="S11" i="69"/>
  <c r="R11" i="69"/>
  <c r="Q11" i="69"/>
  <c r="P11" i="69"/>
  <c r="E11" i="69"/>
  <c r="S10" i="69"/>
  <c r="R10" i="69"/>
  <c r="Q10" i="69"/>
  <c r="P10" i="69"/>
  <c r="E10" i="69"/>
  <c r="S9" i="69"/>
  <c r="R9" i="69"/>
  <c r="S8" i="69"/>
  <c r="R8" i="69"/>
  <c r="S62" i="68"/>
  <c r="R62" i="68"/>
  <c r="S61" i="68"/>
  <c r="R61" i="68"/>
  <c r="Q61" i="68"/>
  <c r="P61" i="68"/>
  <c r="E61" i="68"/>
  <c r="U61" i="68" s="1"/>
  <c r="S60" i="68"/>
  <c r="R60" i="68"/>
  <c r="Q60" i="68"/>
  <c r="Q59" i="68" s="1"/>
  <c r="P60" i="68"/>
  <c r="P59" i="68" s="1"/>
  <c r="E60" i="68"/>
  <c r="E59" i="68" s="1"/>
  <c r="U59" i="68" s="1"/>
  <c r="S59" i="68"/>
  <c r="R59" i="68"/>
  <c r="S58" i="68"/>
  <c r="R58" i="68"/>
  <c r="T57" i="68"/>
  <c r="S57" i="68"/>
  <c r="R57" i="68"/>
  <c r="Q57" i="68"/>
  <c r="P57" i="68"/>
  <c r="E57" i="68"/>
  <c r="U57" i="68" s="1"/>
  <c r="S56" i="68"/>
  <c r="R56" i="68"/>
  <c r="Q56" i="68"/>
  <c r="P56" i="68"/>
  <c r="E56" i="68"/>
  <c r="T56" i="68" s="1"/>
  <c r="S55" i="68"/>
  <c r="R55" i="68"/>
  <c r="Q55" i="68"/>
  <c r="P55" i="68"/>
  <c r="E55" i="68"/>
  <c r="S54" i="68"/>
  <c r="R54" i="68"/>
  <c r="Q54" i="68"/>
  <c r="P54" i="68"/>
  <c r="E54" i="68"/>
  <c r="S53" i="68"/>
  <c r="R53" i="68"/>
  <c r="S52" i="68"/>
  <c r="R52" i="68"/>
  <c r="Q52" i="68"/>
  <c r="P52" i="68"/>
  <c r="E52" i="68"/>
  <c r="S51" i="68"/>
  <c r="R51" i="68"/>
  <c r="Q51" i="68"/>
  <c r="P51" i="68"/>
  <c r="E51" i="68"/>
  <c r="T51" i="68" s="1"/>
  <c r="S50" i="68"/>
  <c r="R50" i="68"/>
  <c r="Q50" i="68"/>
  <c r="P50" i="68"/>
  <c r="E50" i="68"/>
  <c r="U50" i="68" s="1"/>
  <c r="S49" i="68"/>
  <c r="R49" i="68"/>
  <c r="Q49" i="68"/>
  <c r="P49" i="68"/>
  <c r="E49" i="68"/>
  <c r="U49" i="68" s="1"/>
  <c r="S48" i="68"/>
  <c r="R48" i="68"/>
  <c r="Q48" i="68"/>
  <c r="P48" i="68"/>
  <c r="E48" i="68"/>
  <c r="S47" i="68"/>
  <c r="R47" i="68"/>
  <c r="Q47" i="68"/>
  <c r="P47" i="68"/>
  <c r="E47" i="68"/>
  <c r="T47" i="68" s="1"/>
  <c r="T46" i="68"/>
  <c r="S46" i="68"/>
  <c r="R46" i="68"/>
  <c r="Q46" i="68"/>
  <c r="P46" i="68"/>
  <c r="E46" i="68"/>
  <c r="U46" i="68" s="1"/>
  <c r="S45" i="68"/>
  <c r="R45" i="68"/>
  <c r="Q45" i="68"/>
  <c r="U45" i="68" s="1"/>
  <c r="P45" i="68"/>
  <c r="T45" i="68" s="1"/>
  <c r="E45" i="68"/>
  <c r="S44" i="68"/>
  <c r="R44" i="68"/>
  <c r="Q44" i="68"/>
  <c r="P44" i="68"/>
  <c r="E44" i="68"/>
  <c r="T44" i="68" s="1"/>
  <c r="S43" i="68"/>
  <c r="R43" i="68"/>
  <c r="S42" i="68"/>
  <c r="R42" i="68"/>
  <c r="S41" i="68"/>
  <c r="R41" i="68"/>
  <c r="Q41" i="68"/>
  <c r="P41" i="68"/>
  <c r="E41" i="68"/>
  <c r="T41" i="68" s="1"/>
  <c r="S40" i="68"/>
  <c r="R40" i="68"/>
  <c r="Q40" i="68"/>
  <c r="P40" i="68"/>
  <c r="E40" i="68"/>
  <c r="U39" i="68"/>
  <c r="T39" i="68"/>
  <c r="S39" i="68"/>
  <c r="R39" i="68"/>
  <c r="Q39" i="68"/>
  <c r="P39" i="68"/>
  <c r="E39" i="68"/>
  <c r="T38" i="68"/>
  <c r="S38" i="68"/>
  <c r="R38" i="68"/>
  <c r="Q38" i="68"/>
  <c r="P38" i="68"/>
  <c r="E38" i="68"/>
  <c r="U38" i="68" s="1"/>
  <c r="S37" i="68"/>
  <c r="R37" i="68"/>
  <c r="Q37" i="68"/>
  <c r="P37" i="68"/>
  <c r="E37" i="68"/>
  <c r="T37" i="68" s="1"/>
  <c r="S36" i="68"/>
  <c r="R36" i="68"/>
  <c r="Q36" i="68"/>
  <c r="P36" i="68"/>
  <c r="E36" i="68"/>
  <c r="S35" i="68"/>
  <c r="R35" i="68"/>
  <c r="Q35" i="68"/>
  <c r="P35" i="68"/>
  <c r="E35" i="68"/>
  <c r="T34" i="68"/>
  <c r="S34" i="68"/>
  <c r="R34" i="68"/>
  <c r="Q34" i="68"/>
  <c r="P34" i="68"/>
  <c r="E34" i="68"/>
  <c r="U34" i="68" s="1"/>
  <c r="S33" i="68"/>
  <c r="R33" i="68"/>
  <c r="Q33" i="68"/>
  <c r="P33" i="68"/>
  <c r="E33" i="68"/>
  <c r="T33" i="68" s="1"/>
  <c r="S32" i="68"/>
  <c r="R32" i="68"/>
  <c r="Q32" i="68"/>
  <c r="P32" i="68"/>
  <c r="E32" i="68"/>
  <c r="U31" i="68"/>
  <c r="T31" i="68"/>
  <c r="S31" i="68"/>
  <c r="R31" i="68"/>
  <c r="Q31" i="68"/>
  <c r="P31" i="68"/>
  <c r="E31" i="68"/>
  <c r="S30" i="68"/>
  <c r="R30" i="68"/>
  <c r="Q30" i="68"/>
  <c r="P30" i="68"/>
  <c r="E30" i="68"/>
  <c r="S29" i="68"/>
  <c r="R29" i="68"/>
  <c r="Q29" i="68"/>
  <c r="P29" i="68"/>
  <c r="E29" i="68"/>
  <c r="T29" i="68" s="1"/>
  <c r="S28" i="68"/>
  <c r="R28" i="68"/>
  <c r="Q28" i="68"/>
  <c r="P28" i="68"/>
  <c r="E28" i="68"/>
  <c r="S27" i="68"/>
  <c r="R27" i="68"/>
  <c r="S26" i="68"/>
  <c r="R26" i="68"/>
  <c r="Q26" i="68"/>
  <c r="P26" i="68"/>
  <c r="E26" i="68"/>
  <c r="T25" i="68"/>
  <c r="S25" i="68"/>
  <c r="R25" i="68"/>
  <c r="Q25" i="68"/>
  <c r="P25" i="68"/>
  <c r="E25" i="68"/>
  <c r="U25" i="68" s="1"/>
  <c r="S24" i="68"/>
  <c r="R24" i="68"/>
  <c r="Q24" i="68"/>
  <c r="P24" i="68"/>
  <c r="E24" i="68"/>
  <c r="T24" i="68" s="1"/>
  <c r="T23" i="68"/>
  <c r="S23" i="68"/>
  <c r="R23" i="68"/>
  <c r="Q23" i="68"/>
  <c r="P23" i="68"/>
  <c r="E23" i="68"/>
  <c r="U23" i="68" s="1"/>
  <c r="S22" i="68"/>
  <c r="R22" i="68"/>
  <c r="Q22" i="68"/>
  <c r="P22" i="68"/>
  <c r="E22" i="68"/>
  <c r="U22" i="68" s="1"/>
  <c r="S21" i="68"/>
  <c r="R21" i="68"/>
  <c r="Q21" i="68"/>
  <c r="P21" i="68"/>
  <c r="E21" i="68"/>
  <c r="S20" i="68"/>
  <c r="R20" i="68"/>
  <c r="Q20" i="68"/>
  <c r="P20" i="68"/>
  <c r="E20" i="68"/>
  <c r="T20" i="68" s="1"/>
  <c r="U19" i="68"/>
  <c r="S19" i="68"/>
  <c r="R19" i="68"/>
  <c r="Q19" i="68"/>
  <c r="P19" i="68"/>
  <c r="E19" i="68"/>
  <c r="T19" i="68" s="1"/>
  <c r="T18" i="68"/>
  <c r="S18" i="68"/>
  <c r="R18" i="68"/>
  <c r="Q18" i="68"/>
  <c r="P18" i="68"/>
  <c r="E18" i="68"/>
  <c r="U18" i="68" s="1"/>
  <c r="S17" i="68"/>
  <c r="R17" i="68"/>
  <c r="Q17" i="68"/>
  <c r="P17" i="68"/>
  <c r="E17" i="68"/>
  <c r="S16" i="68"/>
  <c r="R16" i="68"/>
  <c r="Q16" i="68"/>
  <c r="P16" i="68"/>
  <c r="E16" i="68"/>
  <c r="T16" i="68" s="1"/>
  <c r="T15" i="68"/>
  <c r="S15" i="68"/>
  <c r="R15" i="68"/>
  <c r="Q15" i="68"/>
  <c r="P15" i="68"/>
  <c r="E15" i="68"/>
  <c r="U15" i="68" s="1"/>
  <c r="U14" i="68"/>
  <c r="S14" i="68"/>
  <c r="R14" i="68"/>
  <c r="Q14" i="68"/>
  <c r="P14" i="68"/>
  <c r="E14" i="68"/>
  <c r="T14" i="68" s="1"/>
  <c r="S13" i="68"/>
  <c r="R13" i="68"/>
  <c r="Q13" i="68"/>
  <c r="P13" i="68"/>
  <c r="E13" i="68"/>
  <c r="U13" i="68" s="1"/>
  <c r="S12" i="68"/>
  <c r="R12" i="68"/>
  <c r="Q12" i="68"/>
  <c r="P12" i="68"/>
  <c r="E12" i="68"/>
  <c r="T12" i="68" s="1"/>
  <c r="U11" i="68"/>
  <c r="T11" i="68"/>
  <c r="S11" i="68"/>
  <c r="R11" i="68"/>
  <c r="Q11" i="68"/>
  <c r="P11" i="68"/>
  <c r="E11" i="68"/>
  <c r="S10" i="68"/>
  <c r="R10" i="68"/>
  <c r="Q10" i="68"/>
  <c r="Q9" i="68" s="1"/>
  <c r="P10" i="68"/>
  <c r="E10" i="68"/>
  <c r="S9" i="68"/>
  <c r="R9" i="68"/>
  <c r="S8" i="68"/>
  <c r="R8" i="68"/>
  <c r="S62" i="67"/>
  <c r="R62" i="67"/>
  <c r="T61" i="67"/>
  <c r="S61" i="67"/>
  <c r="R61" i="67"/>
  <c r="Q61" i="67"/>
  <c r="P61" i="67"/>
  <c r="E61" i="67"/>
  <c r="U61" i="67" s="1"/>
  <c r="S60" i="67"/>
  <c r="R60" i="67"/>
  <c r="Q60" i="67"/>
  <c r="Q59" i="67" s="1"/>
  <c r="P60" i="67"/>
  <c r="E60" i="67"/>
  <c r="E59" i="67" s="1"/>
  <c r="U59" i="67" s="1"/>
  <c r="S59" i="67"/>
  <c r="R59" i="67"/>
  <c r="S58" i="67"/>
  <c r="R58" i="67"/>
  <c r="U57" i="67"/>
  <c r="T57" i="67"/>
  <c r="S57" i="67"/>
  <c r="R57" i="67"/>
  <c r="Q57" i="67"/>
  <c r="P57" i="67"/>
  <c r="E57" i="67"/>
  <c r="U56" i="67"/>
  <c r="S56" i="67"/>
  <c r="R56" i="67"/>
  <c r="Q56" i="67"/>
  <c r="P56" i="67"/>
  <c r="E56" i="67"/>
  <c r="T56" i="67" s="1"/>
  <c r="T55" i="67"/>
  <c r="S55" i="67"/>
  <c r="R55" i="67"/>
  <c r="Q55" i="67"/>
  <c r="P55" i="67"/>
  <c r="E55" i="67"/>
  <c r="U55" i="67" s="1"/>
  <c r="S54" i="67"/>
  <c r="R54" i="67"/>
  <c r="Q54" i="67"/>
  <c r="P54" i="67"/>
  <c r="E54" i="67"/>
  <c r="E53" i="67" s="1"/>
  <c r="U53" i="67" s="1"/>
  <c r="S53" i="67"/>
  <c r="R53" i="67"/>
  <c r="S52" i="67"/>
  <c r="R52" i="67"/>
  <c r="Q52" i="67"/>
  <c r="P52" i="67"/>
  <c r="E52" i="67"/>
  <c r="U51" i="67"/>
  <c r="S51" i="67"/>
  <c r="R51" i="67"/>
  <c r="Q51" i="67"/>
  <c r="P51" i="67"/>
  <c r="E51" i="67"/>
  <c r="T51" i="67" s="1"/>
  <c r="T50" i="67"/>
  <c r="S50" i="67"/>
  <c r="R50" i="67"/>
  <c r="Q50" i="67"/>
  <c r="P50" i="67"/>
  <c r="E50" i="67"/>
  <c r="U50" i="67" s="1"/>
  <c r="S49" i="67"/>
  <c r="R49" i="67"/>
  <c r="Q49" i="67"/>
  <c r="P49" i="67"/>
  <c r="E49" i="67"/>
  <c r="T49" i="67" s="1"/>
  <c r="S48" i="67"/>
  <c r="R48" i="67"/>
  <c r="Q48" i="67"/>
  <c r="P48" i="67"/>
  <c r="E48" i="67"/>
  <c r="U47" i="67"/>
  <c r="S47" i="67"/>
  <c r="R47" i="67"/>
  <c r="Q47" i="67"/>
  <c r="P47" i="67"/>
  <c r="E47" i="67"/>
  <c r="T47" i="67" s="1"/>
  <c r="T46" i="67"/>
  <c r="S46" i="67"/>
  <c r="R46" i="67"/>
  <c r="Q46" i="67"/>
  <c r="P46" i="67"/>
  <c r="E46" i="67"/>
  <c r="U46" i="67" s="1"/>
  <c r="S45" i="67"/>
  <c r="R45" i="67"/>
  <c r="Q45" i="67"/>
  <c r="P45" i="67"/>
  <c r="E45" i="67"/>
  <c r="T45" i="67" s="1"/>
  <c r="S44" i="67"/>
  <c r="R44" i="67"/>
  <c r="Q44" i="67"/>
  <c r="P44" i="67"/>
  <c r="E44" i="67"/>
  <c r="S43" i="67"/>
  <c r="R43" i="67"/>
  <c r="S42" i="67"/>
  <c r="R42" i="67"/>
  <c r="U41" i="67"/>
  <c r="S41" i="67"/>
  <c r="R41" i="67"/>
  <c r="Q41" i="67"/>
  <c r="P41" i="67"/>
  <c r="E41" i="67"/>
  <c r="T41" i="67" s="1"/>
  <c r="S40" i="67"/>
  <c r="R40" i="67"/>
  <c r="Q40" i="67"/>
  <c r="P40" i="67"/>
  <c r="E40" i="67"/>
  <c r="S39" i="67"/>
  <c r="R39" i="67"/>
  <c r="Q39" i="67"/>
  <c r="P39" i="67"/>
  <c r="E39" i="67"/>
  <c r="T39" i="67" s="1"/>
  <c r="T38" i="67"/>
  <c r="S38" i="67"/>
  <c r="R38" i="67"/>
  <c r="Q38" i="67"/>
  <c r="P38" i="67"/>
  <c r="E38" i="67"/>
  <c r="U38" i="67" s="1"/>
  <c r="U37" i="67"/>
  <c r="S37" i="67"/>
  <c r="R37" i="67"/>
  <c r="Q37" i="67"/>
  <c r="P37" i="67"/>
  <c r="E37" i="67"/>
  <c r="T37" i="67" s="1"/>
  <c r="S36" i="67"/>
  <c r="R36" i="67"/>
  <c r="Q36" i="67"/>
  <c r="P36" i="67"/>
  <c r="E36" i="67"/>
  <c r="S35" i="67"/>
  <c r="R35" i="67"/>
  <c r="Q35" i="67"/>
  <c r="P35" i="67"/>
  <c r="E35" i="67"/>
  <c r="T35" i="67" s="1"/>
  <c r="T34" i="67"/>
  <c r="S34" i="67"/>
  <c r="R34" i="67"/>
  <c r="Q34" i="67"/>
  <c r="P34" i="67"/>
  <c r="E34" i="67"/>
  <c r="U34" i="67" s="1"/>
  <c r="U33" i="67"/>
  <c r="S33" i="67"/>
  <c r="R33" i="67"/>
  <c r="Q33" i="67"/>
  <c r="P33" i="67"/>
  <c r="E33" i="67"/>
  <c r="T33" i="67" s="1"/>
  <c r="S32" i="67"/>
  <c r="R32" i="67"/>
  <c r="Q32" i="67"/>
  <c r="P32" i="67"/>
  <c r="E32" i="67"/>
  <c r="U32" i="67" s="1"/>
  <c r="S31" i="67"/>
  <c r="R31" i="67"/>
  <c r="Q31" i="67"/>
  <c r="P31" i="67"/>
  <c r="E31" i="67"/>
  <c r="T31" i="67" s="1"/>
  <c r="S30" i="67"/>
  <c r="R30" i="67"/>
  <c r="Q30" i="67"/>
  <c r="P30" i="67"/>
  <c r="E30" i="67"/>
  <c r="S29" i="67"/>
  <c r="R29" i="67"/>
  <c r="Q29" i="67"/>
  <c r="P29" i="67"/>
  <c r="E29" i="67"/>
  <c r="T28" i="67"/>
  <c r="S28" i="67"/>
  <c r="R28" i="67"/>
  <c r="Q28" i="67"/>
  <c r="P28" i="67"/>
  <c r="E28" i="67"/>
  <c r="S27" i="67"/>
  <c r="R27" i="67"/>
  <c r="S26" i="67"/>
  <c r="R26" i="67"/>
  <c r="Q26" i="67"/>
  <c r="P26" i="67"/>
  <c r="E26" i="67"/>
  <c r="T26" i="67" s="1"/>
  <c r="U25" i="67"/>
  <c r="S25" i="67"/>
  <c r="R25" i="67"/>
  <c r="Q25" i="67"/>
  <c r="P25" i="67"/>
  <c r="E25" i="67"/>
  <c r="T25" i="67" s="1"/>
  <c r="S24" i="67"/>
  <c r="R24" i="67"/>
  <c r="Q24" i="67"/>
  <c r="P24" i="67"/>
  <c r="E24" i="67"/>
  <c r="S23" i="67"/>
  <c r="R23" i="67"/>
  <c r="Q23" i="67"/>
  <c r="P23" i="67"/>
  <c r="E23" i="67"/>
  <c r="S22" i="67"/>
  <c r="R22" i="67"/>
  <c r="Q22" i="67"/>
  <c r="P22" i="67"/>
  <c r="E22" i="67"/>
  <c r="T22" i="67" s="1"/>
  <c r="U21" i="67"/>
  <c r="S21" i="67"/>
  <c r="R21" i="67"/>
  <c r="Q21" i="67"/>
  <c r="P21" i="67"/>
  <c r="E21" i="67"/>
  <c r="T21" i="67" s="1"/>
  <c r="S20" i="67"/>
  <c r="R20" i="67"/>
  <c r="Q20" i="67"/>
  <c r="P20" i="67"/>
  <c r="E20" i="67"/>
  <c r="S19" i="67"/>
  <c r="R19" i="67"/>
  <c r="Q19" i="67"/>
  <c r="P19" i="67"/>
  <c r="E19" i="67"/>
  <c r="S18" i="67"/>
  <c r="R18" i="67"/>
  <c r="Q18" i="67"/>
  <c r="P18" i="67"/>
  <c r="E18" i="67"/>
  <c r="T18" i="67" s="1"/>
  <c r="U17" i="67"/>
  <c r="S17" i="67"/>
  <c r="R17" i="67"/>
  <c r="Q17" i="67"/>
  <c r="P17" i="67"/>
  <c r="E17" i="67"/>
  <c r="T17" i="67" s="1"/>
  <c r="S16" i="67"/>
  <c r="R16" i="67"/>
  <c r="Q16" i="67"/>
  <c r="P16" i="67"/>
  <c r="E16" i="67"/>
  <c r="S15" i="67"/>
  <c r="R15" i="67"/>
  <c r="Q15" i="67"/>
  <c r="P15" i="67"/>
  <c r="E15" i="67"/>
  <c r="S14" i="67"/>
  <c r="R14" i="67"/>
  <c r="Q14" i="67"/>
  <c r="P14" i="67"/>
  <c r="E14" i="67"/>
  <c r="T14" i="67" s="1"/>
  <c r="S13" i="67"/>
  <c r="R13" i="67"/>
  <c r="Q13" i="67"/>
  <c r="P13" i="67"/>
  <c r="E13" i="67"/>
  <c r="S12" i="67"/>
  <c r="R12" i="67"/>
  <c r="Q12" i="67"/>
  <c r="P12" i="67"/>
  <c r="E12" i="67"/>
  <c r="T11" i="67"/>
  <c r="S11" i="67"/>
  <c r="R11" i="67"/>
  <c r="Q11" i="67"/>
  <c r="P11" i="67"/>
  <c r="E11" i="67"/>
  <c r="U11" i="67" s="1"/>
  <c r="S10" i="67"/>
  <c r="R10" i="67"/>
  <c r="Q10" i="67"/>
  <c r="P10" i="67"/>
  <c r="E10" i="67"/>
  <c r="S9" i="67"/>
  <c r="R9" i="67"/>
  <c r="S8" i="67"/>
  <c r="R8" i="67"/>
  <c r="S62" i="66"/>
  <c r="R62" i="66"/>
  <c r="U61" i="66"/>
  <c r="S61" i="66"/>
  <c r="R61" i="66"/>
  <c r="Q61" i="66"/>
  <c r="P61" i="66"/>
  <c r="E61" i="66"/>
  <c r="T61" i="66" s="1"/>
  <c r="U60" i="66"/>
  <c r="S60" i="66"/>
  <c r="R60" i="66"/>
  <c r="Q60" i="66"/>
  <c r="P60" i="66"/>
  <c r="E60" i="66"/>
  <c r="S59" i="66"/>
  <c r="R59" i="66"/>
  <c r="S58" i="66"/>
  <c r="R58" i="66"/>
  <c r="S57" i="66"/>
  <c r="R57" i="66"/>
  <c r="Q57" i="66"/>
  <c r="P57" i="66"/>
  <c r="E57" i="66"/>
  <c r="S56" i="66"/>
  <c r="R56" i="66"/>
  <c r="Q56" i="66"/>
  <c r="P56" i="66"/>
  <c r="E56" i="66"/>
  <c r="T56" i="66" s="1"/>
  <c r="T55" i="66"/>
  <c r="S55" i="66"/>
  <c r="R55" i="66"/>
  <c r="Q55" i="66"/>
  <c r="P55" i="66"/>
  <c r="E55" i="66"/>
  <c r="U55" i="66" s="1"/>
  <c r="U54" i="66"/>
  <c r="S54" i="66"/>
  <c r="R54" i="66"/>
  <c r="Q54" i="66"/>
  <c r="Q53" i="66" s="1"/>
  <c r="P54" i="66"/>
  <c r="E54" i="66"/>
  <c r="S53" i="66"/>
  <c r="R53" i="66"/>
  <c r="T52" i="66"/>
  <c r="S52" i="66"/>
  <c r="R52" i="66"/>
  <c r="Q52" i="66"/>
  <c r="P52" i="66"/>
  <c r="E52" i="66"/>
  <c r="U52" i="66" s="1"/>
  <c r="S51" i="66"/>
  <c r="R51" i="66"/>
  <c r="Q51" i="66"/>
  <c r="P51" i="66"/>
  <c r="E51" i="66"/>
  <c r="T51" i="66" s="1"/>
  <c r="U50" i="66"/>
  <c r="T50" i="66"/>
  <c r="S50" i="66"/>
  <c r="R50" i="66"/>
  <c r="Q50" i="66"/>
  <c r="P50" i="66"/>
  <c r="E50" i="66"/>
  <c r="U49" i="66"/>
  <c r="S49" i="66"/>
  <c r="R49" i="66"/>
  <c r="Q49" i="66"/>
  <c r="P49" i="66"/>
  <c r="E49" i="66"/>
  <c r="T49" i="66" s="1"/>
  <c r="T48" i="66"/>
  <c r="S48" i="66"/>
  <c r="R48" i="66"/>
  <c r="Q48" i="66"/>
  <c r="P48" i="66"/>
  <c r="E48" i="66"/>
  <c r="U48" i="66" s="1"/>
  <c r="S47" i="66"/>
  <c r="R47" i="66"/>
  <c r="Q47" i="66"/>
  <c r="P47" i="66"/>
  <c r="E47" i="66"/>
  <c r="T47" i="66" s="1"/>
  <c r="U46" i="66"/>
  <c r="T46" i="66"/>
  <c r="S46" i="66"/>
  <c r="R46" i="66"/>
  <c r="Q46" i="66"/>
  <c r="P46" i="66"/>
  <c r="E46" i="66"/>
  <c r="S45" i="66"/>
  <c r="R45" i="66"/>
  <c r="Q45" i="66"/>
  <c r="U45" i="66" s="1"/>
  <c r="P45" i="66"/>
  <c r="E45" i="66"/>
  <c r="T45" i="66" s="1"/>
  <c r="S44" i="66"/>
  <c r="R44" i="66"/>
  <c r="Q44" i="66"/>
  <c r="P44" i="66"/>
  <c r="P43" i="66" s="1"/>
  <c r="E44" i="66"/>
  <c r="T44" i="66" s="1"/>
  <c r="S43" i="66"/>
  <c r="R43" i="66"/>
  <c r="S42" i="66"/>
  <c r="R42" i="66"/>
  <c r="S41" i="66"/>
  <c r="R41" i="66"/>
  <c r="Q41" i="66"/>
  <c r="P41" i="66"/>
  <c r="E41" i="66"/>
  <c r="T41" i="66" s="1"/>
  <c r="S40" i="66"/>
  <c r="R40" i="66"/>
  <c r="Q40" i="66"/>
  <c r="P40" i="66"/>
  <c r="E40" i="66"/>
  <c r="S39" i="66"/>
  <c r="R39" i="66"/>
  <c r="Q39" i="66"/>
  <c r="P39" i="66"/>
  <c r="E39" i="66"/>
  <c r="T38" i="66"/>
  <c r="S38" i="66"/>
  <c r="R38" i="66"/>
  <c r="Q38" i="66"/>
  <c r="P38" i="66"/>
  <c r="E38" i="66"/>
  <c r="U38" i="66" s="1"/>
  <c r="S37" i="66"/>
  <c r="R37" i="66"/>
  <c r="Q37" i="66"/>
  <c r="P37" i="66"/>
  <c r="E37" i="66"/>
  <c r="T37" i="66" s="1"/>
  <c r="S36" i="66"/>
  <c r="R36" i="66"/>
  <c r="Q36" i="66"/>
  <c r="P36" i="66"/>
  <c r="E36" i="66"/>
  <c r="S35" i="66"/>
  <c r="R35" i="66"/>
  <c r="Q35" i="66"/>
  <c r="P35" i="66"/>
  <c r="E35" i="66"/>
  <c r="T34" i="66"/>
  <c r="S34" i="66"/>
  <c r="R34" i="66"/>
  <c r="Q34" i="66"/>
  <c r="P34" i="66"/>
  <c r="E34" i="66"/>
  <c r="U34" i="66" s="1"/>
  <c r="S33" i="66"/>
  <c r="R33" i="66"/>
  <c r="Q33" i="66"/>
  <c r="P33" i="66"/>
  <c r="E33" i="66"/>
  <c r="T33" i="66" s="1"/>
  <c r="S32" i="66"/>
  <c r="R32" i="66"/>
  <c r="Q32" i="66"/>
  <c r="P32" i="66"/>
  <c r="E32" i="66"/>
  <c r="U31" i="66"/>
  <c r="S31" i="66"/>
  <c r="R31" i="66"/>
  <c r="Q31" i="66"/>
  <c r="P31" i="66"/>
  <c r="E31" i="66"/>
  <c r="T31" i="66" s="1"/>
  <c r="S30" i="66"/>
  <c r="R30" i="66"/>
  <c r="Q30" i="66"/>
  <c r="P30" i="66"/>
  <c r="T30" i="66" s="1"/>
  <c r="E30" i="66"/>
  <c r="S29" i="66"/>
  <c r="R29" i="66"/>
  <c r="Q29" i="66"/>
  <c r="P29" i="66"/>
  <c r="E29" i="66"/>
  <c r="T29" i="66" s="1"/>
  <c r="U28" i="66"/>
  <c r="T28" i="66"/>
  <c r="S28" i="66"/>
  <c r="R28" i="66"/>
  <c r="Q28" i="66"/>
  <c r="P28" i="66"/>
  <c r="E28" i="66"/>
  <c r="S27" i="66"/>
  <c r="R27" i="66"/>
  <c r="U26" i="66"/>
  <c r="S26" i="66"/>
  <c r="R26" i="66"/>
  <c r="Q26" i="66"/>
  <c r="P26" i="66"/>
  <c r="E26" i="66"/>
  <c r="T26" i="66" s="1"/>
  <c r="T25" i="66"/>
  <c r="S25" i="66"/>
  <c r="R25" i="66"/>
  <c r="Q25" i="66"/>
  <c r="P25" i="66"/>
  <c r="E25" i="66"/>
  <c r="U25" i="66" s="1"/>
  <c r="S24" i="66"/>
  <c r="R24" i="66"/>
  <c r="Q24" i="66"/>
  <c r="P24" i="66"/>
  <c r="E24" i="66"/>
  <c r="T24" i="66" s="1"/>
  <c r="S23" i="66"/>
  <c r="R23" i="66"/>
  <c r="Q23" i="66"/>
  <c r="P23" i="66"/>
  <c r="E23" i="66"/>
  <c r="U22" i="66"/>
  <c r="S22" i="66"/>
  <c r="R22" i="66"/>
  <c r="Q22" i="66"/>
  <c r="P22" i="66"/>
  <c r="E22" i="66"/>
  <c r="T22" i="66" s="1"/>
  <c r="T21" i="66"/>
  <c r="S21" i="66"/>
  <c r="R21" i="66"/>
  <c r="Q21" i="66"/>
  <c r="P21" i="66"/>
  <c r="E21" i="66"/>
  <c r="U21" i="66" s="1"/>
  <c r="S20" i="66"/>
  <c r="R20" i="66"/>
  <c r="Q20" i="66"/>
  <c r="P20" i="66"/>
  <c r="E20" i="66"/>
  <c r="T20" i="66" s="1"/>
  <c r="S19" i="66"/>
  <c r="R19" i="66"/>
  <c r="Q19" i="66"/>
  <c r="P19" i="66"/>
  <c r="E19" i="66"/>
  <c r="U18" i="66"/>
  <c r="S18" i="66"/>
  <c r="R18" i="66"/>
  <c r="Q18" i="66"/>
  <c r="P18" i="66"/>
  <c r="E18" i="66"/>
  <c r="T18" i="66" s="1"/>
  <c r="T17" i="66"/>
  <c r="S17" i="66"/>
  <c r="R17" i="66"/>
  <c r="Q17" i="66"/>
  <c r="P17" i="66"/>
  <c r="E17" i="66"/>
  <c r="U17" i="66" s="1"/>
  <c r="S16" i="66"/>
  <c r="R16" i="66"/>
  <c r="Q16" i="66"/>
  <c r="P16" i="66"/>
  <c r="E16" i="66"/>
  <c r="T16" i="66" s="1"/>
  <c r="S15" i="66"/>
  <c r="R15" i="66"/>
  <c r="Q15" i="66"/>
  <c r="P15" i="66"/>
  <c r="E15" i="66"/>
  <c r="U14" i="66"/>
  <c r="S14" i="66"/>
  <c r="R14" i="66"/>
  <c r="Q14" i="66"/>
  <c r="P14" i="66"/>
  <c r="E14" i="66"/>
  <c r="T14" i="66" s="1"/>
  <c r="T13" i="66"/>
  <c r="S13" i="66"/>
  <c r="R13" i="66"/>
  <c r="Q13" i="66"/>
  <c r="P13" i="66"/>
  <c r="E13" i="66"/>
  <c r="U13" i="66" s="1"/>
  <c r="S12" i="66"/>
  <c r="R12" i="66"/>
  <c r="Q12" i="66"/>
  <c r="P12" i="66"/>
  <c r="E12" i="66"/>
  <c r="T12" i="66" s="1"/>
  <c r="S11" i="66"/>
  <c r="R11" i="66"/>
  <c r="Q11" i="66"/>
  <c r="P11" i="66"/>
  <c r="E11" i="66"/>
  <c r="S10" i="66"/>
  <c r="R10" i="66"/>
  <c r="Q10" i="66"/>
  <c r="P10" i="66"/>
  <c r="E10" i="66"/>
  <c r="S9" i="66"/>
  <c r="R9" i="66"/>
  <c r="S8" i="66"/>
  <c r="R8" i="66"/>
  <c r="S62" i="65"/>
  <c r="R62" i="65"/>
  <c r="S61" i="65"/>
  <c r="R61" i="65"/>
  <c r="Q61" i="65"/>
  <c r="P61" i="65"/>
  <c r="E61" i="65"/>
  <c r="S60" i="65"/>
  <c r="R60" i="65"/>
  <c r="Q60" i="65"/>
  <c r="P60" i="65"/>
  <c r="E60" i="65"/>
  <c r="S59" i="65"/>
  <c r="R59" i="65"/>
  <c r="S58" i="65"/>
  <c r="R58" i="65"/>
  <c r="S57" i="65"/>
  <c r="R57" i="65"/>
  <c r="Q57" i="65"/>
  <c r="P57" i="65"/>
  <c r="E57" i="65"/>
  <c r="S56" i="65"/>
  <c r="R56" i="65"/>
  <c r="Q56" i="65"/>
  <c r="P56" i="65"/>
  <c r="E56" i="65"/>
  <c r="T55" i="65"/>
  <c r="S55" i="65"/>
  <c r="R55" i="65"/>
  <c r="Q55" i="65"/>
  <c r="P55" i="65"/>
  <c r="E55" i="65"/>
  <c r="U55" i="65" s="1"/>
  <c r="S54" i="65"/>
  <c r="R54" i="65"/>
  <c r="Q54" i="65"/>
  <c r="P54" i="65"/>
  <c r="E54" i="65"/>
  <c r="S53" i="65"/>
  <c r="R53" i="65"/>
  <c r="U52" i="65"/>
  <c r="S52" i="65"/>
  <c r="R52" i="65"/>
  <c r="Q52" i="65"/>
  <c r="P52" i="65"/>
  <c r="E52" i="65"/>
  <c r="T52" i="65" s="1"/>
  <c r="S51" i="65"/>
  <c r="R51" i="65"/>
  <c r="Q51" i="65"/>
  <c r="P51" i="65"/>
  <c r="E51" i="65"/>
  <c r="S50" i="65"/>
  <c r="R50" i="65"/>
  <c r="Q50" i="65"/>
  <c r="P50" i="65"/>
  <c r="E50" i="65"/>
  <c r="S49" i="65"/>
  <c r="R49" i="65"/>
  <c r="Q49" i="65"/>
  <c r="P49" i="65"/>
  <c r="E49" i="65"/>
  <c r="T49" i="65" s="1"/>
  <c r="U48" i="65"/>
  <c r="S48" i="65"/>
  <c r="R48" i="65"/>
  <c r="Q48" i="65"/>
  <c r="P48" i="65"/>
  <c r="E48" i="65"/>
  <c r="T48" i="65" s="1"/>
  <c r="S47" i="65"/>
  <c r="R47" i="65"/>
  <c r="Q47" i="65"/>
  <c r="P47" i="65"/>
  <c r="E47" i="65"/>
  <c r="S46" i="65"/>
  <c r="R46" i="65"/>
  <c r="Q46" i="65"/>
  <c r="P46" i="65"/>
  <c r="E46" i="65"/>
  <c r="S45" i="65"/>
  <c r="R45" i="65"/>
  <c r="Q45" i="65"/>
  <c r="P45" i="65"/>
  <c r="E45" i="65"/>
  <c r="T45" i="65" s="1"/>
  <c r="U44" i="65"/>
  <c r="S44" i="65"/>
  <c r="R44" i="65"/>
  <c r="Q44" i="65"/>
  <c r="P44" i="65"/>
  <c r="E44" i="65"/>
  <c r="T44" i="65" s="1"/>
  <c r="S43" i="65"/>
  <c r="R43" i="65"/>
  <c r="S42" i="65"/>
  <c r="R42" i="65"/>
  <c r="U41" i="65"/>
  <c r="S41" i="65"/>
  <c r="R41" i="65"/>
  <c r="Q41" i="65"/>
  <c r="P41" i="65"/>
  <c r="E41" i="65"/>
  <c r="T41" i="65" s="1"/>
  <c r="S40" i="65"/>
  <c r="R40" i="65"/>
  <c r="Q40" i="65"/>
  <c r="P40" i="65"/>
  <c r="E40" i="65"/>
  <c r="U40" i="65" s="1"/>
  <c r="S39" i="65"/>
  <c r="R39" i="65"/>
  <c r="Q39" i="65"/>
  <c r="P39" i="65"/>
  <c r="E39" i="65"/>
  <c r="T39" i="65" s="1"/>
  <c r="S38" i="65"/>
  <c r="R38" i="65"/>
  <c r="Q38" i="65"/>
  <c r="P38" i="65"/>
  <c r="E38" i="65"/>
  <c r="T38" i="65" s="1"/>
  <c r="U37" i="65"/>
  <c r="S37" i="65"/>
  <c r="R37" i="65"/>
  <c r="Q37" i="65"/>
  <c r="P37" i="65"/>
  <c r="E37" i="65"/>
  <c r="T37" i="65" s="1"/>
  <c r="S36" i="65"/>
  <c r="R36" i="65"/>
  <c r="Q36" i="65"/>
  <c r="P36" i="65"/>
  <c r="E36" i="65"/>
  <c r="U36" i="65" s="1"/>
  <c r="S35" i="65"/>
  <c r="R35" i="65"/>
  <c r="Q35" i="65"/>
  <c r="P35" i="65"/>
  <c r="E35" i="65"/>
  <c r="T35" i="65" s="1"/>
  <c r="U34" i="65"/>
  <c r="S34" i="65"/>
  <c r="R34" i="65"/>
  <c r="Q34" i="65"/>
  <c r="P34" i="65"/>
  <c r="E34" i="65"/>
  <c r="T34" i="65" s="1"/>
  <c r="U33" i="65"/>
  <c r="S33" i="65"/>
  <c r="R33" i="65"/>
  <c r="Q33" i="65"/>
  <c r="P33" i="65"/>
  <c r="E33" i="65"/>
  <c r="T33" i="65" s="1"/>
  <c r="S32" i="65"/>
  <c r="R32" i="65"/>
  <c r="Q32" i="65"/>
  <c r="P32" i="65"/>
  <c r="T32" i="65" s="1"/>
  <c r="E32" i="65"/>
  <c r="S31" i="65"/>
  <c r="R31" i="65"/>
  <c r="Q31" i="65"/>
  <c r="P31" i="65"/>
  <c r="E31" i="65"/>
  <c r="T31" i="65" s="1"/>
  <c r="S30" i="65"/>
  <c r="R30" i="65"/>
  <c r="Q30" i="65"/>
  <c r="U30" i="65" s="1"/>
  <c r="P30" i="65"/>
  <c r="T30" i="65" s="1"/>
  <c r="E30" i="65"/>
  <c r="U29" i="65"/>
  <c r="S29" i="65"/>
  <c r="R29" i="65"/>
  <c r="Q29" i="65"/>
  <c r="P29" i="65"/>
  <c r="E29" i="65"/>
  <c r="T29" i="65" s="1"/>
  <c r="S28" i="65"/>
  <c r="R28" i="65"/>
  <c r="Q28" i="65"/>
  <c r="P28" i="65"/>
  <c r="E28" i="65"/>
  <c r="T28" i="65" s="1"/>
  <c r="S27" i="65"/>
  <c r="R27" i="65"/>
  <c r="S26" i="65"/>
  <c r="R26" i="65"/>
  <c r="Q26" i="65"/>
  <c r="P26" i="65"/>
  <c r="E26" i="65"/>
  <c r="T26" i="65" s="1"/>
  <c r="U25" i="65"/>
  <c r="T25" i="65"/>
  <c r="S25" i="65"/>
  <c r="R25" i="65"/>
  <c r="Q25" i="65"/>
  <c r="P25" i="65"/>
  <c r="E25" i="65"/>
  <c r="U24" i="65"/>
  <c r="S24" i="65"/>
  <c r="R24" i="65"/>
  <c r="Q24" i="65"/>
  <c r="P24" i="65"/>
  <c r="E24" i="65"/>
  <c r="T24" i="65" s="1"/>
  <c r="T23" i="65"/>
  <c r="S23" i="65"/>
  <c r="R23" i="65"/>
  <c r="Q23" i="65"/>
  <c r="P23" i="65"/>
  <c r="E23" i="65"/>
  <c r="U23" i="65" s="1"/>
  <c r="S22" i="65"/>
  <c r="R22" i="65"/>
  <c r="Q22" i="65"/>
  <c r="P22" i="65"/>
  <c r="E22" i="65"/>
  <c r="T22" i="65" s="1"/>
  <c r="U21" i="65"/>
  <c r="T21" i="65"/>
  <c r="S21" i="65"/>
  <c r="R21" i="65"/>
  <c r="Q21" i="65"/>
  <c r="P21" i="65"/>
  <c r="E21" i="65"/>
  <c r="U20" i="65"/>
  <c r="S20" i="65"/>
  <c r="R20" i="65"/>
  <c r="Q20" i="65"/>
  <c r="P20" i="65"/>
  <c r="E20" i="65"/>
  <c r="T20" i="65" s="1"/>
  <c r="T19" i="65"/>
  <c r="S19" i="65"/>
  <c r="R19" i="65"/>
  <c r="Q19" i="65"/>
  <c r="P19" i="65"/>
  <c r="E19" i="65"/>
  <c r="U19" i="65" s="1"/>
  <c r="S18" i="65"/>
  <c r="R18" i="65"/>
  <c r="Q18" i="65"/>
  <c r="P18" i="65"/>
  <c r="E18" i="65"/>
  <c r="T18" i="65" s="1"/>
  <c r="U17" i="65"/>
  <c r="T17" i="65"/>
  <c r="S17" i="65"/>
  <c r="R17" i="65"/>
  <c r="Q17" i="65"/>
  <c r="P17" i="65"/>
  <c r="E17" i="65"/>
  <c r="U16" i="65"/>
  <c r="S16" i="65"/>
  <c r="R16" i="65"/>
  <c r="Q16" i="65"/>
  <c r="P16" i="65"/>
  <c r="E16" i="65"/>
  <c r="T16" i="65" s="1"/>
  <c r="T15" i="65"/>
  <c r="S15" i="65"/>
  <c r="R15" i="65"/>
  <c r="Q15" i="65"/>
  <c r="P15" i="65"/>
  <c r="E15" i="65"/>
  <c r="U15" i="65" s="1"/>
  <c r="S14" i="65"/>
  <c r="R14" i="65"/>
  <c r="Q14" i="65"/>
  <c r="P14" i="65"/>
  <c r="E14" i="65"/>
  <c r="T14" i="65" s="1"/>
  <c r="S13" i="65"/>
  <c r="R13" i="65"/>
  <c r="Q13" i="65"/>
  <c r="U13" i="65" s="1"/>
  <c r="P13" i="65"/>
  <c r="T13" i="65" s="1"/>
  <c r="E13" i="65"/>
  <c r="U12" i="65"/>
  <c r="S12" i="65"/>
  <c r="R12" i="65"/>
  <c r="Q12" i="65"/>
  <c r="P12" i="65"/>
  <c r="E12" i="65"/>
  <c r="T12" i="65" s="1"/>
  <c r="S11" i="65"/>
  <c r="R11" i="65"/>
  <c r="Q11" i="65"/>
  <c r="P11" i="65"/>
  <c r="E11" i="65"/>
  <c r="S10" i="65"/>
  <c r="R10" i="65"/>
  <c r="Q10" i="65"/>
  <c r="P10" i="65"/>
  <c r="E10" i="65"/>
  <c r="S9" i="65"/>
  <c r="R9" i="65"/>
  <c r="S8" i="65"/>
  <c r="R8" i="65"/>
  <c r="S62" i="64"/>
  <c r="R62" i="64"/>
  <c r="T61" i="64"/>
  <c r="S61" i="64"/>
  <c r="R61" i="64"/>
  <c r="Q61" i="64"/>
  <c r="P61" i="64"/>
  <c r="E61" i="64"/>
  <c r="U61" i="64" s="1"/>
  <c r="S60" i="64"/>
  <c r="R60" i="64"/>
  <c r="Q60" i="64"/>
  <c r="P60" i="64"/>
  <c r="E60" i="64"/>
  <c r="S59" i="64"/>
  <c r="R59" i="64"/>
  <c r="S58" i="64"/>
  <c r="R58" i="64"/>
  <c r="S57" i="64"/>
  <c r="R57" i="64"/>
  <c r="Q57" i="64"/>
  <c r="P57" i="64"/>
  <c r="E57" i="64"/>
  <c r="U57" i="64" s="1"/>
  <c r="S56" i="64"/>
  <c r="R56" i="64"/>
  <c r="Q56" i="64"/>
  <c r="P56" i="64"/>
  <c r="E56" i="64"/>
  <c r="T56" i="64" s="1"/>
  <c r="U55" i="64"/>
  <c r="S55" i="64"/>
  <c r="R55" i="64"/>
  <c r="Q55" i="64"/>
  <c r="P55" i="64"/>
  <c r="E55" i="64"/>
  <c r="T55" i="64" s="1"/>
  <c r="U54" i="64"/>
  <c r="S54" i="64"/>
  <c r="R54" i="64"/>
  <c r="Q54" i="64"/>
  <c r="P54" i="64"/>
  <c r="E54" i="64"/>
  <c r="S53" i="64"/>
  <c r="R53" i="64"/>
  <c r="T52" i="64"/>
  <c r="S52" i="64"/>
  <c r="R52" i="64"/>
  <c r="Q52" i="64"/>
  <c r="P52" i="64"/>
  <c r="E52" i="64"/>
  <c r="U52" i="64" s="1"/>
  <c r="S51" i="64"/>
  <c r="R51" i="64"/>
  <c r="Q51" i="64"/>
  <c r="P51" i="64"/>
  <c r="E51" i="64"/>
  <c r="T51" i="64" s="1"/>
  <c r="S50" i="64"/>
  <c r="R50" i="64"/>
  <c r="Q50" i="64"/>
  <c r="P50" i="64"/>
  <c r="E50" i="64"/>
  <c r="S49" i="64"/>
  <c r="R49" i="64"/>
  <c r="Q49" i="64"/>
  <c r="P49" i="64"/>
  <c r="E49" i="64"/>
  <c r="T48" i="64"/>
  <c r="S48" i="64"/>
  <c r="R48" i="64"/>
  <c r="Q48" i="64"/>
  <c r="P48" i="64"/>
  <c r="E48" i="64"/>
  <c r="U48" i="64" s="1"/>
  <c r="S47" i="64"/>
  <c r="R47" i="64"/>
  <c r="Q47" i="64"/>
  <c r="P47" i="64"/>
  <c r="E47" i="64"/>
  <c r="T47" i="64" s="1"/>
  <c r="S46" i="64"/>
  <c r="R46" i="64"/>
  <c r="Q46" i="64"/>
  <c r="P46" i="64"/>
  <c r="E46" i="64"/>
  <c r="S45" i="64"/>
  <c r="R45" i="64"/>
  <c r="Q45" i="64"/>
  <c r="U45" i="64" s="1"/>
  <c r="P45" i="64"/>
  <c r="E45" i="64"/>
  <c r="T44" i="64"/>
  <c r="S44" i="64"/>
  <c r="R44" i="64"/>
  <c r="Q44" i="64"/>
  <c r="P44" i="64"/>
  <c r="E44" i="64"/>
  <c r="S43" i="64"/>
  <c r="R43" i="64"/>
  <c r="S42" i="64"/>
  <c r="R42" i="64"/>
  <c r="S41" i="64"/>
  <c r="R41" i="64"/>
  <c r="Q41" i="64"/>
  <c r="P41" i="64"/>
  <c r="E41" i="64"/>
  <c r="T41" i="64" s="1"/>
  <c r="T40" i="64"/>
  <c r="S40" i="64"/>
  <c r="R40" i="64"/>
  <c r="Q40" i="64"/>
  <c r="P40" i="64"/>
  <c r="E40" i="64"/>
  <c r="U40" i="64" s="1"/>
  <c r="U39" i="64"/>
  <c r="S39" i="64"/>
  <c r="R39" i="64"/>
  <c r="Q39" i="64"/>
  <c r="P39" i="64"/>
  <c r="E39" i="64"/>
  <c r="T39" i="64" s="1"/>
  <c r="S38" i="64"/>
  <c r="R38" i="64"/>
  <c r="Q38" i="64"/>
  <c r="P38" i="64"/>
  <c r="E38" i="64"/>
  <c r="S37" i="64"/>
  <c r="R37" i="64"/>
  <c r="Q37" i="64"/>
  <c r="P37" i="64"/>
  <c r="E37" i="64"/>
  <c r="T37" i="64" s="1"/>
  <c r="T36" i="64"/>
  <c r="S36" i="64"/>
  <c r="R36" i="64"/>
  <c r="Q36" i="64"/>
  <c r="P36" i="64"/>
  <c r="E36" i="64"/>
  <c r="U36" i="64" s="1"/>
  <c r="U35" i="64"/>
  <c r="S35" i="64"/>
  <c r="R35" i="64"/>
  <c r="Q35" i="64"/>
  <c r="P35" i="64"/>
  <c r="E35" i="64"/>
  <c r="T35" i="64" s="1"/>
  <c r="S34" i="64"/>
  <c r="R34" i="64"/>
  <c r="Q34" i="64"/>
  <c r="P34" i="64"/>
  <c r="E34" i="64"/>
  <c r="S33" i="64"/>
  <c r="R33" i="64"/>
  <c r="Q33" i="64"/>
  <c r="P33" i="64"/>
  <c r="E33" i="64"/>
  <c r="T33" i="64" s="1"/>
  <c r="S32" i="64"/>
  <c r="R32" i="64"/>
  <c r="Q32" i="64"/>
  <c r="U32" i="64" s="1"/>
  <c r="P32" i="64"/>
  <c r="T32" i="64" s="1"/>
  <c r="E32" i="64"/>
  <c r="S31" i="64"/>
  <c r="R31" i="64"/>
  <c r="Q31" i="64"/>
  <c r="P31" i="64"/>
  <c r="E31" i="64"/>
  <c r="S30" i="64"/>
  <c r="R30" i="64"/>
  <c r="Q30" i="64"/>
  <c r="P30" i="64"/>
  <c r="E30" i="64"/>
  <c r="U30" i="64" s="1"/>
  <c r="S29" i="64"/>
  <c r="R29" i="64"/>
  <c r="Q29" i="64"/>
  <c r="P29" i="64"/>
  <c r="E29" i="64"/>
  <c r="T29" i="64" s="1"/>
  <c r="S28" i="64"/>
  <c r="R28" i="64"/>
  <c r="Q28" i="64"/>
  <c r="P28" i="64"/>
  <c r="E28" i="64"/>
  <c r="S27" i="64"/>
  <c r="R27" i="64"/>
  <c r="S26" i="64"/>
  <c r="R26" i="64"/>
  <c r="Q26" i="64"/>
  <c r="P26" i="64"/>
  <c r="E26" i="64"/>
  <c r="S25" i="64"/>
  <c r="R25" i="64"/>
  <c r="Q25" i="64"/>
  <c r="P25" i="64"/>
  <c r="E25" i="64"/>
  <c r="S24" i="64"/>
  <c r="R24" i="64"/>
  <c r="Q24" i="64"/>
  <c r="P24" i="64"/>
  <c r="E24" i="64"/>
  <c r="T24" i="64" s="1"/>
  <c r="U23" i="64"/>
  <c r="S23" i="64"/>
  <c r="R23" i="64"/>
  <c r="Q23" i="64"/>
  <c r="P23" i="64"/>
  <c r="E23" i="64"/>
  <c r="T23" i="64" s="1"/>
  <c r="S22" i="64"/>
  <c r="R22" i="64"/>
  <c r="Q22" i="64"/>
  <c r="P22" i="64"/>
  <c r="E22" i="64"/>
  <c r="S21" i="64"/>
  <c r="R21" i="64"/>
  <c r="Q21" i="64"/>
  <c r="P21" i="64"/>
  <c r="E21" i="64"/>
  <c r="S20" i="64"/>
  <c r="R20" i="64"/>
  <c r="Q20" i="64"/>
  <c r="P20" i="64"/>
  <c r="E20" i="64"/>
  <c r="T20" i="64" s="1"/>
  <c r="U19" i="64"/>
  <c r="S19" i="64"/>
  <c r="R19" i="64"/>
  <c r="Q19" i="64"/>
  <c r="P19" i="64"/>
  <c r="E19" i="64"/>
  <c r="T19" i="64" s="1"/>
  <c r="S18" i="64"/>
  <c r="R18" i="64"/>
  <c r="Q18" i="64"/>
  <c r="P18" i="64"/>
  <c r="E18" i="64"/>
  <c r="S17" i="64"/>
  <c r="R17" i="64"/>
  <c r="Q17" i="64"/>
  <c r="P17" i="64"/>
  <c r="E17" i="64"/>
  <c r="S16" i="64"/>
  <c r="R16" i="64"/>
  <c r="Q16" i="64"/>
  <c r="P16" i="64"/>
  <c r="E16" i="64"/>
  <c r="T16" i="64" s="1"/>
  <c r="U15" i="64"/>
  <c r="S15" i="64"/>
  <c r="R15" i="64"/>
  <c r="Q15" i="64"/>
  <c r="P15" i="64"/>
  <c r="E15" i="64"/>
  <c r="T15" i="64" s="1"/>
  <c r="S14" i="64"/>
  <c r="R14" i="64"/>
  <c r="Q14" i="64"/>
  <c r="P14" i="64"/>
  <c r="E14" i="64"/>
  <c r="S13" i="64"/>
  <c r="R13" i="64"/>
  <c r="Q13" i="64"/>
  <c r="P13" i="64"/>
  <c r="T13" i="64" s="1"/>
  <c r="E13" i="64"/>
  <c r="S12" i="64"/>
  <c r="R12" i="64"/>
  <c r="Q12" i="64"/>
  <c r="P12" i="64"/>
  <c r="E12" i="64"/>
  <c r="T12" i="64" s="1"/>
  <c r="T11" i="64"/>
  <c r="S11" i="64"/>
  <c r="R11" i="64"/>
  <c r="Q11" i="64"/>
  <c r="P11" i="64"/>
  <c r="E11" i="64"/>
  <c r="U11" i="64" s="1"/>
  <c r="S10" i="64"/>
  <c r="R10" i="64"/>
  <c r="Q10" i="64"/>
  <c r="P10" i="64"/>
  <c r="E10" i="64"/>
  <c r="S9" i="64"/>
  <c r="R9" i="64"/>
  <c r="S8" i="64"/>
  <c r="R8" i="64"/>
  <c r="S62" i="63"/>
  <c r="R62" i="63"/>
  <c r="S61" i="63"/>
  <c r="R61" i="63"/>
  <c r="Q61" i="63"/>
  <c r="P61" i="63"/>
  <c r="E61" i="63"/>
  <c r="U61" i="63" s="1"/>
  <c r="S60" i="63"/>
  <c r="R60" i="63"/>
  <c r="Q60" i="63"/>
  <c r="P60" i="63"/>
  <c r="E60" i="63"/>
  <c r="E59" i="63" s="1"/>
  <c r="U59" i="63" s="1"/>
  <c r="S59" i="63"/>
  <c r="R59" i="63"/>
  <c r="S58" i="63"/>
  <c r="R58" i="63"/>
  <c r="U57" i="63"/>
  <c r="S57" i="63"/>
  <c r="R57" i="63"/>
  <c r="Q57" i="63"/>
  <c r="P57" i="63"/>
  <c r="E57" i="63"/>
  <c r="T57" i="63" s="1"/>
  <c r="S56" i="63"/>
  <c r="R56" i="63"/>
  <c r="Q56" i="63"/>
  <c r="P56" i="63"/>
  <c r="E56" i="63"/>
  <c r="S55" i="63"/>
  <c r="R55" i="63"/>
  <c r="Q55" i="63"/>
  <c r="P55" i="63"/>
  <c r="E55" i="63"/>
  <c r="S54" i="63"/>
  <c r="R54" i="63"/>
  <c r="Q54" i="63"/>
  <c r="P54" i="63"/>
  <c r="E54" i="63"/>
  <c r="S53" i="63"/>
  <c r="R53" i="63"/>
  <c r="U52" i="63"/>
  <c r="T52" i="63"/>
  <c r="S52" i="63"/>
  <c r="R52" i="63"/>
  <c r="Q52" i="63"/>
  <c r="P52" i="63"/>
  <c r="E52" i="63"/>
  <c r="S51" i="63"/>
  <c r="R51" i="63"/>
  <c r="Q51" i="63"/>
  <c r="P51" i="63"/>
  <c r="E51" i="63"/>
  <c r="T51" i="63" s="1"/>
  <c r="S50" i="63"/>
  <c r="R50" i="63"/>
  <c r="Q50" i="63"/>
  <c r="P50" i="63"/>
  <c r="E50" i="63"/>
  <c r="S49" i="63"/>
  <c r="R49" i="63"/>
  <c r="Q49" i="63"/>
  <c r="P49" i="63"/>
  <c r="E49" i="63"/>
  <c r="T49" i="63" s="1"/>
  <c r="U48" i="63"/>
  <c r="T48" i="63"/>
  <c r="S48" i="63"/>
  <c r="R48" i="63"/>
  <c r="Q48" i="63"/>
  <c r="P48" i="63"/>
  <c r="E48" i="63"/>
  <c r="S47" i="63"/>
  <c r="R47" i="63"/>
  <c r="Q47" i="63"/>
  <c r="P47" i="63"/>
  <c r="E47" i="63"/>
  <c r="T47" i="63" s="1"/>
  <c r="S46" i="63"/>
  <c r="R46" i="63"/>
  <c r="Q46" i="63"/>
  <c r="P46" i="63"/>
  <c r="E46" i="63"/>
  <c r="S45" i="63"/>
  <c r="R45" i="63"/>
  <c r="Q45" i="63"/>
  <c r="P45" i="63"/>
  <c r="E45" i="63"/>
  <c r="U44" i="63"/>
  <c r="T44" i="63"/>
  <c r="S44" i="63"/>
  <c r="R44" i="63"/>
  <c r="Q44" i="63"/>
  <c r="P44" i="63"/>
  <c r="E44" i="63"/>
  <c r="S43" i="63"/>
  <c r="R43" i="63"/>
  <c r="S42" i="63"/>
  <c r="R42" i="63"/>
  <c r="S41" i="63"/>
  <c r="R41" i="63"/>
  <c r="Q41" i="63"/>
  <c r="P41" i="63"/>
  <c r="E41" i="63"/>
  <c r="T40" i="63"/>
  <c r="S40" i="63"/>
  <c r="R40" i="63"/>
  <c r="Q40" i="63"/>
  <c r="P40" i="63"/>
  <c r="E40" i="63"/>
  <c r="U40" i="63" s="1"/>
  <c r="S39" i="63"/>
  <c r="R39" i="63"/>
  <c r="Q39" i="63"/>
  <c r="P39" i="63"/>
  <c r="E39" i="63"/>
  <c r="T39" i="63" s="1"/>
  <c r="S38" i="63"/>
  <c r="R38" i="63"/>
  <c r="Q38" i="63"/>
  <c r="P38" i="63"/>
  <c r="E38" i="63"/>
  <c r="S37" i="63"/>
  <c r="R37" i="63"/>
  <c r="Q37" i="63"/>
  <c r="P37" i="63"/>
  <c r="E37" i="63"/>
  <c r="T36" i="63"/>
  <c r="S36" i="63"/>
  <c r="R36" i="63"/>
  <c r="Q36" i="63"/>
  <c r="P36" i="63"/>
  <c r="E36" i="63"/>
  <c r="U36" i="63" s="1"/>
  <c r="S35" i="63"/>
  <c r="R35" i="63"/>
  <c r="Q35" i="63"/>
  <c r="P35" i="63"/>
  <c r="E35" i="63"/>
  <c r="T35" i="63" s="1"/>
  <c r="S34" i="63"/>
  <c r="R34" i="63"/>
  <c r="Q34" i="63"/>
  <c r="P34" i="63"/>
  <c r="E34" i="63"/>
  <c r="S33" i="63"/>
  <c r="R33" i="63"/>
  <c r="Q33" i="63"/>
  <c r="P33" i="63"/>
  <c r="E33" i="63"/>
  <c r="S32" i="63"/>
  <c r="R32" i="63"/>
  <c r="Q32" i="63"/>
  <c r="P32" i="63"/>
  <c r="T32" i="63" s="1"/>
  <c r="E32" i="63"/>
  <c r="U32" i="63" s="1"/>
  <c r="S31" i="63"/>
  <c r="R31" i="63"/>
  <c r="Q31" i="63"/>
  <c r="P31" i="63"/>
  <c r="E31" i="63"/>
  <c r="T31" i="63" s="1"/>
  <c r="S30" i="63"/>
  <c r="R30" i="63"/>
  <c r="Q30" i="63"/>
  <c r="U30" i="63" s="1"/>
  <c r="P30" i="63"/>
  <c r="T30" i="63" s="1"/>
  <c r="E30" i="63"/>
  <c r="U29" i="63"/>
  <c r="S29" i="63"/>
  <c r="R29" i="63"/>
  <c r="Q29" i="63"/>
  <c r="P29" i="63"/>
  <c r="E29" i="63"/>
  <c r="T29" i="63" s="1"/>
  <c r="T28" i="63"/>
  <c r="S28" i="63"/>
  <c r="R28" i="63"/>
  <c r="Q28" i="63"/>
  <c r="P28" i="63"/>
  <c r="P27" i="63" s="1"/>
  <c r="E28" i="63"/>
  <c r="S27" i="63"/>
  <c r="R27" i="63"/>
  <c r="S26" i="63"/>
  <c r="R26" i="63"/>
  <c r="Q26" i="63"/>
  <c r="P26" i="63"/>
  <c r="E26" i="63"/>
  <c r="T26" i="63" s="1"/>
  <c r="S25" i="63"/>
  <c r="R25" i="63"/>
  <c r="Q25" i="63"/>
  <c r="P25" i="63"/>
  <c r="E25" i="63"/>
  <c r="U24" i="63"/>
  <c r="S24" i="63"/>
  <c r="R24" i="63"/>
  <c r="Q24" i="63"/>
  <c r="P24" i="63"/>
  <c r="E24" i="63"/>
  <c r="T24" i="63" s="1"/>
  <c r="T23" i="63"/>
  <c r="S23" i="63"/>
  <c r="R23" i="63"/>
  <c r="Q23" i="63"/>
  <c r="P23" i="63"/>
  <c r="E23" i="63"/>
  <c r="U23" i="63" s="1"/>
  <c r="S22" i="63"/>
  <c r="R22" i="63"/>
  <c r="Q22" i="63"/>
  <c r="P22" i="63"/>
  <c r="E22" i="63"/>
  <c r="T22" i="63" s="1"/>
  <c r="S21" i="63"/>
  <c r="R21" i="63"/>
  <c r="Q21" i="63"/>
  <c r="P21" i="63"/>
  <c r="E21" i="63"/>
  <c r="U20" i="63"/>
  <c r="S20" i="63"/>
  <c r="R20" i="63"/>
  <c r="Q20" i="63"/>
  <c r="P20" i="63"/>
  <c r="E20" i="63"/>
  <c r="T20" i="63" s="1"/>
  <c r="T19" i="63"/>
  <c r="S19" i="63"/>
  <c r="R19" i="63"/>
  <c r="Q19" i="63"/>
  <c r="P19" i="63"/>
  <c r="E19" i="63"/>
  <c r="U19" i="63" s="1"/>
  <c r="S18" i="63"/>
  <c r="R18" i="63"/>
  <c r="Q18" i="63"/>
  <c r="P18" i="63"/>
  <c r="E18" i="63"/>
  <c r="T18" i="63" s="1"/>
  <c r="S17" i="63"/>
  <c r="R17" i="63"/>
  <c r="Q17" i="63"/>
  <c r="P17" i="63"/>
  <c r="E17" i="63"/>
  <c r="U16" i="63"/>
  <c r="S16" i="63"/>
  <c r="R16" i="63"/>
  <c r="Q16" i="63"/>
  <c r="P16" i="63"/>
  <c r="E16" i="63"/>
  <c r="T16" i="63" s="1"/>
  <c r="T15" i="63"/>
  <c r="S15" i="63"/>
  <c r="R15" i="63"/>
  <c r="Q15" i="63"/>
  <c r="P15" i="63"/>
  <c r="E15" i="63"/>
  <c r="U15" i="63" s="1"/>
  <c r="S14" i="63"/>
  <c r="R14" i="63"/>
  <c r="Q14" i="63"/>
  <c r="P14" i="63"/>
  <c r="E14" i="63"/>
  <c r="T14" i="63" s="1"/>
  <c r="S13" i="63"/>
  <c r="R13" i="63"/>
  <c r="Q13" i="63"/>
  <c r="U13" i="63" s="1"/>
  <c r="P13" i="63"/>
  <c r="T13" i="63" s="1"/>
  <c r="E13" i="63"/>
  <c r="U12" i="63"/>
  <c r="S12" i="63"/>
  <c r="R12" i="63"/>
  <c r="Q12" i="63"/>
  <c r="P12" i="63"/>
  <c r="E12" i="63"/>
  <c r="T12" i="63" s="1"/>
  <c r="T11" i="63"/>
  <c r="S11" i="63"/>
  <c r="R11" i="63"/>
  <c r="Q11" i="63"/>
  <c r="P11" i="63"/>
  <c r="E11" i="63"/>
  <c r="U11" i="63" s="1"/>
  <c r="S10" i="63"/>
  <c r="R10" i="63"/>
  <c r="Q10" i="63"/>
  <c r="P10" i="63"/>
  <c r="E10" i="63"/>
  <c r="E9" i="63" s="1"/>
  <c r="S9" i="63"/>
  <c r="R9" i="63"/>
  <c r="S8" i="63"/>
  <c r="R8" i="63"/>
  <c r="S62" i="62"/>
  <c r="R62" i="62"/>
  <c r="T61" i="62"/>
  <c r="S61" i="62"/>
  <c r="R61" i="62"/>
  <c r="Q61" i="62"/>
  <c r="P61" i="62"/>
  <c r="E61" i="62"/>
  <c r="U61" i="62" s="1"/>
  <c r="U60" i="62"/>
  <c r="S60" i="62"/>
  <c r="R60" i="62"/>
  <c r="Q60" i="62"/>
  <c r="Q59" i="62" s="1"/>
  <c r="P60" i="62"/>
  <c r="E60" i="62"/>
  <c r="E59" i="62" s="1"/>
  <c r="U59" i="62" s="1"/>
  <c r="S59" i="62"/>
  <c r="R59" i="62"/>
  <c r="S58" i="62"/>
  <c r="R58" i="62"/>
  <c r="T57" i="62"/>
  <c r="S57" i="62"/>
  <c r="R57" i="62"/>
  <c r="Q57" i="62"/>
  <c r="P57" i="62"/>
  <c r="E57" i="62"/>
  <c r="U57" i="62" s="1"/>
  <c r="S56" i="62"/>
  <c r="R56" i="62"/>
  <c r="Q56" i="62"/>
  <c r="P56" i="62"/>
  <c r="E56" i="62"/>
  <c r="T56" i="62" s="1"/>
  <c r="S55" i="62"/>
  <c r="R55" i="62"/>
  <c r="Q55" i="62"/>
  <c r="P55" i="62"/>
  <c r="E55" i="62"/>
  <c r="S54" i="62"/>
  <c r="R54" i="62"/>
  <c r="Q54" i="62"/>
  <c r="P54" i="62"/>
  <c r="E54" i="62"/>
  <c r="U54" i="62" s="1"/>
  <c r="S53" i="62"/>
  <c r="R53" i="62"/>
  <c r="S52" i="62"/>
  <c r="R52" i="62"/>
  <c r="Q52" i="62"/>
  <c r="P52" i="62"/>
  <c r="E52" i="62"/>
  <c r="S51" i="62"/>
  <c r="R51" i="62"/>
  <c r="Q51" i="62"/>
  <c r="P51" i="62"/>
  <c r="E51" i="62"/>
  <c r="T51" i="62" s="1"/>
  <c r="U50" i="62"/>
  <c r="S50" i="62"/>
  <c r="R50" i="62"/>
  <c r="Q50" i="62"/>
  <c r="P50" i="62"/>
  <c r="E50" i="62"/>
  <c r="T50" i="62" s="1"/>
  <c r="S49" i="62"/>
  <c r="R49" i="62"/>
  <c r="Q49" i="62"/>
  <c r="P49" i="62"/>
  <c r="E49" i="62"/>
  <c r="S48" i="62"/>
  <c r="R48" i="62"/>
  <c r="Q48" i="62"/>
  <c r="P48" i="62"/>
  <c r="E48" i="62"/>
  <c r="S47" i="62"/>
  <c r="R47" i="62"/>
  <c r="Q47" i="62"/>
  <c r="P47" i="62"/>
  <c r="E47" i="62"/>
  <c r="T47" i="62" s="1"/>
  <c r="U46" i="62"/>
  <c r="S46" i="62"/>
  <c r="R46" i="62"/>
  <c r="Q46" i="62"/>
  <c r="P46" i="62"/>
  <c r="E46" i="62"/>
  <c r="T46" i="62" s="1"/>
  <c r="S45" i="62"/>
  <c r="R45" i="62"/>
  <c r="Q45" i="62"/>
  <c r="P45" i="62"/>
  <c r="E45" i="62"/>
  <c r="T45" i="62" s="1"/>
  <c r="T44" i="62"/>
  <c r="S44" i="62"/>
  <c r="R44" i="62"/>
  <c r="Q44" i="62"/>
  <c r="P44" i="62"/>
  <c r="E44" i="62"/>
  <c r="S43" i="62"/>
  <c r="R43" i="62"/>
  <c r="S42" i="62"/>
  <c r="R42" i="62"/>
  <c r="S41" i="62"/>
  <c r="R41" i="62"/>
  <c r="Q41" i="62"/>
  <c r="P41" i="62"/>
  <c r="E41" i="62"/>
  <c r="T41" i="62" s="1"/>
  <c r="U40" i="62"/>
  <c r="T40" i="62"/>
  <c r="S40" i="62"/>
  <c r="R40" i="62"/>
  <c r="Q40" i="62"/>
  <c r="P40" i="62"/>
  <c r="E40" i="62"/>
  <c r="U39" i="62"/>
  <c r="S39" i="62"/>
  <c r="R39" i="62"/>
  <c r="Q39" i="62"/>
  <c r="P39" i="62"/>
  <c r="E39" i="62"/>
  <c r="T39" i="62" s="1"/>
  <c r="T38" i="62"/>
  <c r="S38" i="62"/>
  <c r="R38" i="62"/>
  <c r="Q38" i="62"/>
  <c r="P38" i="62"/>
  <c r="E38" i="62"/>
  <c r="U38" i="62" s="1"/>
  <c r="S37" i="62"/>
  <c r="R37" i="62"/>
  <c r="Q37" i="62"/>
  <c r="P37" i="62"/>
  <c r="E37" i="62"/>
  <c r="T37" i="62" s="1"/>
  <c r="U36" i="62"/>
  <c r="T36" i="62"/>
  <c r="S36" i="62"/>
  <c r="R36" i="62"/>
  <c r="Q36" i="62"/>
  <c r="P36" i="62"/>
  <c r="E36" i="62"/>
  <c r="U35" i="62"/>
  <c r="S35" i="62"/>
  <c r="R35" i="62"/>
  <c r="Q35" i="62"/>
  <c r="P35" i="62"/>
  <c r="E35" i="62"/>
  <c r="T35" i="62" s="1"/>
  <c r="T34" i="62"/>
  <c r="S34" i="62"/>
  <c r="R34" i="62"/>
  <c r="Q34" i="62"/>
  <c r="P34" i="62"/>
  <c r="E34" i="62"/>
  <c r="U34" i="62" s="1"/>
  <c r="S33" i="62"/>
  <c r="R33" i="62"/>
  <c r="Q33" i="62"/>
  <c r="P33" i="62"/>
  <c r="E33" i="62"/>
  <c r="T33" i="62" s="1"/>
  <c r="S32" i="62"/>
  <c r="R32" i="62"/>
  <c r="Q32" i="62"/>
  <c r="P32" i="62"/>
  <c r="E32" i="62"/>
  <c r="U31" i="62"/>
  <c r="S31" i="62"/>
  <c r="R31" i="62"/>
  <c r="Q31" i="62"/>
  <c r="P31" i="62"/>
  <c r="E31" i="62"/>
  <c r="T31" i="62" s="1"/>
  <c r="S30" i="62"/>
  <c r="R30" i="62"/>
  <c r="Q30" i="62"/>
  <c r="P30" i="62"/>
  <c r="E30" i="62"/>
  <c r="U30" i="62" s="1"/>
  <c r="S29" i="62"/>
  <c r="R29" i="62"/>
  <c r="Q29" i="62"/>
  <c r="P29" i="62"/>
  <c r="E29" i="62"/>
  <c r="T29" i="62" s="1"/>
  <c r="U28" i="62"/>
  <c r="S28" i="62"/>
  <c r="R28" i="62"/>
  <c r="Q28" i="62"/>
  <c r="P28" i="62"/>
  <c r="E28" i="62"/>
  <c r="T28" i="62" s="1"/>
  <c r="S27" i="62"/>
  <c r="R27" i="62"/>
  <c r="S26" i="62"/>
  <c r="R26" i="62"/>
  <c r="Q26" i="62"/>
  <c r="P26" i="62"/>
  <c r="E26" i="62"/>
  <c r="T26" i="62" s="1"/>
  <c r="S25" i="62"/>
  <c r="R25" i="62"/>
  <c r="Q25" i="62"/>
  <c r="P25" i="62"/>
  <c r="E25" i="62"/>
  <c r="S24" i="62"/>
  <c r="R24" i="62"/>
  <c r="Q24" i="62"/>
  <c r="P24" i="62"/>
  <c r="E24" i="62"/>
  <c r="T24" i="62" s="1"/>
  <c r="U23" i="62"/>
  <c r="T23" i="62"/>
  <c r="S23" i="62"/>
  <c r="R23" i="62"/>
  <c r="Q23" i="62"/>
  <c r="P23" i="62"/>
  <c r="E23" i="62"/>
  <c r="S22" i="62"/>
  <c r="R22" i="62"/>
  <c r="Q22" i="62"/>
  <c r="P22" i="62"/>
  <c r="E22" i="62"/>
  <c r="T22" i="62" s="1"/>
  <c r="S21" i="62"/>
  <c r="R21" i="62"/>
  <c r="Q21" i="62"/>
  <c r="P21" i="62"/>
  <c r="E21" i="62"/>
  <c r="S20" i="62"/>
  <c r="R20" i="62"/>
  <c r="Q20" i="62"/>
  <c r="P20" i="62"/>
  <c r="E20" i="62"/>
  <c r="T20" i="62" s="1"/>
  <c r="U19" i="62"/>
  <c r="T19" i="62"/>
  <c r="S19" i="62"/>
  <c r="R19" i="62"/>
  <c r="Q19" i="62"/>
  <c r="P19" i="62"/>
  <c r="E19" i="62"/>
  <c r="S18" i="62"/>
  <c r="R18" i="62"/>
  <c r="Q18" i="62"/>
  <c r="P18" i="62"/>
  <c r="E18" i="62"/>
  <c r="T18" i="62" s="1"/>
  <c r="S17" i="62"/>
  <c r="R17" i="62"/>
  <c r="Q17" i="62"/>
  <c r="P17" i="62"/>
  <c r="E17" i="62"/>
  <c r="S16" i="62"/>
  <c r="R16" i="62"/>
  <c r="Q16" i="62"/>
  <c r="P16" i="62"/>
  <c r="E16" i="62"/>
  <c r="T16" i="62" s="1"/>
  <c r="U15" i="62"/>
  <c r="T15" i="62"/>
  <c r="S15" i="62"/>
  <c r="R15" i="62"/>
  <c r="Q15" i="62"/>
  <c r="P15" i="62"/>
  <c r="E15" i="62"/>
  <c r="S14" i="62"/>
  <c r="R14" i="62"/>
  <c r="Q14" i="62"/>
  <c r="P14" i="62"/>
  <c r="E14" i="62"/>
  <c r="T14" i="62" s="1"/>
  <c r="S13" i="62"/>
  <c r="R13" i="62"/>
  <c r="Q13" i="62"/>
  <c r="P13" i="62"/>
  <c r="T13" i="62" s="1"/>
  <c r="E13" i="62"/>
  <c r="U13" i="62" s="1"/>
  <c r="S12" i="62"/>
  <c r="R12" i="62"/>
  <c r="Q12" i="62"/>
  <c r="P12" i="62"/>
  <c r="E12" i="62"/>
  <c r="T12" i="62" s="1"/>
  <c r="T11" i="62"/>
  <c r="S11" i="62"/>
  <c r="R11" i="62"/>
  <c r="Q11" i="62"/>
  <c r="P11" i="62"/>
  <c r="E11" i="62"/>
  <c r="U11" i="62" s="1"/>
  <c r="S10" i="62"/>
  <c r="R10" i="62"/>
  <c r="Q10" i="62"/>
  <c r="P10" i="62"/>
  <c r="E10" i="62"/>
  <c r="S9" i="62"/>
  <c r="R9" i="62"/>
  <c r="S8" i="62"/>
  <c r="R8" i="62"/>
  <c r="S62" i="61"/>
  <c r="R62" i="61"/>
  <c r="T61" i="61"/>
  <c r="S61" i="61"/>
  <c r="R61" i="61"/>
  <c r="Q61" i="61"/>
  <c r="P61" i="61"/>
  <c r="E61" i="61"/>
  <c r="U61" i="61" s="1"/>
  <c r="S60" i="61"/>
  <c r="R60" i="61"/>
  <c r="Q60" i="61"/>
  <c r="Q59" i="61" s="1"/>
  <c r="P60" i="61"/>
  <c r="E60" i="61"/>
  <c r="S59" i="61"/>
  <c r="R59" i="61"/>
  <c r="S58" i="61"/>
  <c r="R58" i="61"/>
  <c r="U57" i="61"/>
  <c r="T57" i="61"/>
  <c r="S57" i="61"/>
  <c r="R57" i="61"/>
  <c r="Q57" i="61"/>
  <c r="P57" i="61"/>
  <c r="E57" i="61"/>
  <c r="S56" i="61"/>
  <c r="R56" i="61"/>
  <c r="Q56" i="61"/>
  <c r="P56" i="61"/>
  <c r="E56" i="61"/>
  <c r="T56" i="61" s="1"/>
  <c r="S55" i="61"/>
  <c r="R55" i="61"/>
  <c r="Q55" i="61"/>
  <c r="P55" i="61"/>
  <c r="E55" i="61"/>
  <c r="S54" i="61"/>
  <c r="R54" i="61"/>
  <c r="Q54" i="61"/>
  <c r="P54" i="61"/>
  <c r="E54" i="61"/>
  <c r="S53" i="61"/>
  <c r="R53" i="61"/>
  <c r="U52" i="61"/>
  <c r="S52" i="61"/>
  <c r="R52" i="61"/>
  <c r="Q52" i="61"/>
  <c r="P52" i="61"/>
  <c r="E52" i="61"/>
  <c r="T52" i="61" s="1"/>
  <c r="U51" i="61"/>
  <c r="S51" i="61"/>
  <c r="R51" i="61"/>
  <c r="Q51" i="61"/>
  <c r="P51" i="61"/>
  <c r="E51" i="61"/>
  <c r="T51" i="61" s="1"/>
  <c r="S50" i="61"/>
  <c r="R50" i="61"/>
  <c r="Q50" i="61"/>
  <c r="P50" i="61"/>
  <c r="E50" i="61"/>
  <c r="U50" i="61" s="1"/>
  <c r="S49" i="61"/>
  <c r="R49" i="61"/>
  <c r="Q49" i="61"/>
  <c r="P49" i="61"/>
  <c r="E49" i="61"/>
  <c r="T49" i="61" s="1"/>
  <c r="U48" i="61"/>
  <c r="S48" i="61"/>
  <c r="R48" i="61"/>
  <c r="Q48" i="61"/>
  <c r="P48" i="61"/>
  <c r="E48" i="61"/>
  <c r="T48" i="61" s="1"/>
  <c r="U47" i="61"/>
  <c r="S47" i="61"/>
  <c r="R47" i="61"/>
  <c r="Q47" i="61"/>
  <c r="P47" i="61"/>
  <c r="E47" i="61"/>
  <c r="T47" i="61" s="1"/>
  <c r="S46" i="61"/>
  <c r="R46" i="61"/>
  <c r="Q46" i="61"/>
  <c r="P46" i="61"/>
  <c r="E46" i="61"/>
  <c r="U46" i="61" s="1"/>
  <c r="S45" i="61"/>
  <c r="R45" i="61"/>
  <c r="Q45" i="61"/>
  <c r="P45" i="61"/>
  <c r="E45" i="61"/>
  <c r="S44" i="61"/>
  <c r="R44" i="61"/>
  <c r="Q44" i="61"/>
  <c r="P44" i="61"/>
  <c r="E44" i="61"/>
  <c r="T44" i="61" s="1"/>
  <c r="S43" i="61"/>
  <c r="R43" i="61"/>
  <c r="S42" i="61"/>
  <c r="R42" i="61"/>
  <c r="S41" i="61"/>
  <c r="R41" i="61"/>
  <c r="Q41" i="61"/>
  <c r="P41" i="61"/>
  <c r="E41" i="61"/>
  <c r="S40" i="61"/>
  <c r="R40" i="61"/>
  <c r="Q40" i="61"/>
  <c r="P40" i="61"/>
  <c r="E40" i="61"/>
  <c r="S39" i="61"/>
  <c r="R39" i="61"/>
  <c r="Q39" i="61"/>
  <c r="P39" i="61"/>
  <c r="E39" i="61"/>
  <c r="T39" i="61" s="1"/>
  <c r="U38" i="61"/>
  <c r="S38" i="61"/>
  <c r="R38" i="61"/>
  <c r="Q38" i="61"/>
  <c r="P38" i="61"/>
  <c r="E38" i="61"/>
  <c r="T38" i="61" s="1"/>
  <c r="S37" i="61"/>
  <c r="R37" i="61"/>
  <c r="Q37" i="61"/>
  <c r="P37" i="61"/>
  <c r="E37" i="61"/>
  <c r="S36" i="61"/>
  <c r="R36" i="61"/>
  <c r="Q36" i="61"/>
  <c r="P36" i="61"/>
  <c r="E36" i="61"/>
  <c r="S35" i="61"/>
  <c r="R35" i="61"/>
  <c r="Q35" i="61"/>
  <c r="P35" i="61"/>
  <c r="E35" i="61"/>
  <c r="T35" i="61" s="1"/>
  <c r="U34" i="61"/>
  <c r="S34" i="61"/>
  <c r="R34" i="61"/>
  <c r="Q34" i="61"/>
  <c r="P34" i="61"/>
  <c r="E34" i="61"/>
  <c r="T34" i="61" s="1"/>
  <c r="S33" i="61"/>
  <c r="R33" i="61"/>
  <c r="Q33" i="61"/>
  <c r="P33" i="61"/>
  <c r="E33" i="61"/>
  <c r="S32" i="61"/>
  <c r="R32" i="61"/>
  <c r="Q32" i="61"/>
  <c r="P32" i="61"/>
  <c r="T32" i="61" s="1"/>
  <c r="E32" i="61"/>
  <c r="S31" i="61"/>
  <c r="R31" i="61"/>
  <c r="Q31" i="61"/>
  <c r="P31" i="61"/>
  <c r="E31" i="61"/>
  <c r="T31" i="61" s="1"/>
  <c r="S30" i="61"/>
  <c r="R30" i="61"/>
  <c r="Q30" i="61"/>
  <c r="P30" i="61"/>
  <c r="T30" i="61" s="1"/>
  <c r="E30" i="61"/>
  <c r="U29" i="61"/>
  <c r="S29" i="61"/>
  <c r="R29" i="61"/>
  <c r="Q29" i="61"/>
  <c r="P29" i="61"/>
  <c r="E29" i="61"/>
  <c r="T29" i="61" s="1"/>
  <c r="T28" i="61"/>
  <c r="S28" i="61"/>
  <c r="R28" i="61"/>
  <c r="Q28" i="61"/>
  <c r="P28" i="61"/>
  <c r="E28" i="61"/>
  <c r="S27" i="61"/>
  <c r="R27" i="61"/>
  <c r="S26" i="61"/>
  <c r="R26" i="61"/>
  <c r="Q26" i="61"/>
  <c r="P26" i="61"/>
  <c r="E26" i="61"/>
  <c r="T26" i="61" s="1"/>
  <c r="T25" i="61"/>
  <c r="S25" i="61"/>
  <c r="R25" i="61"/>
  <c r="Q25" i="61"/>
  <c r="P25" i="61"/>
  <c r="E25" i="61"/>
  <c r="U25" i="61" s="1"/>
  <c r="S24" i="61"/>
  <c r="R24" i="61"/>
  <c r="Q24" i="61"/>
  <c r="P24" i="61"/>
  <c r="E24" i="61"/>
  <c r="T23" i="61"/>
  <c r="S23" i="61"/>
  <c r="R23" i="61"/>
  <c r="Q23" i="61"/>
  <c r="P23" i="61"/>
  <c r="E23" i="61"/>
  <c r="U23" i="61" s="1"/>
  <c r="S22" i="61"/>
  <c r="R22" i="61"/>
  <c r="Q22" i="61"/>
  <c r="P22" i="61"/>
  <c r="E22" i="61"/>
  <c r="T22" i="61" s="1"/>
  <c r="T21" i="61"/>
  <c r="S21" i="61"/>
  <c r="R21" i="61"/>
  <c r="Q21" i="61"/>
  <c r="P21" i="61"/>
  <c r="E21" i="61"/>
  <c r="U21" i="61" s="1"/>
  <c r="S20" i="61"/>
  <c r="R20" i="61"/>
  <c r="Q20" i="61"/>
  <c r="P20" i="61"/>
  <c r="E20" i="61"/>
  <c r="T19" i="61"/>
  <c r="S19" i="61"/>
  <c r="R19" i="61"/>
  <c r="Q19" i="61"/>
  <c r="P19" i="61"/>
  <c r="E19" i="61"/>
  <c r="U19" i="61" s="1"/>
  <c r="S18" i="61"/>
  <c r="R18" i="61"/>
  <c r="Q18" i="61"/>
  <c r="P18" i="61"/>
  <c r="E18" i="61"/>
  <c r="T18" i="61" s="1"/>
  <c r="T17" i="61"/>
  <c r="S17" i="61"/>
  <c r="R17" i="61"/>
  <c r="Q17" i="61"/>
  <c r="P17" i="61"/>
  <c r="E17" i="61"/>
  <c r="U17" i="61" s="1"/>
  <c r="S16" i="61"/>
  <c r="R16" i="61"/>
  <c r="Q16" i="61"/>
  <c r="P16" i="61"/>
  <c r="E16" i="61"/>
  <c r="T15" i="61"/>
  <c r="S15" i="61"/>
  <c r="R15" i="61"/>
  <c r="Q15" i="61"/>
  <c r="P15" i="61"/>
  <c r="E15" i="61"/>
  <c r="U15" i="61" s="1"/>
  <c r="S14" i="61"/>
  <c r="R14" i="61"/>
  <c r="Q14" i="61"/>
  <c r="P14" i="61"/>
  <c r="E14" i="61"/>
  <c r="T14" i="61" s="1"/>
  <c r="T13" i="61"/>
  <c r="S13" i="61"/>
  <c r="R13" i="61"/>
  <c r="Q13" i="61"/>
  <c r="P13" i="61"/>
  <c r="E13" i="61"/>
  <c r="U13" i="61" s="1"/>
  <c r="S12" i="61"/>
  <c r="R12" i="61"/>
  <c r="Q12" i="61"/>
  <c r="P12" i="61"/>
  <c r="E12" i="61"/>
  <c r="T11" i="61"/>
  <c r="S11" i="61"/>
  <c r="R11" i="61"/>
  <c r="Q11" i="61"/>
  <c r="P11" i="61"/>
  <c r="E11" i="61"/>
  <c r="U11" i="61" s="1"/>
  <c r="S10" i="61"/>
  <c r="R10" i="61"/>
  <c r="Q10" i="61"/>
  <c r="P10" i="61"/>
  <c r="E10" i="61"/>
  <c r="S9" i="61"/>
  <c r="R9" i="61"/>
  <c r="S8" i="61"/>
  <c r="R8" i="61"/>
  <c r="S62" i="60"/>
  <c r="R62" i="60"/>
  <c r="S61" i="60"/>
  <c r="R61" i="60"/>
  <c r="Q61" i="60"/>
  <c r="P61" i="60"/>
  <c r="E61" i="60"/>
  <c r="U60" i="60"/>
  <c r="S60" i="60"/>
  <c r="R60" i="60"/>
  <c r="Q60" i="60"/>
  <c r="Q59" i="60" s="1"/>
  <c r="P60" i="60"/>
  <c r="E60" i="60"/>
  <c r="S59" i="60"/>
  <c r="R59" i="60"/>
  <c r="S58" i="60"/>
  <c r="R58" i="60"/>
  <c r="S57" i="60"/>
  <c r="R57" i="60"/>
  <c r="Q57" i="60"/>
  <c r="P57" i="60"/>
  <c r="E57" i="60"/>
  <c r="S56" i="60"/>
  <c r="R56" i="60"/>
  <c r="Q56" i="60"/>
  <c r="P56" i="60"/>
  <c r="E56" i="60"/>
  <c r="T56" i="60" s="1"/>
  <c r="U55" i="60"/>
  <c r="T55" i="60"/>
  <c r="S55" i="60"/>
  <c r="R55" i="60"/>
  <c r="Q55" i="60"/>
  <c r="P55" i="60"/>
  <c r="E55" i="60"/>
  <c r="S54" i="60"/>
  <c r="R54" i="60"/>
  <c r="Q54" i="60"/>
  <c r="Q53" i="60" s="1"/>
  <c r="P54" i="60"/>
  <c r="E54" i="60"/>
  <c r="U54" i="60" s="1"/>
  <c r="S53" i="60"/>
  <c r="R53" i="60"/>
  <c r="S52" i="60"/>
  <c r="R52" i="60"/>
  <c r="Q52" i="60"/>
  <c r="P52" i="60"/>
  <c r="E52" i="60"/>
  <c r="U52" i="60" s="1"/>
  <c r="S51" i="60"/>
  <c r="R51" i="60"/>
  <c r="Q51" i="60"/>
  <c r="P51" i="60"/>
  <c r="E51" i="60"/>
  <c r="T51" i="60" s="1"/>
  <c r="U50" i="60"/>
  <c r="S50" i="60"/>
  <c r="R50" i="60"/>
  <c r="Q50" i="60"/>
  <c r="P50" i="60"/>
  <c r="E50" i="60"/>
  <c r="T50" i="60" s="1"/>
  <c r="U49" i="60"/>
  <c r="S49" i="60"/>
  <c r="R49" i="60"/>
  <c r="Q49" i="60"/>
  <c r="P49" i="60"/>
  <c r="E49" i="60"/>
  <c r="T49" i="60" s="1"/>
  <c r="S48" i="60"/>
  <c r="R48" i="60"/>
  <c r="Q48" i="60"/>
  <c r="P48" i="60"/>
  <c r="E48" i="60"/>
  <c r="U48" i="60" s="1"/>
  <c r="S47" i="60"/>
  <c r="R47" i="60"/>
  <c r="Q47" i="60"/>
  <c r="P47" i="60"/>
  <c r="E47" i="60"/>
  <c r="T47" i="60" s="1"/>
  <c r="U46" i="60"/>
  <c r="S46" i="60"/>
  <c r="R46" i="60"/>
  <c r="Q46" i="60"/>
  <c r="P46" i="60"/>
  <c r="E46" i="60"/>
  <c r="T46" i="60" s="1"/>
  <c r="S45" i="60"/>
  <c r="R45" i="60"/>
  <c r="Q45" i="60"/>
  <c r="P45" i="60"/>
  <c r="E45" i="60"/>
  <c r="T44" i="60"/>
  <c r="S44" i="60"/>
  <c r="R44" i="60"/>
  <c r="Q44" i="60"/>
  <c r="P44" i="60"/>
  <c r="P43" i="60" s="1"/>
  <c r="E44" i="60"/>
  <c r="S43" i="60"/>
  <c r="R43" i="60"/>
  <c r="S42" i="60"/>
  <c r="R42" i="60"/>
  <c r="S41" i="60"/>
  <c r="R41" i="60"/>
  <c r="Q41" i="60"/>
  <c r="P41" i="60"/>
  <c r="E41" i="60"/>
  <c r="T41" i="60" s="1"/>
  <c r="U40" i="60"/>
  <c r="T40" i="60"/>
  <c r="S40" i="60"/>
  <c r="R40" i="60"/>
  <c r="Q40" i="60"/>
  <c r="P40" i="60"/>
  <c r="E40" i="60"/>
  <c r="S39" i="60"/>
  <c r="R39" i="60"/>
  <c r="Q39" i="60"/>
  <c r="P39" i="60"/>
  <c r="E39" i="60"/>
  <c r="T38" i="60"/>
  <c r="S38" i="60"/>
  <c r="R38" i="60"/>
  <c r="Q38" i="60"/>
  <c r="P38" i="60"/>
  <c r="E38" i="60"/>
  <c r="U38" i="60" s="1"/>
  <c r="S37" i="60"/>
  <c r="R37" i="60"/>
  <c r="Q37" i="60"/>
  <c r="P37" i="60"/>
  <c r="E37" i="60"/>
  <c r="T37" i="60" s="1"/>
  <c r="U36" i="60"/>
  <c r="T36" i="60"/>
  <c r="S36" i="60"/>
  <c r="R36" i="60"/>
  <c r="Q36" i="60"/>
  <c r="P36" i="60"/>
  <c r="E36" i="60"/>
  <c r="S35" i="60"/>
  <c r="R35" i="60"/>
  <c r="Q35" i="60"/>
  <c r="P35" i="60"/>
  <c r="E35" i="60"/>
  <c r="T34" i="60"/>
  <c r="S34" i="60"/>
  <c r="R34" i="60"/>
  <c r="Q34" i="60"/>
  <c r="P34" i="60"/>
  <c r="E34" i="60"/>
  <c r="U34" i="60" s="1"/>
  <c r="S33" i="60"/>
  <c r="R33" i="60"/>
  <c r="Q33" i="60"/>
  <c r="P33" i="60"/>
  <c r="E33" i="60"/>
  <c r="T33" i="60" s="1"/>
  <c r="S32" i="60"/>
  <c r="R32" i="60"/>
  <c r="Q32" i="60"/>
  <c r="P32" i="60"/>
  <c r="E32" i="60"/>
  <c r="U31" i="60"/>
  <c r="S31" i="60"/>
  <c r="R31" i="60"/>
  <c r="Q31" i="60"/>
  <c r="P31" i="60"/>
  <c r="E31" i="60"/>
  <c r="T31" i="60" s="1"/>
  <c r="S30" i="60"/>
  <c r="R30" i="60"/>
  <c r="Q30" i="60"/>
  <c r="P30" i="60"/>
  <c r="E30" i="60"/>
  <c r="S29" i="60"/>
  <c r="R29" i="60"/>
  <c r="Q29" i="60"/>
  <c r="P29" i="60"/>
  <c r="E29" i="60"/>
  <c r="T29" i="60" s="1"/>
  <c r="U28" i="60"/>
  <c r="S28" i="60"/>
  <c r="R28" i="60"/>
  <c r="Q28" i="60"/>
  <c r="P28" i="60"/>
  <c r="E28" i="60"/>
  <c r="T28" i="60" s="1"/>
  <c r="S27" i="60"/>
  <c r="R27" i="60"/>
  <c r="S26" i="60"/>
  <c r="R26" i="60"/>
  <c r="Q26" i="60"/>
  <c r="P26" i="60"/>
  <c r="E26" i="60"/>
  <c r="T25" i="60"/>
  <c r="S25" i="60"/>
  <c r="R25" i="60"/>
  <c r="Q25" i="60"/>
  <c r="P25" i="60"/>
  <c r="E25" i="60"/>
  <c r="U25" i="60" s="1"/>
  <c r="S24" i="60"/>
  <c r="R24" i="60"/>
  <c r="Q24" i="60"/>
  <c r="P24" i="60"/>
  <c r="E24" i="60"/>
  <c r="T24" i="60" s="1"/>
  <c r="S23" i="60"/>
  <c r="R23" i="60"/>
  <c r="Q23" i="60"/>
  <c r="P23" i="60"/>
  <c r="E23" i="60"/>
  <c r="S22" i="60"/>
  <c r="R22" i="60"/>
  <c r="Q22" i="60"/>
  <c r="P22" i="60"/>
  <c r="E22" i="60"/>
  <c r="T21" i="60"/>
  <c r="S21" i="60"/>
  <c r="R21" i="60"/>
  <c r="Q21" i="60"/>
  <c r="P21" i="60"/>
  <c r="E21" i="60"/>
  <c r="U21" i="60" s="1"/>
  <c r="S20" i="60"/>
  <c r="R20" i="60"/>
  <c r="Q20" i="60"/>
  <c r="P20" i="60"/>
  <c r="E20" i="60"/>
  <c r="T20" i="60" s="1"/>
  <c r="S19" i="60"/>
  <c r="R19" i="60"/>
  <c r="Q19" i="60"/>
  <c r="P19" i="60"/>
  <c r="E19" i="60"/>
  <c r="S18" i="60"/>
  <c r="R18" i="60"/>
  <c r="Q18" i="60"/>
  <c r="P18" i="60"/>
  <c r="E18" i="60"/>
  <c r="T17" i="60"/>
  <c r="S17" i="60"/>
  <c r="R17" i="60"/>
  <c r="Q17" i="60"/>
  <c r="P17" i="60"/>
  <c r="E17" i="60"/>
  <c r="U17" i="60" s="1"/>
  <c r="S16" i="60"/>
  <c r="R16" i="60"/>
  <c r="Q16" i="60"/>
  <c r="P16" i="60"/>
  <c r="E16" i="60"/>
  <c r="T16" i="60" s="1"/>
  <c r="S15" i="60"/>
  <c r="R15" i="60"/>
  <c r="Q15" i="60"/>
  <c r="P15" i="60"/>
  <c r="E15" i="60"/>
  <c r="S14" i="60"/>
  <c r="R14" i="60"/>
  <c r="Q14" i="60"/>
  <c r="P14" i="60"/>
  <c r="E14" i="60"/>
  <c r="T13" i="60"/>
  <c r="S13" i="60"/>
  <c r="R13" i="60"/>
  <c r="Q13" i="60"/>
  <c r="P13" i="60"/>
  <c r="E13" i="60"/>
  <c r="U13" i="60" s="1"/>
  <c r="S12" i="60"/>
  <c r="R12" i="60"/>
  <c r="Q12" i="60"/>
  <c r="P12" i="60"/>
  <c r="E12" i="60"/>
  <c r="T12" i="60" s="1"/>
  <c r="S11" i="60"/>
  <c r="R11" i="60"/>
  <c r="Q11" i="60"/>
  <c r="P11" i="60"/>
  <c r="E11" i="60"/>
  <c r="S10" i="60"/>
  <c r="R10" i="60"/>
  <c r="Q10" i="60"/>
  <c r="P10" i="60"/>
  <c r="E10" i="60"/>
  <c r="S9" i="60"/>
  <c r="R9" i="60"/>
  <c r="S8" i="60"/>
  <c r="R8" i="60"/>
  <c r="S62" i="59"/>
  <c r="R62" i="59"/>
  <c r="T61" i="59"/>
  <c r="S61" i="59"/>
  <c r="R61" i="59"/>
  <c r="Q61" i="59"/>
  <c r="P61" i="59"/>
  <c r="E61" i="59"/>
  <c r="U61" i="59" s="1"/>
  <c r="S60" i="59"/>
  <c r="R60" i="59"/>
  <c r="Q60" i="59"/>
  <c r="P60" i="59"/>
  <c r="E60" i="59"/>
  <c r="E59" i="59" s="1"/>
  <c r="U59" i="59" s="1"/>
  <c r="S59" i="59"/>
  <c r="R59" i="59"/>
  <c r="S58" i="59"/>
  <c r="R58" i="59"/>
  <c r="T57" i="59"/>
  <c r="S57" i="59"/>
  <c r="R57" i="59"/>
  <c r="Q57" i="59"/>
  <c r="P57" i="59"/>
  <c r="E57" i="59"/>
  <c r="U57" i="59" s="1"/>
  <c r="S56" i="59"/>
  <c r="R56" i="59"/>
  <c r="Q56" i="59"/>
  <c r="P56" i="59"/>
  <c r="E56" i="59"/>
  <c r="T55" i="59"/>
  <c r="S55" i="59"/>
  <c r="R55" i="59"/>
  <c r="Q55" i="59"/>
  <c r="P55" i="59"/>
  <c r="E55" i="59"/>
  <c r="U55" i="59" s="1"/>
  <c r="S54" i="59"/>
  <c r="R54" i="59"/>
  <c r="Q54" i="59"/>
  <c r="P54" i="59"/>
  <c r="E54" i="59"/>
  <c r="S53" i="59"/>
  <c r="R53" i="59"/>
  <c r="T52" i="59"/>
  <c r="S52" i="59"/>
  <c r="R52" i="59"/>
  <c r="Q52" i="59"/>
  <c r="P52" i="59"/>
  <c r="E52" i="59"/>
  <c r="U52" i="59" s="1"/>
  <c r="U51" i="59"/>
  <c r="S51" i="59"/>
  <c r="R51" i="59"/>
  <c r="Q51" i="59"/>
  <c r="P51" i="59"/>
  <c r="E51" i="59"/>
  <c r="T51" i="59" s="1"/>
  <c r="S50" i="59"/>
  <c r="R50" i="59"/>
  <c r="Q50" i="59"/>
  <c r="P50" i="59"/>
  <c r="E50" i="59"/>
  <c r="S49" i="59"/>
  <c r="R49" i="59"/>
  <c r="Q49" i="59"/>
  <c r="P49" i="59"/>
  <c r="E49" i="59"/>
  <c r="T49" i="59" s="1"/>
  <c r="T48" i="59"/>
  <c r="S48" i="59"/>
  <c r="R48" i="59"/>
  <c r="Q48" i="59"/>
  <c r="P48" i="59"/>
  <c r="E48" i="59"/>
  <c r="U48" i="59" s="1"/>
  <c r="U47" i="59"/>
  <c r="S47" i="59"/>
  <c r="R47" i="59"/>
  <c r="Q47" i="59"/>
  <c r="P47" i="59"/>
  <c r="E47" i="59"/>
  <c r="T47" i="59" s="1"/>
  <c r="S46" i="59"/>
  <c r="R46" i="59"/>
  <c r="Q46" i="59"/>
  <c r="P46" i="59"/>
  <c r="E46" i="59"/>
  <c r="S45" i="59"/>
  <c r="R45" i="59"/>
  <c r="Q45" i="59"/>
  <c r="P45" i="59"/>
  <c r="E45" i="59"/>
  <c r="T45" i="59" s="1"/>
  <c r="T44" i="59"/>
  <c r="S44" i="59"/>
  <c r="R44" i="59"/>
  <c r="Q44" i="59"/>
  <c r="P44" i="59"/>
  <c r="E44" i="59"/>
  <c r="U44" i="59" s="1"/>
  <c r="S43" i="59"/>
  <c r="R43" i="59"/>
  <c r="S42" i="59"/>
  <c r="R42" i="59"/>
  <c r="U41" i="59"/>
  <c r="S41" i="59"/>
  <c r="R41" i="59"/>
  <c r="Q41" i="59"/>
  <c r="P41" i="59"/>
  <c r="E41" i="59"/>
  <c r="T41" i="59" s="1"/>
  <c r="T40" i="59"/>
  <c r="S40" i="59"/>
  <c r="R40" i="59"/>
  <c r="Q40" i="59"/>
  <c r="P40" i="59"/>
  <c r="E40" i="59"/>
  <c r="U40" i="59" s="1"/>
  <c r="S39" i="59"/>
  <c r="R39" i="59"/>
  <c r="Q39" i="59"/>
  <c r="P39" i="59"/>
  <c r="E39" i="59"/>
  <c r="T39" i="59" s="1"/>
  <c r="S38" i="59"/>
  <c r="R38" i="59"/>
  <c r="Q38" i="59"/>
  <c r="P38" i="59"/>
  <c r="E38" i="59"/>
  <c r="U37" i="59"/>
  <c r="S37" i="59"/>
  <c r="R37" i="59"/>
  <c r="Q37" i="59"/>
  <c r="P37" i="59"/>
  <c r="E37" i="59"/>
  <c r="T37" i="59" s="1"/>
  <c r="T36" i="59"/>
  <c r="S36" i="59"/>
  <c r="R36" i="59"/>
  <c r="Q36" i="59"/>
  <c r="P36" i="59"/>
  <c r="E36" i="59"/>
  <c r="U36" i="59" s="1"/>
  <c r="S35" i="59"/>
  <c r="R35" i="59"/>
  <c r="Q35" i="59"/>
  <c r="P35" i="59"/>
  <c r="E35" i="59"/>
  <c r="T35" i="59" s="1"/>
  <c r="S34" i="59"/>
  <c r="R34" i="59"/>
  <c r="Q34" i="59"/>
  <c r="P34" i="59"/>
  <c r="E34" i="59"/>
  <c r="U33" i="59"/>
  <c r="S33" i="59"/>
  <c r="R33" i="59"/>
  <c r="Q33" i="59"/>
  <c r="P33" i="59"/>
  <c r="E33" i="59"/>
  <c r="T33" i="59" s="1"/>
  <c r="S32" i="59"/>
  <c r="R32" i="59"/>
  <c r="Q32" i="59"/>
  <c r="P32" i="59"/>
  <c r="E32" i="59"/>
  <c r="S31" i="59"/>
  <c r="R31" i="59"/>
  <c r="Q31" i="59"/>
  <c r="P31" i="59"/>
  <c r="E31" i="59"/>
  <c r="T31" i="59" s="1"/>
  <c r="S30" i="59"/>
  <c r="R30" i="59"/>
  <c r="Q30" i="59"/>
  <c r="U30" i="59" s="1"/>
  <c r="P30" i="59"/>
  <c r="T30" i="59" s="1"/>
  <c r="E30" i="59"/>
  <c r="S29" i="59"/>
  <c r="R29" i="59"/>
  <c r="Q29" i="59"/>
  <c r="P29" i="59"/>
  <c r="E29" i="59"/>
  <c r="T29" i="59" s="1"/>
  <c r="S28" i="59"/>
  <c r="R28" i="59"/>
  <c r="Q28" i="59"/>
  <c r="P28" i="59"/>
  <c r="E28" i="59"/>
  <c r="T28" i="59" s="1"/>
  <c r="S27" i="59"/>
  <c r="R27" i="59"/>
  <c r="S26" i="59"/>
  <c r="R26" i="59"/>
  <c r="Q26" i="59"/>
  <c r="P26" i="59"/>
  <c r="E26" i="59"/>
  <c r="T26" i="59" s="1"/>
  <c r="U25" i="59"/>
  <c r="S25" i="59"/>
  <c r="R25" i="59"/>
  <c r="Q25" i="59"/>
  <c r="P25" i="59"/>
  <c r="E25" i="59"/>
  <c r="T25" i="59" s="1"/>
  <c r="U24" i="59"/>
  <c r="S24" i="59"/>
  <c r="R24" i="59"/>
  <c r="Q24" i="59"/>
  <c r="P24" i="59"/>
  <c r="E24" i="59"/>
  <c r="T24" i="59" s="1"/>
  <c r="S23" i="59"/>
  <c r="R23" i="59"/>
  <c r="Q23" i="59"/>
  <c r="P23" i="59"/>
  <c r="E23" i="59"/>
  <c r="U23" i="59" s="1"/>
  <c r="S22" i="59"/>
  <c r="R22" i="59"/>
  <c r="Q22" i="59"/>
  <c r="P22" i="59"/>
  <c r="E22" i="59"/>
  <c r="T22" i="59" s="1"/>
  <c r="S21" i="59"/>
  <c r="R21" i="59"/>
  <c r="Q21" i="59"/>
  <c r="P21" i="59"/>
  <c r="E21" i="59"/>
  <c r="T21" i="59" s="1"/>
  <c r="U20" i="59"/>
  <c r="S20" i="59"/>
  <c r="R20" i="59"/>
  <c r="Q20" i="59"/>
  <c r="P20" i="59"/>
  <c r="E20" i="59"/>
  <c r="T20" i="59" s="1"/>
  <c r="S19" i="59"/>
  <c r="R19" i="59"/>
  <c r="Q19" i="59"/>
  <c r="P19" i="59"/>
  <c r="E19" i="59"/>
  <c r="U19" i="59" s="1"/>
  <c r="S18" i="59"/>
  <c r="R18" i="59"/>
  <c r="Q18" i="59"/>
  <c r="P18" i="59"/>
  <c r="E18" i="59"/>
  <c r="T18" i="59" s="1"/>
  <c r="U17" i="59"/>
  <c r="S17" i="59"/>
  <c r="R17" i="59"/>
  <c r="Q17" i="59"/>
  <c r="P17" i="59"/>
  <c r="E17" i="59"/>
  <c r="T17" i="59" s="1"/>
  <c r="U16" i="59"/>
  <c r="S16" i="59"/>
  <c r="R16" i="59"/>
  <c r="Q16" i="59"/>
  <c r="P16" i="59"/>
  <c r="E16" i="59"/>
  <c r="T16" i="59" s="1"/>
  <c r="S15" i="59"/>
  <c r="R15" i="59"/>
  <c r="Q15" i="59"/>
  <c r="P15" i="59"/>
  <c r="E15" i="59"/>
  <c r="U15" i="59" s="1"/>
  <c r="S14" i="59"/>
  <c r="R14" i="59"/>
  <c r="Q14" i="59"/>
  <c r="P14" i="59"/>
  <c r="E14" i="59"/>
  <c r="T14" i="59" s="1"/>
  <c r="U13" i="59"/>
  <c r="S13" i="59"/>
  <c r="R13" i="59"/>
  <c r="Q13" i="59"/>
  <c r="P13" i="59"/>
  <c r="E13" i="59"/>
  <c r="T13" i="59" s="1"/>
  <c r="U12" i="59"/>
  <c r="S12" i="59"/>
  <c r="R12" i="59"/>
  <c r="Q12" i="59"/>
  <c r="P12" i="59"/>
  <c r="E12" i="59"/>
  <c r="T12" i="59" s="1"/>
  <c r="S11" i="59"/>
  <c r="R11" i="59"/>
  <c r="Q11" i="59"/>
  <c r="P11" i="59"/>
  <c r="E11" i="59"/>
  <c r="U11" i="59" s="1"/>
  <c r="S10" i="59"/>
  <c r="R10" i="59"/>
  <c r="Q10" i="59"/>
  <c r="P10" i="59"/>
  <c r="E10" i="59"/>
  <c r="E9" i="59" s="1"/>
  <c r="S9" i="59"/>
  <c r="R9" i="59"/>
  <c r="S8" i="59"/>
  <c r="R8" i="59"/>
  <c r="S62" i="58"/>
  <c r="R62" i="58"/>
  <c r="U61" i="58"/>
  <c r="T61" i="58"/>
  <c r="S61" i="58"/>
  <c r="R61" i="58"/>
  <c r="Q61" i="58"/>
  <c r="P61" i="58"/>
  <c r="E61" i="58"/>
  <c r="S60" i="58"/>
  <c r="R60" i="58"/>
  <c r="Q60" i="58"/>
  <c r="Q59" i="58" s="1"/>
  <c r="P60" i="58"/>
  <c r="E60" i="58"/>
  <c r="E59" i="58" s="1"/>
  <c r="U59" i="58" s="1"/>
  <c r="S59" i="58"/>
  <c r="R59" i="58"/>
  <c r="S58" i="58"/>
  <c r="R58" i="58"/>
  <c r="T57" i="58"/>
  <c r="S57" i="58"/>
  <c r="R57" i="58"/>
  <c r="Q57" i="58"/>
  <c r="P57" i="58"/>
  <c r="E57" i="58"/>
  <c r="U57" i="58" s="1"/>
  <c r="S56" i="58"/>
  <c r="R56" i="58"/>
  <c r="Q56" i="58"/>
  <c r="P56" i="58"/>
  <c r="E56" i="58"/>
  <c r="T56" i="58" s="1"/>
  <c r="S55" i="58"/>
  <c r="R55" i="58"/>
  <c r="Q55" i="58"/>
  <c r="P55" i="58"/>
  <c r="E55" i="58"/>
  <c r="U55" i="58" s="1"/>
  <c r="S54" i="58"/>
  <c r="R54" i="58"/>
  <c r="Q54" i="58"/>
  <c r="P54" i="58"/>
  <c r="E54" i="58"/>
  <c r="U54" i="58" s="1"/>
  <c r="S53" i="58"/>
  <c r="R53" i="58"/>
  <c r="S52" i="58"/>
  <c r="R52" i="58"/>
  <c r="Q52" i="58"/>
  <c r="P52" i="58"/>
  <c r="E52" i="58"/>
  <c r="S51" i="58"/>
  <c r="R51" i="58"/>
  <c r="Q51" i="58"/>
  <c r="P51" i="58"/>
  <c r="E51" i="58"/>
  <c r="T51" i="58" s="1"/>
  <c r="T50" i="58"/>
  <c r="S50" i="58"/>
  <c r="R50" i="58"/>
  <c r="Q50" i="58"/>
  <c r="P50" i="58"/>
  <c r="E50" i="58"/>
  <c r="U50" i="58" s="1"/>
  <c r="S49" i="58"/>
  <c r="R49" i="58"/>
  <c r="Q49" i="58"/>
  <c r="P49" i="58"/>
  <c r="E49" i="58"/>
  <c r="T49" i="58" s="1"/>
  <c r="S48" i="58"/>
  <c r="R48" i="58"/>
  <c r="Q48" i="58"/>
  <c r="P48" i="58"/>
  <c r="E48" i="58"/>
  <c r="S47" i="58"/>
  <c r="R47" i="58"/>
  <c r="Q47" i="58"/>
  <c r="P47" i="58"/>
  <c r="E47" i="58"/>
  <c r="T47" i="58" s="1"/>
  <c r="T46" i="58"/>
  <c r="S46" i="58"/>
  <c r="R46" i="58"/>
  <c r="Q46" i="58"/>
  <c r="P46" i="58"/>
  <c r="E46" i="58"/>
  <c r="U46" i="58" s="1"/>
  <c r="S45" i="58"/>
  <c r="R45" i="58"/>
  <c r="Q45" i="58"/>
  <c r="P45" i="58"/>
  <c r="E45" i="58"/>
  <c r="T45" i="58" s="1"/>
  <c r="S44" i="58"/>
  <c r="R44" i="58"/>
  <c r="Q44" i="58"/>
  <c r="P44" i="58"/>
  <c r="E44" i="58"/>
  <c r="T44" i="58" s="1"/>
  <c r="S43" i="58"/>
  <c r="R43" i="58"/>
  <c r="S42" i="58"/>
  <c r="R42" i="58"/>
  <c r="S41" i="58"/>
  <c r="R41" i="58"/>
  <c r="Q41" i="58"/>
  <c r="P41" i="58"/>
  <c r="E41" i="58"/>
  <c r="T41" i="58" s="1"/>
  <c r="U40" i="58"/>
  <c r="S40" i="58"/>
  <c r="R40" i="58"/>
  <c r="Q40" i="58"/>
  <c r="P40" i="58"/>
  <c r="E40" i="58"/>
  <c r="T40" i="58" s="1"/>
  <c r="U39" i="58"/>
  <c r="S39" i="58"/>
  <c r="R39" i="58"/>
  <c r="Q39" i="58"/>
  <c r="P39" i="58"/>
  <c r="E39" i="58"/>
  <c r="T39" i="58" s="1"/>
  <c r="S38" i="58"/>
  <c r="R38" i="58"/>
  <c r="Q38" i="58"/>
  <c r="P38" i="58"/>
  <c r="E38" i="58"/>
  <c r="U38" i="58" s="1"/>
  <c r="S37" i="58"/>
  <c r="R37" i="58"/>
  <c r="Q37" i="58"/>
  <c r="P37" i="58"/>
  <c r="E37" i="58"/>
  <c r="T37" i="58" s="1"/>
  <c r="U36" i="58"/>
  <c r="S36" i="58"/>
  <c r="R36" i="58"/>
  <c r="Q36" i="58"/>
  <c r="P36" i="58"/>
  <c r="E36" i="58"/>
  <c r="T36" i="58" s="1"/>
  <c r="U35" i="58"/>
  <c r="S35" i="58"/>
  <c r="R35" i="58"/>
  <c r="Q35" i="58"/>
  <c r="P35" i="58"/>
  <c r="E35" i="58"/>
  <c r="T35" i="58" s="1"/>
  <c r="S34" i="58"/>
  <c r="R34" i="58"/>
  <c r="Q34" i="58"/>
  <c r="P34" i="58"/>
  <c r="E34" i="58"/>
  <c r="U34" i="58" s="1"/>
  <c r="S33" i="58"/>
  <c r="R33" i="58"/>
  <c r="Q33" i="58"/>
  <c r="P33" i="58"/>
  <c r="E33" i="58"/>
  <c r="T33" i="58" s="1"/>
  <c r="S32" i="58"/>
  <c r="R32" i="58"/>
  <c r="Q32" i="58"/>
  <c r="U32" i="58" s="1"/>
  <c r="P32" i="58"/>
  <c r="T32" i="58" s="1"/>
  <c r="E32" i="58"/>
  <c r="S31" i="58"/>
  <c r="R31" i="58"/>
  <c r="Q31" i="58"/>
  <c r="P31" i="58"/>
  <c r="E31" i="58"/>
  <c r="T31" i="58" s="1"/>
  <c r="S30" i="58"/>
  <c r="R30" i="58"/>
  <c r="Q30" i="58"/>
  <c r="P30" i="58"/>
  <c r="T30" i="58" s="1"/>
  <c r="E30" i="58"/>
  <c r="U30" i="58" s="1"/>
  <c r="S29" i="58"/>
  <c r="R29" i="58"/>
  <c r="Q29" i="58"/>
  <c r="P29" i="58"/>
  <c r="E29" i="58"/>
  <c r="T29" i="58" s="1"/>
  <c r="T28" i="58"/>
  <c r="S28" i="58"/>
  <c r="R28" i="58"/>
  <c r="Q28" i="58"/>
  <c r="P28" i="58"/>
  <c r="E28" i="58"/>
  <c r="U28" i="58" s="1"/>
  <c r="S27" i="58"/>
  <c r="R27" i="58"/>
  <c r="U26" i="58"/>
  <c r="S26" i="58"/>
  <c r="R26" i="58"/>
  <c r="Q26" i="58"/>
  <c r="P26" i="58"/>
  <c r="E26" i="58"/>
  <c r="T26" i="58" s="1"/>
  <c r="T25" i="58"/>
  <c r="S25" i="58"/>
  <c r="R25" i="58"/>
  <c r="Q25" i="58"/>
  <c r="P25" i="58"/>
  <c r="E25" i="58"/>
  <c r="U25" i="58" s="1"/>
  <c r="S24" i="58"/>
  <c r="R24" i="58"/>
  <c r="Q24" i="58"/>
  <c r="P24" i="58"/>
  <c r="E24" i="58"/>
  <c r="T24" i="58" s="1"/>
  <c r="U23" i="58"/>
  <c r="T23" i="58"/>
  <c r="S23" i="58"/>
  <c r="R23" i="58"/>
  <c r="Q23" i="58"/>
  <c r="P23" i="58"/>
  <c r="E23" i="58"/>
  <c r="U22" i="58"/>
  <c r="S22" i="58"/>
  <c r="R22" i="58"/>
  <c r="Q22" i="58"/>
  <c r="P22" i="58"/>
  <c r="E22" i="58"/>
  <c r="T22" i="58" s="1"/>
  <c r="T21" i="58"/>
  <c r="S21" i="58"/>
  <c r="R21" i="58"/>
  <c r="Q21" i="58"/>
  <c r="P21" i="58"/>
  <c r="E21" i="58"/>
  <c r="U21" i="58" s="1"/>
  <c r="S20" i="58"/>
  <c r="R20" i="58"/>
  <c r="Q20" i="58"/>
  <c r="P20" i="58"/>
  <c r="E20" i="58"/>
  <c r="T20" i="58" s="1"/>
  <c r="U19" i="58"/>
  <c r="T19" i="58"/>
  <c r="S19" i="58"/>
  <c r="R19" i="58"/>
  <c r="Q19" i="58"/>
  <c r="P19" i="58"/>
  <c r="E19" i="58"/>
  <c r="U18" i="58"/>
  <c r="S18" i="58"/>
  <c r="R18" i="58"/>
  <c r="Q18" i="58"/>
  <c r="P18" i="58"/>
  <c r="E18" i="58"/>
  <c r="T18" i="58" s="1"/>
  <c r="T17" i="58"/>
  <c r="S17" i="58"/>
  <c r="R17" i="58"/>
  <c r="Q17" i="58"/>
  <c r="P17" i="58"/>
  <c r="E17" i="58"/>
  <c r="U17" i="58" s="1"/>
  <c r="S16" i="58"/>
  <c r="R16" i="58"/>
  <c r="Q16" i="58"/>
  <c r="P16" i="58"/>
  <c r="E16" i="58"/>
  <c r="T16" i="58" s="1"/>
  <c r="U15" i="58"/>
  <c r="T15" i="58"/>
  <c r="S15" i="58"/>
  <c r="R15" i="58"/>
  <c r="Q15" i="58"/>
  <c r="P15" i="58"/>
  <c r="E15" i="58"/>
  <c r="U14" i="58"/>
  <c r="S14" i="58"/>
  <c r="R14" i="58"/>
  <c r="Q14" i="58"/>
  <c r="P14" i="58"/>
  <c r="E14" i="58"/>
  <c r="T14" i="58" s="1"/>
  <c r="T13" i="58"/>
  <c r="S13" i="58"/>
  <c r="R13" i="58"/>
  <c r="Q13" i="58"/>
  <c r="P13" i="58"/>
  <c r="E13" i="58"/>
  <c r="U13" i="58" s="1"/>
  <c r="S12" i="58"/>
  <c r="R12" i="58"/>
  <c r="Q12" i="58"/>
  <c r="P12" i="58"/>
  <c r="E12" i="58"/>
  <c r="T12" i="58" s="1"/>
  <c r="U11" i="58"/>
  <c r="T11" i="58"/>
  <c r="S11" i="58"/>
  <c r="R11" i="58"/>
  <c r="Q11" i="58"/>
  <c r="P11" i="58"/>
  <c r="E11" i="58"/>
  <c r="S10" i="58"/>
  <c r="R10" i="58"/>
  <c r="Q10" i="58"/>
  <c r="Q9" i="58" s="1"/>
  <c r="P10" i="58"/>
  <c r="E10" i="58"/>
  <c r="S9" i="58"/>
  <c r="R9" i="58"/>
  <c r="S8" i="58"/>
  <c r="R8" i="58"/>
  <c r="S62" i="57"/>
  <c r="R62" i="57"/>
  <c r="S61" i="57"/>
  <c r="R61" i="57"/>
  <c r="Q61" i="57"/>
  <c r="P61" i="57"/>
  <c r="E61" i="57"/>
  <c r="S60" i="57"/>
  <c r="R60" i="57"/>
  <c r="Q60" i="57"/>
  <c r="P60" i="57"/>
  <c r="E60" i="57"/>
  <c r="S59" i="57"/>
  <c r="R59" i="57"/>
  <c r="S58" i="57"/>
  <c r="R58" i="57"/>
  <c r="U57" i="57"/>
  <c r="S57" i="57"/>
  <c r="R57" i="57"/>
  <c r="Q57" i="57"/>
  <c r="P57" i="57"/>
  <c r="E57" i="57"/>
  <c r="T57" i="57" s="1"/>
  <c r="U56" i="57"/>
  <c r="S56" i="57"/>
  <c r="R56" i="57"/>
  <c r="Q56" i="57"/>
  <c r="P56" i="57"/>
  <c r="E56" i="57"/>
  <c r="T56" i="57" s="1"/>
  <c r="S55" i="57"/>
  <c r="R55" i="57"/>
  <c r="Q55" i="57"/>
  <c r="P55" i="57"/>
  <c r="E55" i="57"/>
  <c r="U55" i="57" s="1"/>
  <c r="S54" i="57"/>
  <c r="R54" i="57"/>
  <c r="Q54" i="57"/>
  <c r="P54" i="57"/>
  <c r="E54" i="57"/>
  <c r="E53" i="57" s="1"/>
  <c r="U53" i="57" s="1"/>
  <c r="S53" i="57"/>
  <c r="R53" i="57"/>
  <c r="S52" i="57"/>
  <c r="R52" i="57"/>
  <c r="Q52" i="57"/>
  <c r="P52" i="57"/>
  <c r="E52" i="57"/>
  <c r="S51" i="57"/>
  <c r="R51" i="57"/>
  <c r="Q51" i="57"/>
  <c r="P51" i="57"/>
  <c r="E51" i="57"/>
  <c r="T50" i="57"/>
  <c r="S50" i="57"/>
  <c r="R50" i="57"/>
  <c r="Q50" i="57"/>
  <c r="P50" i="57"/>
  <c r="E50" i="57"/>
  <c r="U50" i="57" s="1"/>
  <c r="S49" i="57"/>
  <c r="R49" i="57"/>
  <c r="Q49" i="57"/>
  <c r="P49" i="57"/>
  <c r="E49" i="57"/>
  <c r="T49" i="57" s="1"/>
  <c r="S48" i="57"/>
  <c r="R48" i="57"/>
  <c r="Q48" i="57"/>
  <c r="P48" i="57"/>
  <c r="E48" i="57"/>
  <c r="S47" i="57"/>
  <c r="R47" i="57"/>
  <c r="Q47" i="57"/>
  <c r="P47" i="57"/>
  <c r="E47" i="57"/>
  <c r="T46" i="57"/>
  <c r="S46" i="57"/>
  <c r="R46" i="57"/>
  <c r="Q46" i="57"/>
  <c r="P46" i="57"/>
  <c r="E46" i="57"/>
  <c r="U46" i="57" s="1"/>
  <c r="S45" i="57"/>
  <c r="R45" i="57"/>
  <c r="Q45" i="57"/>
  <c r="P45" i="57"/>
  <c r="E45" i="57"/>
  <c r="S44" i="57"/>
  <c r="R44" i="57"/>
  <c r="Q44" i="57"/>
  <c r="P44" i="57"/>
  <c r="E44" i="57"/>
  <c r="S43" i="57"/>
  <c r="R43" i="57"/>
  <c r="S42" i="57"/>
  <c r="R42" i="57"/>
  <c r="S41" i="57"/>
  <c r="R41" i="57"/>
  <c r="Q41" i="57"/>
  <c r="P41" i="57"/>
  <c r="E41" i="57"/>
  <c r="T41" i="57" s="1"/>
  <c r="S40" i="57"/>
  <c r="R40" i="57"/>
  <c r="Q40" i="57"/>
  <c r="P40" i="57"/>
  <c r="E40" i="57"/>
  <c r="S39" i="57"/>
  <c r="R39" i="57"/>
  <c r="Q39" i="57"/>
  <c r="P39" i="57"/>
  <c r="E39" i="57"/>
  <c r="T39" i="57" s="1"/>
  <c r="U38" i="57"/>
  <c r="T38" i="57"/>
  <c r="S38" i="57"/>
  <c r="R38" i="57"/>
  <c r="Q38" i="57"/>
  <c r="P38" i="57"/>
  <c r="E38" i="57"/>
  <c r="S37" i="57"/>
  <c r="R37" i="57"/>
  <c r="Q37" i="57"/>
  <c r="P37" i="57"/>
  <c r="E37" i="57"/>
  <c r="T37" i="57" s="1"/>
  <c r="S36" i="57"/>
  <c r="R36" i="57"/>
  <c r="Q36" i="57"/>
  <c r="P36" i="57"/>
  <c r="E36" i="57"/>
  <c r="S35" i="57"/>
  <c r="R35" i="57"/>
  <c r="Q35" i="57"/>
  <c r="P35" i="57"/>
  <c r="E35" i="57"/>
  <c r="T35" i="57" s="1"/>
  <c r="U34" i="57"/>
  <c r="T34" i="57"/>
  <c r="S34" i="57"/>
  <c r="R34" i="57"/>
  <c r="Q34" i="57"/>
  <c r="P34" i="57"/>
  <c r="E34" i="57"/>
  <c r="S33" i="57"/>
  <c r="R33" i="57"/>
  <c r="Q33" i="57"/>
  <c r="P33" i="57"/>
  <c r="E33" i="57"/>
  <c r="T33" i="57" s="1"/>
  <c r="S32" i="57"/>
  <c r="R32" i="57"/>
  <c r="Q32" i="57"/>
  <c r="P32" i="57"/>
  <c r="E32" i="57"/>
  <c r="U32" i="57" s="1"/>
  <c r="S31" i="57"/>
  <c r="R31" i="57"/>
  <c r="Q31" i="57"/>
  <c r="P31" i="57"/>
  <c r="E31" i="57"/>
  <c r="T31" i="57" s="1"/>
  <c r="S30" i="57"/>
  <c r="R30" i="57"/>
  <c r="Q30" i="57"/>
  <c r="U30" i="57" s="1"/>
  <c r="P30" i="57"/>
  <c r="T30" i="57" s="1"/>
  <c r="E30" i="57"/>
  <c r="S29" i="57"/>
  <c r="R29" i="57"/>
  <c r="Q29" i="57"/>
  <c r="P29" i="57"/>
  <c r="E29" i="57"/>
  <c r="T28" i="57"/>
  <c r="S28" i="57"/>
  <c r="R28" i="57"/>
  <c r="Q28" i="57"/>
  <c r="P28" i="57"/>
  <c r="E28" i="57"/>
  <c r="S27" i="57"/>
  <c r="R27" i="57"/>
  <c r="S26" i="57"/>
  <c r="R26" i="57"/>
  <c r="Q26" i="57"/>
  <c r="P26" i="57"/>
  <c r="E26" i="57"/>
  <c r="T26" i="57" s="1"/>
  <c r="T25" i="57"/>
  <c r="S25" i="57"/>
  <c r="R25" i="57"/>
  <c r="Q25" i="57"/>
  <c r="P25" i="57"/>
  <c r="E25" i="57"/>
  <c r="U25" i="57" s="1"/>
  <c r="U24" i="57"/>
  <c r="S24" i="57"/>
  <c r="R24" i="57"/>
  <c r="Q24" i="57"/>
  <c r="P24" i="57"/>
  <c r="E24" i="57"/>
  <c r="T24" i="57" s="1"/>
  <c r="S23" i="57"/>
  <c r="R23" i="57"/>
  <c r="Q23" i="57"/>
  <c r="P23" i="57"/>
  <c r="E23" i="57"/>
  <c r="S22" i="57"/>
  <c r="R22" i="57"/>
  <c r="Q22" i="57"/>
  <c r="P22" i="57"/>
  <c r="E22" i="57"/>
  <c r="T22" i="57" s="1"/>
  <c r="T21" i="57"/>
  <c r="S21" i="57"/>
  <c r="R21" i="57"/>
  <c r="Q21" i="57"/>
  <c r="P21" i="57"/>
  <c r="E21" i="57"/>
  <c r="U21" i="57" s="1"/>
  <c r="U20" i="57"/>
  <c r="S20" i="57"/>
  <c r="R20" i="57"/>
  <c r="Q20" i="57"/>
  <c r="P20" i="57"/>
  <c r="E20" i="57"/>
  <c r="T20" i="57" s="1"/>
  <c r="S19" i="57"/>
  <c r="R19" i="57"/>
  <c r="Q19" i="57"/>
  <c r="P19" i="57"/>
  <c r="E19" i="57"/>
  <c r="S18" i="57"/>
  <c r="R18" i="57"/>
  <c r="Q18" i="57"/>
  <c r="P18" i="57"/>
  <c r="E18" i="57"/>
  <c r="T18" i="57" s="1"/>
  <c r="T17" i="57"/>
  <c r="S17" i="57"/>
  <c r="R17" i="57"/>
  <c r="Q17" i="57"/>
  <c r="P17" i="57"/>
  <c r="E17" i="57"/>
  <c r="U17" i="57" s="1"/>
  <c r="U16" i="57"/>
  <c r="S16" i="57"/>
  <c r="R16" i="57"/>
  <c r="Q16" i="57"/>
  <c r="P16" i="57"/>
  <c r="E16" i="57"/>
  <c r="T16" i="57" s="1"/>
  <c r="S15" i="57"/>
  <c r="R15" i="57"/>
  <c r="Q15" i="57"/>
  <c r="P15" i="57"/>
  <c r="E15" i="57"/>
  <c r="S14" i="57"/>
  <c r="R14" i="57"/>
  <c r="Q14" i="57"/>
  <c r="P14" i="57"/>
  <c r="E14" i="57"/>
  <c r="T14" i="57" s="1"/>
  <c r="T13" i="57"/>
  <c r="S13" i="57"/>
  <c r="R13" i="57"/>
  <c r="Q13" i="57"/>
  <c r="P13" i="57"/>
  <c r="E13" i="57"/>
  <c r="U13" i="57" s="1"/>
  <c r="U12" i="57"/>
  <c r="S12" i="57"/>
  <c r="R12" i="57"/>
  <c r="Q12" i="57"/>
  <c r="P12" i="57"/>
  <c r="E12" i="57"/>
  <c r="T12" i="57" s="1"/>
  <c r="S11" i="57"/>
  <c r="R11" i="57"/>
  <c r="Q11" i="57"/>
  <c r="P11" i="57"/>
  <c r="E11" i="57"/>
  <c r="S10" i="57"/>
  <c r="R10" i="57"/>
  <c r="Q10" i="57"/>
  <c r="P10" i="57"/>
  <c r="E10" i="57"/>
  <c r="S9" i="57"/>
  <c r="R9" i="57"/>
  <c r="S8" i="57"/>
  <c r="R8" i="57"/>
  <c r="S62" i="56"/>
  <c r="R62" i="56"/>
  <c r="S61" i="56"/>
  <c r="R61" i="56"/>
  <c r="Q61" i="56"/>
  <c r="P61" i="56"/>
  <c r="E61" i="56"/>
  <c r="U61" i="56" s="1"/>
  <c r="S60" i="56"/>
  <c r="R60" i="56"/>
  <c r="Q60" i="56"/>
  <c r="P60" i="56"/>
  <c r="E60" i="56"/>
  <c r="S59" i="56"/>
  <c r="R59" i="56"/>
  <c r="S58" i="56"/>
  <c r="R58" i="56"/>
  <c r="S57" i="56"/>
  <c r="R57" i="56"/>
  <c r="Q57" i="56"/>
  <c r="P57" i="56"/>
  <c r="E57" i="56"/>
  <c r="U57" i="56" s="1"/>
  <c r="S56" i="56"/>
  <c r="R56" i="56"/>
  <c r="Q56" i="56"/>
  <c r="P56" i="56"/>
  <c r="E56" i="56"/>
  <c r="T56" i="56" s="1"/>
  <c r="S55" i="56"/>
  <c r="R55" i="56"/>
  <c r="Q55" i="56"/>
  <c r="P55" i="56"/>
  <c r="E55" i="56"/>
  <c r="T55" i="56" s="1"/>
  <c r="U54" i="56"/>
  <c r="S54" i="56"/>
  <c r="R54" i="56"/>
  <c r="Q54" i="56"/>
  <c r="P54" i="56"/>
  <c r="E54" i="56"/>
  <c r="S53" i="56"/>
  <c r="R53" i="56"/>
  <c r="T52" i="56"/>
  <c r="S52" i="56"/>
  <c r="R52" i="56"/>
  <c r="Q52" i="56"/>
  <c r="P52" i="56"/>
  <c r="E52" i="56"/>
  <c r="U52" i="56" s="1"/>
  <c r="S51" i="56"/>
  <c r="R51" i="56"/>
  <c r="Q51" i="56"/>
  <c r="P51" i="56"/>
  <c r="E51" i="56"/>
  <c r="T51" i="56" s="1"/>
  <c r="S50" i="56"/>
  <c r="R50" i="56"/>
  <c r="Q50" i="56"/>
  <c r="P50" i="56"/>
  <c r="E50" i="56"/>
  <c r="S49" i="56"/>
  <c r="R49" i="56"/>
  <c r="Q49" i="56"/>
  <c r="P49" i="56"/>
  <c r="E49" i="56"/>
  <c r="T48" i="56"/>
  <c r="S48" i="56"/>
  <c r="R48" i="56"/>
  <c r="Q48" i="56"/>
  <c r="P48" i="56"/>
  <c r="E48" i="56"/>
  <c r="U48" i="56" s="1"/>
  <c r="S47" i="56"/>
  <c r="R47" i="56"/>
  <c r="Q47" i="56"/>
  <c r="P47" i="56"/>
  <c r="E47" i="56"/>
  <c r="T47" i="56" s="1"/>
  <c r="S46" i="56"/>
  <c r="R46" i="56"/>
  <c r="Q46" i="56"/>
  <c r="P46" i="56"/>
  <c r="E46" i="56"/>
  <c r="S45" i="56"/>
  <c r="R45" i="56"/>
  <c r="Q45" i="56"/>
  <c r="U45" i="56" s="1"/>
  <c r="P45" i="56"/>
  <c r="E45" i="56"/>
  <c r="S44" i="56"/>
  <c r="R44" i="56"/>
  <c r="Q44" i="56"/>
  <c r="P44" i="56"/>
  <c r="P43" i="56" s="1"/>
  <c r="E44" i="56"/>
  <c r="T44" i="56" s="1"/>
  <c r="S43" i="56"/>
  <c r="R43" i="56"/>
  <c r="S42" i="56"/>
  <c r="R42" i="56"/>
  <c r="S41" i="56"/>
  <c r="R41" i="56"/>
  <c r="Q41" i="56"/>
  <c r="P41" i="56"/>
  <c r="E41" i="56"/>
  <c r="T41" i="56" s="1"/>
  <c r="S40" i="56"/>
  <c r="R40" i="56"/>
  <c r="Q40" i="56"/>
  <c r="P40" i="56"/>
  <c r="E40" i="56"/>
  <c r="U40" i="56" s="1"/>
  <c r="S39" i="56"/>
  <c r="R39" i="56"/>
  <c r="Q39" i="56"/>
  <c r="P39" i="56"/>
  <c r="E39" i="56"/>
  <c r="T39" i="56" s="1"/>
  <c r="T38" i="56"/>
  <c r="S38" i="56"/>
  <c r="R38" i="56"/>
  <c r="Q38" i="56"/>
  <c r="P38" i="56"/>
  <c r="E38" i="56"/>
  <c r="U38" i="56" s="1"/>
  <c r="S37" i="56"/>
  <c r="R37" i="56"/>
  <c r="Q37" i="56"/>
  <c r="P37" i="56"/>
  <c r="E37" i="56"/>
  <c r="T37" i="56" s="1"/>
  <c r="S36" i="56"/>
  <c r="R36" i="56"/>
  <c r="Q36" i="56"/>
  <c r="P36" i="56"/>
  <c r="E36" i="56"/>
  <c r="U36" i="56" s="1"/>
  <c r="S35" i="56"/>
  <c r="R35" i="56"/>
  <c r="Q35" i="56"/>
  <c r="P35" i="56"/>
  <c r="E35" i="56"/>
  <c r="T35" i="56" s="1"/>
  <c r="T34" i="56"/>
  <c r="S34" i="56"/>
  <c r="R34" i="56"/>
  <c r="Q34" i="56"/>
  <c r="P34" i="56"/>
  <c r="E34" i="56"/>
  <c r="U34" i="56" s="1"/>
  <c r="S33" i="56"/>
  <c r="R33" i="56"/>
  <c r="Q33" i="56"/>
  <c r="P33" i="56"/>
  <c r="E33" i="56"/>
  <c r="T33" i="56" s="1"/>
  <c r="S32" i="56"/>
  <c r="R32" i="56"/>
  <c r="Q32" i="56"/>
  <c r="P32" i="56"/>
  <c r="E32" i="56"/>
  <c r="U31" i="56"/>
  <c r="S31" i="56"/>
  <c r="R31" i="56"/>
  <c r="Q31" i="56"/>
  <c r="P31" i="56"/>
  <c r="E31" i="56"/>
  <c r="T31" i="56" s="1"/>
  <c r="S30" i="56"/>
  <c r="R30" i="56"/>
  <c r="Q30" i="56"/>
  <c r="P30" i="56"/>
  <c r="T30" i="56" s="1"/>
  <c r="E30" i="56"/>
  <c r="S29" i="56"/>
  <c r="R29" i="56"/>
  <c r="Q29" i="56"/>
  <c r="P29" i="56"/>
  <c r="E29" i="56"/>
  <c r="T29" i="56" s="1"/>
  <c r="U28" i="56"/>
  <c r="S28" i="56"/>
  <c r="R28" i="56"/>
  <c r="Q28" i="56"/>
  <c r="P28" i="56"/>
  <c r="E28" i="56"/>
  <c r="T28" i="56" s="1"/>
  <c r="S27" i="56"/>
  <c r="R27" i="56"/>
  <c r="S26" i="56"/>
  <c r="R26" i="56"/>
  <c r="Q26" i="56"/>
  <c r="P26" i="56"/>
  <c r="E26" i="56"/>
  <c r="T26" i="56" s="1"/>
  <c r="T25" i="56"/>
  <c r="S25" i="56"/>
  <c r="R25" i="56"/>
  <c r="Q25" i="56"/>
  <c r="P25" i="56"/>
  <c r="E25" i="56"/>
  <c r="U25" i="56" s="1"/>
  <c r="S24" i="56"/>
  <c r="R24" i="56"/>
  <c r="Q24" i="56"/>
  <c r="P24" i="56"/>
  <c r="E24" i="56"/>
  <c r="T24" i="56" s="1"/>
  <c r="S23" i="56"/>
  <c r="R23" i="56"/>
  <c r="Q23" i="56"/>
  <c r="P23" i="56"/>
  <c r="E23" i="56"/>
  <c r="U23" i="56" s="1"/>
  <c r="S22" i="56"/>
  <c r="R22" i="56"/>
  <c r="Q22" i="56"/>
  <c r="P22" i="56"/>
  <c r="E22" i="56"/>
  <c r="T22" i="56" s="1"/>
  <c r="T21" i="56"/>
  <c r="S21" i="56"/>
  <c r="R21" i="56"/>
  <c r="Q21" i="56"/>
  <c r="P21" i="56"/>
  <c r="E21" i="56"/>
  <c r="U21" i="56" s="1"/>
  <c r="S20" i="56"/>
  <c r="R20" i="56"/>
  <c r="Q20" i="56"/>
  <c r="P20" i="56"/>
  <c r="E20" i="56"/>
  <c r="T20" i="56" s="1"/>
  <c r="S19" i="56"/>
  <c r="R19" i="56"/>
  <c r="Q19" i="56"/>
  <c r="P19" i="56"/>
  <c r="E19" i="56"/>
  <c r="U19" i="56" s="1"/>
  <c r="S18" i="56"/>
  <c r="R18" i="56"/>
  <c r="Q18" i="56"/>
  <c r="P18" i="56"/>
  <c r="E18" i="56"/>
  <c r="T18" i="56" s="1"/>
  <c r="S17" i="56"/>
  <c r="R17" i="56"/>
  <c r="Q17" i="56"/>
  <c r="P17" i="56"/>
  <c r="E17" i="56"/>
  <c r="U17" i="56" s="1"/>
  <c r="S16" i="56"/>
  <c r="R16" i="56"/>
  <c r="Q16" i="56"/>
  <c r="P16" i="56"/>
  <c r="E16" i="56"/>
  <c r="T16" i="56" s="1"/>
  <c r="S15" i="56"/>
  <c r="R15" i="56"/>
  <c r="Q15" i="56"/>
  <c r="P15" i="56"/>
  <c r="E15" i="56"/>
  <c r="U15" i="56" s="1"/>
  <c r="S14" i="56"/>
  <c r="R14" i="56"/>
  <c r="Q14" i="56"/>
  <c r="P14" i="56"/>
  <c r="E14" i="56"/>
  <c r="T14" i="56" s="1"/>
  <c r="S13" i="56"/>
  <c r="R13" i="56"/>
  <c r="Q13" i="56"/>
  <c r="P13" i="56"/>
  <c r="T13" i="56" s="1"/>
  <c r="E13" i="56"/>
  <c r="S12" i="56"/>
  <c r="R12" i="56"/>
  <c r="Q12" i="56"/>
  <c r="P12" i="56"/>
  <c r="E12" i="56"/>
  <c r="T12" i="56" s="1"/>
  <c r="S11" i="56"/>
  <c r="R11" i="56"/>
  <c r="Q11" i="56"/>
  <c r="P11" i="56"/>
  <c r="E11" i="56"/>
  <c r="U11" i="56" s="1"/>
  <c r="S10" i="56"/>
  <c r="R10" i="56"/>
  <c r="Q10" i="56"/>
  <c r="Q9" i="56" s="1"/>
  <c r="P10" i="56"/>
  <c r="E10" i="56"/>
  <c r="S9" i="56"/>
  <c r="R9" i="56"/>
  <c r="S8" i="56"/>
  <c r="R8" i="56"/>
  <c r="S62" i="55"/>
  <c r="R62" i="55"/>
  <c r="S61" i="55"/>
  <c r="R61" i="55"/>
  <c r="Q61" i="55"/>
  <c r="P61" i="55"/>
  <c r="E61" i="55"/>
  <c r="U61" i="55" s="1"/>
  <c r="S60" i="55"/>
  <c r="R60" i="55"/>
  <c r="Q60" i="55"/>
  <c r="Q59" i="55" s="1"/>
  <c r="P60" i="55"/>
  <c r="E60" i="55"/>
  <c r="S59" i="55"/>
  <c r="R59" i="55"/>
  <c r="S58" i="55"/>
  <c r="R58" i="55"/>
  <c r="S57" i="55"/>
  <c r="R57" i="55"/>
  <c r="Q57" i="55"/>
  <c r="P57" i="55"/>
  <c r="E57" i="55"/>
  <c r="U57" i="55" s="1"/>
  <c r="S56" i="55"/>
  <c r="R56" i="55"/>
  <c r="Q56" i="55"/>
  <c r="P56" i="55"/>
  <c r="E56" i="55"/>
  <c r="T56" i="55" s="1"/>
  <c r="S55" i="55"/>
  <c r="R55" i="55"/>
  <c r="Q55" i="55"/>
  <c r="P55" i="55"/>
  <c r="E55" i="55"/>
  <c r="U55" i="55" s="1"/>
  <c r="S54" i="55"/>
  <c r="R54" i="55"/>
  <c r="Q54" i="55"/>
  <c r="P54" i="55"/>
  <c r="E54" i="55"/>
  <c r="S53" i="55"/>
  <c r="R53" i="55"/>
  <c r="S52" i="55"/>
  <c r="R52" i="55"/>
  <c r="Q52" i="55"/>
  <c r="P52" i="55"/>
  <c r="E52" i="55"/>
  <c r="U52" i="55" s="1"/>
  <c r="S51" i="55"/>
  <c r="R51" i="55"/>
  <c r="Q51" i="55"/>
  <c r="P51" i="55"/>
  <c r="E51" i="55"/>
  <c r="T51" i="55" s="1"/>
  <c r="T50" i="55"/>
  <c r="S50" i="55"/>
  <c r="R50" i="55"/>
  <c r="Q50" i="55"/>
  <c r="P50" i="55"/>
  <c r="E50" i="55"/>
  <c r="U50" i="55" s="1"/>
  <c r="S49" i="55"/>
  <c r="R49" i="55"/>
  <c r="Q49" i="55"/>
  <c r="P49" i="55"/>
  <c r="E49" i="55"/>
  <c r="S48" i="55"/>
  <c r="R48" i="55"/>
  <c r="Q48" i="55"/>
  <c r="P48" i="55"/>
  <c r="E48" i="55"/>
  <c r="U48" i="55" s="1"/>
  <c r="S47" i="55"/>
  <c r="R47" i="55"/>
  <c r="Q47" i="55"/>
  <c r="P47" i="55"/>
  <c r="E47" i="55"/>
  <c r="T47" i="55" s="1"/>
  <c r="S46" i="55"/>
  <c r="R46" i="55"/>
  <c r="Q46" i="55"/>
  <c r="P46" i="55"/>
  <c r="E46" i="55"/>
  <c r="U46" i="55" s="1"/>
  <c r="S45" i="55"/>
  <c r="R45" i="55"/>
  <c r="Q45" i="55"/>
  <c r="P45" i="55"/>
  <c r="E45" i="55"/>
  <c r="S44" i="55"/>
  <c r="R44" i="55"/>
  <c r="Q44" i="55"/>
  <c r="P44" i="55"/>
  <c r="E44" i="55"/>
  <c r="U44" i="55" s="1"/>
  <c r="S43" i="55"/>
  <c r="R43" i="55"/>
  <c r="S42" i="55"/>
  <c r="R42" i="55"/>
  <c r="S41" i="55"/>
  <c r="R41" i="55"/>
  <c r="Q41" i="55"/>
  <c r="P41" i="55"/>
  <c r="E41" i="55"/>
  <c r="T41" i="55" s="1"/>
  <c r="S40" i="55"/>
  <c r="R40" i="55"/>
  <c r="Q40" i="55"/>
  <c r="P40" i="55"/>
  <c r="E40" i="55"/>
  <c r="U40" i="55" s="1"/>
  <c r="S39" i="55"/>
  <c r="R39" i="55"/>
  <c r="Q39" i="55"/>
  <c r="P39" i="55"/>
  <c r="E39" i="55"/>
  <c r="U38" i="55"/>
  <c r="S38" i="55"/>
  <c r="R38" i="55"/>
  <c r="Q38" i="55"/>
  <c r="P38" i="55"/>
  <c r="E38" i="55"/>
  <c r="T38" i="55" s="1"/>
  <c r="S37" i="55"/>
  <c r="R37" i="55"/>
  <c r="Q37" i="55"/>
  <c r="P37" i="55"/>
  <c r="E37" i="55"/>
  <c r="T37" i="55" s="1"/>
  <c r="S36" i="55"/>
  <c r="R36" i="55"/>
  <c r="Q36" i="55"/>
  <c r="P36" i="55"/>
  <c r="E36" i="55"/>
  <c r="U36" i="55" s="1"/>
  <c r="S35" i="55"/>
  <c r="R35" i="55"/>
  <c r="Q35" i="55"/>
  <c r="P35" i="55"/>
  <c r="E35" i="55"/>
  <c r="U34" i="55"/>
  <c r="S34" i="55"/>
  <c r="R34" i="55"/>
  <c r="Q34" i="55"/>
  <c r="P34" i="55"/>
  <c r="E34" i="55"/>
  <c r="T34" i="55" s="1"/>
  <c r="S33" i="55"/>
  <c r="R33" i="55"/>
  <c r="Q33" i="55"/>
  <c r="P33" i="55"/>
  <c r="E33" i="55"/>
  <c r="T33" i="55" s="1"/>
  <c r="S32" i="55"/>
  <c r="R32" i="55"/>
  <c r="Q32" i="55"/>
  <c r="P32" i="55"/>
  <c r="T32" i="55" s="1"/>
  <c r="E32" i="55"/>
  <c r="U32" i="55" s="1"/>
  <c r="S31" i="55"/>
  <c r="R31" i="55"/>
  <c r="Q31" i="55"/>
  <c r="P31" i="55"/>
  <c r="E31" i="55"/>
  <c r="S30" i="55"/>
  <c r="R30" i="55"/>
  <c r="Q30" i="55"/>
  <c r="U30" i="55" s="1"/>
  <c r="P30" i="55"/>
  <c r="T30" i="55" s="1"/>
  <c r="E30" i="55"/>
  <c r="S29" i="55"/>
  <c r="R29" i="55"/>
  <c r="Q29" i="55"/>
  <c r="P29" i="55"/>
  <c r="E29" i="55"/>
  <c r="T29" i="55" s="1"/>
  <c r="S28" i="55"/>
  <c r="R28" i="55"/>
  <c r="Q28" i="55"/>
  <c r="P28" i="55"/>
  <c r="E28" i="55"/>
  <c r="T28" i="55" s="1"/>
  <c r="S27" i="55"/>
  <c r="R27" i="55"/>
  <c r="S26" i="55"/>
  <c r="R26" i="55"/>
  <c r="Q26" i="55"/>
  <c r="P26" i="55"/>
  <c r="E26" i="55"/>
  <c r="T25" i="55"/>
  <c r="S25" i="55"/>
  <c r="R25" i="55"/>
  <c r="Q25" i="55"/>
  <c r="P25" i="55"/>
  <c r="E25" i="55"/>
  <c r="U25" i="55" s="1"/>
  <c r="S24" i="55"/>
  <c r="R24" i="55"/>
  <c r="Q24" i="55"/>
  <c r="P24" i="55"/>
  <c r="E24" i="55"/>
  <c r="T24" i="55" s="1"/>
  <c r="S23" i="55"/>
  <c r="R23" i="55"/>
  <c r="Q23" i="55"/>
  <c r="P23" i="55"/>
  <c r="E23" i="55"/>
  <c r="U23" i="55" s="1"/>
  <c r="S22" i="55"/>
  <c r="R22" i="55"/>
  <c r="Q22" i="55"/>
  <c r="P22" i="55"/>
  <c r="E22" i="55"/>
  <c r="T21" i="55"/>
  <c r="S21" i="55"/>
  <c r="R21" i="55"/>
  <c r="Q21" i="55"/>
  <c r="P21" i="55"/>
  <c r="E21" i="55"/>
  <c r="U21" i="55" s="1"/>
  <c r="S20" i="55"/>
  <c r="R20" i="55"/>
  <c r="Q20" i="55"/>
  <c r="P20" i="55"/>
  <c r="E20" i="55"/>
  <c r="T20" i="55" s="1"/>
  <c r="S19" i="55"/>
  <c r="R19" i="55"/>
  <c r="Q19" i="55"/>
  <c r="P19" i="55"/>
  <c r="E19" i="55"/>
  <c r="U19" i="55" s="1"/>
  <c r="S18" i="55"/>
  <c r="R18" i="55"/>
  <c r="Q18" i="55"/>
  <c r="P18" i="55"/>
  <c r="E18" i="55"/>
  <c r="T17" i="55"/>
  <c r="S17" i="55"/>
  <c r="R17" i="55"/>
  <c r="Q17" i="55"/>
  <c r="P17" i="55"/>
  <c r="E17" i="55"/>
  <c r="U17" i="55" s="1"/>
  <c r="S16" i="55"/>
  <c r="R16" i="55"/>
  <c r="Q16" i="55"/>
  <c r="P16" i="55"/>
  <c r="E16" i="55"/>
  <c r="T16" i="55" s="1"/>
  <c r="S15" i="55"/>
  <c r="R15" i="55"/>
  <c r="Q15" i="55"/>
  <c r="P15" i="55"/>
  <c r="E15" i="55"/>
  <c r="U15" i="55" s="1"/>
  <c r="S14" i="55"/>
  <c r="R14" i="55"/>
  <c r="Q14" i="55"/>
  <c r="P14" i="55"/>
  <c r="E14" i="55"/>
  <c r="T13" i="55"/>
  <c r="S13" i="55"/>
  <c r="R13" i="55"/>
  <c r="Q13" i="55"/>
  <c r="P13" i="55"/>
  <c r="E13" i="55"/>
  <c r="U13" i="55" s="1"/>
  <c r="S12" i="55"/>
  <c r="R12" i="55"/>
  <c r="Q12" i="55"/>
  <c r="P12" i="55"/>
  <c r="E12" i="55"/>
  <c r="T12" i="55" s="1"/>
  <c r="S11" i="55"/>
  <c r="R11" i="55"/>
  <c r="Q11" i="55"/>
  <c r="P11" i="55"/>
  <c r="E11" i="55"/>
  <c r="U11" i="55" s="1"/>
  <c r="S10" i="55"/>
  <c r="R10" i="55"/>
  <c r="Q10" i="55"/>
  <c r="P10" i="55"/>
  <c r="E10" i="55"/>
  <c r="S9" i="55"/>
  <c r="R9" i="55"/>
  <c r="S8" i="55"/>
  <c r="R8" i="55"/>
  <c r="S62" i="54"/>
  <c r="R62" i="54"/>
  <c r="S61" i="54"/>
  <c r="R61" i="54"/>
  <c r="Q61" i="54"/>
  <c r="P61" i="54"/>
  <c r="E61" i="54"/>
  <c r="U61" i="54" s="1"/>
  <c r="S60" i="54"/>
  <c r="R60" i="54"/>
  <c r="Q60" i="54"/>
  <c r="Q59" i="54" s="1"/>
  <c r="P60" i="54"/>
  <c r="E60" i="54"/>
  <c r="E59" i="54" s="1"/>
  <c r="U59" i="54" s="1"/>
  <c r="S59" i="54"/>
  <c r="R59" i="54"/>
  <c r="S58" i="54"/>
  <c r="R58" i="54"/>
  <c r="S57" i="54"/>
  <c r="R57" i="54"/>
  <c r="Q57" i="54"/>
  <c r="P57" i="54"/>
  <c r="E57" i="54"/>
  <c r="U57" i="54" s="1"/>
  <c r="S56" i="54"/>
  <c r="R56" i="54"/>
  <c r="Q56" i="54"/>
  <c r="P56" i="54"/>
  <c r="E56" i="54"/>
  <c r="S55" i="54"/>
  <c r="R55" i="54"/>
  <c r="Q55" i="54"/>
  <c r="P55" i="54"/>
  <c r="E55" i="54"/>
  <c r="U55" i="54" s="1"/>
  <c r="S54" i="54"/>
  <c r="R54" i="54"/>
  <c r="Q54" i="54"/>
  <c r="Q53" i="54" s="1"/>
  <c r="P54" i="54"/>
  <c r="E54" i="54"/>
  <c r="U54" i="54" s="1"/>
  <c r="S53" i="54"/>
  <c r="R53" i="54"/>
  <c r="S52" i="54"/>
  <c r="R52" i="54"/>
  <c r="Q52" i="54"/>
  <c r="P52" i="54"/>
  <c r="E52" i="54"/>
  <c r="U52" i="54" s="1"/>
  <c r="S51" i="54"/>
  <c r="R51" i="54"/>
  <c r="Q51" i="54"/>
  <c r="P51" i="54"/>
  <c r="E51" i="54"/>
  <c r="S50" i="54"/>
  <c r="R50" i="54"/>
  <c r="Q50" i="54"/>
  <c r="P50" i="54"/>
  <c r="E50" i="54"/>
  <c r="U50" i="54" s="1"/>
  <c r="S49" i="54"/>
  <c r="R49" i="54"/>
  <c r="Q49" i="54"/>
  <c r="P49" i="54"/>
  <c r="E49" i="54"/>
  <c r="T49" i="54" s="1"/>
  <c r="S48" i="54"/>
  <c r="R48" i="54"/>
  <c r="Q48" i="54"/>
  <c r="P48" i="54"/>
  <c r="E48" i="54"/>
  <c r="U48" i="54" s="1"/>
  <c r="S47" i="54"/>
  <c r="R47" i="54"/>
  <c r="Q47" i="54"/>
  <c r="P47" i="54"/>
  <c r="E47" i="54"/>
  <c r="S46" i="54"/>
  <c r="R46" i="54"/>
  <c r="Q46" i="54"/>
  <c r="P46" i="54"/>
  <c r="E46" i="54"/>
  <c r="U46" i="54" s="1"/>
  <c r="S45" i="54"/>
  <c r="R45" i="54"/>
  <c r="Q45" i="54"/>
  <c r="P45" i="54"/>
  <c r="E45" i="54"/>
  <c r="T45" i="54" s="1"/>
  <c r="S44" i="54"/>
  <c r="R44" i="54"/>
  <c r="Q44" i="54"/>
  <c r="P44" i="54"/>
  <c r="P43" i="54" s="1"/>
  <c r="E44" i="54"/>
  <c r="T44" i="54" s="1"/>
  <c r="S43" i="54"/>
  <c r="R43" i="54"/>
  <c r="S42" i="54"/>
  <c r="R42" i="54"/>
  <c r="S41" i="54"/>
  <c r="R41" i="54"/>
  <c r="Q41" i="54"/>
  <c r="P41" i="54"/>
  <c r="E41" i="54"/>
  <c r="U40" i="54"/>
  <c r="S40" i="54"/>
  <c r="R40" i="54"/>
  <c r="Q40" i="54"/>
  <c r="P40" i="54"/>
  <c r="E40" i="54"/>
  <c r="T40" i="54" s="1"/>
  <c r="S39" i="54"/>
  <c r="R39" i="54"/>
  <c r="Q39" i="54"/>
  <c r="P39" i="54"/>
  <c r="E39" i="54"/>
  <c r="T39" i="54" s="1"/>
  <c r="S38" i="54"/>
  <c r="R38" i="54"/>
  <c r="Q38" i="54"/>
  <c r="P38" i="54"/>
  <c r="E38" i="54"/>
  <c r="U38" i="54" s="1"/>
  <c r="S37" i="54"/>
  <c r="R37" i="54"/>
  <c r="Q37" i="54"/>
  <c r="P37" i="54"/>
  <c r="E37" i="54"/>
  <c r="S36" i="54"/>
  <c r="R36" i="54"/>
  <c r="Q36" i="54"/>
  <c r="U36" i="54" s="1"/>
  <c r="P36" i="54"/>
  <c r="E36" i="54"/>
  <c r="S35" i="54"/>
  <c r="R35" i="54"/>
  <c r="Q35" i="54"/>
  <c r="P35" i="54"/>
  <c r="E35" i="54"/>
  <c r="T35" i="54" s="1"/>
  <c r="S34" i="54"/>
  <c r="R34" i="54"/>
  <c r="Q34" i="54"/>
  <c r="P34" i="54"/>
  <c r="E34" i="54"/>
  <c r="U34" i="54" s="1"/>
  <c r="S33" i="54"/>
  <c r="R33" i="54"/>
  <c r="Q33" i="54"/>
  <c r="P33" i="54"/>
  <c r="E33" i="54"/>
  <c r="S32" i="54"/>
  <c r="R32" i="54"/>
  <c r="Q32" i="54"/>
  <c r="U32" i="54" s="1"/>
  <c r="P32" i="54"/>
  <c r="E32" i="54"/>
  <c r="S31" i="54"/>
  <c r="R31" i="54"/>
  <c r="Q31" i="54"/>
  <c r="P31" i="54"/>
  <c r="E31" i="54"/>
  <c r="T31" i="54" s="1"/>
  <c r="S30" i="54"/>
  <c r="R30" i="54"/>
  <c r="Q30" i="54"/>
  <c r="P30" i="54"/>
  <c r="T30" i="54" s="1"/>
  <c r="E30" i="54"/>
  <c r="U30" i="54" s="1"/>
  <c r="S29" i="54"/>
  <c r="R29" i="54"/>
  <c r="Q29" i="54"/>
  <c r="P29" i="54"/>
  <c r="E29" i="54"/>
  <c r="S28" i="54"/>
  <c r="R28" i="54"/>
  <c r="Q28" i="54"/>
  <c r="P28" i="54"/>
  <c r="E28" i="54"/>
  <c r="U28" i="54" s="1"/>
  <c r="S27" i="54"/>
  <c r="R27" i="54"/>
  <c r="S26" i="54"/>
  <c r="R26" i="54"/>
  <c r="Q26" i="54"/>
  <c r="P26" i="54"/>
  <c r="E26" i="54"/>
  <c r="T26" i="54" s="1"/>
  <c r="T25" i="54"/>
  <c r="S25" i="54"/>
  <c r="R25" i="54"/>
  <c r="Q25" i="54"/>
  <c r="P25" i="54"/>
  <c r="E25" i="54"/>
  <c r="U25" i="54" s="1"/>
  <c r="S24" i="54"/>
  <c r="R24" i="54"/>
  <c r="Q24" i="54"/>
  <c r="P24" i="54"/>
  <c r="E24" i="54"/>
  <c r="U23" i="54"/>
  <c r="T23" i="54"/>
  <c r="S23" i="54"/>
  <c r="R23" i="54"/>
  <c r="Q23" i="54"/>
  <c r="P23" i="54"/>
  <c r="E23" i="54"/>
  <c r="S22" i="54"/>
  <c r="R22" i="54"/>
  <c r="Q22" i="54"/>
  <c r="P22" i="54"/>
  <c r="E22" i="54"/>
  <c r="T22" i="54" s="1"/>
  <c r="T21" i="54"/>
  <c r="S21" i="54"/>
  <c r="R21" i="54"/>
  <c r="Q21" i="54"/>
  <c r="P21" i="54"/>
  <c r="E21" i="54"/>
  <c r="U21" i="54" s="1"/>
  <c r="S20" i="54"/>
  <c r="R20" i="54"/>
  <c r="Q20" i="54"/>
  <c r="P20" i="54"/>
  <c r="E20" i="54"/>
  <c r="U19" i="54"/>
  <c r="T19" i="54"/>
  <c r="S19" i="54"/>
  <c r="R19" i="54"/>
  <c r="Q19" i="54"/>
  <c r="P19" i="54"/>
  <c r="E19" i="54"/>
  <c r="S18" i="54"/>
  <c r="R18" i="54"/>
  <c r="Q18" i="54"/>
  <c r="P18" i="54"/>
  <c r="E18" i="54"/>
  <c r="T18" i="54" s="1"/>
  <c r="S17" i="54"/>
  <c r="R17" i="54"/>
  <c r="Q17" i="54"/>
  <c r="P17" i="54"/>
  <c r="E17" i="54"/>
  <c r="U17" i="54" s="1"/>
  <c r="S16" i="54"/>
  <c r="R16" i="54"/>
  <c r="Q16" i="54"/>
  <c r="P16" i="54"/>
  <c r="E16" i="54"/>
  <c r="U15" i="54"/>
  <c r="T15" i="54"/>
  <c r="S15" i="54"/>
  <c r="R15" i="54"/>
  <c r="Q15" i="54"/>
  <c r="P15" i="54"/>
  <c r="E15" i="54"/>
  <c r="S14" i="54"/>
  <c r="R14" i="54"/>
  <c r="Q14" i="54"/>
  <c r="P14" i="54"/>
  <c r="E14" i="54"/>
  <c r="T14" i="54" s="1"/>
  <c r="S13" i="54"/>
  <c r="R13" i="54"/>
  <c r="Q13" i="54"/>
  <c r="P13" i="54"/>
  <c r="E13" i="54"/>
  <c r="U13" i="54" s="1"/>
  <c r="S12" i="54"/>
  <c r="R12" i="54"/>
  <c r="Q12" i="54"/>
  <c r="P12" i="54"/>
  <c r="E12" i="54"/>
  <c r="S11" i="54"/>
  <c r="R11" i="54"/>
  <c r="Q11" i="54"/>
  <c r="P11" i="54"/>
  <c r="E11" i="54"/>
  <c r="U11" i="54" s="1"/>
  <c r="S10" i="54"/>
  <c r="R10" i="54"/>
  <c r="Q10" i="54"/>
  <c r="P10" i="54"/>
  <c r="E10" i="54"/>
  <c r="S9" i="54"/>
  <c r="R9" i="54"/>
  <c r="S8" i="54"/>
  <c r="R8" i="54"/>
  <c r="S62" i="53"/>
  <c r="R62" i="53"/>
  <c r="T61" i="53"/>
  <c r="S61" i="53"/>
  <c r="R61" i="53"/>
  <c r="Q61" i="53"/>
  <c r="P61" i="53"/>
  <c r="E61" i="53"/>
  <c r="U61" i="53" s="1"/>
  <c r="S60" i="53"/>
  <c r="R60" i="53"/>
  <c r="Q60" i="53"/>
  <c r="Q59" i="53" s="1"/>
  <c r="P60" i="53"/>
  <c r="E60" i="53"/>
  <c r="S59" i="53"/>
  <c r="R59" i="53"/>
  <c r="S58" i="53"/>
  <c r="R58" i="53"/>
  <c r="S57" i="53"/>
  <c r="R57" i="53"/>
  <c r="Q57" i="53"/>
  <c r="P57" i="53"/>
  <c r="E57" i="53"/>
  <c r="U57" i="53" s="1"/>
  <c r="S56" i="53"/>
  <c r="R56" i="53"/>
  <c r="Q56" i="53"/>
  <c r="P56" i="53"/>
  <c r="E56" i="53"/>
  <c r="T56" i="53" s="1"/>
  <c r="S55" i="53"/>
  <c r="R55" i="53"/>
  <c r="Q55" i="53"/>
  <c r="P55" i="53"/>
  <c r="E55" i="53"/>
  <c r="U55" i="53" s="1"/>
  <c r="S54" i="53"/>
  <c r="R54" i="53"/>
  <c r="Q54" i="53"/>
  <c r="P54" i="53"/>
  <c r="E54" i="53"/>
  <c r="S53" i="53"/>
  <c r="R53" i="53"/>
  <c r="T52" i="53"/>
  <c r="S52" i="53"/>
  <c r="R52" i="53"/>
  <c r="Q52" i="53"/>
  <c r="P52" i="53"/>
  <c r="E52" i="53"/>
  <c r="U52" i="53" s="1"/>
  <c r="S51" i="53"/>
  <c r="R51" i="53"/>
  <c r="Q51" i="53"/>
  <c r="P51" i="53"/>
  <c r="E51" i="53"/>
  <c r="T51" i="53" s="1"/>
  <c r="S50" i="53"/>
  <c r="R50" i="53"/>
  <c r="Q50" i="53"/>
  <c r="P50" i="53"/>
  <c r="E50" i="53"/>
  <c r="U50" i="53" s="1"/>
  <c r="S49" i="53"/>
  <c r="R49" i="53"/>
  <c r="Q49" i="53"/>
  <c r="P49" i="53"/>
  <c r="E49" i="53"/>
  <c r="T48" i="53"/>
  <c r="S48" i="53"/>
  <c r="R48" i="53"/>
  <c r="Q48" i="53"/>
  <c r="P48" i="53"/>
  <c r="E48" i="53"/>
  <c r="U48" i="53" s="1"/>
  <c r="S47" i="53"/>
  <c r="R47" i="53"/>
  <c r="Q47" i="53"/>
  <c r="P47" i="53"/>
  <c r="E47" i="53"/>
  <c r="T47" i="53" s="1"/>
  <c r="S46" i="53"/>
  <c r="R46" i="53"/>
  <c r="Q46" i="53"/>
  <c r="P46" i="53"/>
  <c r="E46" i="53"/>
  <c r="U46" i="53" s="1"/>
  <c r="S45" i="53"/>
  <c r="R45" i="53"/>
  <c r="Q45" i="53"/>
  <c r="P45" i="53"/>
  <c r="E45" i="53"/>
  <c r="T44" i="53"/>
  <c r="S44" i="53"/>
  <c r="R44" i="53"/>
  <c r="Q44" i="53"/>
  <c r="P44" i="53"/>
  <c r="E44" i="53"/>
  <c r="U44" i="53" s="1"/>
  <c r="S43" i="53"/>
  <c r="R43" i="53"/>
  <c r="S42" i="53"/>
  <c r="R42" i="53"/>
  <c r="S41" i="53"/>
  <c r="R41" i="53"/>
  <c r="Q41" i="53"/>
  <c r="P41" i="53"/>
  <c r="E41" i="53"/>
  <c r="T41" i="53" s="1"/>
  <c r="T40" i="53"/>
  <c r="S40" i="53"/>
  <c r="R40" i="53"/>
  <c r="Q40" i="53"/>
  <c r="P40" i="53"/>
  <c r="E40" i="53"/>
  <c r="U40" i="53" s="1"/>
  <c r="S39" i="53"/>
  <c r="R39" i="53"/>
  <c r="Q39" i="53"/>
  <c r="P39" i="53"/>
  <c r="E39" i="53"/>
  <c r="U38" i="53"/>
  <c r="S38" i="53"/>
  <c r="R38" i="53"/>
  <c r="Q38" i="53"/>
  <c r="P38" i="53"/>
  <c r="E38" i="53"/>
  <c r="T38" i="53" s="1"/>
  <c r="S37" i="53"/>
  <c r="R37" i="53"/>
  <c r="Q37" i="53"/>
  <c r="P37" i="53"/>
  <c r="E37" i="53"/>
  <c r="T37" i="53" s="1"/>
  <c r="S36" i="53"/>
  <c r="R36" i="53"/>
  <c r="Q36" i="53"/>
  <c r="P36" i="53"/>
  <c r="T36" i="53" s="1"/>
  <c r="E36" i="53"/>
  <c r="U36" i="53" s="1"/>
  <c r="S35" i="53"/>
  <c r="R35" i="53"/>
  <c r="Q35" i="53"/>
  <c r="P35" i="53"/>
  <c r="E35" i="53"/>
  <c r="S34" i="53"/>
  <c r="R34" i="53"/>
  <c r="Q34" i="53"/>
  <c r="P34" i="53"/>
  <c r="E34" i="53"/>
  <c r="U34" i="53" s="1"/>
  <c r="S33" i="53"/>
  <c r="R33" i="53"/>
  <c r="Q33" i="53"/>
  <c r="P33" i="53"/>
  <c r="E33" i="53"/>
  <c r="T33" i="53" s="1"/>
  <c r="S32" i="53"/>
  <c r="R32" i="53"/>
  <c r="Q32" i="53"/>
  <c r="P32" i="53"/>
  <c r="E32" i="53"/>
  <c r="U32" i="53" s="1"/>
  <c r="S31" i="53"/>
  <c r="R31" i="53"/>
  <c r="Q31" i="53"/>
  <c r="P31" i="53"/>
  <c r="E31" i="53"/>
  <c r="S30" i="53"/>
  <c r="R30" i="53"/>
  <c r="Q30" i="53"/>
  <c r="U30" i="53" s="1"/>
  <c r="P30" i="53"/>
  <c r="T30" i="53" s="1"/>
  <c r="E30" i="53"/>
  <c r="S29" i="53"/>
  <c r="R29" i="53"/>
  <c r="Q29" i="53"/>
  <c r="P29" i="53"/>
  <c r="E29" i="53"/>
  <c r="T29" i="53" s="1"/>
  <c r="T28" i="53"/>
  <c r="S28" i="53"/>
  <c r="R28" i="53"/>
  <c r="Q28" i="53"/>
  <c r="P28" i="53"/>
  <c r="P27" i="53" s="1"/>
  <c r="E28" i="53"/>
  <c r="S27" i="53"/>
  <c r="R27" i="53"/>
  <c r="S26" i="53"/>
  <c r="R26" i="53"/>
  <c r="Q26" i="53"/>
  <c r="P26" i="53"/>
  <c r="E26" i="53"/>
  <c r="S25" i="53"/>
  <c r="R25" i="53"/>
  <c r="Q25" i="53"/>
  <c r="P25" i="53"/>
  <c r="E25" i="53"/>
  <c r="U25" i="53" s="1"/>
  <c r="U24" i="53"/>
  <c r="S24" i="53"/>
  <c r="R24" i="53"/>
  <c r="Q24" i="53"/>
  <c r="P24" i="53"/>
  <c r="E24" i="53"/>
  <c r="T24" i="53" s="1"/>
  <c r="S23" i="53"/>
  <c r="R23" i="53"/>
  <c r="Q23" i="53"/>
  <c r="P23" i="53"/>
  <c r="E23" i="53"/>
  <c r="U23" i="53" s="1"/>
  <c r="S22" i="53"/>
  <c r="R22" i="53"/>
  <c r="Q22" i="53"/>
  <c r="P22" i="53"/>
  <c r="E22" i="53"/>
  <c r="S21" i="53"/>
  <c r="R21" i="53"/>
  <c r="Q21" i="53"/>
  <c r="P21" i="53"/>
  <c r="E21" i="53"/>
  <c r="U21" i="53" s="1"/>
  <c r="U20" i="53"/>
  <c r="S20" i="53"/>
  <c r="R20" i="53"/>
  <c r="Q20" i="53"/>
  <c r="P20" i="53"/>
  <c r="E20" i="53"/>
  <c r="T20" i="53" s="1"/>
  <c r="S19" i="53"/>
  <c r="R19" i="53"/>
  <c r="Q19" i="53"/>
  <c r="P19" i="53"/>
  <c r="E19" i="53"/>
  <c r="U19" i="53" s="1"/>
  <c r="S18" i="53"/>
  <c r="R18" i="53"/>
  <c r="Q18" i="53"/>
  <c r="P18" i="53"/>
  <c r="E18" i="53"/>
  <c r="S17" i="53"/>
  <c r="R17" i="53"/>
  <c r="Q17" i="53"/>
  <c r="P17" i="53"/>
  <c r="E17" i="53"/>
  <c r="U17" i="53" s="1"/>
  <c r="U16" i="53"/>
  <c r="S16" i="53"/>
  <c r="R16" i="53"/>
  <c r="Q16" i="53"/>
  <c r="P16" i="53"/>
  <c r="E16" i="53"/>
  <c r="T16" i="53" s="1"/>
  <c r="S15" i="53"/>
  <c r="R15" i="53"/>
  <c r="Q15" i="53"/>
  <c r="P15" i="53"/>
  <c r="E15" i="53"/>
  <c r="U15" i="53" s="1"/>
  <c r="S14" i="53"/>
  <c r="R14" i="53"/>
  <c r="Q14" i="53"/>
  <c r="P14" i="53"/>
  <c r="E14" i="53"/>
  <c r="S13" i="53"/>
  <c r="R13" i="53"/>
  <c r="Q13" i="53"/>
  <c r="P13" i="53"/>
  <c r="E13" i="53"/>
  <c r="S12" i="53"/>
  <c r="R12" i="53"/>
  <c r="Q12" i="53"/>
  <c r="P12" i="53"/>
  <c r="E12" i="53"/>
  <c r="T12" i="53" s="1"/>
  <c r="S11" i="53"/>
  <c r="R11" i="53"/>
  <c r="Q11" i="53"/>
  <c r="P11" i="53"/>
  <c r="E11" i="53"/>
  <c r="U11" i="53" s="1"/>
  <c r="S10" i="53"/>
  <c r="R10" i="53"/>
  <c r="Q10" i="53"/>
  <c r="P10" i="53"/>
  <c r="E10" i="53"/>
  <c r="S9" i="53"/>
  <c r="R9" i="53"/>
  <c r="S8" i="53"/>
  <c r="R8" i="53"/>
  <c r="S62" i="52"/>
  <c r="R62" i="52"/>
  <c r="S61" i="52"/>
  <c r="R61" i="52"/>
  <c r="Q61" i="52"/>
  <c r="P61" i="52"/>
  <c r="E61" i="52"/>
  <c r="U61" i="52" s="1"/>
  <c r="S60" i="52"/>
  <c r="R60" i="52"/>
  <c r="Q60" i="52"/>
  <c r="Q59" i="52" s="1"/>
  <c r="P60" i="52"/>
  <c r="E60" i="52"/>
  <c r="E59" i="52" s="1"/>
  <c r="U59" i="52" s="1"/>
  <c r="S59" i="52"/>
  <c r="R59" i="52"/>
  <c r="S58" i="52"/>
  <c r="R58" i="52"/>
  <c r="S57" i="52"/>
  <c r="R57" i="52"/>
  <c r="Q57" i="52"/>
  <c r="P57" i="52"/>
  <c r="E57" i="52"/>
  <c r="U57" i="52" s="1"/>
  <c r="S56" i="52"/>
  <c r="R56" i="52"/>
  <c r="Q56" i="52"/>
  <c r="P56" i="52"/>
  <c r="E56" i="52"/>
  <c r="S55" i="52"/>
  <c r="R55" i="52"/>
  <c r="Q55" i="52"/>
  <c r="P55" i="52"/>
  <c r="E55" i="52"/>
  <c r="U55" i="52" s="1"/>
  <c r="S54" i="52"/>
  <c r="R54" i="52"/>
  <c r="Q54" i="52"/>
  <c r="Q53" i="52" s="1"/>
  <c r="P54" i="52"/>
  <c r="E54" i="52"/>
  <c r="U54" i="52" s="1"/>
  <c r="S53" i="52"/>
  <c r="R53" i="52"/>
  <c r="S52" i="52"/>
  <c r="R52" i="52"/>
  <c r="Q52" i="52"/>
  <c r="P52" i="52"/>
  <c r="E52" i="52"/>
  <c r="U52" i="52" s="1"/>
  <c r="S51" i="52"/>
  <c r="R51" i="52"/>
  <c r="Q51" i="52"/>
  <c r="P51" i="52"/>
  <c r="E51" i="52"/>
  <c r="S50" i="52"/>
  <c r="R50" i="52"/>
  <c r="Q50" i="52"/>
  <c r="P50" i="52"/>
  <c r="E50" i="52"/>
  <c r="U50" i="52" s="1"/>
  <c r="S49" i="52"/>
  <c r="R49" i="52"/>
  <c r="Q49" i="52"/>
  <c r="P49" i="52"/>
  <c r="E49" i="52"/>
  <c r="T49" i="52" s="1"/>
  <c r="S48" i="52"/>
  <c r="R48" i="52"/>
  <c r="Q48" i="52"/>
  <c r="P48" i="52"/>
  <c r="E48" i="52"/>
  <c r="U48" i="52" s="1"/>
  <c r="S47" i="52"/>
  <c r="R47" i="52"/>
  <c r="Q47" i="52"/>
  <c r="P47" i="52"/>
  <c r="E47" i="52"/>
  <c r="S46" i="52"/>
  <c r="R46" i="52"/>
  <c r="Q46" i="52"/>
  <c r="P46" i="52"/>
  <c r="E46" i="52"/>
  <c r="U46" i="52" s="1"/>
  <c r="S45" i="52"/>
  <c r="R45" i="52"/>
  <c r="Q45" i="52"/>
  <c r="U45" i="52" s="1"/>
  <c r="P45" i="52"/>
  <c r="E45" i="52"/>
  <c r="S44" i="52"/>
  <c r="R44" i="52"/>
  <c r="Q44" i="52"/>
  <c r="P44" i="52"/>
  <c r="P43" i="52" s="1"/>
  <c r="E44" i="52"/>
  <c r="S43" i="52"/>
  <c r="R43" i="52"/>
  <c r="S42" i="52"/>
  <c r="R42" i="52"/>
  <c r="S41" i="52"/>
  <c r="R41" i="52"/>
  <c r="Q41" i="52"/>
  <c r="P41" i="52"/>
  <c r="E41" i="52"/>
  <c r="S40" i="52"/>
  <c r="R40" i="52"/>
  <c r="Q40" i="52"/>
  <c r="P40" i="52"/>
  <c r="E40" i="52"/>
  <c r="U40" i="52" s="1"/>
  <c r="S39" i="52"/>
  <c r="R39" i="52"/>
  <c r="Q39" i="52"/>
  <c r="P39" i="52"/>
  <c r="E39" i="52"/>
  <c r="T39" i="52" s="1"/>
  <c r="S38" i="52"/>
  <c r="R38" i="52"/>
  <c r="Q38" i="52"/>
  <c r="P38" i="52"/>
  <c r="E38" i="52"/>
  <c r="U38" i="52" s="1"/>
  <c r="S37" i="52"/>
  <c r="R37" i="52"/>
  <c r="Q37" i="52"/>
  <c r="P37" i="52"/>
  <c r="E37" i="52"/>
  <c r="S36" i="52"/>
  <c r="R36" i="52"/>
  <c r="Q36" i="52"/>
  <c r="U36" i="52" s="1"/>
  <c r="P36" i="52"/>
  <c r="E36" i="52"/>
  <c r="S35" i="52"/>
  <c r="R35" i="52"/>
  <c r="Q35" i="52"/>
  <c r="P35" i="52"/>
  <c r="E35" i="52"/>
  <c r="T34" i="52"/>
  <c r="S34" i="52"/>
  <c r="R34" i="52"/>
  <c r="Q34" i="52"/>
  <c r="P34" i="52"/>
  <c r="E34" i="52"/>
  <c r="U34" i="52" s="1"/>
  <c r="S33" i="52"/>
  <c r="R33" i="52"/>
  <c r="Q33" i="52"/>
  <c r="P33" i="52"/>
  <c r="E33" i="52"/>
  <c r="S32" i="52"/>
  <c r="R32" i="52"/>
  <c r="Q32" i="52"/>
  <c r="U32" i="52" s="1"/>
  <c r="P32" i="52"/>
  <c r="T32" i="52" s="1"/>
  <c r="E32" i="52"/>
  <c r="U31" i="52"/>
  <c r="S31" i="52"/>
  <c r="R31" i="52"/>
  <c r="Q31" i="52"/>
  <c r="P31" i="52"/>
  <c r="E31" i="52"/>
  <c r="T31" i="52" s="1"/>
  <c r="S30" i="52"/>
  <c r="R30" i="52"/>
  <c r="Q30" i="52"/>
  <c r="P30" i="52"/>
  <c r="T30" i="52" s="1"/>
  <c r="E30" i="52"/>
  <c r="S29" i="52"/>
  <c r="R29" i="52"/>
  <c r="Q29" i="52"/>
  <c r="P29" i="52"/>
  <c r="E29" i="52"/>
  <c r="U28" i="52"/>
  <c r="S28" i="52"/>
  <c r="R28" i="52"/>
  <c r="Q28" i="52"/>
  <c r="P28" i="52"/>
  <c r="E28" i="52"/>
  <c r="T28" i="52" s="1"/>
  <c r="S27" i="52"/>
  <c r="R27" i="52"/>
  <c r="S26" i="52"/>
  <c r="R26" i="52"/>
  <c r="Q26" i="52"/>
  <c r="P26" i="52"/>
  <c r="E26" i="52"/>
  <c r="T26" i="52" s="1"/>
  <c r="S25" i="52"/>
  <c r="R25" i="52"/>
  <c r="Q25" i="52"/>
  <c r="P25" i="52"/>
  <c r="E25" i="52"/>
  <c r="U25" i="52" s="1"/>
  <c r="S24" i="52"/>
  <c r="R24" i="52"/>
  <c r="Q24" i="52"/>
  <c r="P24" i="52"/>
  <c r="E24" i="52"/>
  <c r="S23" i="52"/>
  <c r="R23" i="52"/>
  <c r="Q23" i="52"/>
  <c r="P23" i="52"/>
  <c r="E23" i="52"/>
  <c r="S22" i="52"/>
  <c r="R22" i="52"/>
  <c r="Q22" i="52"/>
  <c r="P22" i="52"/>
  <c r="E22" i="52"/>
  <c r="T22" i="52" s="1"/>
  <c r="S21" i="52"/>
  <c r="R21" i="52"/>
  <c r="Q21" i="52"/>
  <c r="P21" i="52"/>
  <c r="E21" i="52"/>
  <c r="U21" i="52" s="1"/>
  <c r="S20" i="52"/>
  <c r="R20" i="52"/>
  <c r="Q20" i="52"/>
  <c r="P20" i="52"/>
  <c r="E20" i="52"/>
  <c r="U19" i="52"/>
  <c r="S19" i="52"/>
  <c r="R19" i="52"/>
  <c r="Q19" i="52"/>
  <c r="P19" i="52"/>
  <c r="E19" i="52"/>
  <c r="T19" i="52" s="1"/>
  <c r="S18" i="52"/>
  <c r="R18" i="52"/>
  <c r="Q18" i="52"/>
  <c r="P18" i="52"/>
  <c r="E18" i="52"/>
  <c r="T18" i="52" s="1"/>
  <c r="S17" i="52"/>
  <c r="R17" i="52"/>
  <c r="Q17" i="52"/>
  <c r="P17" i="52"/>
  <c r="E17" i="52"/>
  <c r="U17" i="52" s="1"/>
  <c r="S16" i="52"/>
  <c r="R16" i="52"/>
  <c r="Q16" i="52"/>
  <c r="P16" i="52"/>
  <c r="E16" i="52"/>
  <c r="U15" i="52"/>
  <c r="S15" i="52"/>
  <c r="R15" i="52"/>
  <c r="Q15" i="52"/>
  <c r="P15" i="52"/>
  <c r="E15" i="52"/>
  <c r="T15" i="52" s="1"/>
  <c r="S14" i="52"/>
  <c r="R14" i="52"/>
  <c r="Q14" i="52"/>
  <c r="P14" i="52"/>
  <c r="E14" i="52"/>
  <c r="T14" i="52" s="1"/>
  <c r="S13" i="52"/>
  <c r="R13" i="52"/>
  <c r="Q13" i="52"/>
  <c r="P13" i="52"/>
  <c r="T13" i="52" s="1"/>
  <c r="E13" i="52"/>
  <c r="U13" i="52" s="1"/>
  <c r="S12" i="52"/>
  <c r="R12" i="52"/>
  <c r="Q12" i="52"/>
  <c r="P12" i="52"/>
  <c r="E12" i="52"/>
  <c r="T11" i="52"/>
  <c r="S11" i="52"/>
  <c r="R11" i="52"/>
  <c r="Q11" i="52"/>
  <c r="P11" i="52"/>
  <c r="E11" i="52"/>
  <c r="U11" i="52" s="1"/>
  <c r="U10" i="52"/>
  <c r="S10" i="52"/>
  <c r="R10" i="52"/>
  <c r="Q10" i="52"/>
  <c r="P10" i="52"/>
  <c r="E10" i="52"/>
  <c r="S9" i="52"/>
  <c r="R9" i="52"/>
  <c r="S8" i="52"/>
  <c r="R8" i="52"/>
  <c r="S62" i="51"/>
  <c r="R62" i="51"/>
  <c r="S61" i="51"/>
  <c r="R61" i="51"/>
  <c r="Q61" i="51"/>
  <c r="P61" i="51"/>
  <c r="E61" i="51"/>
  <c r="U61" i="51" s="1"/>
  <c r="S60" i="51"/>
  <c r="R60" i="51"/>
  <c r="Q60" i="51"/>
  <c r="Q59" i="51" s="1"/>
  <c r="P60" i="51"/>
  <c r="E60" i="51"/>
  <c r="S59" i="51"/>
  <c r="R59" i="51"/>
  <c r="S58" i="51"/>
  <c r="R58" i="51"/>
  <c r="S57" i="51"/>
  <c r="R57" i="51"/>
  <c r="Q57" i="51"/>
  <c r="P57" i="51"/>
  <c r="E57" i="51"/>
  <c r="U57" i="51" s="1"/>
  <c r="U56" i="51"/>
  <c r="S56" i="51"/>
  <c r="R56" i="51"/>
  <c r="Q56" i="51"/>
  <c r="P56" i="51"/>
  <c r="E56" i="51"/>
  <c r="T56" i="51" s="1"/>
  <c r="S55" i="51"/>
  <c r="R55" i="51"/>
  <c r="Q55" i="51"/>
  <c r="P55" i="51"/>
  <c r="E55" i="51"/>
  <c r="U55" i="51" s="1"/>
  <c r="S54" i="51"/>
  <c r="R54" i="51"/>
  <c r="Q54" i="51"/>
  <c r="P54" i="51"/>
  <c r="E54" i="51"/>
  <c r="S53" i="51"/>
  <c r="R53" i="51"/>
  <c r="S52" i="51"/>
  <c r="R52" i="51"/>
  <c r="Q52" i="51"/>
  <c r="U52" i="51" s="1"/>
  <c r="P52" i="51"/>
  <c r="T52" i="51" s="1"/>
  <c r="E52" i="51"/>
  <c r="U51" i="51"/>
  <c r="S51" i="51"/>
  <c r="R51" i="51"/>
  <c r="Q51" i="51"/>
  <c r="P51" i="51"/>
  <c r="E51" i="51"/>
  <c r="T51" i="51" s="1"/>
  <c r="T50" i="51"/>
  <c r="S50" i="51"/>
  <c r="R50" i="51"/>
  <c r="Q50" i="51"/>
  <c r="P50" i="51"/>
  <c r="E50" i="51"/>
  <c r="U50" i="51" s="1"/>
  <c r="S49" i="51"/>
  <c r="R49" i="51"/>
  <c r="Q49" i="51"/>
  <c r="P49" i="51"/>
  <c r="E49" i="51"/>
  <c r="S48" i="51"/>
  <c r="R48" i="51"/>
  <c r="Q48" i="51"/>
  <c r="P48" i="51"/>
  <c r="E48" i="51"/>
  <c r="U48" i="51" s="1"/>
  <c r="U47" i="51"/>
  <c r="S47" i="51"/>
  <c r="R47" i="51"/>
  <c r="Q47" i="51"/>
  <c r="P47" i="51"/>
  <c r="E47" i="51"/>
  <c r="T47" i="51" s="1"/>
  <c r="S46" i="51"/>
  <c r="R46" i="51"/>
  <c r="Q46" i="51"/>
  <c r="P46" i="51"/>
  <c r="E46" i="51"/>
  <c r="U46" i="51" s="1"/>
  <c r="S45" i="51"/>
  <c r="R45" i="51"/>
  <c r="Q45" i="51"/>
  <c r="P45" i="51"/>
  <c r="E45" i="51"/>
  <c r="S44" i="51"/>
  <c r="R44" i="51"/>
  <c r="Q44" i="51"/>
  <c r="P44" i="51"/>
  <c r="E44" i="51"/>
  <c r="S43" i="51"/>
  <c r="R43" i="51"/>
  <c r="S42" i="51"/>
  <c r="R42" i="51"/>
  <c r="S41" i="51"/>
  <c r="R41" i="51"/>
  <c r="Q41" i="51"/>
  <c r="P41" i="51"/>
  <c r="E41" i="51"/>
  <c r="T41" i="51" s="1"/>
  <c r="T40" i="51"/>
  <c r="S40" i="51"/>
  <c r="R40" i="51"/>
  <c r="Q40" i="51"/>
  <c r="P40" i="51"/>
  <c r="E40" i="51"/>
  <c r="U40" i="51" s="1"/>
  <c r="S39" i="51"/>
  <c r="R39" i="51"/>
  <c r="Q39" i="51"/>
  <c r="P39" i="51"/>
  <c r="E39" i="51"/>
  <c r="S38" i="51"/>
  <c r="R38" i="51"/>
  <c r="Q38" i="51"/>
  <c r="P38" i="51"/>
  <c r="E38" i="51"/>
  <c r="U38" i="51" s="1"/>
  <c r="S37" i="51"/>
  <c r="R37" i="51"/>
  <c r="Q37" i="51"/>
  <c r="P37" i="51"/>
  <c r="E37" i="51"/>
  <c r="T37" i="51" s="1"/>
  <c r="S36" i="51"/>
  <c r="R36" i="51"/>
  <c r="Q36" i="51"/>
  <c r="P36" i="51"/>
  <c r="T36" i="51" s="1"/>
  <c r="E36" i="51"/>
  <c r="U36" i="51" s="1"/>
  <c r="S35" i="51"/>
  <c r="R35" i="51"/>
  <c r="Q35" i="51"/>
  <c r="P35" i="51"/>
  <c r="E35" i="51"/>
  <c r="S34" i="51"/>
  <c r="R34" i="51"/>
  <c r="Q34" i="51"/>
  <c r="P34" i="51"/>
  <c r="E34" i="51"/>
  <c r="U34" i="51" s="1"/>
  <c r="S33" i="51"/>
  <c r="R33" i="51"/>
  <c r="Q33" i="51"/>
  <c r="P33" i="51"/>
  <c r="E33" i="51"/>
  <c r="T33" i="51" s="1"/>
  <c r="S32" i="51"/>
  <c r="R32" i="51"/>
  <c r="Q32" i="51"/>
  <c r="P32" i="51"/>
  <c r="E32" i="51"/>
  <c r="U32" i="51" s="1"/>
  <c r="S31" i="51"/>
  <c r="R31" i="51"/>
  <c r="Q31" i="51"/>
  <c r="P31" i="51"/>
  <c r="E31" i="51"/>
  <c r="S30" i="51"/>
  <c r="R30" i="51"/>
  <c r="Q30" i="51"/>
  <c r="U30" i="51" s="1"/>
  <c r="P30" i="51"/>
  <c r="T30" i="51" s="1"/>
  <c r="E30" i="51"/>
  <c r="S29" i="51"/>
  <c r="R29" i="51"/>
  <c r="Q29" i="51"/>
  <c r="P29" i="51"/>
  <c r="E29" i="51"/>
  <c r="T29" i="51" s="1"/>
  <c r="S28" i="51"/>
  <c r="R28" i="51"/>
  <c r="Q28" i="51"/>
  <c r="P28" i="51"/>
  <c r="P27" i="51" s="1"/>
  <c r="E28" i="51"/>
  <c r="T28" i="51" s="1"/>
  <c r="S27" i="51"/>
  <c r="R27" i="51"/>
  <c r="S26" i="51"/>
  <c r="R26" i="51"/>
  <c r="Q26" i="51"/>
  <c r="P26" i="51"/>
  <c r="E26" i="51"/>
  <c r="S25" i="51"/>
  <c r="R25" i="51"/>
  <c r="Q25" i="51"/>
  <c r="P25" i="51"/>
  <c r="E25" i="51"/>
  <c r="U25" i="51" s="1"/>
  <c r="U24" i="51"/>
  <c r="S24" i="51"/>
  <c r="R24" i="51"/>
  <c r="Q24" i="51"/>
  <c r="P24" i="51"/>
  <c r="E24" i="51"/>
  <c r="T24" i="51" s="1"/>
  <c r="S23" i="51"/>
  <c r="R23" i="51"/>
  <c r="Q23" i="51"/>
  <c r="P23" i="51"/>
  <c r="E23" i="51"/>
  <c r="S22" i="51"/>
  <c r="R22" i="51"/>
  <c r="Q22" i="51"/>
  <c r="P22" i="51"/>
  <c r="E22" i="51"/>
  <c r="U21" i="51"/>
  <c r="S21" i="51"/>
  <c r="R21" i="51"/>
  <c r="Q21" i="51"/>
  <c r="P21" i="51"/>
  <c r="E21" i="51"/>
  <c r="T21" i="51" s="1"/>
  <c r="U20" i="51"/>
  <c r="S20" i="51"/>
  <c r="R20" i="51"/>
  <c r="Q20" i="51"/>
  <c r="P20" i="51"/>
  <c r="E20" i="51"/>
  <c r="T20" i="51" s="1"/>
  <c r="S19" i="51"/>
  <c r="R19" i="51"/>
  <c r="Q19" i="51"/>
  <c r="P19" i="51"/>
  <c r="E19" i="51"/>
  <c r="U19" i="51" s="1"/>
  <c r="S18" i="51"/>
  <c r="R18" i="51"/>
  <c r="Q18" i="51"/>
  <c r="P18" i="51"/>
  <c r="E18" i="51"/>
  <c r="U17" i="51"/>
  <c r="S17" i="51"/>
  <c r="R17" i="51"/>
  <c r="Q17" i="51"/>
  <c r="P17" i="51"/>
  <c r="E17" i="51"/>
  <c r="T17" i="51" s="1"/>
  <c r="S16" i="51"/>
  <c r="R16" i="51"/>
  <c r="Q16" i="51"/>
  <c r="P16" i="51"/>
  <c r="E16" i="51"/>
  <c r="T16" i="51" s="1"/>
  <c r="S15" i="51"/>
  <c r="R15" i="51"/>
  <c r="Q15" i="51"/>
  <c r="P15" i="51"/>
  <c r="E15" i="51"/>
  <c r="U15" i="51" s="1"/>
  <c r="S14" i="51"/>
  <c r="R14" i="51"/>
  <c r="Q14" i="51"/>
  <c r="P14" i="51"/>
  <c r="E14" i="51"/>
  <c r="S13" i="51"/>
  <c r="R13" i="51"/>
  <c r="Q13" i="51"/>
  <c r="U13" i="51" s="1"/>
  <c r="P13" i="51"/>
  <c r="E13" i="51"/>
  <c r="S12" i="51"/>
  <c r="R12" i="51"/>
  <c r="Q12" i="51"/>
  <c r="P12" i="51"/>
  <c r="E12" i="51"/>
  <c r="T12" i="51" s="1"/>
  <c r="S11" i="51"/>
  <c r="R11" i="51"/>
  <c r="Q11" i="51"/>
  <c r="P11" i="51"/>
  <c r="E11" i="51"/>
  <c r="U11" i="51" s="1"/>
  <c r="S10" i="51"/>
  <c r="R10" i="51"/>
  <c r="Q10" i="51"/>
  <c r="P10" i="51"/>
  <c r="E10" i="51"/>
  <c r="S9" i="51"/>
  <c r="R9" i="51"/>
  <c r="S8" i="51"/>
  <c r="R8" i="51"/>
  <c r="S62" i="50"/>
  <c r="R62" i="50"/>
  <c r="S61" i="50"/>
  <c r="R61" i="50"/>
  <c r="Q61" i="50"/>
  <c r="P61" i="50"/>
  <c r="E61" i="50"/>
  <c r="U61" i="50" s="1"/>
  <c r="S60" i="50"/>
  <c r="R60" i="50"/>
  <c r="Q60" i="50"/>
  <c r="P60" i="50"/>
  <c r="E60" i="50"/>
  <c r="E59" i="50" s="1"/>
  <c r="U59" i="50" s="1"/>
  <c r="S59" i="50"/>
  <c r="R59" i="50"/>
  <c r="S58" i="50"/>
  <c r="R58" i="50"/>
  <c r="T57" i="50"/>
  <c r="S57" i="50"/>
  <c r="R57" i="50"/>
  <c r="Q57" i="50"/>
  <c r="P57" i="50"/>
  <c r="E57" i="50"/>
  <c r="U57" i="50" s="1"/>
  <c r="S56" i="50"/>
  <c r="R56" i="50"/>
  <c r="Q56" i="50"/>
  <c r="P56" i="50"/>
  <c r="E56" i="50"/>
  <c r="T55" i="50"/>
  <c r="S55" i="50"/>
  <c r="R55" i="50"/>
  <c r="Q55" i="50"/>
  <c r="P55" i="50"/>
  <c r="E55" i="50"/>
  <c r="U55" i="50" s="1"/>
  <c r="U54" i="50"/>
  <c r="S54" i="50"/>
  <c r="R54" i="50"/>
  <c r="Q54" i="50"/>
  <c r="Q53" i="50" s="1"/>
  <c r="P54" i="50"/>
  <c r="E54" i="50"/>
  <c r="S53" i="50"/>
  <c r="R53" i="50"/>
  <c r="T52" i="50"/>
  <c r="S52" i="50"/>
  <c r="R52" i="50"/>
  <c r="Q52" i="50"/>
  <c r="P52" i="50"/>
  <c r="E52" i="50"/>
  <c r="U52" i="50" s="1"/>
  <c r="S51" i="50"/>
  <c r="R51" i="50"/>
  <c r="Q51" i="50"/>
  <c r="P51" i="50"/>
  <c r="E51" i="50"/>
  <c r="U50" i="50"/>
  <c r="S50" i="50"/>
  <c r="R50" i="50"/>
  <c r="Q50" i="50"/>
  <c r="P50" i="50"/>
  <c r="E50" i="50"/>
  <c r="T50" i="50" s="1"/>
  <c r="U49" i="50"/>
  <c r="S49" i="50"/>
  <c r="R49" i="50"/>
  <c r="Q49" i="50"/>
  <c r="P49" i="50"/>
  <c r="E49" i="50"/>
  <c r="T49" i="50" s="1"/>
  <c r="T48" i="50"/>
  <c r="S48" i="50"/>
  <c r="R48" i="50"/>
  <c r="Q48" i="50"/>
  <c r="P48" i="50"/>
  <c r="E48" i="50"/>
  <c r="U48" i="50" s="1"/>
  <c r="S47" i="50"/>
  <c r="R47" i="50"/>
  <c r="Q47" i="50"/>
  <c r="P47" i="50"/>
  <c r="E47" i="50"/>
  <c r="U46" i="50"/>
  <c r="S46" i="50"/>
  <c r="R46" i="50"/>
  <c r="Q46" i="50"/>
  <c r="P46" i="50"/>
  <c r="E46" i="50"/>
  <c r="T46" i="50" s="1"/>
  <c r="S45" i="50"/>
  <c r="R45" i="50"/>
  <c r="Q45" i="50"/>
  <c r="P45" i="50"/>
  <c r="E45" i="50"/>
  <c r="S44" i="50"/>
  <c r="R44" i="50"/>
  <c r="Q44" i="50"/>
  <c r="P44" i="50"/>
  <c r="E44" i="50"/>
  <c r="S43" i="50"/>
  <c r="R43" i="50"/>
  <c r="S42" i="50"/>
  <c r="R42" i="50"/>
  <c r="S41" i="50"/>
  <c r="R41" i="50"/>
  <c r="Q41" i="50"/>
  <c r="P41" i="50"/>
  <c r="E41" i="50"/>
  <c r="S40" i="50"/>
  <c r="R40" i="50"/>
  <c r="Q40" i="50"/>
  <c r="P40" i="50"/>
  <c r="E40" i="50"/>
  <c r="U40" i="50" s="1"/>
  <c r="S39" i="50"/>
  <c r="R39" i="50"/>
  <c r="Q39" i="50"/>
  <c r="P39" i="50"/>
  <c r="E39" i="50"/>
  <c r="T39" i="50" s="1"/>
  <c r="S38" i="50"/>
  <c r="R38" i="50"/>
  <c r="Q38" i="50"/>
  <c r="P38" i="50"/>
  <c r="E38" i="50"/>
  <c r="U38" i="50" s="1"/>
  <c r="S37" i="50"/>
  <c r="R37" i="50"/>
  <c r="Q37" i="50"/>
  <c r="P37" i="50"/>
  <c r="E37" i="50"/>
  <c r="S36" i="50"/>
  <c r="R36" i="50"/>
  <c r="Q36" i="50"/>
  <c r="U36" i="50" s="1"/>
  <c r="P36" i="50"/>
  <c r="T36" i="50" s="1"/>
  <c r="E36" i="50"/>
  <c r="S35" i="50"/>
  <c r="R35" i="50"/>
  <c r="Q35" i="50"/>
  <c r="P35" i="50"/>
  <c r="E35" i="50"/>
  <c r="T35" i="50" s="1"/>
  <c r="S34" i="50"/>
  <c r="R34" i="50"/>
  <c r="Q34" i="50"/>
  <c r="P34" i="50"/>
  <c r="E34" i="50"/>
  <c r="U34" i="50" s="1"/>
  <c r="S33" i="50"/>
  <c r="R33" i="50"/>
  <c r="Q33" i="50"/>
  <c r="P33" i="50"/>
  <c r="E33" i="50"/>
  <c r="S32" i="50"/>
  <c r="R32" i="50"/>
  <c r="Q32" i="50"/>
  <c r="P32" i="50"/>
  <c r="E32" i="50"/>
  <c r="S31" i="50"/>
  <c r="R31" i="50"/>
  <c r="Q31" i="50"/>
  <c r="P31" i="50"/>
  <c r="E31" i="50"/>
  <c r="T31" i="50" s="1"/>
  <c r="S30" i="50"/>
  <c r="R30" i="50"/>
  <c r="Q30" i="50"/>
  <c r="P30" i="50"/>
  <c r="E30" i="50"/>
  <c r="U30" i="50" s="1"/>
  <c r="S29" i="50"/>
  <c r="R29" i="50"/>
  <c r="Q29" i="50"/>
  <c r="P29" i="50"/>
  <c r="E29" i="50"/>
  <c r="S28" i="50"/>
  <c r="R28" i="50"/>
  <c r="Q28" i="50"/>
  <c r="P28" i="50"/>
  <c r="E28" i="50"/>
  <c r="U28" i="50" s="1"/>
  <c r="S27" i="50"/>
  <c r="R27" i="50"/>
  <c r="S26" i="50"/>
  <c r="R26" i="50"/>
  <c r="Q26" i="50"/>
  <c r="P26" i="50"/>
  <c r="E26" i="50"/>
  <c r="T26" i="50" s="1"/>
  <c r="T25" i="50"/>
  <c r="S25" i="50"/>
  <c r="R25" i="50"/>
  <c r="Q25" i="50"/>
  <c r="P25" i="50"/>
  <c r="E25" i="50"/>
  <c r="U25" i="50" s="1"/>
  <c r="S24" i="50"/>
  <c r="R24" i="50"/>
  <c r="Q24" i="50"/>
  <c r="P24" i="50"/>
  <c r="E24" i="50"/>
  <c r="S23" i="50"/>
  <c r="R23" i="50"/>
  <c r="Q23" i="50"/>
  <c r="U23" i="50" s="1"/>
  <c r="P23" i="50"/>
  <c r="T23" i="50" s="1"/>
  <c r="E23" i="50"/>
  <c r="U22" i="50"/>
  <c r="S22" i="50"/>
  <c r="R22" i="50"/>
  <c r="Q22" i="50"/>
  <c r="P22" i="50"/>
  <c r="E22" i="50"/>
  <c r="T22" i="50" s="1"/>
  <c r="T21" i="50"/>
  <c r="S21" i="50"/>
  <c r="R21" i="50"/>
  <c r="Q21" i="50"/>
  <c r="P21" i="50"/>
  <c r="E21" i="50"/>
  <c r="U21" i="50" s="1"/>
  <c r="S20" i="50"/>
  <c r="R20" i="50"/>
  <c r="Q20" i="50"/>
  <c r="P20" i="50"/>
  <c r="E20" i="50"/>
  <c r="S19" i="50"/>
  <c r="R19" i="50"/>
  <c r="Q19" i="50"/>
  <c r="P19" i="50"/>
  <c r="E19" i="50"/>
  <c r="U19" i="50" s="1"/>
  <c r="U18" i="50"/>
  <c r="S18" i="50"/>
  <c r="R18" i="50"/>
  <c r="Q18" i="50"/>
  <c r="P18" i="50"/>
  <c r="E18" i="50"/>
  <c r="T18" i="50" s="1"/>
  <c r="S17" i="50"/>
  <c r="R17" i="50"/>
  <c r="Q17" i="50"/>
  <c r="P17" i="50"/>
  <c r="E17" i="50"/>
  <c r="U17" i="50" s="1"/>
  <c r="S16" i="50"/>
  <c r="R16" i="50"/>
  <c r="Q16" i="50"/>
  <c r="P16" i="50"/>
  <c r="E16" i="50"/>
  <c r="S15" i="50"/>
  <c r="R15" i="50"/>
  <c r="Q15" i="50"/>
  <c r="P15" i="50"/>
  <c r="E15" i="50"/>
  <c r="U15" i="50" s="1"/>
  <c r="U14" i="50"/>
  <c r="S14" i="50"/>
  <c r="R14" i="50"/>
  <c r="Q14" i="50"/>
  <c r="P14" i="50"/>
  <c r="E14" i="50"/>
  <c r="T14" i="50" s="1"/>
  <c r="S13" i="50"/>
  <c r="R13" i="50"/>
  <c r="Q13" i="50"/>
  <c r="P13" i="50"/>
  <c r="T13" i="50" s="1"/>
  <c r="E13" i="50"/>
  <c r="S12" i="50"/>
  <c r="R12" i="50"/>
  <c r="Q12" i="50"/>
  <c r="P12" i="50"/>
  <c r="E12" i="50"/>
  <c r="U11" i="50"/>
  <c r="S11" i="50"/>
  <c r="R11" i="50"/>
  <c r="Q11" i="50"/>
  <c r="P11" i="50"/>
  <c r="E11" i="50"/>
  <c r="T11" i="50" s="1"/>
  <c r="S10" i="50"/>
  <c r="R10" i="50"/>
  <c r="Q10" i="50"/>
  <c r="P10" i="50"/>
  <c r="E10" i="50"/>
  <c r="S9" i="50"/>
  <c r="R9" i="50"/>
  <c r="S8" i="50"/>
  <c r="R8" i="50"/>
  <c r="S62" i="49"/>
  <c r="R62" i="49"/>
  <c r="S61" i="49"/>
  <c r="R61" i="49"/>
  <c r="Q61" i="49"/>
  <c r="P61" i="49"/>
  <c r="E61" i="49"/>
  <c r="U61" i="49" s="1"/>
  <c r="S60" i="49"/>
  <c r="R60" i="49"/>
  <c r="Q60" i="49"/>
  <c r="Q59" i="49" s="1"/>
  <c r="P60" i="49"/>
  <c r="E60" i="49"/>
  <c r="S59" i="49"/>
  <c r="R59" i="49"/>
  <c r="S58" i="49"/>
  <c r="R58" i="49"/>
  <c r="S57" i="49"/>
  <c r="R57" i="49"/>
  <c r="Q57" i="49"/>
  <c r="P57" i="49"/>
  <c r="E57" i="49"/>
  <c r="U57" i="49" s="1"/>
  <c r="U56" i="49"/>
  <c r="S56" i="49"/>
  <c r="R56" i="49"/>
  <c r="Q56" i="49"/>
  <c r="P56" i="49"/>
  <c r="E56" i="49"/>
  <c r="T56" i="49" s="1"/>
  <c r="S55" i="49"/>
  <c r="R55" i="49"/>
  <c r="Q55" i="49"/>
  <c r="P55" i="49"/>
  <c r="E55" i="49"/>
  <c r="U55" i="49" s="1"/>
  <c r="S54" i="49"/>
  <c r="R54" i="49"/>
  <c r="Q54" i="49"/>
  <c r="P54" i="49"/>
  <c r="E54" i="49"/>
  <c r="S53" i="49"/>
  <c r="R53" i="49"/>
  <c r="S52" i="49"/>
  <c r="R52" i="49"/>
  <c r="Q52" i="49"/>
  <c r="P52" i="49"/>
  <c r="E52" i="49"/>
  <c r="U52" i="49" s="1"/>
  <c r="S51" i="49"/>
  <c r="R51" i="49"/>
  <c r="Q51" i="49"/>
  <c r="P51" i="49"/>
  <c r="E51" i="49"/>
  <c r="T51" i="49" s="1"/>
  <c r="T50" i="49"/>
  <c r="S50" i="49"/>
  <c r="R50" i="49"/>
  <c r="Q50" i="49"/>
  <c r="P50" i="49"/>
  <c r="E50" i="49"/>
  <c r="U50" i="49" s="1"/>
  <c r="S49" i="49"/>
  <c r="R49" i="49"/>
  <c r="Q49" i="49"/>
  <c r="P49" i="49"/>
  <c r="E49" i="49"/>
  <c r="S48" i="49"/>
  <c r="R48" i="49"/>
  <c r="Q48" i="49"/>
  <c r="P48" i="49"/>
  <c r="E48" i="49"/>
  <c r="U48" i="49" s="1"/>
  <c r="S47" i="49"/>
  <c r="R47" i="49"/>
  <c r="Q47" i="49"/>
  <c r="P47" i="49"/>
  <c r="E47" i="49"/>
  <c r="T47" i="49" s="1"/>
  <c r="T46" i="49"/>
  <c r="S46" i="49"/>
  <c r="R46" i="49"/>
  <c r="Q46" i="49"/>
  <c r="P46" i="49"/>
  <c r="E46" i="49"/>
  <c r="U46" i="49" s="1"/>
  <c r="S45" i="49"/>
  <c r="R45" i="49"/>
  <c r="Q45" i="49"/>
  <c r="P45" i="49"/>
  <c r="E45" i="49"/>
  <c r="U44" i="49"/>
  <c r="S44" i="49"/>
  <c r="R44" i="49"/>
  <c r="Q44" i="49"/>
  <c r="P44" i="49"/>
  <c r="E44" i="49"/>
  <c r="T44" i="49" s="1"/>
  <c r="S43" i="49"/>
  <c r="R43" i="49"/>
  <c r="S42" i="49"/>
  <c r="R42" i="49"/>
  <c r="S41" i="49"/>
  <c r="R41" i="49"/>
  <c r="Q41" i="49"/>
  <c r="P41" i="49"/>
  <c r="E41" i="49"/>
  <c r="T41" i="49" s="1"/>
  <c r="S40" i="49"/>
  <c r="R40" i="49"/>
  <c r="Q40" i="49"/>
  <c r="P40" i="49"/>
  <c r="E40" i="49"/>
  <c r="U40" i="49" s="1"/>
  <c r="S39" i="49"/>
  <c r="R39" i="49"/>
  <c r="Q39" i="49"/>
  <c r="P39" i="49"/>
  <c r="E39" i="49"/>
  <c r="T38" i="49"/>
  <c r="S38" i="49"/>
  <c r="R38" i="49"/>
  <c r="Q38" i="49"/>
  <c r="P38" i="49"/>
  <c r="E38" i="49"/>
  <c r="U38" i="49" s="1"/>
  <c r="S37" i="49"/>
  <c r="R37" i="49"/>
  <c r="Q37" i="49"/>
  <c r="P37" i="49"/>
  <c r="E37" i="49"/>
  <c r="T37" i="49" s="1"/>
  <c r="S36" i="49"/>
  <c r="R36" i="49"/>
  <c r="Q36" i="49"/>
  <c r="P36" i="49"/>
  <c r="E36" i="49"/>
  <c r="U36" i="49" s="1"/>
  <c r="S35" i="49"/>
  <c r="R35" i="49"/>
  <c r="Q35" i="49"/>
  <c r="P35" i="49"/>
  <c r="E35" i="49"/>
  <c r="T34" i="49"/>
  <c r="S34" i="49"/>
  <c r="R34" i="49"/>
  <c r="Q34" i="49"/>
  <c r="P34" i="49"/>
  <c r="E34" i="49"/>
  <c r="U34" i="49" s="1"/>
  <c r="S33" i="49"/>
  <c r="R33" i="49"/>
  <c r="Q33" i="49"/>
  <c r="P33" i="49"/>
  <c r="E33" i="49"/>
  <c r="T33" i="49" s="1"/>
  <c r="S32" i="49"/>
  <c r="R32" i="49"/>
  <c r="Q32" i="49"/>
  <c r="P32" i="49"/>
  <c r="E32" i="49"/>
  <c r="U32" i="49" s="1"/>
  <c r="S31" i="49"/>
  <c r="R31" i="49"/>
  <c r="Q31" i="49"/>
  <c r="P31" i="49"/>
  <c r="E31" i="49"/>
  <c r="S30" i="49"/>
  <c r="R30" i="49"/>
  <c r="Q30" i="49"/>
  <c r="U30" i="49" s="1"/>
  <c r="P30" i="49"/>
  <c r="T30" i="49" s="1"/>
  <c r="E30" i="49"/>
  <c r="S29" i="49"/>
  <c r="R29" i="49"/>
  <c r="Q29" i="49"/>
  <c r="P29" i="49"/>
  <c r="E29" i="49"/>
  <c r="T29" i="49" s="1"/>
  <c r="S28" i="49"/>
  <c r="R28" i="49"/>
  <c r="Q28" i="49"/>
  <c r="P28" i="49"/>
  <c r="E28" i="49"/>
  <c r="T28" i="49" s="1"/>
  <c r="S27" i="49"/>
  <c r="R27" i="49"/>
  <c r="S26" i="49"/>
  <c r="R26" i="49"/>
  <c r="Q26" i="49"/>
  <c r="P26" i="49"/>
  <c r="E26" i="49"/>
  <c r="S25" i="49"/>
  <c r="R25" i="49"/>
  <c r="Q25" i="49"/>
  <c r="P25" i="49"/>
  <c r="E25" i="49"/>
  <c r="U25" i="49" s="1"/>
  <c r="S24" i="49"/>
  <c r="R24" i="49"/>
  <c r="Q24" i="49"/>
  <c r="P24" i="49"/>
  <c r="E24" i="49"/>
  <c r="T24" i="49" s="1"/>
  <c r="S23" i="49"/>
  <c r="R23" i="49"/>
  <c r="Q23" i="49"/>
  <c r="P23" i="49"/>
  <c r="T23" i="49" s="1"/>
  <c r="E23" i="49"/>
  <c r="U23" i="49" s="1"/>
  <c r="S22" i="49"/>
  <c r="R22" i="49"/>
  <c r="Q22" i="49"/>
  <c r="P22" i="49"/>
  <c r="E22" i="49"/>
  <c r="T21" i="49"/>
  <c r="S21" i="49"/>
  <c r="R21" i="49"/>
  <c r="Q21" i="49"/>
  <c r="P21" i="49"/>
  <c r="E21" i="49"/>
  <c r="U21" i="49" s="1"/>
  <c r="S20" i="49"/>
  <c r="R20" i="49"/>
  <c r="Q20" i="49"/>
  <c r="P20" i="49"/>
  <c r="E20" i="49"/>
  <c r="T20" i="49" s="1"/>
  <c r="S19" i="49"/>
  <c r="R19" i="49"/>
  <c r="Q19" i="49"/>
  <c r="P19" i="49"/>
  <c r="E19" i="49"/>
  <c r="U19" i="49" s="1"/>
  <c r="S18" i="49"/>
  <c r="R18" i="49"/>
  <c r="Q18" i="49"/>
  <c r="P18" i="49"/>
  <c r="E18" i="49"/>
  <c r="S17" i="49"/>
  <c r="R17" i="49"/>
  <c r="Q17" i="49"/>
  <c r="P17" i="49"/>
  <c r="E17" i="49"/>
  <c r="U17" i="49" s="1"/>
  <c r="S16" i="49"/>
  <c r="R16" i="49"/>
  <c r="Q16" i="49"/>
  <c r="P16" i="49"/>
  <c r="E16" i="49"/>
  <c r="T16" i="49" s="1"/>
  <c r="S15" i="49"/>
  <c r="R15" i="49"/>
  <c r="Q15" i="49"/>
  <c r="P15" i="49"/>
  <c r="E15" i="49"/>
  <c r="U15" i="49" s="1"/>
  <c r="S14" i="49"/>
  <c r="R14" i="49"/>
  <c r="Q14" i="49"/>
  <c r="P14" i="49"/>
  <c r="E14" i="49"/>
  <c r="S13" i="49"/>
  <c r="R13" i="49"/>
  <c r="Q13" i="49"/>
  <c r="P13" i="49"/>
  <c r="E13" i="49"/>
  <c r="U13" i="49" s="1"/>
  <c r="S12" i="49"/>
  <c r="R12" i="49"/>
  <c r="Q12" i="49"/>
  <c r="P12" i="49"/>
  <c r="E12" i="49"/>
  <c r="T12" i="49" s="1"/>
  <c r="S11" i="49"/>
  <c r="R11" i="49"/>
  <c r="Q11" i="49"/>
  <c r="P11" i="49"/>
  <c r="E11" i="49"/>
  <c r="U11" i="49" s="1"/>
  <c r="S10" i="49"/>
  <c r="R10" i="49"/>
  <c r="Q10" i="49"/>
  <c r="P10" i="49"/>
  <c r="E10" i="49"/>
  <c r="S9" i="49"/>
  <c r="R9" i="49"/>
  <c r="S8" i="49"/>
  <c r="R8" i="49"/>
  <c r="S62" i="48"/>
  <c r="R62" i="48"/>
  <c r="S61" i="48"/>
  <c r="R61" i="48"/>
  <c r="Q61" i="48"/>
  <c r="P61" i="48"/>
  <c r="E61" i="48"/>
  <c r="U61" i="48" s="1"/>
  <c r="S60" i="48"/>
  <c r="R60" i="48"/>
  <c r="Q60" i="48"/>
  <c r="Q59" i="48" s="1"/>
  <c r="P60" i="48"/>
  <c r="E60" i="48"/>
  <c r="E59" i="48" s="1"/>
  <c r="U59" i="48" s="1"/>
  <c r="T59" i="48"/>
  <c r="S59" i="48"/>
  <c r="R59" i="48"/>
  <c r="S58" i="48"/>
  <c r="R58" i="48"/>
  <c r="S57" i="48"/>
  <c r="R57" i="48"/>
  <c r="Q57" i="48"/>
  <c r="P57" i="48"/>
  <c r="E57" i="48"/>
  <c r="U57" i="48" s="1"/>
  <c r="S56" i="48"/>
  <c r="R56" i="48"/>
  <c r="Q56" i="48"/>
  <c r="P56" i="48"/>
  <c r="E56" i="48"/>
  <c r="U55" i="48"/>
  <c r="S55" i="48"/>
  <c r="R55" i="48"/>
  <c r="Q55" i="48"/>
  <c r="P55" i="48"/>
  <c r="E55" i="48"/>
  <c r="T55" i="48" s="1"/>
  <c r="U54" i="48"/>
  <c r="S54" i="48"/>
  <c r="R54" i="48"/>
  <c r="Q54" i="48"/>
  <c r="P54" i="48"/>
  <c r="E54" i="48"/>
  <c r="S53" i="48"/>
  <c r="R53" i="48"/>
  <c r="S52" i="48"/>
  <c r="R52" i="48"/>
  <c r="Q52" i="48"/>
  <c r="P52" i="48"/>
  <c r="E52" i="48"/>
  <c r="U52" i="48" s="1"/>
  <c r="S51" i="48"/>
  <c r="R51" i="48"/>
  <c r="Q51" i="48"/>
  <c r="P51" i="48"/>
  <c r="E51" i="48"/>
  <c r="S50" i="48"/>
  <c r="R50" i="48"/>
  <c r="Q50" i="48"/>
  <c r="P50" i="48"/>
  <c r="E50" i="48"/>
  <c r="U50" i="48" s="1"/>
  <c r="S49" i="48"/>
  <c r="R49" i="48"/>
  <c r="Q49" i="48"/>
  <c r="P49" i="48"/>
  <c r="E49" i="48"/>
  <c r="T49" i="48" s="1"/>
  <c r="S48" i="48"/>
  <c r="R48" i="48"/>
  <c r="Q48" i="48"/>
  <c r="P48" i="48"/>
  <c r="E48" i="48"/>
  <c r="U48" i="48" s="1"/>
  <c r="S47" i="48"/>
  <c r="R47" i="48"/>
  <c r="Q47" i="48"/>
  <c r="P47" i="48"/>
  <c r="E47" i="48"/>
  <c r="S46" i="48"/>
  <c r="R46" i="48"/>
  <c r="Q46" i="48"/>
  <c r="P46" i="48"/>
  <c r="E46" i="48"/>
  <c r="U46" i="48" s="1"/>
  <c r="S45" i="48"/>
  <c r="R45" i="48"/>
  <c r="Q45" i="48"/>
  <c r="P45" i="48"/>
  <c r="E45" i="48"/>
  <c r="T45" i="48" s="1"/>
  <c r="S44" i="48"/>
  <c r="R44" i="48"/>
  <c r="Q44" i="48"/>
  <c r="P44" i="48"/>
  <c r="E44" i="48"/>
  <c r="S43" i="48"/>
  <c r="R43" i="48"/>
  <c r="S42" i="48"/>
  <c r="R42" i="48"/>
  <c r="S41" i="48"/>
  <c r="R41" i="48"/>
  <c r="Q41" i="48"/>
  <c r="P41" i="48"/>
  <c r="E41" i="48"/>
  <c r="S40" i="48"/>
  <c r="R40" i="48"/>
  <c r="Q40" i="48"/>
  <c r="P40" i="48"/>
  <c r="E40" i="48"/>
  <c r="U40" i="48" s="1"/>
  <c r="S39" i="48"/>
  <c r="R39" i="48"/>
  <c r="Q39" i="48"/>
  <c r="P39" i="48"/>
  <c r="E39" i="48"/>
  <c r="T39" i="48" s="1"/>
  <c r="S38" i="48"/>
  <c r="R38" i="48"/>
  <c r="Q38" i="48"/>
  <c r="P38" i="48"/>
  <c r="E38" i="48"/>
  <c r="U38" i="48" s="1"/>
  <c r="S37" i="48"/>
  <c r="R37" i="48"/>
  <c r="Q37" i="48"/>
  <c r="P37" i="48"/>
  <c r="E37" i="48"/>
  <c r="S36" i="48"/>
  <c r="R36" i="48"/>
  <c r="Q36" i="48"/>
  <c r="P36" i="48"/>
  <c r="E36" i="48"/>
  <c r="S35" i="48"/>
  <c r="R35" i="48"/>
  <c r="Q35" i="48"/>
  <c r="P35" i="48"/>
  <c r="E35" i="48"/>
  <c r="T35" i="48" s="1"/>
  <c r="T34" i="48"/>
  <c r="S34" i="48"/>
  <c r="R34" i="48"/>
  <c r="Q34" i="48"/>
  <c r="P34" i="48"/>
  <c r="E34" i="48"/>
  <c r="U34" i="48" s="1"/>
  <c r="S33" i="48"/>
  <c r="R33" i="48"/>
  <c r="Q33" i="48"/>
  <c r="P33" i="48"/>
  <c r="E33" i="48"/>
  <c r="S32" i="48"/>
  <c r="R32" i="48"/>
  <c r="Q32" i="48"/>
  <c r="P32" i="48"/>
  <c r="E32" i="48"/>
  <c r="S31" i="48"/>
  <c r="R31" i="48"/>
  <c r="Q31" i="48"/>
  <c r="P31" i="48"/>
  <c r="E31" i="48"/>
  <c r="T31" i="48" s="1"/>
  <c r="S30" i="48"/>
  <c r="R30" i="48"/>
  <c r="Q30" i="48"/>
  <c r="P30" i="48"/>
  <c r="T30" i="48" s="1"/>
  <c r="E30" i="48"/>
  <c r="S29" i="48"/>
  <c r="R29" i="48"/>
  <c r="Q29" i="48"/>
  <c r="P29" i="48"/>
  <c r="E29" i="48"/>
  <c r="T28" i="48"/>
  <c r="S28" i="48"/>
  <c r="R28" i="48"/>
  <c r="Q28" i="48"/>
  <c r="P28" i="48"/>
  <c r="E28" i="48"/>
  <c r="U28" i="48" s="1"/>
  <c r="S27" i="48"/>
  <c r="R27" i="48"/>
  <c r="U26" i="48"/>
  <c r="S26" i="48"/>
  <c r="R26" i="48"/>
  <c r="Q26" i="48"/>
  <c r="P26" i="48"/>
  <c r="E26" i="48"/>
  <c r="T26" i="48" s="1"/>
  <c r="S25" i="48"/>
  <c r="R25" i="48"/>
  <c r="Q25" i="48"/>
  <c r="P25" i="48"/>
  <c r="E25" i="48"/>
  <c r="U25" i="48" s="1"/>
  <c r="S24" i="48"/>
  <c r="R24" i="48"/>
  <c r="Q24" i="48"/>
  <c r="P24" i="48"/>
  <c r="E24" i="48"/>
  <c r="S23" i="48"/>
  <c r="R23" i="48"/>
  <c r="Q23" i="48"/>
  <c r="U23" i="48" s="1"/>
  <c r="P23" i="48"/>
  <c r="E23" i="48"/>
  <c r="S22" i="48"/>
  <c r="R22" i="48"/>
  <c r="Q22" i="48"/>
  <c r="P22" i="48"/>
  <c r="E22" i="48"/>
  <c r="T22" i="48" s="1"/>
  <c r="S21" i="48"/>
  <c r="R21" i="48"/>
  <c r="Q21" i="48"/>
  <c r="P21" i="48"/>
  <c r="E21" i="48"/>
  <c r="U21" i="48" s="1"/>
  <c r="S20" i="48"/>
  <c r="R20" i="48"/>
  <c r="Q20" i="48"/>
  <c r="P20" i="48"/>
  <c r="E20" i="48"/>
  <c r="T19" i="48"/>
  <c r="S19" i="48"/>
  <c r="R19" i="48"/>
  <c r="Q19" i="48"/>
  <c r="P19" i="48"/>
  <c r="E19" i="48"/>
  <c r="U19" i="48" s="1"/>
  <c r="S18" i="48"/>
  <c r="R18" i="48"/>
  <c r="Q18" i="48"/>
  <c r="P18" i="48"/>
  <c r="E18" i="48"/>
  <c r="T18" i="48" s="1"/>
  <c r="S17" i="48"/>
  <c r="R17" i="48"/>
  <c r="Q17" i="48"/>
  <c r="P17" i="48"/>
  <c r="E17" i="48"/>
  <c r="U17" i="48" s="1"/>
  <c r="S16" i="48"/>
  <c r="R16" i="48"/>
  <c r="Q16" i="48"/>
  <c r="P16" i="48"/>
  <c r="E16" i="48"/>
  <c r="T15" i="48"/>
  <c r="S15" i="48"/>
  <c r="R15" i="48"/>
  <c r="Q15" i="48"/>
  <c r="P15" i="48"/>
  <c r="E15" i="48"/>
  <c r="U15" i="48" s="1"/>
  <c r="S14" i="48"/>
  <c r="R14" i="48"/>
  <c r="Q14" i="48"/>
  <c r="P14" i="48"/>
  <c r="E14" i="48"/>
  <c r="T14" i="48" s="1"/>
  <c r="S13" i="48"/>
  <c r="R13" i="48"/>
  <c r="Q13" i="48"/>
  <c r="P13" i="48"/>
  <c r="E13" i="48"/>
  <c r="U13" i="48" s="1"/>
  <c r="S12" i="48"/>
  <c r="R12" i="48"/>
  <c r="Q12" i="48"/>
  <c r="P12" i="48"/>
  <c r="E12" i="48"/>
  <c r="T11" i="48"/>
  <c r="S11" i="48"/>
  <c r="R11" i="48"/>
  <c r="Q11" i="48"/>
  <c r="P11" i="48"/>
  <c r="E11" i="48"/>
  <c r="U11" i="48" s="1"/>
  <c r="S10" i="48"/>
  <c r="R10" i="48"/>
  <c r="Q10" i="48"/>
  <c r="P10" i="48"/>
  <c r="E10" i="48"/>
  <c r="U10" i="48" s="1"/>
  <c r="S9" i="48"/>
  <c r="R9" i="48"/>
  <c r="S8" i="48"/>
  <c r="R8" i="48"/>
  <c r="S62" i="47"/>
  <c r="R62" i="47"/>
  <c r="S61" i="47"/>
  <c r="R61" i="47"/>
  <c r="Q61" i="47"/>
  <c r="P61" i="47"/>
  <c r="E61" i="47"/>
  <c r="U61" i="47" s="1"/>
  <c r="S60" i="47"/>
  <c r="R60" i="47"/>
  <c r="Q60" i="47"/>
  <c r="Q59" i="47" s="1"/>
  <c r="P60" i="47"/>
  <c r="E60" i="47"/>
  <c r="S59" i="47"/>
  <c r="R59" i="47"/>
  <c r="S58" i="47"/>
  <c r="R58" i="47"/>
  <c r="S57" i="47"/>
  <c r="R57" i="47"/>
  <c r="Q57" i="47"/>
  <c r="P57" i="47"/>
  <c r="E57" i="47"/>
  <c r="U57" i="47" s="1"/>
  <c r="S56" i="47"/>
  <c r="R56" i="47"/>
  <c r="Q56" i="47"/>
  <c r="U56" i="47" s="1"/>
  <c r="P56" i="47"/>
  <c r="E56" i="47"/>
  <c r="T56" i="47" s="1"/>
  <c r="S55" i="47"/>
  <c r="R55" i="47"/>
  <c r="Q55" i="47"/>
  <c r="P55" i="47"/>
  <c r="E55" i="47"/>
  <c r="U55" i="47" s="1"/>
  <c r="S54" i="47"/>
  <c r="R54" i="47"/>
  <c r="Q54" i="47"/>
  <c r="P54" i="47"/>
  <c r="E54" i="47"/>
  <c r="S53" i="47"/>
  <c r="R53" i="47"/>
  <c r="S52" i="47"/>
  <c r="R52" i="47"/>
  <c r="Q52" i="47"/>
  <c r="P52" i="47"/>
  <c r="E52" i="47"/>
  <c r="U52" i="47" s="1"/>
  <c r="S51" i="47"/>
  <c r="R51" i="47"/>
  <c r="Q51" i="47"/>
  <c r="P51" i="47"/>
  <c r="E51" i="47"/>
  <c r="T51" i="47" s="1"/>
  <c r="S50" i="47"/>
  <c r="R50" i="47"/>
  <c r="Q50" i="47"/>
  <c r="P50" i="47"/>
  <c r="E50" i="47"/>
  <c r="U50" i="47" s="1"/>
  <c r="S49" i="47"/>
  <c r="R49" i="47"/>
  <c r="Q49" i="47"/>
  <c r="P49" i="47"/>
  <c r="E49" i="47"/>
  <c r="S48" i="47"/>
  <c r="R48" i="47"/>
  <c r="Q48" i="47"/>
  <c r="P48" i="47"/>
  <c r="E48" i="47"/>
  <c r="U48" i="47" s="1"/>
  <c r="S47" i="47"/>
  <c r="R47" i="47"/>
  <c r="Q47" i="47"/>
  <c r="P47" i="47"/>
  <c r="E47" i="47"/>
  <c r="T47" i="47" s="1"/>
  <c r="S46" i="47"/>
  <c r="R46" i="47"/>
  <c r="Q46" i="47"/>
  <c r="P46" i="47"/>
  <c r="E46" i="47"/>
  <c r="U46" i="47" s="1"/>
  <c r="S45" i="47"/>
  <c r="R45" i="47"/>
  <c r="Q45" i="47"/>
  <c r="P45" i="47"/>
  <c r="E45" i="47"/>
  <c r="S44" i="47"/>
  <c r="R44" i="47"/>
  <c r="Q44" i="47"/>
  <c r="P44" i="47"/>
  <c r="E44" i="47"/>
  <c r="U44" i="47" s="1"/>
  <c r="S43" i="47"/>
  <c r="R43" i="47"/>
  <c r="S42" i="47"/>
  <c r="R42" i="47"/>
  <c r="S41" i="47"/>
  <c r="R41" i="47"/>
  <c r="Q41" i="47"/>
  <c r="P41" i="47"/>
  <c r="E41" i="47"/>
  <c r="T41" i="47" s="1"/>
  <c r="S40" i="47"/>
  <c r="R40" i="47"/>
  <c r="Q40" i="47"/>
  <c r="P40" i="47"/>
  <c r="E40" i="47"/>
  <c r="U40" i="47" s="1"/>
  <c r="S39" i="47"/>
  <c r="R39" i="47"/>
  <c r="Q39" i="47"/>
  <c r="P39" i="47"/>
  <c r="E39" i="47"/>
  <c r="S38" i="47"/>
  <c r="R38" i="47"/>
  <c r="Q38" i="47"/>
  <c r="P38" i="47"/>
  <c r="E38" i="47"/>
  <c r="U38" i="47" s="1"/>
  <c r="S37" i="47"/>
  <c r="R37" i="47"/>
  <c r="Q37" i="47"/>
  <c r="P37" i="47"/>
  <c r="E37" i="47"/>
  <c r="T37" i="47" s="1"/>
  <c r="S36" i="47"/>
  <c r="R36" i="47"/>
  <c r="Q36" i="47"/>
  <c r="P36" i="47"/>
  <c r="E36" i="47"/>
  <c r="U36" i="47" s="1"/>
  <c r="S35" i="47"/>
  <c r="R35" i="47"/>
  <c r="Q35" i="47"/>
  <c r="P35" i="47"/>
  <c r="E35" i="47"/>
  <c r="S34" i="47"/>
  <c r="R34" i="47"/>
  <c r="Q34" i="47"/>
  <c r="P34" i="47"/>
  <c r="E34" i="47"/>
  <c r="U34" i="47" s="1"/>
  <c r="S33" i="47"/>
  <c r="R33" i="47"/>
  <c r="Q33" i="47"/>
  <c r="P33" i="47"/>
  <c r="E33" i="47"/>
  <c r="T33" i="47" s="1"/>
  <c r="S32" i="47"/>
  <c r="R32" i="47"/>
  <c r="Q32" i="47"/>
  <c r="P32" i="47"/>
  <c r="T32" i="47" s="1"/>
  <c r="E32" i="47"/>
  <c r="U32" i="47" s="1"/>
  <c r="S31" i="47"/>
  <c r="R31" i="47"/>
  <c r="Q31" i="47"/>
  <c r="P31" i="47"/>
  <c r="E31" i="47"/>
  <c r="S30" i="47"/>
  <c r="R30" i="47"/>
  <c r="Q30" i="47"/>
  <c r="U30" i="47" s="1"/>
  <c r="P30" i="47"/>
  <c r="T30" i="47" s="1"/>
  <c r="E30" i="47"/>
  <c r="S29" i="47"/>
  <c r="R29" i="47"/>
  <c r="Q29" i="47"/>
  <c r="P29" i="47"/>
  <c r="E29" i="47"/>
  <c r="T29" i="47" s="1"/>
  <c r="T28" i="47"/>
  <c r="S28" i="47"/>
  <c r="R28" i="47"/>
  <c r="Q28" i="47"/>
  <c r="P28" i="47"/>
  <c r="E28" i="47"/>
  <c r="S27" i="47"/>
  <c r="R27" i="47"/>
  <c r="S26" i="47"/>
  <c r="R26" i="47"/>
  <c r="Q26" i="47"/>
  <c r="P26" i="47"/>
  <c r="E26" i="47"/>
  <c r="S25" i="47"/>
  <c r="R25" i="47"/>
  <c r="Q25" i="47"/>
  <c r="P25" i="47"/>
  <c r="E25" i="47"/>
  <c r="U25" i="47" s="1"/>
  <c r="U24" i="47"/>
  <c r="S24" i="47"/>
  <c r="R24" i="47"/>
  <c r="Q24" i="47"/>
  <c r="P24" i="47"/>
  <c r="E24" i="47"/>
  <c r="T24" i="47" s="1"/>
  <c r="S23" i="47"/>
  <c r="R23" i="47"/>
  <c r="Q23" i="47"/>
  <c r="P23" i="47"/>
  <c r="E23" i="47"/>
  <c r="U23" i="47" s="1"/>
  <c r="S22" i="47"/>
  <c r="R22" i="47"/>
  <c r="Q22" i="47"/>
  <c r="P22" i="47"/>
  <c r="E22" i="47"/>
  <c r="S21" i="47"/>
  <c r="R21" i="47"/>
  <c r="Q21" i="47"/>
  <c r="P21" i="47"/>
  <c r="E21" i="47"/>
  <c r="U21" i="47" s="1"/>
  <c r="U20" i="47"/>
  <c r="S20" i="47"/>
  <c r="R20" i="47"/>
  <c r="Q20" i="47"/>
  <c r="P20" i="47"/>
  <c r="E20" i="47"/>
  <c r="T20" i="47" s="1"/>
  <c r="S19" i="47"/>
  <c r="R19" i="47"/>
  <c r="Q19" i="47"/>
  <c r="P19" i="47"/>
  <c r="E19" i="47"/>
  <c r="U19" i="47" s="1"/>
  <c r="S18" i="47"/>
  <c r="R18" i="47"/>
  <c r="Q18" i="47"/>
  <c r="P18" i="47"/>
  <c r="E18" i="47"/>
  <c r="S17" i="47"/>
  <c r="R17" i="47"/>
  <c r="Q17" i="47"/>
  <c r="P17" i="47"/>
  <c r="E17" i="47"/>
  <c r="U17" i="47" s="1"/>
  <c r="S16" i="47"/>
  <c r="R16" i="47"/>
  <c r="Q16" i="47"/>
  <c r="P16" i="47"/>
  <c r="E16" i="47"/>
  <c r="T16" i="47" s="1"/>
  <c r="S15" i="47"/>
  <c r="R15" i="47"/>
  <c r="Q15" i="47"/>
  <c r="P15" i="47"/>
  <c r="E15" i="47"/>
  <c r="U15" i="47" s="1"/>
  <c r="S14" i="47"/>
  <c r="R14" i="47"/>
  <c r="Q14" i="47"/>
  <c r="P14" i="47"/>
  <c r="E14" i="47"/>
  <c r="S13" i="47"/>
  <c r="R13" i="47"/>
  <c r="Q13" i="47"/>
  <c r="P13" i="47"/>
  <c r="E13" i="47"/>
  <c r="U13" i="47" s="1"/>
  <c r="S12" i="47"/>
  <c r="R12" i="47"/>
  <c r="Q12" i="47"/>
  <c r="P12" i="47"/>
  <c r="E12" i="47"/>
  <c r="T12" i="47" s="1"/>
  <c r="S11" i="47"/>
  <c r="R11" i="47"/>
  <c r="Q11" i="47"/>
  <c r="P11" i="47"/>
  <c r="E11" i="47"/>
  <c r="U11" i="47" s="1"/>
  <c r="S10" i="47"/>
  <c r="R10" i="47"/>
  <c r="Q10" i="47"/>
  <c r="P10" i="47"/>
  <c r="E10" i="47"/>
  <c r="S9" i="47"/>
  <c r="R9" i="47"/>
  <c r="S8" i="47"/>
  <c r="R8" i="47"/>
  <c r="S62" i="46"/>
  <c r="R62" i="46"/>
  <c r="S61" i="46"/>
  <c r="R61" i="46"/>
  <c r="Q61" i="46"/>
  <c r="P61" i="46"/>
  <c r="E61" i="46"/>
  <c r="U61" i="46" s="1"/>
  <c r="S60" i="46"/>
  <c r="R60" i="46"/>
  <c r="Q60" i="46"/>
  <c r="Q59" i="46" s="1"/>
  <c r="P60" i="46"/>
  <c r="E60" i="46"/>
  <c r="S59" i="46"/>
  <c r="R59" i="46"/>
  <c r="S58" i="46"/>
  <c r="R58" i="46"/>
  <c r="S57" i="46"/>
  <c r="R57" i="46"/>
  <c r="Q57" i="46"/>
  <c r="P57" i="46"/>
  <c r="E57" i="46"/>
  <c r="U57" i="46" s="1"/>
  <c r="S56" i="46"/>
  <c r="R56" i="46"/>
  <c r="Q56" i="46"/>
  <c r="P56" i="46"/>
  <c r="E56" i="46"/>
  <c r="T55" i="46"/>
  <c r="S55" i="46"/>
  <c r="R55" i="46"/>
  <c r="Q55" i="46"/>
  <c r="P55" i="46"/>
  <c r="E55" i="46"/>
  <c r="U55" i="46" s="1"/>
  <c r="S54" i="46"/>
  <c r="R54" i="46"/>
  <c r="Q54" i="46"/>
  <c r="Q53" i="46" s="1"/>
  <c r="P54" i="46"/>
  <c r="E54" i="46"/>
  <c r="U54" i="46" s="1"/>
  <c r="S53" i="46"/>
  <c r="R53" i="46"/>
  <c r="S52" i="46"/>
  <c r="R52" i="46"/>
  <c r="Q52" i="46"/>
  <c r="P52" i="46"/>
  <c r="E52" i="46"/>
  <c r="U52" i="46" s="1"/>
  <c r="S51" i="46"/>
  <c r="R51" i="46"/>
  <c r="Q51" i="46"/>
  <c r="P51" i="46"/>
  <c r="E51" i="46"/>
  <c r="U50" i="46"/>
  <c r="S50" i="46"/>
  <c r="R50" i="46"/>
  <c r="Q50" i="46"/>
  <c r="P50" i="46"/>
  <c r="E50" i="46"/>
  <c r="T50" i="46" s="1"/>
  <c r="U49" i="46"/>
  <c r="S49" i="46"/>
  <c r="R49" i="46"/>
  <c r="Q49" i="46"/>
  <c r="P49" i="46"/>
  <c r="E49" i="46"/>
  <c r="T49" i="46" s="1"/>
  <c r="S48" i="46"/>
  <c r="R48" i="46"/>
  <c r="Q48" i="46"/>
  <c r="P48" i="46"/>
  <c r="E48" i="46"/>
  <c r="U48" i="46" s="1"/>
  <c r="S47" i="46"/>
  <c r="R47" i="46"/>
  <c r="Q47" i="46"/>
  <c r="P47" i="46"/>
  <c r="E47" i="46"/>
  <c r="U46" i="46"/>
  <c r="S46" i="46"/>
  <c r="R46" i="46"/>
  <c r="Q46" i="46"/>
  <c r="P46" i="46"/>
  <c r="E46" i="46"/>
  <c r="T46" i="46" s="1"/>
  <c r="U45" i="46"/>
  <c r="S45" i="46"/>
  <c r="R45" i="46"/>
  <c r="Q45" i="46"/>
  <c r="P45" i="46"/>
  <c r="E45" i="46"/>
  <c r="T45" i="46" s="1"/>
  <c r="S44" i="46"/>
  <c r="R44" i="46"/>
  <c r="Q44" i="46"/>
  <c r="P44" i="46"/>
  <c r="P43" i="46" s="1"/>
  <c r="E44" i="46"/>
  <c r="T44" i="46" s="1"/>
  <c r="S43" i="46"/>
  <c r="R43" i="46"/>
  <c r="S42" i="46"/>
  <c r="R42" i="46"/>
  <c r="S41" i="46"/>
  <c r="R41" i="46"/>
  <c r="Q41" i="46"/>
  <c r="P41" i="46"/>
  <c r="E41" i="46"/>
  <c r="S40" i="46"/>
  <c r="R40" i="46"/>
  <c r="Q40" i="46"/>
  <c r="P40" i="46"/>
  <c r="E40" i="46"/>
  <c r="U40" i="46" s="1"/>
  <c r="S39" i="46"/>
  <c r="R39" i="46"/>
  <c r="Q39" i="46"/>
  <c r="P39" i="46"/>
  <c r="E39" i="46"/>
  <c r="T39" i="46" s="1"/>
  <c r="T38" i="46"/>
  <c r="S38" i="46"/>
  <c r="R38" i="46"/>
  <c r="Q38" i="46"/>
  <c r="P38" i="46"/>
  <c r="E38" i="46"/>
  <c r="U38" i="46" s="1"/>
  <c r="S37" i="46"/>
  <c r="R37" i="46"/>
  <c r="Q37" i="46"/>
  <c r="P37" i="46"/>
  <c r="E37" i="46"/>
  <c r="S36" i="46"/>
  <c r="R36" i="46"/>
  <c r="Q36" i="46"/>
  <c r="P36" i="46"/>
  <c r="E36" i="46"/>
  <c r="U36" i="46" s="1"/>
  <c r="S35" i="46"/>
  <c r="R35" i="46"/>
  <c r="Q35" i="46"/>
  <c r="P35" i="46"/>
  <c r="E35" i="46"/>
  <c r="T35" i="46" s="1"/>
  <c r="S34" i="46"/>
  <c r="R34" i="46"/>
  <c r="Q34" i="46"/>
  <c r="P34" i="46"/>
  <c r="E34" i="46"/>
  <c r="U34" i="46" s="1"/>
  <c r="S33" i="46"/>
  <c r="R33" i="46"/>
  <c r="Q33" i="46"/>
  <c r="P33" i="46"/>
  <c r="E33" i="46"/>
  <c r="S32" i="46"/>
  <c r="R32" i="46"/>
  <c r="Q32" i="46"/>
  <c r="P32" i="46"/>
  <c r="E32" i="46"/>
  <c r="U32" i="46" s="1"/>
  <c r="S31" i="46"/>
  <c r="R31" i="46"/>
  <c r="Q31" i="46"/>
  <c r="P31" i="46"/>
  <c r="E31" i="46"/>
  <c r="T31" i="46" s="1"/>
  <c r="S30" i="46"/>
  <c r="R30" i="46"/>
  <c r="Q30" i="46"/>
  <c r="P30" i="46"/>
  <c r="T30" i="46" s="1"/>
  <c r="E30" i="46"/>
  <c r="U30" i="46" s="1"/>
  <c r="S29" i="46"/>
  <c r="R29" i="46"/>
  <c r="Q29" i="46"/>
  <c r="P29" i="46"/>
  <c r="E29" i="46"/>
  <c r="S28" i="46"/>
  <c r="R28" i="46"/>
  <c r="Q28" i="46"/>
  <c r="P28" i="46"/>
  <c r="E28" i="46"/>
  <c r="U28" i="46" s="1"/>
  <c r="S27" i="46"/>
  <c r="R27" i="46"/>
  <c r="S26" i="46"/>
  <c r="R26" i="46"/>
  <c r="Q26" i="46"/>
  <c r="P26" i="46"/>
  <c r="E26" i="46"/>
  <c r="T26" i="46" s="1"/>
  <c r="S25" i="46"/>
  <c r="R25" i="46"/>
  <c r="Q25" i="46"/>
  <c r="P25" i="46"/>
  <c r="E25" i="46"/>
  <c r="U25" i="46" s="1"/>
  <c r="S24" i="46"/>
  <c r="R24" i="46"/>
  <c r="Q24" i="46"/>
  <c r="P24" i="46"/>
  <c r="E24" i="46"/>
  <c r="S23" i="46"/>
  <c r="R23" i="46"/>
  <c r="Q23" i="46"/>
  <c r="P23" i="46"/>
  <c r="E23" i="46"/>
  <c r="U23" i="46" s="1"/>
  <c r="S22" i="46"/>
  <c r="R22" i="46"/>
  <c r="Q22" i="46"/>
  <c r="P22" i="46"/>
  <c r="E22" i="46"/>
  <c r="T22" i="46" s="1"/>
  <c r="S21" i="46"/>
  <c r="R21" i="46"/>
  <c r="Q21" i="46"/>
  <c r="P21" i="46"/>
  <c r="E21" i="46"/>
  <c r="U21" i="46" s="1"/>
  <c r="S20" i="46"/>
  <c r="R20" i="46"/>
  <c r="Q20" i="46"/>
  <c r="P20" i="46"/>
  <c r="E20" i="46"/>
  <c r="U19" i="46"/>
  <c r="S19" i="46"/>
  <c r="R19" i="46"/>
  <c r="Q19" i="46"/>
  <c r="P19" i="46"/>
  <c r="E19" i="46"/>
  <c r="T19" i="46" s="1"/>
  <c r="S18" i="46"/>
  <c r="R18" i="46"/>
  <c r="Q18" i="46"/>
  <c r="P18" i="46"/>
  <c r="E18" i="46"/>
  <c r="T18" i="46" s="1"/>
  <c r="S17" i="46"/>
  <c r="R17" i="46"/>
  <c r="Q17" i="46"/>
  <c r="P17" i="46"/>
  <c r="E17" i="46"/>
  <c r="U17" i="46" s="1"/>
  <c r="S16" i="46"/>
  <c r="R16" i="46"/>
  <c r="Q16" i="46"/>
  <c r="P16" i="46"/>
  <c r="E16" i="46"/>
  <c r="U15" i="46"/>
  <c r="S15" i="46"/>
  <c r="R15" i="46"/>
  <c r="Q15" i="46"/>
  <c r="P15" i="46"/>
  <c r="E15" i="46"/>
  <c r="T15" i="46" s="1"/>
  <c r="S14" i="46"/>
  <c r="R14" i="46"/>
  <c r="Q14" i="46"/>
  <c r="P14" i="46"/>
  <c r="E14" i="46"/>
  <c r="T14" i="46" s="1"/>
  <c r="S13" i="46"/>
  <c r="R13" i="46"/>
  <c r="Q13" i="46"/>
  <c r="P13" i="46"/>
  <c r="E13" i="46"/>
  <c r="U13" i="46" s="1"/>
  <c r="S12" i="46"/>
  <c r="R12" i="46"/>
  <c r="Q12" i="46"/>
  <c r="P12" i="46"/>
  <c r="E12" i="46"/>
  <c r="U11" i="46"/>
  <c r="S11" i="46"/>
  <c r="R11" i="46"/>
  <c r="Q11" i="46"/>
  <c r="P11" i="46"/>
  <c r="E11" i="46"/>
  <c r="T11" i="46" s="1"/>
  <c r="S10" i="46"/>
  <c r="R10" i="46"/>
  <c r="Q10" i="46"/>
  <c r="Q9" i="46" s="1"/>
  <c r="P10" i="46"/>
  <c r="E10" i="46"/>
  <c r="U10" i="46" s="1"/>
  <c r="S9" i="46"/>
  <c r="R9" i="46"/>
  <c r="S8" i="46"/>
  <c r="R8" i="46"/>
  <c r="S62" i="45"/>
  <c r="R62" i="45"/>
  <c r="S61" i="45"/>
  <c r="R61" i="45"/>
  <c r="Q61" i="45"/>
  <c r="P61" i="45"/>
  <c r="E61" i="45"/>
  <c r="U61" i="45" s="1"/>
  <c r="S60" i="45"/>
  <c r="R60" i="45"/>
  <c r="Q60" i="45"/>
  <c r="Q59" i="45" s="1"/>
  <c r="P60" i="45"/>
  <c r="E60" i="45"/>
  <c r="S59" i="45"/>
  <c r="R59" i="45"/>
  <c r="S58" i="45"/>
  <c r="R58" i="45"/>
  <c r="U57" i="45"/>
  <c r="S57" i="45"/>
  <c r="R57" i="45"/>
  <c r="Q57" i="45"/>
  <c r="P57" i="45"/>
  <c r="E57" i="45"/>
  <c r="T57" i="45" s="1"/>
  <c r="S56" i="45"/>
  <c r="R56" i="45"/>
  <c r="Q56" i="45"/>
  <c r="P56" i="45"/>
  <c r="E56" i="45"/>
  <c r="T56" i="45" s="1"/>
  <c r="S55" i="45"/>
  <c r="R55" i="45"/>
  <c r="Q55" i="45"/>
  <c r="P55" i="45"/>
  <c r="E55" i="45"/>
  <c r="U55" i="45" s="1"/>
  <c r="S54" i="45"/>
  <c r="R54" i="45"/>
  <c r="Q54" i="45"/>
  <c r="P54" i="45"/>
  <c r="E54" i="45"/>
  <c r="S53" i="45"/>
  <c r="R53" i="45"/>
  <c r="S52" i="45"/>
  <c r="R52" i="45"/>
  <c r="Q52" i="45"/>
  <c r="P52" i="45"/>
  <c r="E52" i="45"/>
  <c r="U52" i="45" s="1"/>
  <c r="S51" i="45"/>
  <c r="R51" i="45"/>
  <c r="Q51" i="45"/>
  <c r="P51" i="45"/>
  <c r="E51" i="45"/>
  <c r="T51" i="45" s="1"/>
  <c r="S50" i="45"/>
  <c r="R50" i="45"/>
  <c r="Q50" i="45"/>
  <c r="P50" i="45"/>
  <c r="E50" i="45"/>
  <c r="U50" i="45" s="1"/>
  <c r="S49" i="45"/>
  <c r="R49" i="45"/>
  <c r="Q49" i="45"/>
  <c r="P49" i="45"/>
  <c r="E49" i="45"/>
  <c r="S48" i="45"/>
  <c r="R48" i="45"/>
  <c r="Q48" i="45"/>
  <c r="P48" i="45"/>
  <c r="E48" i="45"/>
  <c r="U48" i="45" s="1"/>
  <c r="S47" i="45"/>
  <c r="R47" i="45"/>
  <c r="Q47" i="45"/>
  <c r="P47" i="45"/>
  <c r="E47" i="45"/>
  <c r="T47" i="45" s="1"/>
  <c r="S46" i="45"/>
  <c r="R46" i="45"/>
  <c r="Q46" i="45"/>
  <c r="P46" i="45"/>
  <c r="E46" i="45"/>
  <c r="U46" i="45" s="1"/>
  <c r="S45" i="45"/>
  <c r="R45" i="45"/>
  <c r="Q45" i="45"/>
  <c r="P45" i="45"/>
  <c r="E45" i="45"/>
  <c r="S44" i="45"/>
  <c r="R44" i="45"/>
  <c r="Q44" i="45"/>
  <c r="P44" i="45"/>
  <c r="E44" i="45"/>
  <c r="U44" i="45" s="1"/>
  <c r="S43" i="45"/>
  <c r="R43" i="45"/>
  <c r="S42" i="45"/>
  <c r="R42" i="45"/>
  <c r="S41" i="45"/>
  <c r="R41" i="45"/>
  <c r="Q41" i="45"/>
  <c r="P41" i="45"/>
  <c r="E41" i="45"/>
  <c r="T41" i="45" s="1"/>
  <c r="S40" i="45"/>
  <c r="R40" i="45"/>
  <c r="Q40" i="45"/>
  <c r="P40" i="45"/>
  <c r="E40" i="45"/>
  <c r="U40" i="45" s="1"/>
  <c r="S39" i="45"/>
  <c r="R39" i="45"/>
  <c r="Q39" i="45"/>
  <c r="P39" i="45"/>
  <c r="E39" i="45"/>
  <c r="S38" i="45"/>
  <c r="R38" i="45"/>
  <c r="Q38" i="45"/>
  <c r="P38" i="45"/>
  <c r="E38" i="45"/>
  <c r="U38" i="45" s="1"/>
  <c r="S37" i="45"/>
  <c r="R37" i="45"/>
  <c r="Q37" i="45"/>
  <c r="P37" i="45"/>
  <c r="E37" i="45"/>
  <c r="T37" i="45" s="1"/>
  <c r="S36" i="45"/>
  <c r="R36" i="45"/>
  <c r="Q36" i="45"/>
  <c r="P36" i="45"/>
  <c r="E36" i="45"/>
  <c r="U36" i="45" s="1"/>
  <c r="S35" i="45"/>
  <c r="R35" i="45"/>
  <c r="Q35" i="45"/>
  <c r="P35" i="45"/>
  <c r="E35" i="45"/>
  <c r="S34" i="45"/>
  <c r="R34" i="45"/>
  <c r="Q34" i="45"/>
  <c r="P34" i="45"/>
  <c r="E34" i="45"/>
  <c r="U34" i="45" s="1"/>
  <c r="S33" i="45"/>
  <c r="R33" i="45"/>
  <c r="Q33" i="45"/>
  <c r="P33" i="45"/>
  <c r="E33" i="45"/>
  <c r="T33" i="45" s="1"/>
  <c r="S32" i="45"/>
  <c r="R32" i="45"/>
  <c r="Q32" i="45"/>
  <c r="P32" i="45"/>
  <c r="T32" i="45" s="1"/>
  <c r="E32" i="45"/>
  <c r="U32" i="45" s="1"/>
  <c r="S31" i="45"/>
  <c r="R31" i="45"/>
  <c r="Q31" i="45"/>
  <c r="P31" i="45"/>
  <c r="E31" i="45"/>
  <c r="S30" i="45"/>
  <c r="R30" i="45"/>
  <c r="Q30" i="45"/>
  <c r="U30" i="45" s="1"/>
  <c r="P30" i="45"/>
  <c r="T30" i="45" s="1"/>
  <c r="E30" i="45"/>
  <c r="S29" i="45"/>
  <c r="R29" i="45"/>
  <c r="Q29" i="45"/>
  <c r="P29" i="45"/>
  <c r="E29" i="45"/>
  <c r="T29" i="45" s="1"/>
  <c r="T28" i="45"/>
  <c r="S28" i="45"/>
  <c r="R28" i="45"/>
  <c r="Q28" i="45"/>
  <c r="P28" i="45"/>
  <c r="E28" i="45"/>
  <c r="S27" i="45"/>
  <c r="R27" i="45"/>
  <c r="S26" i="45"/>
  <c r="R26" i="45"/>
  <c r="Q26" i="45"/>
  <c r="P26" i="45"/>
  <c r="E26" i="45"/>
  <c r="S25" i="45"/>
  <c r="R25" i="45"/>
  <c r="Q25" i="45"/>
  <c r="P25" i="45"/>
  <c r="E25" i="45"/>
  <c r="U25" i="45" s="1"/>
  <c r="U24" i="45"/>
  <c r="S24" i="45"/>
  <c r="R24" i="45"/>
  <c r="Q24" i="45"/>
  <c r="P24" i="45"/>
  <c r="E24" i="45"/>
  <c r="T24" i="45" s="1"/>
  <c r="S23" i="45"/>
  <c r="R23" i="45"/>
  <c r="Q23" i="45"/>
  <c r="P23" i="45"/>
  <c r="E23" i="45"/>
  <c r="U23" i="45" s="1"/>
  <c r="S22" i="45"/>
  <c r="R22" i="45"/>
  <c r="Q22" i="45"/>
  <c r="P22" i="45"/>
  <c r="E22" i="45"/>
  <c r="S21" i="45"/>
  <c r="R21" i="45"/>
  <c r="Q21" i="45"/>
  <c r="P21" i="45"/>
  <c r="E21" i="45"/>
  <c r="U21" i="45" s="1"/>
  <c r="U20" i="45"/>
  <c r="S20" i="45"/>
  <c r="R20" i="45"/>
  <c r="Q20" i="45"/>
  <c r="P20" i="45"/>
  <c r="E20" i="45"/>
  <c r="T20" i="45" s="1"/>
  <c r="S19" i="45"/>
  <c r="R19" i="45"/>
  <c r="Q19" i="45"/>
  <c r="P19" i="45"/>
  <c r="E19" i="45"/>
  <c r="U19" i="45" s="1"/>
  <c r="S18" i="45"/>
  <c r="R18" i="45"/>
  <c r="Q18" i="45"/>
  <c r="P18" i="45"/>
  <c r="E18" i="45"/>
  <c r="S17" i="45"/>
  <c r="R17" i="45"/>
  <c r="Q17" i="45"/>
  <c r="P17" i="45"/>
  <c r="E17" i="45"/>
  <c r="U17" i="45" s="1"/>
  <c r="S16" i="45"/>
  <c r="R16" i="45"/>
  <c r="Q16" i="45"/>
  <c r="U16" i="45" s="1"/>
  <c r="P16" i="45"/>
  <c r="E16" i="45"/>
  <c r="S15" i="45"/>
  <c r="R15" i="45"/>
  <c r="Q15" i="45"/>
  <c r="P15" i="45"/>
  <c r="E15" i="45"/>
  <c r="U15" i="45" s="1"/>
  <c r="S14" i="45"/>
  <c r="R14" i="45"/>
  <c r="Q14" i="45"/>
  <c r="P14" i="45"/>
  <c r="E14" i="45"/>
  <c r="S13" i="45"/>
  <c r="R13" i="45"/>
  <c r="Q13" i="45"/>
  <c r="P13" i="45"/>
  <c r="E13" i="45"/>
  <c r="U13" i="45" s="1"/>
  <c r="U12" i="45"/>
  <c r="S12" i="45"/>
  <c r="R12" i="45"/>
  <c r="Q12" i="45"/>
  <c r="P12" i="45"/>
  <c r="E12" i="45"/>
  <c r="T12" i="45" s="1"/>
  <c r="S11" i="45"/>
  <c r="R11" i="45"/>
  <c r="Q11" i="45"/>
  <c r="P11" i="45"/>
  <c r="E11" i="45"/>
  <c r="U11" i="45" s="1"/>
  <c r="S10" i="45"/>
  <c r="R10" i="45"/>
  <c r="Q10" i="45"/>
  <c r="P10" i="45"/>
  <c r="E10" i="45"/>
  <c r="S9" i="45"/>
  <c r="R9" i="45"/>
  <c r="S8" i="45"/>
  <c r="R8" i="45"/>
  <c r="S62" i="44"/>
  <c r="R62" i="44"/>
  <c r="S61" i="44"/>
  <c r="R61" i="44"/>
  <c r="Q61" i="44"/>
  <c r="P61" i="44"/>
  <c r="E61" i="44"/>
  <c r="U61" i="44" s="1"/>
  <c r="S60" i="44"/>
  <c r="R60" i="44"/>
  <c r="Q60" i="44"/>
  <c r="Q59" i="44" s="1"/>
  <c r="P60" i="44"/>
  <c r="E60" i="44"/>
  <c r="E59" i="44" s="1"/>
  <c r="U59" i="44" s="1"/>
  <c r="T59" i="44"/>
  <c r="S59" i="44"/>
  <c r="R59" i="44"/>
  <c r="S58" i="44"/>
  <c r="R58" i="44"/>
  <c r="T57" i="44"/>
  <c r="S57" i="44"/>
  <c r="R57" i="44"/>
  <c r="Q57" i="44"/>
  <c r="P57" i="44"/>
  <c r="E57" i="44"/>
  <c r="U57" i="44" s="1"/>
  <c r="S56" i="44"/>
  <c r="R56" i="44"/>
  <c r="Q56" i="44"/>
  <c r="P56" i="44"/>
  <c r="E56" i="44"/>
  <c r="U55" i="44"/>
  <c r="S55" i="44"/>
  <c r="R55" i="44"/>
  <c r="Q55" i="44"/>
  <c r="P55" i="44"/>
  <c r="E55" i="44"/>
  <c r="T55" i="44" s="1"/>
  <c r="U54" i="44"/>
  <c r="S54" i="44"/>
  <c r="R54" i="44"/>
  <c r="Q54" i="44"/>
  <c r="P54" i="44"/>
  <c r="E54" i="44"/>
  <c r="S53" i="44"/>
  <c r="R53" i="44"/>
  <c r="T52" i="44"/>
  <c r="S52" i="44"/>
  <c r="R52" i="44"/>
  <c r="Q52" i="44"/>
  <c r="P52" i="44"/>
  <c r="E52" i="44"/>
  <c r="U52" i="44" s="1"/>
  <c r="S51" i="44"/>
  <c r="R51" i="44"/>
  <c r="Q51" i="44"/>
  <c r="P51" i="44"/>
  <c r="E51" i="44"/>
  <c r="S50" i="44"/>
  <c r="R50" i="44"/>
  <c r="Q50" i="44"/>
  <c r="P50" i="44"/>
  <c r="E50" i="44"/>
  <c r="U50" i="44" s="1"/>
  <c r="S49" i="44"/>
  <c r="R49" i="44"/>
  <c r="Q49" i="44"/>
  <c r="P49" i="44"/>
  <c r="E49" i="44"/>
  <c r="T49" i="44" s="1"/>
  <c r="S48" i="44"/>
  <c r="R48" i="44"/>
  <c r="Q48" i="44"/>
  <c r="P48" i="44"/>
  <c r="E48" i="44"/>
  <c r="U48" i="44" s="1"/>
  <c r="S47" i="44"/>
  <c r="R47" i="44"/>
  <c r="Q47" i="44"/>
  <c r="P47" i="44"/>
  <c r="E47" i="44"/>
  <c r="S46" i="44"/>
  <c r="R46" i="44"/>
  <c r="Q46" i="44"/>
  <c r="P46" i="44"/>
  <c r="E46" i="44"/>
  <c r="U46" i="44" s="1"/>
  <c r="S45" i="44"/>
  <c r="R45" i="44"/>
  <c r="Q45" i="44"/>
  <c r="P45" i="44"/>
  <c r="E45" i="44"/>
  <c r="T45" i="44" s="1"/>
  <c r="S44" i="44"/>
  <c r="R44" i="44"/>
  <c r="Q44" i="44"/>
  <c r="P44" i="44"/>
  <c r="E44" i="44"/>
  <c r="T44" i="44" s="1"/>
  <c r="S43" i="44"/>
  <c r="R43" i="44"/>
  <c r="S42" i="44"/>
  <c r="R42" i="44"/>
  <c r="S41" i="44"/>
  <c r="R41" i="44"/>
  <c r="Q41" i="44"/>
  <c r="P41" i="44"/>
  <c r="E41" i="44"/>
  <c r="S40" i="44"/>
  <c r="R40" i="44"/>
  <c r="Q40" i="44"/>
  <c r="P40" i="44"/>
  <c r="E40" i="44"/>
  <c r="U40" i="44" s="1"/>
  <c r="S39" i="44"/>
  <c r="R39" i="44"/>
  <c r="Q39" i="44"/>
  <c r="P39" i="44"/>
  <c r="E39" i="44"/>
  <c r="T39" i="44" s="1"/>
  <c r="S38" i="44"/>
  <c r="R38" i="44"/>
  <c r="Q38" i="44"/>
  <c r="P38" i="44"/>
  <c r="E38" i="44"/>
  <c r="U38" i="44" s="1"/>
  <c r="S37" i="44"/>
  <c r="R37" i="44"/>
  <c r="Q37" i="44"/>
  <c r="P37" i="44"/>
  <c r="E37" i="44"/>
  <c r="S36" i="44"/>
  <c r="R36" i="44"/>
  <c r="Q36" i="44"/>
  <c r="P36" i="44"/>
  <c r="E36" i="44"/>
  <c r="U36" i="44" s="1"/>
  <c r="S35" i="44"/>
  <c r="R35" i="44"/>
  <c r="Q35" i="44"/>
  <c r="P35" i="44"/>
  <c r="E35" i="44"/>
  <c r="T35" i="44" s="1"/>
  <c r="S34" i="44"/>
  <c r="R34" i="44"/>
  <c r="Q34" i="44"/>
  <c r="P34" i="44"/>
  <c r="E34" i="44"/>
  <c r="U34" i="44" s="1"/>
  <c r="S33" i="44"/>
  <c r="R33" i="44"/>
  <c r="Q33" i="44"/>
  <c r="P33" i="44"/>
  <c r="E33" i="44"/>
  <c r="S32" i="44"/>
  <c r="R32" i="44"/>
  <c r="Q32" i="44"/>
  <c r="P32" i="44"/>
  <c r="E32" i="44"/>
  <c r="U32" i="44" s="1"/>
  <c r="S31" i="44"/>
  <c r="R31" i="44"/>
  <c r="Q31" i="44"/>
  <c r="P31" i="44"/>
  <c r="E31" i="44"/>
  <c r="T31" i="44" s="1"/>
  <c r="S30" i="44"/>
  <c r="R30" i="44"/>
  <c r="Q30" i="44"/>
  <c r="P30" i="44"/>
  <c r="E30" i="44"/>
  <c r="U30" i="44" s="1"/>
  <c r="S29" i="44"/>
  <c r="R29" i="44"/>
  <c r="Q29" i="44"/>
  <c r="P29" i="44"/>
  <c r="E29" i="44"/>
  <c r="T29" i="44" s="1"/>
  <c r="S28" i="44"/>
  <c r="R28" i="44"/>
  <c r="Q28" i="44"/>
  <c r="P28" i="44"/>
  <c r="E28" i="44"/>
  <c r="U28" i="44" s="1"/>
  <c r="S27" i="44"/>
  <c r="R27" i="44"/>
  <c r="S26" i="44"/>
  <c r="R26" i="44"/>
  <c r="Q26" i="44"/>
  <c r="P26" i="44"/>
  <c r="E26" i="44"/>
  <c r="T26" i="44" s="1"/>
  <c r="S25" i="44"/>
  <c r="R25" i="44"/>
  <c r="Q25" i="44"/>
  <c r="P25" i="44"/>
  <c r="E25" i="44"/>
  <c r="U25" i="44" s="1"/>
  <c r="S24" i="44"/>
  <c r="R24" i="44"/>
  <c r="Q24" i="44"/>
  <c r="P24" i="44"/>
  <c r="E24" i="44"/>
  <c r="T24" i="44" s="1"/>
  <c r="S23" i="44"/>
  <c r="R23" i="44"/>
  <c r="Q23" i="44"/>
  <c r="P23" i="44"/>
  <c r="E23" i="44"/>
  <c r="U23" i="44" s="1"/>
  <c r="S22" i="44"/>
  <c r="R22" i="44"/>
  <c r="Q22" i="44"/>
  <c r="P22" i="44"/>
  <c r="E22" i="44"/>
  <c r="T22" i="44" s="1"/>
  <c r="S21" i="44"/>
  <c r="R21" i="44"/>
  <c r="Q21" i="44"/>
  <c r="P21" i="44"/>
  <c r="E21" i="44"/>
  <c r="U21" i="44" s="1"/>
  <c r="U20" i="44"/>
  <c r="S20" i="44"/>
  <c r="R20" i="44"/>
  <c r="Q20" i="44"/>
  <c r="P20" i="44"/>
  <c r="E20" i="44"/>
  <c r="T20" i="44" s="1"/>
  <c r="S19" i="44"/>
  <c r="R19" i="44"/>
  <c r="Q19" i="44"/>
  <c r="P19" i="44"/>
  <c r="E19" i="44"/>
  <c r="U19" i="44" s="1"/>
  <c r="S18" i="44"/>
  <c r="R18" i="44"/>
  <c r="Q18" i="44"/>
  <c r="P18" i="44"/>
  <c r="E18" i="44"/>
  <c r="T18" i="44" s="1"/>
  <c r="S17" i="44"/>
  <c r="R17" i="44"/>
  <c r="Q17" i="44"/>
  <c r="P17" i="44"/>
  <c r="E17" i="44"/>
  <c r="U17" i="44" s="1"/>
  <c r="S16" i="44"/>
  <c r="R16" i="44"/>
  <c r="Q16" i="44"/>
  <c r="P16" i="44"/>
  <c r="E16" i="44"/>
  <c r="S15" i="44"/>
  <c r="R15" i="44"/>
  <c r="Q15" i="44"/>
  <c r="P15" i="44"/>
  <c r="E15" i="44"/>
  <c r="U15" i="44" s="1"/>
  <c r="S14" i="44"/>
  <c r="R14" i="44"/>
  <c r="Q14" i="44"/>
  <c r="P14" i="44"/>
  <c r="E14" i="44"/>
  <c r="T14" i="44" s="1"/>
  <c r="S13" i="44"/>
  <c r="R13" i="44"/>
  <c r="Q13" i="44"/>
  <c r="P13" i="44"/>
  <c r="E13" i="44"/>
  <c r="U13" i="44" s="1"/>
  <c r="U12" i="44"/>
  <c r="S12" i="44"/>
  <c r="R12" i="44"/>
  <c r="Q12" i="44"/>
  <c r="P12" i="44"/>
  <c r="E12" i="44"/>
  <c r="T12" i="44" s="1"/>
  <c r="S11" i="44"/>
  <c r="R11" i="44"/>
  <c r="Q11" i="44"/>
  <c r="P11" i="44"/>
  <c r="E11" i="44"/>
  <c r="U11" i="44" s="1"/>
  <c r="S10" i="44"/>
  <c r="R10" i="44"/>
  <c r="Q10" i="44"/>
  <c r="Q9" i="44" s="1"/>
  <c r="P10" i="44"/>
  <c r="E10" i="44"/>
  <c r="U10" i="44" s="1"/>
  <c r="S9" i="44"/>
  <c r="R9" i="44"/>
  <c r="S8" i="44"/>
  <c r="R8" i="44"/>
  <c r="S62" i="43"/>
  <c r="T61" i="43"/>
  <c r="S61" i="43"/>
  <c r="R61" i="43"/>
  <c r="Q61" i="43"/>
  <c r="P61" i="43"/>
  <c r="E61" i="43"/>
  <c r="U61" i="43" s="1"/>
  <c r="S60" i="43"/>
  <c r="R60" i="43"/>
  <c r="Q60" i="43"/>
  <c r="Q59" i="43" s="1"/>
  <c r="P60" i="43"/>
  <c r="E60" i="43"/>
  <c r="U60" i="43" s="1"/>
  <c r="S59" i="43"/>
  <c r="R59" i="43"/>
  <c r="S58" i="43"/>
  <c r="U57" i="43"/>
  <c r="T57" i="43"/>
  <c r="S57" i="43"/>
  <c r="R57" i="43"/>
  <c r="Q57" i="43"/>
  <c r="P57" i="43"/>
  <c r="E57" i="43"/>
  <c r="S56" i="43"/>
  <c r="R56" i="43"/>
  <c r="Q56" i="43"/>
  <c r="P56" i="43"/>
  <c r="E56" i="43"/>
  <c r="T56" i="43" s="1"/>
  <c r="S55" i="43"/>
  <c r="R55" i="43"/>
  <c r="Q55" i="43"/>
  <c r="P55" i="43"/>
  <c r="E55" i="43"/>
  <c r="U55" i="43" s="1"/>
  <c r="S54" i="43"/>
  <c r="R54" i="43"/>
  <c r="Q54" i="43"/>
  <c r="Q53" i="43" s="1"/>
  <c r="P54" i="43"/>
  <c r="E54" i="43"/>
  <c r="U54" i="43" s="1"/>
  <c r="S53" i="43"/>
  <c r="R53" i="43"/>
  <c r="S52" i="43"/>
  <c r="R52" i="43"/>
  <c r="Q52" i="43"/>
  <c r="P52" i="43"/>
  <c r="E52" i="43"/>
  <c r="U52" i="43" s="1"/>
  <c r="S51" i="43"/>
  <c r="R51" i="43"/>
  <c r="Q51" i="43"/>
  <c r="P51" i="43"/>
  <c r="E51" i="43"/>
  <c r="T51" i="43" s="1"/>
  <c r="S50" i="43"/>
  <c r="R50" i="43"/>
  <c r="Q50" i="43"/>
  <c r="P50" i="43"/>
  <c r="E50" i="43"/>
  <c r="U50" i="43" s="1"/>
  <c r="S49" i="43"/>
  <c r="R49" i="43"/>
  <c r="Q49" i="43"/>
  <c r="P49" i="43"/>
  <c r="E49" i="43"/>
  <c r="T49" i="43" s="1"/>
  <c r="U48" i="43"/>
  <c r="T48" i="43"/>
  <c r="S48" i="43"/>
  <c r="R48" i="43"/>
  <c r="Q48" i="43"/>
  <c r="P48" i="43"/>
  <c r="E48" i="43"/>
  <c r="S47" i="43"/>
  <c r="R47" i="43"/>
  <c r="Q47" i="43"/>
  <c r="P47" i="43"/>
  <c r="E47" i="43"/>
  <c r="T47" i="43" s="1"/>
  <c r="S46" i="43"/>
  <c r="R46" i="43"/>
  <c r="Q46" i="43"/>
  <c r="P46" i="43"/>
  <c r="E46" i="43"/>
  <c r="U46" i="43" s="1"/>
  <c r="S45" i="43"/>
  <c r="R45" i="43"/>
  <c r="Q45" i="43"/>
  <c r="P45" i="43"/>
  <c r="E45" i="43"/>
  <c r="T45" i="43" s="1"/>
  <c r="S44" i="43"/>
  <c r="R44" i="43"/>
  <c r="Q44" i="43"/>
  <c r="P44" i="43"/>
  <c r="E44" i="43"/>
  <c r="U44" i="43" s="1"/>
  <c r="S43" i="43"/>
  <c r="R43" i="43"/>
  <c r="S42" i="43"/>
  <c r="R42" i="43"/>
  <c r="S41" i="43"/>
  <c r="R41" i="43"/>
  <c r="Q41" i="43"/>
  <c r="P41" i="43"/>
  <c r="E41" i="43"/>
  <c r="T41" i="43" s="1"/>
  <c r="S40" i="43"/>
  <c r="R40" i="43"/>
  <c r="Q40" i="43"/>
  <c r="P40" i="43"/>
  <c r="E40" i="43"/>
  <c r="U40" i="43" s="1"/>
  <c r="S39" i="43"/>
  <c r="R39" i="43"/>
  <c r="Q39" i="43"/>
  <c r="P39" i="43"/>
  <c r="E39" i="43"/>
  <c r="T39" i="43" s="1"/>
  <c r="S38" i="43"/>
  <c r="R38" i="43"/>
  <c r="Q38" i="43"/>
  <c r="P38" i="43"/>
  <c r="E38" i="43"/>
  <c r="U38" i="43" s="1"/>
  <c r="S37" i="43"/>
  <c r="R37" i="43"/>
  <c r="Q37" i="43"/>
  <c r="P37" i="43"/>
  <c r="E37" i="43"/>
  <c r="T37" i="43" s="1"/>
  <c r="S36" i="43"/>
  <c r="R36" i="43"/>
  <c r="Q36" i="43"/>
  <c r="P36" i="43"/>
  <c r="E36" i="43"/>
  <c r="U36" i="43" s="1"/>
  <c r="S35" i="43"/>
  <c r="R35" i="43"/>
  <c r="Q35" i="43"/>
  <c r="P35" i="43"/>
  <c r="E35" i="43"/>
  <c r="T35" i="43" s="1"/>
  <c r="S34" i="43"/>
  <c r="R34" i="43"/>
  <c r="Q34" i="43"/>
  <c r="P34" i="43"/>
  <c r="E34" i="43"/>
  <c r="U34" i="43" s="1"/>
  <c r="S33" i="43"/>
  <c r="R33" i="43"/>
  <c r="Q33" i="43"/>
  <c r="P33" i="43"/>
  <c r="E33" i="43"/>
  <c r="T33" i="43" s="1"/>
  <c r="S32" i="43"/>
  <c r="R32" i="43"/>
  <c r="Q32" i="43"/>
  <c r="P32" i="43"/>
  <c r="T32" i="43" s="1"/>
  <c r="E32" i="43"/>
  <c r="S31" i="43"/>
  <c r="R31" i="43"/>
  <c r="Q31" i="43"/>
  <c r="P31" i="43"/>
  <c r="E31" i="43"/>
  <c r="T31" i="43" s="1"/>
  <c r="S30" i="43"/>
  <c r="R30" i="43"/>
  <c r="Q30" i="43"/>
  <c r="U30" i="43" s="1"/>
  <c r="P30" i="43"/>
  <c r="T30" i="43" s="1"/>
  <c r="E30" i="43"/>
  <c r="S29" i="43"/>
  <c r="R29" i="43"/>
  <c r="Q29" i="43"/>
  <c r="P29" i="43"/>
  <c r="E29" i="43"/>
  <c r="T29" i="43" s="1"/>
  <c r="S28" i="43"/>
  <c r="R28" i="43"/>
  <c r="Q28" i="43"/>
  <c r="P28" i="43"/>
  <c r="E28" i="43"/>
  <c r="T28" i="43" s="1"/>
  <c r="S27" i="43"/>
  <c r="R27" i="43"/>
  <c r="S26" i="43"/>
  <c r="R26" i="43"/>
  <c r="Q26" i="43"/>
  <c r="P26" i="43"/>
  <c r="E26" i="43"/>
  <c r="T26" i="43" s="1"/>
  <c r="S25" i="43"/>
  <c r="R25" i="43"/>
  <c r="Q25" i="43"/>
  <c r="P25" i="43"/>
  <c r="E25" i="43"/>
  <c r="U25" i="43" s="1"/>
  <c r="S24" i="43"/>
  <c r="R24" i="43"/>
  <c r="Q24" i="43"/>
  <c r="P24" i="43"/>
  <c r="E24" i="43"/>
  <c r="T24" i="43" s="1"/>
  <c r="S23" i="43"/>
  <c r="R23" i="43"/>
  <c r="Q23" i="43"/>
  <c r="P23" i="43"/>
  <c r="E23" i="43"/>
  <c r="U23" i="43" s="1"/>
  <c r="S22" i="43"/>
  <c r="R22" i="43"/>
  <c r="Q22" i="43"/>
  <c r="P22" i="43"/>
  <c r="E22" i="43"/>
  <c r="T22" i="43" s="1"/>
  <c r="S21" i="43"/>
  <c r="R21" i="43"/>
  <c r="Q21" i="43"/>
  <c r="P21" i="43"/>
  <c r="E21" i="43"/>
  <c r="U21" i="43" s="1"/>
  <c r="S20" i="43"/>
  <c r="R20" i="43"/>
  <c r="Q20" i="43"/>
  <c r="P20" i="43"/>
  <c r="E20" i="43"/>
  <c r="T20" i="43" s="1"/>
  <c r="S19" i="43"/>
  <c r="R19" i="43"/>
  <c r="Q19" i="43"/>
  <c r="P19" i="43"/>
  <c r="E19" i="43"/>
  <c r="U19" i="43" s="1"/>
  <c r="S18" i="43"/>
  <c r="R18" i="43"/>
  <c r="Q18" i="43"/>
  <c r="P18" i="43"/>
  <c r="E18" i="43"/>
  <c r="T18" i="43" s="1"/>
  <c r="S17" i="43"/>
  <c r="R17" i="43"/>
  <c r="Q17" i="43"/>
  <c r="P17" i="43"/>
  <c r="E17" i="43"/>
  <c r="U17" i="43" s="1"/>
  <c r="S16" i="43"/>
  <c r="R16" i="43"/>
  <c r="Q16" i="43"/>
  <c r="P16" i="43"/>
  <c r="E16" i="43"/>
  <c r="T16" i="43" s="1"/>
  <c r="S15" i="43"/>
  <c r="R15" i="43"/>
  <c r="Q15" i="43"/>
  <c r="P15" i="43"/>
  <c r="E15" i="43"/>
  <c r="U15" i="43" s="1"/>
  <c r="S14" i="43"/>
  <c r="R14" i="43"/>
  <c r="Q14" i="43"/>
  <c r="P14" i="43"/>
  <c r="E14" i="43"/>
  <c r="T14" i="43" s="1"/>
  <c r="S13" i="43"/>
  <c r="R13" i="43"/>
  <c r="Q13" i="43"/>
  <c r="P13" i="43"/>
  <c r="E13" i="43"/>
  <c r="U13" i="43" s="1"/>
  <c r="S12" i="43"/>
  <c r="R12" i="43"/>
  <c r="Q12" i="43"/>
  <c r="P12" i="43"/>
  <c r="E12" i="43"/>
  <c r="T12" i="43" s="1"/>
  <c r="S11" i="43"/>
  <c r="R11" i="43"/>
  <c r="Q11" i="43"/>
  <c r="P11" i="43"/>
  <c r="E11" i="43"/>
  <c r="U11" i="43" s="1"/>
  <c r="S10" i="43"/>
  <c r="R10" i="43"/>
  <c r="Q10" i="43"/>
  <c r="P10" i="43"/>
  <c r="E10" i="43"/>
  <c r="U10" i="43" s="1"/>
  <c r="S9" i="43"/>
  <c r="R9" i="43"/>
  <c r="S8" i="43"/>
  <c r="R8" i="43"/>
  <c r="S62" i="42"/>
  <c r="R62" i="42"/>
  <c r="S61" i="42"/>
  <c r="R61" i="42"/>
  <c r="Q61" i="42"/>
  <c r="P61" i="42"/>
  <c r="E61" i="42"/>
  <c r="U61" i="42" s="1"/>
  <c r="U60" i="42"/>
  <c r="S60" i="42"/>
  <c r="R60" i="42"/>
  <c r="Q60" i="42"/>
  <c r="Q59" i="42" s="1"/>
  <c r="P60" i="42"/>
  <c r="E60" i="42"/>
  <c r="S59" i="42"/>
  <c r="R59" i="42"/>
  <c r="S58" i="42"/>
  <c r="R58" i="42"/>
  <c r="S57" i="42"/>
  <c r="R57" i="42"/>
  <c r="Q57" i="42"/>
  <c r="P57" i="42"/>
  <c r="E57" i="42"/>
  <c r="U57" i="42" s="1"/>
  <c r="U56" i="42"/>
  <c r="S56" i="42"/>
  <c r="R56" i="42"/>
  <c r="Q56" i="42"/>
  <c r="P56" i="42"/>
  <c r="E56" i="42"/>
  <c r="T56" i="42" s="1"/>
  <c r="S55" i="42"/>
  <c r="R55" i="42"/>
  <c r="Q55" i="42"/>
  <c r="P55" i="42"/>
  <c r="E55" i="42"/>
  <c r="U55" i="42" s="1"/>
  <c r="S54" i="42"/>
  <c r="R54" i="42"/>
  <c r="Q54" i="42"/>
  <c r="Q53" i="42" s="1"/>
  <c r="P54" i="42"/>
  <c r="E54" i="42"/>
  <c r="S53" i="42"/>
  <c r="R53" i="42"/>
  <c r="S52" i="42"/>
  <c r="R52" i="42"/>
  <c r="Q52" i="42"/>
  <c r="P52" i="42"/>
  <c r="E52" i="42"/>
  <c r="U52" i="42" s="1"/>
  <c r="S51" i="42"/>
  <c r="R51" i="42"/>
  <c r="Q51" i="42"/>
  <c r="P51" i="42"/>
  <c r="E51" i="42"/>
  <c r="T51" i="42" s="1"/>
  <c r="T50" i="42"/>
  <c r="S50" i="42"/>
  <c r="R50" i="42"/>
  <c r="Q50" i="42"/>
  <c r="P50" i="42"/>
  <c r="E50" i="42"/>
  <c r="U50" i="42" s="1"/>
  <c r="S49" i="42"/>
  <c r="R49" i="42"/>
  <c r="Q49" i="42"/>
  <c r="P49" i="42"/>
  <c r="E49" i="42"/>
  <c r="T49" i="42" s="1"/>
  <c r="S48" i="42"/>
  <c r="R48" i="42"/>
  <c r="Q48" i="42"/>
  <c r="P48" i="42"/>
  <c r="E48" i="42"/>
  <c r="U48" i="42" s="1"/>
  <c r="S47" i="42"/>
  <c r="R47" i="42"/>
  <c r="Q47" i="42"/>
  <c r="P47" i="42"/>
  <c r="E47" i="42"/>
  <c r="T47" i="42" s="1"/>
  <c r="S46" i="42"/>
  <c r="R46" i="42"/>
  <c r="Q46" i="42"/>
  <c r="U46" i="42" s="1"/>
  <c r="P46" i="42"/>
  <c r="E46" i="42"/>
  <c r="S45" i="42"/>
  <c r="R45" i="42"/>
  <c r="Q45" i="42"/>
  <c r="P45" i="42"/>
  <c r="E45" i="42"/>
  <c r="T45" i="42" s="1"/>
  <c r="T44" i="42"/>
  <c r="S44" i="42"/>
  <c r="R44" i="42"/>
  <c r="Q44" i="42"/>
  <c r="P44" i="42"/>
  <c r="E44" i="42"/>
  <c r="S43" i="42"/>
  <c r="R43" i="42"/>
  <c r="S42" i="42"/>
  <c r="R42" i="42"/>
  <c r="S41" i="42"/>
  <c r="R41" i="42"/>
  <c r="Q41" i="42"/>
  <c r="P41" i="42"/>
  <c r="E41" i="42"/>
  <c r="T41" i="42" s="1"/>
  <c r="T40" i="42"/>
  <c r="S40" i="42"/>
  <c r="R40" i="42"/>
  <c r="Q40" i="42"/>
  <c r="P40" i="42"/>
  <c r="E40" i="42"/>
  <c r="U40" i="42" s="1"/>
  <c r="U39" i="42"/>
  <c r="S39" i="42"/>
  <c r="R39" i="42"/>
  <c r="Q39" i="42"/>
  <c r="P39" i="42"/>
  <c r="E39" i="42"/>
  <c r="T39" i="42" s="1"/>
  <c r="S38" i="42"/>
  <c r="R38" i="42"/>
  <c r="Q38" i="42"/>
  <c r="P38" i="42"/>
  <c r="E38" i="42"/>
  <c r="U38" i="42" s="1"/>
  <c r="S37" i="42"/>
  <c r="R37" i="42"/>
  <c r="Q37" i="42"/>
  <c r="P37" i="42"/>
  <c r="E37" i="42"/>
  <c r="T37" i="42" s="1"/>
  <c r="U36" i="42"/>
  <c r="S36" i="42"/>
  <c r="R36" i="42"/>
  <c r="Q36" i="42"/>
  <c r="P36" i="42"/>
  <c r="E36" i="42"/>
  <c r="T36" i="42" s="1"/>
  <c r="S35" i="42"/>
  <c r="R35" i="42"/>
  <c r="Q35" i="42"/>
  <c r="P35" i="42"/>
  <c r="E35" i="42"/>
  <c r="T35" i="42" s="1"/>
  <c r="S34" i="42"/>
  <c r="R34" i="42"/>
  <c r="Q34" i="42"/>
  <c r="P34" i="42"/>
  <c r="E34" i="42"/>
  <c r="U34" i="42" s="1"/>
  <c r="S33" i="42"/>
  <c r="R33" i="42"/>
  <c r="Q33" i="42"/>
  <c r="P33" i="42"/>
  <c r="E33" i="42"/>
  <c r="T33" i="42" s="1"/>
  <c r="S32" i="42"/>
  <c r="R32" i="42"/>
  <c r="Q32" i="42"/>
  <c r="P32" i="42"/>
  <c r="E32" i="42"/>
  <c r="S31" i="42"/>
  <c r="R31" i="42"/>
  <c r="Q31" i="42"/>
  <c r="P31" i="42"/>
  <c r="E31" i="42"/>
  <c r="T31" i="42" s="1"/>
  <c r="S30" i="42"/>
  <c r="R30" i="42"/>
  <c r="Q30" i="42"/>
  <c r="P30" i="42"/>
  <c r="T30" i="42" s="1"/>
  <c r="E30" i="42"/>
  <c r="S29" i="42"/>
  <c r="R29" i="42"/>
  <c r="Q29" i="42"/>
  <c r="P29" i="42"/>
  <c r="E29" i="42"/>
  <c r="T29" i="42" s="1"/>
  <c r="S28" i="42"/>
  <c r="R28" i="42"/>
  <c r="Q28" i="42"/>
  <c r="P28" i="42"/>
  <c r="P27" i="42" s="1"/>
  <c r="E28" i="42"/>
  <c r="U28" i="42" s="1"/>
  <c r="S27" i="42"/>
  <c r="R27" i="42"/>
  <c r="S26" i="42"/>
  <c r="R26" i="42"/>
  <c r="Q26" i="42"/>
  <c r="P26" i="42"/>
  <c r="E26" i="42"/>
  <c r="T26" i="42" s="1"/>
  <c r="S25" i="42"/>
  <c r="R25" i="42"/>
  <c r="Q25" i="42"/>
  <c r="P25" i="42"/>
  <c r="E25" i="42"/>
  <c r="U25" i="42" s="1"/>
  <c r="S24" i="42"/>
  <c r="R24" i="42"/>
  <c r="Q24" i="42"/>
  <c r="P24" i="42"/>
  <c r="E24" i="42"/>
  <c r="T24" i="42" s="1"/>
  <c r="S23" i="42"/>
  <c r="R23" i="42"/>
  <c r="Q23" i="42"/>
  <c r="P23" i="42"/>
  <c r="E23" i="42"/>
  <c r="U23" i="42" s="1"/>
  <c r="S22" i="42"/>
  <c r="R22" i="42"/>
  <c r="Q22" i="42"/>
  <c r="P22" i="42"/>
  <c r="E22" i="42"/>
  <c r="T22" i="42" s="1"/>
  <c r="S21" i="42"/>
  <c r="R21" i="42"/>
  <c r="Q21" i="42"/>
  <c r="P21" i="42"/>
  <c r="E21" i="42"/>
  <c r="U21" i="42" s="1"/>
  <c r="S20" i="42"/>
  <c r="R20" i="42"/>
  <c r="Q20" i="42"/>
  <c r="P20" i="42"/>
  <c r="E20" i="42"/>
  <c r="T20" i="42" s="1"/>
  <c r="S19" i="42"/>
  <c r="R19" i="42"/>
  <c r="Q19" i="42"/>
  <c r="P19" i="42"/>
  <c r="E19" i="42"/>
  <c r="U19" i="42" s="1"/>
  <c r="S18" i="42"/>
  <c r="R18" i="42"/>
  <c r="Q18" i="42"/>
  <c r="P18" i="42"/>
  <c r="E18" i="42"/>
  <c r="T18" i="42" s="1"/>
  <c r="S17" i="42"/>
  <c r="R17" i="42"/>
  <c r="Q17" i="42"/>
  <c r="P17" i="42"/>
  <c r="E17" i="42"/>
  <c r="U17" i="42" s="1"/>
  <c r="S16" i="42"/>
  <c r="R16" i="42"/>
  <c r="Q16" i="42"/>
  <c r="P16" i="42"/>
  <c r="E16" i="42"/>
  <c r="T16" i="42" s="1"/>
  <c r="S15" i="42"/>
  <c r="R15" i="42"/>
  <c r="Q15" i="42"/>
  <c r="P15" i="42"/>
  <c r="E15" i="42"/>
  <c r="U15" i="42" s="1"/>
  <c r="S14" i="42"/>
  <c r="R14" i="42"/>
  <c r="Q14" i="42"/>
  <c r="P14" i="42"/>
  <c r="E14" i="42"/>
  <c r="T14" i="42" s="1"/>
  <c r="S13" i="42"/>
  <c r="R13" i="42"/>
  <c r="Q13" i="42"/>
  <c r="P13" i="42"/>
  <c r="E13" i="42"/>
  <c r="U13" i="42" s="1"/>
  <c r="S12" i="42"/>
  <c r="R12" i="42"/>
  <c r="Q12" i="42"/>
  <c r="P12" i="42"/>
  <c r="E12" i="42"/>
  <c r="T12" i="42" s="1"/>
  <c r="S11" i="42"/>
  <c r="R11" i="42"/>
  <c r="Q11" i="42"/>
  <c r="P11" i="42"/>
  <c r="E11" i="42"/>
  <c r="U11" i="42" s="1"/>
  <c r="S10" i="42"/>
  <c r="R10" i="42"/>
  <c r="Q10" i="42"/>
  <c r="P10" i="42"/>
  <c r="E10" i="42"/>
  <c r="S9" i="42"/>
  <c r="R9" i="42"/>
  <c r="S8" i="42"/>
  <c r="R8" i="42"/>
  <c r="S62" i="41"/>
  <c r="R62" i="41"/>
  <c r="S61" i="41"/>
  <c r="R61" i="41"/>
  <c r="Q61" i="41"/>
  <c r="P61" i="41"/>
  <c r="E61" i="41"/>
  <c r="U61" i="41" s="1"/>
  <c r="S60" i="41"/>
  <c r="R60" i="41"/>
  <c r="Q60" i="41"/>
  <c r="Q59" i="41" s="1"/>
  <c r="P60" i="41"/>
  <c r="E60" i="41"/>
  <c r="U60" i="41" s="1"/>
  <c r="S59" i="41"/>
  <c r="R59" i="41"/>
  <c r="S58" i="41"/>
  <c r="R58" i="41"/>
  <c r="T57" i="41"/>
  <c r="S57" i="41"/>
  <c r="R57" i="41"/>
  <c r="Q57" i="41"/>
  <c r="P57" i="41"/>
  <c r="E57" i="41"/>
  <c r="U57" i="41" s="1"/>
  <c r="S56" i="41"/>
  <c r="R56" i="41"/>
  <c r="Q56" i="41"/>
  <c r="P56" i="41"/>
  <c r="E56" i="41"/>
  <c r="T56" i="41" s="1"/>
  <c r="S55" i="41"/>
  <c r="R55" i="41"/>
  <c r="Q55" i="41"/>
  <c r="P55" i="41"/>
  <c r="E55" i="41"/>
  <c r="U55" i="41" s="1"/>
  <c r="S54" i="41"/>
  <c r="R54" i="41"/>
  <c r="Q54" i="41"/>
  <c r="P54" i="41"/>
  <c r="E54" i="41"/>
  <c r="S53" i="41"/>
  <c r="R53" i="41"/>
  <c r="S52" i="41"/>
  <c r="R52" i="41"/>
  <c r="Q52" i="41"/>
  <c r="U52" i="41" s="1"/>
  <c r="P52" i="41"/>
  <c r="T52" i="41" s="1"/>
  <c r="E52" i="41"/>
  <c r="S51" i="41"/>
  <c r="R51" i="41"/>
  <c r="Q51" i="41"/>
  <c r="P51" i="41"/>
  <c r="E51" i="41"/>
  <c r="T51" i="41" s="1"/>
  <c r="S50" i="41"/>
  <c r="R50" i="41"/>
  <c r="Q50" i="41"/>
  <c r="P50" i="41"/>
  <c r="E50" i="41"/>
  <c r="U50" i="41" s="1"/>
  <c r="S49" i="41"/>
  <c r="R49" i="41"/>
  <c r="Q49" i="41"/>
  <c r="P49" i="41"/>
  <c r="E49" i="41"/>
  <c r="T49" i="41" s="1"/>
  <c r="T48" i="41"/>
  <c r="S48" i="41"/>
  <c r="R48" i="41"/>
  <c r="Q48" i="41"/>
  <c r="P48" i="41"/>
  <c r="E48" i="41"/>
  <c r="U48" i="41" s="1"/>
  <c r="S47" i="41"/>
  <c r="R47" i="41"/>
  <c r="Q47" i="41"/>
  <c r="P47" i="41"/>
  <c r="E47" i="41"/>
  <c r="T47" i="41" s="1"/>
  <c r="S46" i="41"/>
  <c r="R46" i="41"/>
  <c r="Q46" i="41"/>
  <c r="P46" i="41"/>
  <c r="E46" i="41"/>
  <c r="U46" i="41" s="1"/>
  <c r="S45" i="41"/>
  <c r="R45" i="41"/>
  <c r="Q45" i="41"/>
  <c r="P45" i="41"/>
  <c r="E45" i="41"/>
  <c r="T45" i="41" s="1"/>
  <c r="S44" i="41"/>
  <c r="R44" i="41"/>
  <c r="Q44" i="41"/>
  <c r="P44" i="41"/>
  <c r="E44" i="41"/>
  <c r="S43" i="41"/>
  <c r="R43" i="41"/>
  <c r="S42" i="41"/>
  <c r="R42" i="41"/>
  <c r="S41" i="41"/>
  <c r="R41" i="41"/>
  <c r="Q41" i="41"/>
  <c r="P41" i="41"/>
  <c r="E41" i="41"/>
  <c r="T41" i="41" s="1"/>
  <c r="S40" i="41"/>
  <c r="R40" i="41"/>
  <c r="Q40" i="41"/>
  <c r="P40" i="41"/>
  <c r="E40" i="41"/>
  <c r="U40" i="41" s="1"/>
  <c r="S39" i="41"/>
  <c r="R39" i="41"/>
  <c r="Q39" i="41"/>
  <c r="P39" i="41"/>
  <c r="E39" i="41"/>
  <c r="T39" i="41" s="1"/>
  <c r="T38" i="41"/>
  <c r="S38" i="41"/>
  <c r="R38" i="41"/>
  <c r="Q38" i="41"/>
  <c r="P38" i="41"/>
  <c r="E38" i="41"/>
  <c r="U38" i="41" s="1"/>
  <c r="S37" i="41"/>
  <c r="R37" i="41"/>
  <c r="Q37" i="41"/>
  <c r="P37" i="41"/>
  <c r="E37" i="41"/>
  <c r="T37" i="41" s="1"/>
  <c r="S36" i="41"/>
  <c r="R36" i="41"/>
  <c r="Q36" i="41"/>
  <c r="P36" i="41"/>
  <c r="E36" i="41"/>
  <c r="U36" i="41" s="1"/>
  <c r="S35" i="41"/>
  <c r="R35" i="41"/>
  <c r="Q35" i="41"/>
  <c r="P35" i="41"/>
  <c r="E35" i="41"/>
  <c r="T35" i="41" s="1"/>
  <c r="U34" i="41"/>
  <c r="S34" i="41"/>
  <c r="R34" i="41"/>
  <c r="Q34" i="41"/>
  <c r="P34" i="41"/>
  <c r="E34" i="41"/>
  <c r="T34" i="41" s="1"/>
  <c r="S33" i="41"/>
  <c r="R33" i="41"/>
  <c r="Q33" i="41"/>
  <c r="P33" i="41"/>
  <c r="E33" i="41"/>
  <c r="T33" i="41" s="1"/>
  <c r="S32" i="41"/>
  <c r="R32" i="41"/>
  <c r="Q32" i="41"/>
  <c r="P32" i="41"/>
  <c r="E32" i="41"/>
  <c r="U32" i="41" s="1"/>
  <c r="S31" i="41"/>
  <c r="R31" i="41"/>
  <c r="Q31" i="41"/>
  <c r="P31" i="41"/>
  <c r="E31" i="41"/>
  <c r="T31" i="41" s="1"/>
  <c r="S30" i="41"/>
  <c r="R30" i="41"/>
  <c r="Q30" i="41"/>
  <c r="U30" i="41" s="1"/>
  <c r="P30" i="41"/>
  <c r="T30" i="41" s="1"/>
  <c r="E30" i="41"/>
  <c r="S29" i="41"/>
  <c r="R29" i="41"/>
  <c r="Q29" i="41"/>
  <c r="P29" i="41"/>
  <c r="E29" i="41"/>
  <c r="T29" i="41" s="1"/>
  <c r="T28" i="41"/>
  <c r="S28" i="41"/>
  <c r="R28" i="41"/>
  <c r="Q28" i="41"/>
  <c r="P28" i="41"/>
  <c r="E28" i="41"/>
  <c r="S27" i="41"/>
  <c r="R27" i="41"/>
  <c r="U26" i="41"/>
  <c r="S26" i="41"/>
  <c r="R26" i="41"/>
  <c r="Q26" i="41"/>
  <c r="P26" i="41"/>
  <c r="E26" i="41"/>
  <c r="T26" i="41" s="1"/>
  <c r="T25" i="41"/>
  <c r="S25" i="41"/>
  <c r="R25" i="41"/>
  <c r="Q25" i="41"/>
  <c r="P25" i="41"/>
  <c r="E25" i="41"/>
  <c r="U25" i="41" s="1"/>
  <c r="S24" i="41"/>
  <c r="R24" i="41"/>
  <c r="Q24" i="41"/>
  <c r="P24" i="41"/>
  <c r="E24" i="41"/>
  <c r="T24" i="41" s="1"/>
  <c r="S23" i="41"/>
  <c r="R23" i="41"/>
  <c r="Q23" i="41"/>
  <c r="P23" i="41"/>
  <c r="E23" i="41"/>
  <c r="U23" i="41" s="1"/>
  <c r="S22" i="41"/>
  <c r="R22" i="41"/>
  <c r="Q22" i="41"/>
  <c r="P22" i="41"/>
  <c r="E22" i="41"/>
  <c r="T22" i="41" s="1"/>
  <c r="S21" i="41"/>
  <c r="R21" i="41"/>
  <c r="Q21" i="41"/>
  <c r="P21" i="41"/>
  <c r="E21" i="41"/>
  <c r="U21" i="41" s="1"/>
  <c r="S20" i="41"/>
  <c r="R20" i="41"/>
  <c r="Q20" i="41"/>
  <c r="P20" i="41"/>
  <c r="E20" i="41"/>
  <c r="T20" i="41" s="1"/>
  <c r="S19" i="41"/>
  <c r="R19" i="41"/>
  <c r="Q19" i="41"/>
  <c r="P19" i="41"/>
  <c r="E19" i="41"/>
  <c r="U19" i="41" s="1"/>
  <c r="U18" i="41"/>
  <c r="S18" i="41"/>
  <c r="R18" i="41"/>
  <c r="Q18" i="41"/>
  <c r="P18" i="41"/>
  <c r="E18" i="41"/>
  <c r="T18" i="41" s="1"/>
  <c r="T17" i="41"/>
  <c r="S17" i="41"/>
  <c r="R17" i="41"/>
  <c r="Q17" i="41"/>
  <c r="P17" i="41"/>
  <c r="E17" i="41"/>
  <c r="U17" i="41" s="1"/>
  <c r="S16" i="41"/>
  <c r="R16" i="41"/>
  <c r="Q16" i="41"/>
  <c r="P16" i="41"/>
  <c r="E16" i="41"/>
  <c r="S15" i="41"/>
  <c r="R15" i="41"/>
  <c r="Q15" i="41"/>
  <c r="P15" i="41"/>
  <c r="E15" i="41"/>
  <c r="U15" i="41" s="1"/>
  <c r="S14" i="41"/>
  <c r="R14" i="41"/>
  <c r="Q14" i="41"/>
  <c r="P14" i="41"/>
  <c r="E14" i="41"/>
  <c r="T14" i="41" s="1"/>
  <c r="S13" i="41"/>
  <c r="R13" i="41"/>
  <c r="Q13" i="41"/>
  <c r="P13" i="41"/>
  <c r="E13" i="41"/>
  <c r="U13" i="41" s="1"/>
  <c r="S12" i="41"/>
  <c r="R12" i="41"/>
  <c r="Q12" i="41"/>
  <c r="P12" i="41"/>
  <c r="E12" i="41"/>
  <c r="T12" i="41" s="1"/>
  <c r="S11" i="41"/>
  <c r="R11" i="41"/>
  <c r="Q11" i="41"/>
  <c r="P11" i="41"/>
  <c r="E11" i="41"/>
  <c r="U11" i="41" s="1"/>
  <c r="U10" i="41"/>
  <c r="S10" i="41"/>
  <c r="R10" i="41"/>
  <c r="Q10" i="41"/>
  <c r="P10" i="41"/>
  <c r="E10" i="41"/>
  <c r="S9" i="41"/>
  <c r="R9" i="41"/>
  <c r="S8" i="41"/>
  <c r="R8" i="41"/>
  <c r="S62" i="40"/>
  <c r="R62" i="40"/>
  <c r="S61" i="40"/>
  <c r="R61" i="40"/>
  <c r="Q61" i="40"/>
  <c r="P61" i="40"/>
  <c r="E61" i="40"/>
  <c r="U61" i="40" s="1"/>
  <c r="S60" i="40"/>
  <c r="R60" i="40"/>
  <c r="Q60" i="40"/>
  <c r="P60" i="40"/>
  <c r="E60" i="40"/>
  <c r="U60" i="40" s="1"/>
  <c r="S59" i="40"/>
  <c r="R59" i="40"/>
  <c r="S58" i="40"/>
  <c r="R58" i="40"/>
  <c r="S57" i="40"/>
  <c r="R57" i="40"/>
  <c r="Q57" i="40"/>
  <c r="P57" i="40"/>
  <c r="E57" i="40"/>
  <c r="U57" i="40" s="1"/>
  <c r="S56" i="40"/>
  <c r="R56" i="40"/>
  <c r="Q56" i="40"/>
  <c r="P56" i="40"/>
  <c r="E56" i="40"/>
  <c r="T56" i="40" s="1"/>
  <c r="S55" i="40"/>
  <c r="R55" i="40"/>
  <c r="Q55" i="40"/>
  <c r="P55" i="40"/>
  <c r="E55" i="40"/>
  <c r="U55" i="40" s="1"/>
  <c r="S54" i="40"/>
  <c r="R54" i="40"/>
  <c r="Q54" i="40"/>
  <c r="P54" i="40"/>
  <c r="E54" i="40"/>
  <c r="S53" i="40"/>
  <c r="R53" i="40"/>
  <c r="S52" i="40"/>
  <c r="R52" i="40"/>
  <c r="Q52" i="40"/>
  <c r="P52" i="40"/>
  <c r="E52" i="40"/>
  <c r="U52" i="40" s="1"/>
  <c r="S51" i="40"/>
  <c r="R51" i="40"/>
  <c r="Q51" i="40"/>
  <c r="P51" i="40"/>
  <c r="E51" i="40"/>
  <c r="T51" i="40" s="1"/>
  <c r="S50" i="40"/>
  <c r="R50" i="40"/>
  <c r="Q50" i="40"/>
  <c r="P50" i="40"/>
  <c r="E50" i="40"/>
  <c r="U50" i="40" s="1"/>
  <c r="S49" i="40"/>
  <c r="R49" i="40"/>
  <c r="Q49" i="40"/>
  <c r="P49" i="40"/>
  <c r="E49" i="40"/>
  <c r="T49" i="40" s="1"/>
  <c r="S48" i="40"/>
  <c r="R48" i="40"/>
  <c r="Q48" i="40"/>
  <c r="P48" i="40"/>
  <c r="E48" i="40"/>
  <c r="U48" i="40" s="1"/>
  <c r="S47" i="40"/>
  <c r="R47" i="40"/>
  <c r="Q47" i="40"/>
  <c r="P47" i="40"/>
  <c r="E47" i="40"/>
  <c r="T47" i="40" s="1"/>
  <c r="S46" i="40"/>
  <c r="R46" i="40"/>
  <c r="Q46" i="40"/>
  <c r="P46" i="40"/>
  <c r="E46" i="40"/>
  <c r="U46" i="40" s="1"/>
  <c r="S45" i="40"/>
  <c r="R45" i="40"/>
  <c r="Q45" i="40"/>
  <c r="P45" i="40"/>
  <c r="E45" i="40"/>
  <c r="T45" i="40" s="1"/>
  <c r="S44" i="40"/>
  <c r="R44" i="40"/>
  <c r="Q44" i="40"/>
  <c r="P44" i="40"/>
  <c r="E44" i="40"/>
  <c r="T44" i="40" s="1"/>
  <c r="S43" i="40"/>
  <c r="R43" i="40"/>
  <c r="S42" i="40"/>
  <c r="R42" i="40"/>
  <c r="S41" i="40"/>
  <c r="R41" i="40"/>
  <c r="Q41" i="40"/>
  <c r="P41" i="40"/>
  <c r="E41" i="40"/>
  <c r="T41" i="40" s="1"/>
  <c r="T40" i="40"/>
  <c r="S40" i="40"/>
  <c r="R40" i="40"/>
  <c r="Q40" i="40"/>
  <c r="P40" i="40"/>
  <c r="E40" i="40"/>
  <c r="U40" i="40" s="1"/>
  <c r="S39" i="40"/>
  <c r="R39" i="40"/>
  <c r="Q39" i="40"/>
  <c r="P39" i="40"/>
  <c r="E39" i="40"/>
  <c r="T39" i="40" s="1"/>
  <c r="S38" i="40"/>
  <c r="R38" i="40"/>
  <c r="Q38" i="40"/>
  <c r="P38" i="40"/>
  <c r="E38" i="40"/>
  <c r="U38" i="40" s="1"/>
  <c r="S37" i="40"/>
  <c r="R37" i="40"/>
  <c r="Q37" i="40"/>
  <c r="P37" i="40"/>
  <c r="E37" i="40"/>
  <c r="T37" i="40" s="1"/>
  <c r="S36" i="40"/>
  <c r="R36" i="40"/>
  <c r="Q36" i="40"/>
  <c r="P36" i="40"/>
  <c r="E36" i="40"/>
  <c r="U36" i="40" s="1"/>
  <c r="S35" i="40"/>
  <c r="R35" i="40"/>
  <c r="Q35" i="40"/>
  <c r="P35" i="40"/>
  <c r="E35" i="40"/>
  <c r="T35" i="40" s="1"/>
  <c r="S34" i="40"/>
  <c r="R34" i="40"/>
  <c r="Q34" i="40"/>
  <c r="P34" i="40"/>
  <c r="E34" i="40"/>
  <c r="U34" i="40" s="1"/>
  <c r="S33" i="40"/>
  <c r="R33" i="40"/>
  <c r="Q33" i="40"/>
  <c r="P33" i="40"/>
  <c r="E33" i="40"/>
  <c r="T33" i="40" s="1"/>
  <c r="S32" i="40"/>
  <c r="R32" i="40"/>
  <c r="Q32" i="40"/>
  <c r="P32" i="40"/>
  <c r="T32" i="40" s="1"/>
  <c r="E32" i="40"/>
  <c r="S31" i="40"/>
  <c r="R31" i="40"/>
  <c r="Q31" i="40"/>
  <c r="P31" i="40"/>
  <c r="E31" i="40"/>
  <c r="T31" i="40" s="1"/>
  <c r="S30" i="40"/>
  <c r="R30" i="40"/>
  <c r="Q30" i="40"/>
  <c r="P30" i="40"/>
  <c r="E30" i="40"/>
  <c r="U30" i="40" s="1"/>
  <c r="S29" i="40"/>
  <c r="R29" i="40"/>
  <c r="Q29" i="40"/>
  <c r="P29" i="40"/>
  <c r="E29" i="40"/>
  <c r="T29" i="40" s="1"/>
  <c r="T28" i="40"/>
  <c r="S28" i="40"/>
  <c r="R28" i="40"/>
  <c r="Q28" i="40"/>
  <c r="P28" i="40"/>
  <c r="E28" i="40"/>
  <c r="U28" i="40" s="1"/>
  <c r="S27" i="40"/>
  <c r="R27" i="40"/>
  <c r="S26" i="40"/>
  <c r="R26" i="40"/>
  <c r="Q26" i="40"/>
  <c r="P26" i="40"/>
  <c r="E26" i="40"/>
  <c r="T26" i="40" s="1"/>
  <c r="S25" i="40"/>
  <c r="R25" i="40"/>
  <c r="Q25" i="40"/>
  <c r="P25" i="40"/>
  <c r="E25" i="40"/>
  <c r="U25" i="40" s="1"/>
  <c r="S24" i="40"/>
  <c r="R24" i="40"/>
  <c r="Q24" i="40"/>
  <c r="P24" i="40"/>
  <c r="E24" i="40"/>
  <c r="U23" i="40"/>
  <c r="S23" i="40"/>
  <c r="R23" i="40"/>
  <c r="Q23" i="40"/>
  <c r="P23" i="40"/>
  <c r="E23" i="40"/>
  <c r="T23" i="40" s="1"/>
  <c r="S22" i="40"/>
  <c r="R22" i="40"/>
  <c r="Q22" i="40"/>
  <c r="P22" i="40"/>
  <c r="E22" i="40"/>
  <c r="T22" i="40" s="1"/>
  <c r="S21" i="40"/>
  <c r="R21" i="40"/>
  <c r="Q21" i="40"/>
  <c r="P21" i="40"/>
  <c r="E21" i="40"/>
  <c r="U21" i="40" s="1"/>
  <c r="S20" i="40"/>
  <c r="R20" i="40"/>
  <c r="Q20" i="40"/>
  <c r="P20" i="40"/>
  <c r="E20" i="40"/>
  <c r="T20" i="40" s="1"/>
  <c r="T19" i="40"/>
  <c r="S19" i="40"/>
  <c r="R19" i="40"/>
  <c r="Q19" i="40"/>
  <c r="P19" i="40"/>
  <c r="E19" i="40"/>
  <c r="U19" i="40" s="1"/>
  <c r="S18" i="40"/>
  <c r="R18" i="40"/>
  <c r="Q18" i="40"/>
  <c r="P18" i="40"/>
  <c r="E18" i="40"/>
  <c r="T18" i="40" s="1"/>
  <c r="S17" i="40"/>
  <c r="R17" i="40"/>
  <c r="Q17" i="40"/>
  <c r="P17" i="40"/>
  <c r="E17" i="40"/>
  <c r="U17" i="40" s="1"/>
  <c r="S16" i="40"/>
  <c r="R16" i="40"/>
  <c r="Q16" i="40"/>
  <c r="P16" i="40"/>
  <c r="E16" i="40"/>
  <c r="T16" i="40" s="1"/>
  <c r="U15" i="40"/>
  <c r="S15" i="40"/>
  <c r="R15" i="40"/>
  <c r="Q15" i="40"/>
  <c r="P15" i="40"/>
  <c r="E15" i="40"/>
  <c r="T15" i="40" s="1"/>
  <c r="S14" i="40"/>
  <c r="R14" i="40"/>
  <c r="Q14" i="40"/>
  <c r="P14" i="40"/>
  <c r="E14" i="40"/>
  <c r="T14" i="40" s="1"/>
  <c r="S13" i="40"/>
  <c r="R13" i="40"/>
  <c r="Q13" i="40"/>
  <c r="P13" i="40"/>
  <c r="E13" i="40"/>
  <c r="U13" i="40" s="1"/>
  <c r="S12" i="40"/>
  <c r="R12" i="40"/>
  <c r="Q12" i="40"/>
  <c r="P12" i="40"/>
  <c r="E12" i="40"/>
  <c r="T12" i="40" s="1"/>
  <c r="T11" i="40"/>
  <c r="S11" i="40"/>
  <c r="R11" i="40"/>
  <c r="Q11" i="40"/>
  <c r="P11" i="40"/>
  <c r="E11" i="40"/>
  <c r="U11" i="40" s="1"/>
  <c r="S10" i="40"/>
  <c r="R10" i="40"/>
  <c r="Q10" i="40"/>
  <c r="P10" i="40"/>
  <c r="E10" i="40"/>
  <c r="U10" i="40" s="1"/>
  <c r="S9" i="40"/>
  <c r="R9" i="40"/>
  <c r="S8" i="40"/>
  <c r="R8" i="40"/>
  <c r="S62" i="39"/>
  <c r="R62" i="39"/>
  <c r="S61" i="39"/>
  <c r="R61" i="39"/>
  <c r="Q61" i="39"/>
  <c r="P61" i="39"/>
  <c r="E61" i="39"/>
  <c r="U61" i="39" s="1"/>
  <c r="S60" i="39"/>
  <c r="R60" i="39"/>
  <c r="Q60" i="39"/>
  <c r="Q59" i="39" s="1"/>
  <c r="P60" i="39"/>
  <c r="E60" i="39"/>
  <c r="U60" i="39" s="1"/>
  <c r="S59" i="39"/>
  <c r="R59" i="39"/>
  <c r="S58" i="39"/>
  <c r="R58" i="39"/>
  <c r="S57" i="39"/>
  <c r="R57" i="39"/>
  <c r="Q57" i="39"/>
  <c r="P57" i="39"/>
  <c r="E57" i="39"/>
  <c r="U57" i="39" s="1"/>
  <c r="U56" i="39"/>
  <c r="S56" i="39"/>
  <c r="R56" i="39"/>
  <c r="Q56" i="39"/>
  <c r="P56" i="39"/>
  <c r="E56" i="39"/>
  <c r="T56" i="39" s="1"/>
  <c r="S55" i="39"/>
  <c r="R55" i="39"/>
  <c r="Q55" i="39"/>
  <c r="P55" i="39"/>
  <c r="E55" i="39"/>
  <c r="U55" i="39" s="1"/>
  <c r="S54" i="39"/>
  <c r="R54" i="39"/>
  <c r="Q54" i="39"/>
  <c r="Q53" i="39" s="1"/>
  <c r="P54" i="39"/>
  <c r="E54" i="39"/>
  <c r="U54" i="39" s="1"/>
  <c r="S53" i="39"/>
  <c r="R53" i="39"/>
  <c r="S52" i="39"/>
  <c r="R52" i="39"/>
  <c r="Q52" i="39"/>
  <c r="P52" i="39"/>
  <c r="E52" i="39"/>
  <c r="U52" i="39" s="1"/>
  <c r="S51" i="39"/>
  <c r="R51" i="39"/>
  <c r="Q51" i="39"/>
  <c r="P51" i="39"/>
  <c r="E51" i="39"/>
  <c r="T51" i="39" s="1"/>
  <c r="S50" i="39"/>
  <c r="R50" i="39"/>
  <c r="Q50" i="39"/>
  <c r="P50" i="39"/>
  <c r="E50" i="39"/>
  <c r="U50" i="39" s="1"/>
  <c r="U49" i="39"/>
  <c r="S49" i="39"/>
  <c r="R49" i="39"/>
  <c r="Q49" i="39"/>
  <c r="P49" i="39"/>
  <c r="E49" i="39"/>
  <c r="T49" i="39" s="1"/>
  <c r="S48" i="39"/>
  <c r="R48" i="39"/>
  <c r="Q48" i="39"/>
  <c r="P48" i="39"/>
  <c r="E48" i="39"/>
  <c r="U48" i="39" s="1"/>
  <c r="S47" i="39"/>
  <c r="R47" i="39"/>
  <c r="Q47" i="39"/>
  <c r="P47" i="39"/>
  <c r="E47" i="39"/>
  <c r="T47" i="39" s="1"/>
  <c r="S46" i="39"/>
  <c r="R46" i="39"/>
  <c r="Q46" i="39"/>
  <c r="P46" i="39"/>
  <c r="E46" i="39"/>
  <c r="U46" i="39" s="1"/>
  <c r="S45" i="39"/>
  <c r="R45" i="39"/>
  <c r="Q45" i="39"/>
  <c r="P45" i="39"/>
  <c r="E45" i="39"/>
  <c r="T45" i="39" s="1"/>
  <c r="S44" i="39"/>
  <c r="R44" i="39"/>
  <c r="Q44" i="39"/>
  <c r="P44" i="39"/>
  <c r="E44" i="39"/>
  <c r="S43" i="39"/>
  <c r="R43" i="39"/>
  <c r="S42" i="39"/>
  <c r="R42" i="39"/>
  <c r="S41" i="39"/>
  <c r="R41" i="39"/>
  <c r="Q41" i="39"/>
  <c r="P41" i="39"/>
  <c r="E41" i="39"/>
  <c r="T41" i="39" s="1"/>
  <c r="S40" i="39"/>
  <c r="R40" i="39"/>
  <c r="Q40" i="39"/>
  <c r="P40" i="39"/>
  <c r="E40" i="39"/>
  <c r="U40" i="39" s="1"/>
  <c r="S39" i="39"/>
  <c r="R39" i="39"/>
  <c r="Q39" i="39"/>
  <c r="P39" i="39"/>
  <c r="E39" i="39"/>
  <c r="T39" i="39" s="1"/>
  <c r="S38" i="39"/>
  <c r="R38" i="39"/>
  <c r="Q38" i="39"/>
  <c r="P38" i="39"/>
  <c r="E38" i="39"/>
  <c r="U38" i="39" s="1"/>
  <c r="S37" i="39"/>
  <c r="R37" i="39"/>
  <c r="Q37" i="39"/>
  <c r="P37" i="39"/>
  <c r="E37" i="39"/>
  <c r="T37" i="39" s="1"/>
  <c r="S36" i="39"/>
  <c r="R36" i="39"/>
  <c r="Q36" i="39"/>
  <c r="P36" i="39"/>
  <c r="E36" i="39"/>
  <c r="U36" i="39" s="1"/>
  <c r="U35" i="39"/>
  <c r="S35" i="39"/>
  <c r="R35" i="39"/>
  <c r="Q35" i="39"/>
  <c r="P35" i="39"/>
  <c r="E35" i="39"/>
  <c r="T35" i="39" s="1"/>
  <c r="S34" i="39"/>
  <c r="R34" i="39"/>
  <c r="Q34" i="39"/>
  <c r="P34" i="39"/>
  <c r="E34" i="39"/>
  <c r="U34" i="39" s="1"/>
  <c r="S33" i="39"/>
  <c r="R33" i="39"/>
  <c r="Q33" i="39"/>
  <c r="P33" i="39"/>
  <c r="E33" i="39"/>
  <c r="S32" i="39"/>
  <c r="R32" i="39"/>
  <c r="Q32" i="39"/>
  <c r="P32" i="39"/>
  <c r="T32" i="39" s="1"/>
  <c r="E32" i="39"/>
  <c r="U32" i="39" s="1"/>
  <c r="S31" i="39"/>
  <c r="R31" i="39"/>
  <c r="Q31" i="39"/>
  <c r="P31" i="39"/>
  <c r="E31" i="39"/>
  <c r="T31" i="39" s="1"/>
  <c r="S30" i="39"/>
  <c r="R30" i="39"/>
  <c r="Q30" i="39"/>
  <c r="P30" i="39"/>
  <c r="E30" i="39"/>
  <c r="S29" i="39"/>
  <c r="R29" i="39"/>
  <c r="Q29" i="39"/>
  <c r="P29" i="39"/>
  <c r="E29" i="39"/>
  <c r="T29" i="39" s="1"/>
  <c r="S28" i="39"/>
  <c r="R28" i="39"/>
  <c r="Q28" i="39"/>
  <c r="P28" i="39"/>
  <c r="E28" i="39"/>
  <c r="T28" i="39" s="1"/>
  <c r="S27" i="39"/>
  <c r="R27" i="39"/>
  <c r="S26" i="39"/>
  <c r="R26" i="39"/>
  <c r="Q26" i="39"/>
  <c r="P26" i="39"/>
  <c r="E26" i="39"/>
  <c r="T26" i="39" s="1"/>
  <c r="T25" i="39"/>
  <c r="S25" i="39"/>
  <c r="R25" i="39"/>
  <c r="Q25" i="39"/>
  <c r="P25" i="39"/>
  <c r="E25" i="39"/>
  <c r="U25" i="39" s="1"/>
  <c r="S24" i="39"/>
  <c r="R24" i="39"/>
  <c r="Q24" i="39"/>
  <c r="P24" i="39"/>
  <c r="E24" i="39"/>
  <c r="T24" i="39" s="1"/>
  <c r="S23" i="39"/>
  <c r="R23" i="39"/>
  <c r="Q23" i="39"/>
  <c r="P23" i="39"/>
  <c r="T23" i="39" s="1"/>
  <c r="E23" i="39"/>
  <c r="U23" i="39" s="1"/>
  <c r="S22" i="39"/>
  <c r="R22" i="39"/>
  <c r="Q22" i="39"/>
  <c r="P22" i="39"/>
  <c r="E22" i="39"/>
  <c r="T22" i="39" s="1"/>
  <c r="S21" i="39"/>
  <c r="R21" i="39"/>
  <c r="Q21" i="39"/>
  <c r="P21" i="39"/>
  <c r="E21" i="39"/>
  <c r="U21" i="39" s="1"/>
  <c r="S20" i="39"/>
  <c r="R20" i="39"/>
  <c r="Q20" i="39"/>
  <c r="P20" i="39"/>
  <c r="E20" i="39"/>
  <c r="T20" i="39" s="1"/>
  <c r="S19" i="39"/>
  <c r="R19" i="39"/>
  <c r="Q19" i="39"/>
  <c r="P19" i="39"/>
  <c r="E19" i="39"/>
  <c r="U19" i="39" s="1"/>
  <c r="S18" i="39"/>
  <c r="R18" i="39"/>
  <c r="Q18" i="39"/>
  <c r="P18" i="39"/>
  <c r="E18" i="39"/>
  <c r="T18" i="39" s="1"/>
  <c r="S17" i="39"/>
  <c r="R17" i="39"/>
  <c r="Q17" i="39"/>
  <c r="P17" i="39"/>
  <c r="E17" i="39"/>
  <c r="U17" i="39" s="1"/>
  <c r="S16" i="39"/>
  <c r="R16" i="39"/>
  <c r="Q16" i="39"/>
  <c r="P16" i="39"/>
  <c r="E16" i="39"/>
  <c r="T16" i="39" s="1"/>
  <c r="S15" i="39"/>
  <c r="R15" i="39"/>
  <c r="Q15" i="39"/>
  <c r="P15" i="39"/>
  <c r="E15" i="39"/>
  <c r="U15" i="39" s="1"/>
  <c r="S14" i="39"/>
  <c r="R14" i="39"/>
  <c r="Q14" i="39"/>
  <c r="P14" i="39"/>
  <c r="E14" i="39"/>
  <c r="T14" i="39" s="1"/>
  <c r="S13" i="39"/>
  <c r="R13" i="39"/>
  <c r="Q13" i="39"/>
  <c r="P13" i="39"/>
  <c r="E13" i="39"/>
  <c r="U13" i="39" s="1"/>
  <c r="S12" i="39"/>
  <c r="R12" i="39"/>
  <c r="Q12" i="39"/>
  <c r="P12" i="39"/>
  <c r="E12" i="39"/>
  <c r="T12" i="39" s="1"/>
  <c r="S11" i="39"/>
  <c r="R11" i="39"/>
  <c r="Q11" i="39"/>
  <c r="P11" i="39"/>
  <c r="E11" i="39"/>
  <c r="U11" i="39" s="1"/>
  <c r="S10" i="39"/>
  <c r="R10" i="39"/>
  <c r="Q10" i="39"/>
  <c r="P10" i="39"/>
  <c r="E10" i="39"/>
  <c r="U10" i="39" s="1"/>
  <c r="S9" i="39"/>
  <c r="R9" i="39"/>
  <c r="S8" i="39"/>
  <c r="R8" i="39"/>
  <c r="S62" i="38"/>
  <c r="R62" i="38"/>
  <c r="S61" i="38"/>
  <c r="R61" i="38"/>
  <c r="Q61" i="38"/>
  <c r="P61" i="38"/>
  <c r="E61" i="38"/>
  <c r="U61" i="38" s="1"/>
  <c r="U60" i="38"/>
  <c r="S60" i="38"/>
  <c r="R60" i="38"/>
  <c r="Q60" i="38"/>
  <c r="Q59" i="38" s="1"/>
  <c r="P60" i="38"/>
  <c r="E60" i="38"/>
  <c r="S59" i="38"/>
  <c r="R59" i="38"/>
  <c r="S58" i="38"/>
  <c r="R58" i="38"/>
  <c r="S57" i="38"/>
  <c r="R57" i="38"/>
  <c r="Q57" i="38"/>
  <c r="P57" i="38"/>
  <c r="E57" i="38"/>
  <c r="U57" i="38" s="1"/>
  <c r="U56" i="38"/>
  <c r="S56" i="38"/>
  <c r="R56" i="38"/>
  <c r="Q56" i="38"/>
  <c r="P56" i="38"/>
  <c r="E56" i="38"/>
  <c r="T56" i="38" s="1"/>
  <c r="T55" i="38"/>
  <c r="S55" i="38"/>
  <c r="R55" i="38"/>
  <c r="Q55" i="38"/>
  <c r="P55" i="38"/>
  <c r="E55" i="38"/>
  <c r="U55" i="38" s="1"/>
  <c r="S54" i="38"/>
  <c r="R54" i="38"/>
  <c r="Q54" i="38"/>
  <c r="Q53" i="38" s="1"/>
  <c r="P54" i="38"/>
  <c r="E54" i="38"/>
  <c r="U54" i="38" s="1"/>
  <c r="S53" i="38"/>
  <c r="R53" i="38"/>
  <c r="S52" i="38"/>
  <c r="R52" i="38"/>
  <c r="Q52" i="38"/>
  <c r="P52" i="38"/>
  <c r="E52" i="38"/>
  <c r="U52" i="38" s="1"/>
  <c r="S51" i="38"/>
  <c r="R51" i="38"/>
  <c r="Q51" i="38"/>
  <c r="P51" i="38"/>
  <c r="E51" i="38"/>
  <c r="T51" i="38" s="1"/>
  <c r="U50" i="38"/>
  <c r="S50" i="38"/>
  <c r="R50" i="38"/>
  <c r="Q50" i="38"/>
  <c r="P50" i="38"/>
  <c r="E50" i="38"/>
  <c r="T50" i="38" s="1"/>
  <c r="S49" i="38"/>
  <c r="R49" i="38"/>
  <c r="Q49" i="38"/>
  <c r="P49" i="38"/>
  <c r="E49" i="38"/>
  <c r="T49" i="38" s="1"/>
  <c r="S48" i="38"/>
  <c r="R48" i="38"/>
  <c r="Q48" i="38"/>
  <c r="P48" i="38"/>
  <c r="E48" i="38"/>
  <c r="U48" i="38" s="1"/>
  <c r="S47" i="38"/>
  <c r="R47" i="38"/>
  <c r="Q47" i="38"/>
  <c r="P47" i="38"/>
  <c r="E47" i="38"/>
  <c r="T47" i="38" s="1"/>
  <c r="U46" i="38"/>
  <c r="T46" i="38"/>
  <c r="S46" i="38"/>
  <c r="R46" i="38"/>
  <c r="Q46" i="38"/>
  <c r="P46" i="38"/>
  <c r="E46" i="38"/>
  <c r="S45" i="38"/>
  <c r="R45" i="38"/>
  <c r="Q45" i="38"/>
  <c r="P45" i="38"/>
  <c r="E45" i="38"/>
  <c r="T45" i="38" s="1"/>
  <c r="S44" i="38"/>
  <c r="R44" i="38"/>
  <c r="Q44" i="38"/>
  <c r="P44" i="38"/>
  <c r="P43" i="38" s="1"/>
  <c r="E44" i="38"/>
  <c r="T44" i="38" s="1"/>
  <c r="S43" i="38"/>
  <c r="R43" i="38"/>
  <c r="S42" i="38"/>
  <c r="R42" i="38"/>
  <c r="S41" i="38"/>
  <c r="R41" i="38"/>
  <c r="Q41" i="38"/>
  <c r="P41" i="38"/>
  <c r="E41" i="38"/>
  <c r="T41" i="38" s="1"/>
  <c r="S40" i="38"/>
  <c r="R40" i="38"/>
  <c r="Q40" i="38"/>
  <c r="P40" i="38"/>
  <c r="E40" i="38"/>
  <c r="U40" i="38" s="1"/>
  <c r="S39" i="38"/>
  <c r="R39" i="38"/>
  <c r="Q39" i="38"/>
  <c r="P39" i="38"/>
  <c r="E39" i="38"/>
  <c r="T39" i="38" s="1"/>
  <c r="T38" i="38"/>
  <c r="S38" i="38"/>
  <c r="R38" i="38"/>
  <c r="Q38" i="38"/>
  <c r="P38" i="38"/>
  <c r="E38" i="38"/>
  <c r="U38" i="38" s="1"/>
  <c r="S37" i="38"/>
  <c r="R37" i="38"/>
  <c r="Q37" i="38"/>
  <c r="P37" i="38"/>
  <c r="E37" i="38"/>
  <c r="T37" i="38" s="1"/>
  <c r="U36" i="38"/>
  <c r="S36" i="38"/>
  <c r="R36" i="38"/>
  <c r="Q36" i="38"/>
  <c r="P36" i="38"/>
  <c r="E36" i="38"/>
  <c r="T36" i="38" s="1"/>
  <c r="S35" i="38"/>
  <c r="R35" i="38"/>
  <c r="Q35" i="38"/>
  <c r="P35" i="38"/>
  <c r="E35" i="38"/>
  <c r="T35" i="38" s="1"/>
  <c r="T34" i="38"/>
  <c r="S34" i="38"/>
  <c r="R34" i="38"/>
  <c r="Q34" i="38"/>
  <c r="P34" i="38"/>
  <c r="E34" i="38"/>
  <c r="U34" i="38" s="1"/>
  <c r="S33" i="38"/>
  <c r="R33" i="38"/>
  <c r="Q33" i="38"/>
  <c r="P33" i="38"/>
  <c r="E33" i="38"/>
  <c r="T33" i="38" s="1"/>
  <c r="S32" i="38"/>
  <c r="R32" i="38"/>
  <c r="Q32" i="38"/>
  <c r="P32" i="38"/>
  <c r="E32" i="38"/>
  <c r="S31" i="38"/>
  <c r="R31" i="38"/>
  <c r="Q31" i="38"/>
  <c r="P31" i="38"/>
  <c r="E31" i="38"/>
  <c r="T31" i="38" s="1"/>
  <c r="S30" i="38"/>
  <c r="R30" i="38"/>
  <c r="Q30" i="38"/>
  <c r="P30" i="38"/>
  <c r="E30" i="38"/>
  <c r="U30" i="38" s="1"/>
  <c r="S29" i="38"/>
  <c r="R29" i="38"/>
  <c r="Q29" i="38"/>
  <c r="P29" i="38"/>
  <c r="E29" i="38"/>
  <c r="T29" i="38" s="1"/>
  <c r="S28" i="38"/>
  <c r="R28" i="38"/>
  <c r="Q28" i="38"/>
  <c r="P28" i="38"/>
  <c r="E28" i="38"/>
  <c r="U28" i="38" s="1"/>
  <c r="S27" i="38"/>
  <c r="R27" i="38"/>
  <c r="S26" i="38"/>
  <c r="R26" i="38"/>
  <c r="Q26" i="38"/>
  <c r="P26" i="38"/>
  <c r="E26" i="38"/>
  <c r="T26" i="38" s="1"/>
  <c r="S25" i="38"/>
  <c r="R25" i="38"/>
  <c r="Q25" i="38"/>
  <c r="P25" i="38"/>
  <c r="E25" i="38"/>
  <c r="U25" i="38" s="1"/>
  <c r="U24" i="38"/>
  <c r="S24" i="38"/>
  <c r="R24" i="38"/>
  <c r="Q24" i="38"/>
  <c r="P24" i="38"/>
  <c r="E24" i="38"/>
  <c r="T24" i="38" s="1"/>
  <c r="S23" i="38"/>
  <c r="R23" i="38"/>
  <c r="Q23" i="38"/>
  <c r="U23" i="38" s="1"/>
  <c r="P23" i="38"/>
  <c r="T23" i="38" s="1"/>
  <c r="E23" i="38"/>
  <c r="S22" i="38"/>
  <c r="R22" i="38"/>
  <c r="Q22" i="38"/>
  <c r="P22" i="38"/>
  <c r="E22" i="38"/>
  <c r="T22" i="38" s="1"/>
  <c r="T21" i="38"/>
  <c r="S21" i="38"/>
  <c r="R21" i="38"/>
  <c r="Q21" i="38"/>
  <c r="P21" i="38"/>
  <c r="E21" i="38"/>
  <c r="U21" i="38" s="1"/>
  <c r="S20" i="38"/>
  <c r="R20" i="38"/>
  <c r="Q20" i="38"/>
  <c r="P20" i="38"/>
  <c r="E20" i="38"/>
  <c r="T20" i="38" s="1"/>
  <c r="S19" i="38"/>
  <c r="R19" i="38"/>
  <c r="Q19" i="38"/>
  <c r="P19" i="38"/>
  <c r="E19" i="38"/>
  <c r="U19" i="38" s="1"/>
  <c r="S18" i="38"/>
  <c r="R18" i="38"/>
  <c r="Q18" i="38"/>
  <c r="P18" i="38"/>
  <c r="E18" i="38"/>
  <c r="T18" i="38" s="1"/>
  <c r="T17" i="38"/>
  <c r="S17" i="38"/>
  <c r="R17" i="38"/>
  <c r="Q17" i="38"/>
  <c r="P17" i="38"/>
  <c r="E17" i="38"/>
  <c r="U17" i="38" s="1"/>
  <c r="S16" i="38"/>
  <c r="R16" i="38"/>
  <c r="Q16" i="38"/>
  <c r="P16" i="38"/>
  <c r="E16" i="38"/>
  <c r="T16" i="38" s="1"/>
  <c r="S15" i="38"/>
  <c r="R15" i="38"/>
  <c r="Q15" i="38"/>
  <c r="P15" i="38"/>
  <c r="E15" i="38"/>
  <c r="U15" i="38" s="1"/>
  <c r="S14" i="38"/>
  <c r="R14" i="38"/>
  <c r="Q14" i="38"/>
  <c r="P14" i="38"/>
  <c r="E14" i="38"/>
  <c r="T14" i="38" s="1"/>
  <c r="T13" i="38"/>
  <c r="S13" i="38"/>
  <c r="R13" i="38"/>
  <c r="Q13" i="38"/>
  <c r="P13" i="38"/>
  <c r="E13" i="38"/>
  <c r="U13" i="38" s="1"/>
  <c r="S12" i="38"/>
  <c r="R12" i="38"/>
  <c r="Q12" i="38"/>
  <c r="P12" i="38"/>
  <c r="E12" i="38"/>
  <c r="T12" i="38" s="1"/>
  <c r="S11" i="38"/>
  <c r="R11" i="38"/>
  <c r="Q11" i="38"/>
  <c r="P11" i="38"/>
  <c r="E11" i="38"/>
  <c r="U11" i="38" s="1"/>
  <c r="S10" i="38"/>
  <c r="R10" i="38"/>
  <c r="Q10" i="38"/>
  <c r="P10" i="38"/>
  <c r="E10" i="38"/>
  <c r="U10" i="38" s="1"/>
  <c r="S9" i="38"/>
  <c r="R9" i="38"/>
  <c r="S8" i="38"/>
  <c r="R8" i="38"/>
  <c r="S62" i="37"/>
  <c r="R62" i="37"/>
  <c r="S61" i="37"/>
  <c r="R61" i="37"/>
  <c r="Q61" i="37"/>
  <c r="P61" i="37"/>
  <c r="E61" i="37"/>
  <c r="U61" i="37" s="1"/>
  <c r="S60" i="37"/>
  <c r="R60" i="37"/>
  <c r="Q60" i="37"/>
  <c r="Q59" i="37" s="1"/>
  <c r="P60" i="37"/>
  <c r="E60" i="37"/>
  <c r="U60" i="37" s="1"/>
  <c r="S59" i="37"/>
  <c r="R59" i="37"/>
  <c r="S58" i="37"/>
  <c r="R58" i="37"/>
  <c r="S57" i="37"/>
  <c r="R57" i="37"/>
  <c r="Q57" i="37"/>
  <c r="P57" i="37"/>
  <c r="E57" i="37"/>
  <c r="U57" i="37" s="1"/>
  <c r="S56" i="37"/>
  <c r="R56" i="37"/>
  <c r="Q56" i="37"/>
  <c r="P56" i="37"/>
  <c r="E56" i="37"/>
  <c r="S55" i="37"/>
  <c r="R55" i="37"/>
  <c r="Q55" i="37"/>
  <c r="P55" i="37"/>
  <c r="E55" i="37"/>
  <c r="U55" i="37" s="1"/>
  <c r="S54" i="37"/>
  <c r="R54" i="37"/>
  <c r="Q54" i="37"/>
  <c r="Q53" i="37" s="1"/>
  <c r="P54" i="37"/>
  <c r="E54" i="37"/>
  <c r="U54" i="37" s="1"/>
  <c r="S53" i="37"/>
  <c r="R53" i="37"/>
  <c r="T52" i="37"/>
  <c r="S52" i="37"/>
  <c r="R52" i="37"/>
  <c r="Q52" i="37"/>
  <c r="P52" i="37"/>
  <c r="E52" i="37"/>
  <c r="U52" i="37" s="1"/>
  <c r="S51" i="37"/>
  <c r="R51" i="37"/>
  <c r="Q51" i="37"/>
  <c r="P51" i="37"/>
  <c r="E51" i="37"/>
  <c r="T51" i="37" s="1"/>
  <c r="S50" i="37"/>
  <c r="R50" i="37"/>
  <c r="Q50" i="37"/>
  <c r="P50" i="37"/>
  <c r="E50" i="37"/>
  <c r="U50" i="37" s="1"/>
  <c r="S49" i="37"/>
  <c r="R49" i="37"/>
  <c r="Q49" i="37"/>
  <c r="P49" i="37"/>
  <c r="E49" i="37"/>
  <c r="T49" i="37" s="1"/>
  <c r="S48" i="37"/>
  <c r="R48" i="37"/>
  <c r="Q48" i="37"/>
  <c r="P48" i="37"/>
  <c r="E48" i="37"/>
  <c r="U48" i="37" s="1"/>
  <c r="S47" i="37"/>
  <c r="R47" i="37"/>
  <c r="Q47" i="37"/>
  <c r="P47" i="37"/>
  <c r="E47" i="37"/>
  <c r="T47" i="37" s="1"/>
  <c r="S46" i="37"/>
  <c r="R46" i="37"/>
  <c r="Q46" i="37"/>
  <c r="P46" i="37"/>
  <c r="E46" i="37"/>
  <c r="U46" i="37" s="1"/>
  <c r="S45" i="37"/>
  <c r="R45" i="37"/>
  <c r="Q45" i="37"/>
  <c r="P45" i="37"/>
  <c r="E45" i="37"/>
  <c r="T45" i="37" s="1"/>
  <c r="T44" i="37"/>
  <c r="S44" i="37"/>
  <c r="R44" i="37"/>
  <c r="Q44" i="37"/>
  <c r="P44" i="37"/>
  <c r="E44" i="37"/>
  <c r="U44" i="37" s="1"/>
  <c r="S43" i="37"/>
  <c r="R43" i="37"/>
  <c r="S42" i="37"/>
  <c r="R42" i="37"/>
  <c r="S41" i="37"/>
  <c r="R41" i="37"/>
  <c r="Q41" i="37"/>
  <c r="P41" i="37"/>
  <c r="E41" i="37"/>
  <c r="T41" i="37" s="1"/>
  <c r="S40" i="37"/>
  <c r="R40" i="37"/>
  <c r="Q40" i="37"/>
  <c r="P40" i="37"/>
  <c r="E40" i="37"/>
  <c r="U40" i="37" s="1"/>
  <c r="S39" i="37"/>
  <c r="R39" i="37"/>
  <c r="Q39" i="37"/>
  <c r="P39" i="37"/>
  <c r="E39" i="37"/>
  <c r="T39" i="37" s="1"/>
  <c r="S38" i="37"/>
  <c r="R38" i="37"/>
  <c r="Q38" i="37"/>
  <c r="P38" i="37"/>
  <c r="E38" i="37"/>
  <c r="U38" i="37" s="1"/>
  <c r="S37" i="37"/>
  <c r="R37" i="37"/>
  <c r="Q37" i="37"/>
  <c r="P37" i="37"/>
  <c r="E37" i="37"/>
  <c r="T37" i="37" s="1"/>
  <c r="S36" i="37"/>
  <c r="R36" i="37"/>
  <c r="Q36" i="37"/>
  <c r="P36" i="37"/>
  <c r="E36" i="37"/>
  <c r="U36" i="37" s="1"/>
  <c r="S35" i="37"/>
  <c r="R35" i="37"/>
  <c r="Q35" i="37"/>
  <c r="P35" i="37"/>
  <c r="E35" i="37"/>
  <c r="T35" i="37" s="1"/>
  <c r="S34" i="37"/>
  <c r="R34" i="37"/>
  <c r="Q34" i="37"/>
  <c r="P34" i="37"/>
  <c r="E34" i="37"/>
  <c r="U34" i="37" s="1"/>
  <c r="S33" i="37"/>
  <c r="R33" i="37"/>
  <c r="Q33" i="37"/>
  <c r="P33" i="37"/>
  <c r="E33" i="37"/>
  <c r="T33" i="37" s="1"/>
  <c r="S32" i="37"/>
  <c r="R32" i="37"/>
  <c r="Q32" i="37"/>
  <c r="P32" i="37"/>
  <c r="T32" i="37" s="1"/>
  <c r="E32" i="37"/>
  <c r="U32" i="37" s="1"/>
  <c r="S31" i="37"/>
  <c r="R31" i="37"/>
  <c r="Q31" i="37"/>
  <c r="P31" i="37"/>
  <c r="E31" i="37"/>
  <c r="T31" i="37" s="1"/>
  <c r="S30" i="37"/>
  <c r="R30" i="37"/>
  <c r="Q30" i="37"/>
  <c r="U30" i="37" s="1"/>
  <c r="P30" i="37"/>
  <c r="T30" i="37" s="1"/>
  <c r="E30" i="37"/>
  <c r="S29" i="37"/>
  <c r="R29" i="37"/>
  <c r="Q29" i="37"/>
  <c r="P29" i="37"/>
  <c r="E29" i="37"/>
  <c r="T29" i="37" s="1"/>
  <c r="S28" i="37"/>
  <c r="R28" i="37"/>
  <c r="Q28" i="37"/>
  <c r="P28" i="37"/>
  <c r="E28" i="37"/>
  <c r="T28" i="37" s="1"/>
  <c r="S27" i="37"/>
  <c r="R27" i="37"/>
  <c r="S26" i="37"/>
  <c r="R26" i="37"/>
  <c r="Q26" i="37"/>
  <c r="P26" i="37"/>
  <c r="E26" i="37"/>
  <c r="T26" i="37" s="1"/>
  <c r="T25" i="37"/>
  <c r="S25" i="37"/>
  <c r="R25" i="37"/>
  <c r="Q25" i="37"/>
  <c r="P25" i="37"/>
  <c r="E25" i="37"/>
  <c r="U25" i="37" s="1"/>
  <c r="S24" i="37"/>
  <c r="R24" i="37"/>
  <c r="Q24" i="37"/>
  <c r="P24" i="37"/>
  <c r="E24" i="37"/>
  <c r="T24" i="37" s="1"/>
  <c r="S23" i="37"/>
  <c r="R23" i="37"/>
  <c r="Q23" i="37"/>
  <c r="P23" i="37"/>
  <c r="E23" i="37"/>
  <c r="U23" i="37" s="1"/>
  <c r="S22" i="37"/>
  <c r="R22" i="37"/>
  <c r="Q22" i="37"/>
  <c r="P22" i="37"/>
  <c r="E22" i="37"/>
  <c r="T22" i="37" s="1"/>
  <c r="U21" i="37"/>
  <c r="S21" i="37"/>
  <c r="R21" i="37"/>
  <c r="Q21" i="37"/>
  <c r="P21" i="37"/>
  <c r="E21" i="37"/>
  <c r="T21" i="37" s="1"/>
  <c r="S20" i="37"/>
  <c r="R20" i="37"/>
  <c r="Q20" i="37"/>
  <c r="P20" i="37"/>
  <c r="E20" i="37"/>
  <c r="T20" i="37" s="1"/>
  <c r="S19" i="37"/>
  <c r="R19" i="37"/>
  <c r="Q19" i="37"/>
  <c r="P19" i="37"/>
  <c r="E19" i="37"/>
  <c r="U19" i="37" s="1"/>
  <c r="S18" i="37"/>
  <c r="R18" i="37"/>
  <c r="Q18" i="37"/>
  <c r="P18" i="37"/>
  <c r="E18" i="37"/>
  <c r="T18" i="37" s="1"/>
  <c r="T17" i="37"/>
  <c r="S17" i="37"/>
  <c r="R17" i="37"/>
  <c r="Q17" i="37"/>
  <c r="P17" i="37"/>
  <c r="E17" i="37"/>
  <c r="U17" i="37" s="1"/>
  <c r="S16" i="37"/>
  <c r="R16" i="37"/>
  <c r="Q16" i="37"/>
  <c r="P16" i="37"/>
  <c r="E16" i="37"/>
  <c r="T16" i="37" s="1"/>
  <c r="S15" i="37"/>
  <c r="R15" i="37"/>
  <c r="Q15" i="37"/>
  <c r="P15" i="37"/>
  <c r="E15" i="37"/>
  <c r="U15" i="37" s="1"/>
  <c r="S14" i="37"/>
  <c r="R14" i="37"/>
  <c r="Q14" i="37"/>
  <c r="P14" i="37"/>
  <c r="E14" i="37"/>
  <c r="T14" i="37" s="1"/>
  <c r="U13" i="37"/>
  <c r="S13" i="37"/>
  <c r="R13" i="37"/>
  <c r="Q13" i="37"/>
  <c r="P13" i="37"/>
  <c r="E13" i="37"/>
  <c r="T13" i="37" s="1"/>
  <c r="S12" i="37"/>
  <c r="R12" i="37"/>
  <c r="Q12" i="37"/>
  <c r="P12" i="37"/>
  <c r="E12" i="37"/>
  <c r="T12" i="37" s="1"/>
  <c r="S11" i="37"/>
  <c r="R11" i="37"/>
  <c r="Q11" i="37"/>
  <c r="P11" i="37"/>
  <c r="E11" i="37"/>
  <c r="U11" i="37" s="1"/>
  <c r="S10" i="37"/>
  <c r="R10" i="37"/>
  <c r="Q10" i="37"/>
  <c r="P10" i="37"/>
  <c r="E10" i="37"/>
  <c r="U10" i="37" s="1"/>
  <c r="S9" i="37"/>
  <c r="R9" i="37"/>
  <c r="S8" i="37"/>
  <c r="R8" i="37"/>
  <c r="S62" i="36"/>
  <c r="R62" i="36"/>
  <c r="T61" i="36"/>
  <c r="S61" i="36"/>
  <c r="R61" i="36"/>
  <c r="Q61" i="36"/>
  <c r="P61" i="36"/>
  <c r="E61" i="36"/>
  <c r="U61" i="36" s="1"/>
  <c r="S60" i="36"/>
  <c r="R60" i="36"/>
  <c r="Q60" i="36"/>
  <c r="Q59" i="36" s="1"/>
  <c r="P60" i="36"/>
  <c r="E60" i="36"/>
  <c r="U60" i="36" s="1"/>
  <c r="S59" i="36"/>
  <c r="R59" i="36"/>
  <c r="S58" i="36"/>
  <c r="R58" i="36"/>
  <c r="T57" i="36"/>
  <c r="S57" i="36"/>
  <c r="R57" i="36"/>
  <c r="Q57" i="36"/>
  <c r="P57" i="36"/>
  <c r="E57" i="36"/>
  <c r="U57" i="36" s="1"/>
  <c r="S56" i="36"/>
  <c r="R56" i="36"/>
  <c r="Q56" i="36"/>
  <c r="P56" i="36"/>
  <c r="E56" i="36"/>
  <c r="T56" i="36" s="1"/>
  <c r="T55" i="36"/>
  <c r="S55" i="36"/>
  <c r="R55" i="36"/>
  <c r="Q55" i="36"/>
  <c r="P55" i="36"/>
  <c r="E55" i="36"/>
  <c r="U55" i="36" s="1"/>
  <c r="S54" i="36"/>
  <c r="R54" i="36"/>
  <c r="Q54" i="36"/>
  <c r="P54" i="36"/>
  <c r="E54" i="36"/>
  <c r="S53" i="36"/>
  <c r="R53" i="36"/>
  <c r="S52" i="36"/>
  <c r="R52" i="36"/>
  <c r="Q52" i="36"/>
  <c r="P52" i="36"/>
  <c r="E52" i="36"/>
  <c r="U52" i="36" s="1"/>
  <c r="U51" i="36"/>
  <c r="S51" i="36"/>
  <c r="R51" i="36"/>
  <c r="Q51" i="36"/>
  <c r="P51" i="36"/>
  <c r="E51" i="36"/>
  <c r="T51" i="36" s="1"/>
  <c r="S50" i="36"/>
  <c r="R50" i="36"/>
  <c r="Q50" i="36"/>
  <c r="P50" i="36"/>
  <c r="E50" i="36"/>
  <c r="U50" i="36" s="1"/>
  <c r="S49" i="36"/>
  <c r="R49" i="36"/>
  <c r="Q49" i="36"/>
  <c r="P49" i="36"/>
  <c r="E49" i="36"/>
  <c r="T49" i="36" s="1"/>
  <c r="S48" i="36"/>
  <c r="R48" i="36"/>
  <c r="Q48" i="36"/>
  <c r="P48" i="36"/>
  <c r="E48" i="36"/>
  <c r="U48" i="36" s="1"/>
  <c r="S47" i="36"/>
  <c r="R47" i="36"/>
  <c r="Q47" i="36"/>
  <c r="P47" i="36"/>
  <c r="E47" i="36"/>
  <c r="T47" i="36" s="1"/>
  <c r="U46" i="36"/>
  <c r="S46" i="36"/>
  <c r="R46" i="36"/>
  <c r="Q46" i="36"/>
  <c r="P46" i="36"/>
  <c r="E46" i="36"/>
  <c r="T46" i="36" s="1"/>
  <c r="S45" i="36"/>
  <c r="R45" i="36"/>
  <c r="Q45" i="36"/>
  <c r="P45" i="36"/>
  <c r="E45" i="36"/>
  <c r="T45" i="36" s="1"/>
  <c r="S44" i="36"/>
  <c r="R44" i="36"/>
  <c r="Q44" i="36"/>
  <c r="P44" i="36"/>
  <c r="E44" i="36"/>
  <c r="T44" i="36" s="1"/>
  <c r="S43" i="36"/>
  <c r="R43" i="36"/>
  <c r="S42" i="36"/>
  <c r="R42" i="36"/>
  <c r="S41" i="36"/>
  <c r="R41" i="36"/>
  <c r="Q41" i="36"/>
  <c r="P41" i="36"/>
  <c r="E41" i="36"/>
  <c r="T41" i="36" s="1"/>
  <c r="S40" i="36"/>
  <c r="R40" i="36"/>
  <c r="Q40" i="36"/>
  <c r="P40" i="36"/>
  <c r="E40" i="36"/>
  <c r="U40" i="36" s="1"/>
  <c r="S39" i="36"/>
  <c r="R39" i="36"/>
  <c r="Q39" i="36"/>
  <c r="P39" i="36"/>
  <c r="E39" i="36"/>
  <c r="T39" i="36" s="1"/>
  <c r="S38" i="36"/>
  <c r="R38" i="36"/>
  <c r="Q38" i="36"/>
  <c r="P38" i="36"/>
  <c r="E38" i="36"/>
  <c r="U38" i="36" s="1"/>
  <c r="S37" i="36"/>
  <c r="R37" i="36"/>
  <c r="Q37" i="36"/>
  <c r="P37" i="36"/>
  <c r="E37" i="36"/>
  <c r="T37" i="36" s="1"/>
  <c r="S36" i="36"/>
  <c r="R36" i="36"/>
  <c r="Q36" i="36"/>
  <c r="P36" i="36"/>
  <c r="E36" i="36"/>
  <c r="U36" i="36" s="1"/>
  <c r="U35" i="36"/>
  <c r="S35" i="36"/>
  <c r="R35" i="36"/>
  <c r="Q35" i="36"/>
  <c r="P35" i="36"/>
  <c r="E35" i="36"/>
  <c r="T35" i="36" s="1"/>
  <c r="S34" i="36"/>
  <c r="R34" i="36"/>
  <c r="Q34" i="36"/>
  <c r="P34" i="36"/>
  <c r="E34" i="36"/>
  <c r="U34" i="36" s="1"/>
  <c r="S33" i="36"/>
  <c r="R33" i="36"/>
  <c r="Q33" i="36"/>
  <c r="P33" i="36"/>
  <c r="E33" i="36"/>
  <c r="T33" i="36" s="1"/>
  <c r="S32" i="36"/>
  <c r="R32" i="36"/>
  <c r="Q32" i="36"/>
  <c r="P32" i="36"/>
  <c r="T32" i="36" s="1"/>
  <c r="E32" i="36"/>
  <c r="S31" i="36"/>
  <c r="R31" i="36"/>
  <c r="Q31" i="36"/>
  <c r="P31" i="36"/>
  <c r="E31" i="36"/>
  <c r="T31" i="36" s="1"/>
  <c r="S30" i="36"/>
  <c r="R30" i="36"/>
  <c r="Q30" i="36"/>
  <c r="P30" i="36"/>
  <c r="T30" i="36" s="1"/>
  <c r="E30" i="36"/>
  <c r="U30" i="36" s="1"/>
  <c r="S29" i="36"/>
  <c r="R29" i="36"/>
  <c r="Q29" i="36"/>
  <c r="P29" i="36"/>
  <c r="E29" i="36"/>
  <c r="T29" i="36" s="1"/>
  <c r="U28" i="36"/>
  <c r="S28" i="36"/>
  <c r="R28" i="36"/>
  <c r="Q28" i="36"/>
  <c r="P28" i="36"/>
  <c r="E28" i="36"/>
  <c r="T28" i="36" s="1"/>
  <c r="S27" i="36"/>
  <c r="R27" i="36"/>
  <c r="S26" i="36"/>
  <c r="R26" i="36"/>
  <c r="Q26" i="36"/>
  <c r="P26" i="36"/>
  <c r="E26" i="36"/>
  <c r="T26" i="36" s="1"/>
  <c r="S25" i="36"/>
  <c r="R25" i="36"/>
  <c r="Q25" i="36"/>
  <c r="P25" i="36"/>
  <c r="E25" i="36"/>
  <c r="U25" i="36" s="1"/>
  <c r="S24" i="36"/>
  <c r="R24" i="36"/>
  <c r="Q24" i="36"/>
  <c r="P24" i="36"/>
  <c r="E24" i="36"/>
  <c r="T24" i="36" s="1"/>
  <c r="S23" i="36"/>
  <c r="R23" i="36"/>
  <c r="Q23" i="36"/>
  <c r="P23" i="36"/>
  <c r="E23" i="36"/>
  <c r="U23" i="36" s="1"/>
  <c r="S22" i="36"/>
  <c r="R22" i="36"/>
  <c r="Q22" i="36"/>
  <c r="P22" i="36"/>
  <c r="E22" i="36"/>
  <c r="T22" i="36" s="1"/>
  <c r="S21" i="36"/>
  <c r="R21" i="36"/>
  <c r="Q21" i="36"/>
  <c r="P21" i="36"/>
  <c r="E21" i="36"/>
  <c r="U21" i="36" s="1"/>
  <c r="S20" i="36"/>
  <c r="R20" i="36"/>
  <c r="Q20" i="36"/>
  <c r="P20" i="36"/>
  <c r="E20" i="36"/>
  <c r="T20" i="36" s="1"/>
  <c r="S19" i="36"/>
  <c r="R19" i="36"/>
  <c r="Q19" i="36"/>
  <c r="P19" i="36"/>
  <c r="E19" i="36"/>
  <c r="U19" i="36" s="1"/>
  <c r="S18" i="36"/>
  <c r="R18" i="36"/>
  <c r="Q18" i="36"/>
  <c r="P18" i="36"/>
  <c r="E18" i="36"/>
  <c r="T18" i="36" s="1"/>
  <c r="S17" i="36"/>
  <c r="R17" i="36"/>
  <c r="Q17" i="36"/>
  <c r="P17" i="36"/>
  <c r="E17" i="36"/>
  <c r="U17" i="36" s="1"/>
  <c r="S16" i="36"/>
  <c r="R16" i="36"/>
  <c r="Q16" i="36"/>
  <c r="P16" i="36"/>
  <c r="E16" i="36"/>
  <c r="T16" i="36" s="1"/>
  <c r="S15" i="36"/>
  <c r="R15" i="36"/>
  <c r="Q15" i="36"/>
  <c r="P15" i="36"/>
  <c r="E15" i="36"/>
  <c r="U15" i="36" s="1"/>
  <c r="S14" i="36"/>
  <c r="R14" i="36"/>
  <c r="Q14" i="36"/>
  <c r="P14" i="36"/>
  <c r="E14" i="36"/>
  <c r="T14" i="36" s="1"/>
  <c r="S13" i="36"/>
  <c r="R13" i="36"/>
  <c r="Q13" i="36"/>
  <c r="P13" i="36"/>
  <c r="E13" i="36"/>
  <c r="U13" i="36" s="1"/>
  <c r="S12" i="36"/>
  <c r="R12" i="36"/>
  <c r="Q12" i="36"/>
  <c r="P12" i="36"/>
  <c r="E12" i="36"/>
  <c r="T12" i="36" s="1"/>
  <c r="S11" i="36"/>
  <c r="R11" i="36"/>
  <c r="Q11" i="36"/>
  <c r="P11" i="36"/>
  <c r="E11" i="36"/>
  <c r="U11" i="36" s="1"/>
  <c r="S10" i="36"/>
  <c r="R10" i="36"/>
  <c r="Q10" i="36"/>
  <c r="P10" i="36"/>
  <c r="E10" i="36"/>
  <c r="U10" i="36" s="1"/>
  <c r="S9" i="36"/>
  <c r="R9" i="36"/>
  <c r="S8" i="36"/>
  <c r="R8" i="36"/>
  <c r="S62" i="35"/>
  <c r="S61" i="35"/>
  <c r="R61" i="35"/>
  <c r="Q61" i="35"/>
  <c r="P61" i="35"/>
  <c r="E61" i="35"/>
  <c r="U61" i="35" s="1"/>
  <c r="S60" i="35"/>
  <c r="R60" i="35"/>
  <c r="Q60" i="35"/>
  <c r="P60" i="35"/>
  <c r="E60" i="35"/>
  <c r="U60" i="35" s="1"/>
  <c r="S59" i="35"/>
  <c r="R59" i="35"/>
  <c r="S58" i="35"/>
  <c r="S57" i="35"/>
  <c r="R57" i="35"/>
  <c r="Q57" i="35"/>
  <c r="P57" i="35"/>
  <c r="E57" i="35"/>
  <c r="U57" i="35" s="1"/>
  <c r="S56" i="35"/>
  <c r="R56" i="35"/>
  <c r="Q56" i="35"/>
  <c r="P56" i="35"/>
  <c r="E56" i="35"/>
  <c r="T56" i="35" s="1"/>
  <c r="S55" i="35"/>
  <c r="R55" i="35"/>
  <c r="Q55" i="35"/>
  <c r="P55" i="35"/>
  <c r="E55" i="35"/>
  <c r="U55" i="35" s="1"/>
  <c r="S54" i="35"/>
  <c r="R54" i="35"/>
  <c r="Q54" i="35"/>
  <c r="P54" i="35"/>
  <c r="E54" i="35"/>
  <c r="U54" i="35" s="1"/>
  <c r="S53" i="35"/>
  <c r="R53" i="35"/>
  <c r="T52" i="35"/>
  <c r="S52" i="35"/>
  <c r="R52" i="35"/>
  <c r="Q52" i="35"/>
  <c r="P52" i="35"/>
  <c r="E52" i="35"/>
  <c r="U52" i="35" s="1"/>
  <c r="S51" i="35"/>
  <c r="R51" i="35"/>
  <c r="Q51" i="35"/>
  <c r="P51" i="35"/>
  <c r="E51" i="35"/>
  <c r="T51" i="35" s="1"/>
  <c r="S50" i="35"/>
  <c r="R50" i="35"/>
  <c r="Q50" i="35"/>
  <c r="P50" i="35"/>
  <c r="E50" i="35"/>
  <c r="U50" i="35" s="1"/>
  <c r="U49" i="35"/>
  <c r="S49" i="35"/>
  <c r="R49" i="35"/>
  <c r="Q49" i="35"/>
  <c r="P49" i="35"/>
  <c r="E49" i="35"/>
  <c r="T49" i="35" s="1"/>
  <c r="U48" i="35"/>
  <c r="S48" i="35"/>
  <c r="R48" i="35"/>
  <c r="Q48" i="35"/>
  <c r="P48" i="35"/>
  <c r="E48" i="35"/>
  <c r="T48" i="35" s="1"/>
  <c r="S47" i="35"/>
  <c r="R47" i="35"/>
  <c r="Q47" i="35"/>
  <c r="P47" i="35"/>
  <c r="E47" i="35"/>
  <c r="T47" i="35" s="1"/>
  <c r="S46" i="35"/>
  <c r="R46" i="35"/>
  <c r="Q46" i="35"/>
  <c r="P46" i="35"/>
  <c r="E46" i="35"/>
  <c r="U46" i="35" s="1"/>
  <c r="S45" i="35"/>
  <c r="R45" i="35"/>
  <c r="Q45" i="35"/>
  <c r="P45" i="35"/>
  <c r="E45" i="35"/>
  <c r="T45" i="35" s="1"/>
  <c r="T44" i="35"/>
  <c r="S44" i="35"/>
  <c r="R44" i="35"/>
  <c r="Q44" i="35"/>
  <c r="P44" i="35"/>
  <c r="E44" i="35"/>
  <c r="U44" i="35" s="1"/>
  <c r="S43" i="35"/>
  <c r="R43" i="35"/>
  <c r="S42" i="35"/>
  <c r="R42" i="35"/>
  <c r="S41" i="35"/>
  <c r="R41" i="35"/>
  <c r="Q41" i="35"/>
  <c r="P41" i="35"/>
  <c r="E41" i="35"/>
  <c r="T41" i="35" s="1"/>
  <c r="T40" i="35"/>
  <c r="S40" i="35"/>
  <c r="R40" i="35"/>
  <c r="Q40" i="35"/>
  <c r="P40" i="35"/>
  <c r="E40" i="35"/>
  <c r="U40" i="35" s="1"/>
  <c r="S39" i="35"/>
  <c r="R39" i="35"/>
  <c r="Q39" i="35"/>
  <c r="P39" i="35"/>
  <c r="E39" i="35"/>
  <c r="T39" i="35" s="1"/>
  <c r="S38" i="35"/>
  <c r="R38" i="35"/>
  <c r="Q38" i="35"/>
  <c r="P38" i="35"/>
  <c r="E38" i="35"/>
  <c r="U38" i="35" s="1"/>
  <c r="S37" i="35"/>
  <c r="R37" i="35"/>
  <c r="Q37" i="35"/>
  <c r="P37" i="35"/>
  <c r="E37" i="35"/>
  <c r="T37" i="35" s="1"/>
  <c r="T36" i="35"/>
  <c r="S36" i="35"/>
  <c r="R36" i="35"/>
  <c r="Q36" i="35"/>
  <c r="P36" i="35"/>
  <c r="E36" i="35"/>
  <c r="U36" i="35" s="1"/>
  <c r="S35" i="35"/>
  <c r="R35" i="35"/>
  <c r="Q35" i="35"/>
  <c r="P35" i="35"/>
  <c r="E35" i="35"/>
  <c r="T35" i="35" s="1"/>
  <c r="S34" i="35"/>
  <c r="R34" i="35"/>
  <c r="Q34" i="35"/>
  <c r="P34" i="35"/>
  <c r="E34" i="35"/>
  <c r="U34" i="35" s="1"/>
  <c r="S33" i="35"/>
  <c r="R33" i="35"/>
  <c r="Q33" i="35"/>
  <c r="P33" i="35"/>
  <c r="E33" i="35"/>
  <c r="T33" i="35" s="1"/>
  <c r="S32" i="35"/>
  <c r="R32" i="35"/>
  <c r="Q32" i="35"/>
  <c r="P32" i="35"/>
  <c r="T32" i="35" s="1"/>
  <c r="E32" i="35"/>
  <c r="S31" i="35"/>
  <c r="R31" i="35"/>
  <c r="Q31" i="35"/>
  <c r="P31" i="35"/>
  <c r="E31" i="35"/>
  <c r="T31" i="35" s="1"/>
  <c r="S30" i="35"/>
  <c r="R30" i="35"/>
  <c r="Q30" i="35"/>
  <c r="P30" i="35"/>
  <c r="T30" i="35" s="1"/>
  <c r="E30" i="35"/>
  <c r="U29" i="35"/>
  <c r="S29" i="35"/>
  <c r="R29" i="35"/>
  <c r="Q29" i="35"/>
  <c r="P29" i="35"/>
  <c r="E29" i="35"/>
  <c r="T29" i="35" s="1"/>
  <c r="S28" i="35"/>
  <c r="R28" i="35"/>
  <c r="Q28" i="35"/>
  <c r="P28" i="35"/>
  <c r="E28" i="35"/>
  <c r="T28" i="35" s="1"/>
  <c r="S27" i="35"/>
  <c r="R27" i="35"/>
  <c r="S26" i="35"/>
  <c r="R26" i="35"/>
  <c r="Q26" i="35"/>
  <c r="P26" i="35"/>
  <c r="E26" i="35"/>
  <c r="T26" i="35" s="1"/>
  <c r="U25" i="35"/>
  <c r="S25" i="35"/>
  <c r="R25" i="35"/>
  <c r="Q25" i="35"/>
  <c r="P25" i="35"/>
  <c r="E25" i="35"/>
  <c r="T25" i="35" s="1"/>
  <c r="U24" i="35"/>
  <c r="S24" i="35"/>
  <c r="R24" i="35"/>
  <c r="Q24" i="35"/>
  <c r="P24" i="35"/>
  <c r="E24" i="35"/>
  <c r="T24" i="35" s="1"/>
  <c r="T23" i="35"/>
  <c r="S23" i="35"/>
  <c r="R23" i="35"/>
  <c r="Q23" i="35"/>
  <c r="P23" i="35"/>
  <c r="E23" i="35"/>
  <c r="U23" i="35" s="1"/>
  <c r="S22" i="35"/>
  <c r="R22" i="35"/>
  <c r="Q22" i="35"/>
  <c r="P22" i="35"/>
  <c r="E22" i="35"/>
  <c r="T22" i="35" s="1"/>
  <c r="S21" i="35"/>
  <c r="R21" i="35"/>
  <c r="Q21" i="35"/>
  <c r="P21" i="35"/>
  <c r="E21" i="35"/>
  <c r="U21" i="35" s="1"/>
  <c r="S20" i="35"/>
  <c r="R20" i="35"/>
  <c r="Q20" i="35"/>
  <c r="P20" i="35"/>
  <c r="E20" i="35"/>
  <c r="T20" i="35" s="1"/>
  <c r="T19" i="35"/>
  <c r="S19" i="35"/>
  <c r="R19" i="35"/>
  <c r="Q19" i="35"/>
  <c r="P19" i="35"/>
  <c r="E19" i="35"/>
  <c r="U19" i="35" s="1"/>
  <c r="S18" i="35"/>
  <c r="R18" i="35"/>
  <c r="Q18" i="35"/>
  <c r="P18" i="35"/>
  <c r="E18" i="35"/>
  <c r="T18" i="35" s="1"/>
  <c r="U17" i="35"/>
  <c r="S17" i="35"/>
  <c r="R17" i="35"/>
  <c r="Q17" i="35"/>
  <c r="P17" i="35"/>
  <c r="E17" i="35"/>
  <c r="T17" i="35" s="1"/>
  <c r="S16" i="35"/>
  <c r="R16" i="35"/>
  <c r="Q16" i="35"/>
  <c r="P16" i="35"/>
  <c r="E16" i="35"/>
  <c r="T16" i="35" s="1"/>
  <c r="T15" i="35"/>
  <c r="S15" i="35"/>
  <c r="R15" i="35"/>
  <c r="Q15" i="35"/>
  <c r="P15" i="35"/>
  <c r="E15" i="35"/>
  <c r="U15" i="35" s="1"/>
  <c r="S14" i="35"/>
  <c r="R14" i="35"/>
  <c r="Q14" i="35"/>
  <c r="P14" i="35"/>
  <c r="E14" i="35"/>
  <c r="T14" i="35" s="1"/>
  <c r="S13" i="35"/>
  <c r="R13" i="35"/>
  <c r="Q13" i="35"/>
  <c r="P13" i="35"/>
  <c r="E13" i="35"/>
  <c r="U13" i="35" s="1"/>
  <c r="S12" i="35"/>
  <c r="R12" i="35"/>
  <c r="Q12" i="35"/>
  <c r="P12" i="35"/>
  <c r="E12" i="35"/>
  <c r="T12" i="35" s="1"/>
  <c r="T11" i="35"/>
  <c r="S11" i="35"/>
  <c r="R11" i="35"/>
  <c r="Q11" i="35"/>
  <c r="P11" i="35"/>
  <c r="E11" i="35"/>
  <c r="U11" i="35" s="1"/>
  <c r="S10" i="35"/>
  <c r="R10" i="35"/>
  <c r="Q10" i="35"/>
  <c r="Q9" i="35" s="1"/>
  <c r="P10" i="35"/>
  <c r="E10" i="35"/>
  <c r="U10" i="35" s="1"/>
  <c r="S9" i="35"/>
  <c r="R9" i="35"/>
  <c r="S8" i="35"/>
  <c r="R8" i="35"/>
  <c r="S62" i="34"/>
  <c r="R62" i="34"/>
  <c r="S61" i="34"/>
  <c r="R61" i="34"/>
  <c r="Q61" i="34"/>
  <c r="P61" i="34"/>
  <c r="E61" i="34"/>
  <c r="U61" i="34" s="1"/>
  <c r="S60" i="34"/>
  <c r="R60" i="34"/>
  <c r="Q60" i="34"/>
  <c r="Q59" i="34" s="1"/>
  <c r="P60" i="34"/>
  <c r="E60" i="34"/>
  <c r="S59" i="34"/>
  <c r="R59" i="34"/>
  <c r="S58" i="34"/>
  <c r="R58" i="34"/>
  <c r="S57" i="34"/>
  <c r="R57" i="34"/>
  <c r="Q57" i="34"/>
  <c r="P57" i="34"/>
  <c r="E57" i="34"/>
  <c r="U57" i="34" s="1"/>
  <c r="S56" i="34"/>
  <c r="R56" i="34"/>
  <c r="Q56" i="34"/>
  <c r="P56" i="34"/>
  <c r="E56" i="34"/>
  <c r="T56" i="34" s="1"/>
  <c r="S55" i="34"/>
  <c r="R55" i="34"/>
  <c r="Q55" i="34"/>
  <c r="P55" i="34"/>
  <c r="E55" i="34"/>
  <c r="U55" i="34" s="1"/>
  <c r="S54" i="34"/>
  <c r="R54" i="34"/>
  <c r="Q54" i="34"/>
  <c r="P54" i="34"/>
  <c r="E54" i="34"/>
  <c r="U54" i="34" s="1"/>
  <c r="S53" i="34"/>
  <c r="R53" i="34"/>
  <c r="S52" i="34"/>
  <c r="R52" i="34"/>
  <c r="Q52" i="34"/>
  <c r="P52" i="34"/>
  <c r="E52" i="34"/>
  <c r="U52" i="34" s="1"/>
  <c r="S51" i="34"/>
  <c r="R51" i="34"/>
  <c r="Q51" i="34"/>
  <c r="P51" i="34"/>
  <c r="E51" i="34"/>
  <c r="T51" i="34" s="1"/>
  <c r="S50" i="34"/>
  <c r="R50" i="34"/>
  <c r="Q50" i="34"/>
  <c r="P50" i="34"/>
  <c r="E50" i="34"/>
  <c r="U50" i="34" s="1"/>
  <c r="S49" i="34"/>
  <c r="R49" i="34"/>
  <c r="Q49" i="34"/>
  <c r="P49" i="34"/>
  <c r="E49" i="34"/>
  <c r="T49" i="34" s="1"/>
  <c r="S48" i="34"/>
  <c r="R48" i="34"/>
  <c r="Q48" i="34"/>
  <c r="P48" i="34"/>
  <c r="E48" i="34"/>
  <c r="U48" i="34" s="1"/>
  <c r="S47" i="34"/>
  <c r="R47" i="34"/>
  <c r="Q47" i="34"/>
  <c r="P47" i="34"/>
  <c r="E47" i="34"/>
  <c r="T47" i="34" s="1"/>
  <c r="T46" i="34"/>
  <c r="S46" i="34"/>
  <c r="R46" i="34"/>
  <c r="Q46" i="34"/>
  <c r="P46" i="34"/>
  <c r="E46" i="34"/>
  <c r="U46" i="34" s="1"/>
  <c r="S45" i="34"/>
  <c r="R45" i="34"/>
  <c r="Q45" i="34"/>
  <c r="P45" i="34"/>
  <c r="E45" i="34"/>
  <c r="T45" i="34" s="1"/>
  <c r="S44" i="34"/>
  <c r="R44" i="34"/>
  <c r="Q44" i="34"/>
  <c r="P44" i="34"/>
  <c r="E44" i="34"/>
  <c r="T44" i="34" s="1"/>
  <c r="S43" i="34"/>
  <c r="R43" i="34"/>
  <c r="S42" i="34"/>
  <c r="R42" i="34"/>
  <c r="S41" i="34"/>
  <c r="R41" i="34"/>
  <c r="Q41" i="34"/>
  <c r="P41" i="34"/>
  <c r="E41" i="34"/>
  <c r="T41" i="34" s="1"/>
  <c r="S40" i="34"/>
  <c r="R40" i="34"/>
  <c r="Q40" i="34"/>
  <c r="P40" i="34"/>
  <c r="E40" i="34"/>
  <c r="U40" i="34" s="1"/>
  <c r="S39" i="34"/>
  <c r="R39" i="34"/>
  <c r="Q39" i="34"/>
  <c r="P39" i="34"/>
  <c r="E39" i="34"/>
  <c r="T39" i="34" s="1"/>
  <c r="S38" i="34"/>
  <c r="R38" i="34"/>
  <c r="Q38" i="34"/>
  <c r="P38" i="34"/>
  <c r="E38" i="34"/>
  <c r="U38" i="34" s="1"/>
  <c r="S37" i="34"/>
  <c r="R37" i="34"/>
  <c r="Q37" i="34"/>
  <c r="P37" i="34"/>
  <c r="E37" i="34"/>
  <c r="T37" i="34" s="1"/>
  <c r="S36" i="34"/>
  <c r="R36" i="34"/>
  <c r="Q36" i="34"/>
  <c r="P36" i="34"/>
  <c r="E36" i="34"/>
  <c r="U36" i="34" s="1"/>
  <c r="S35" i="34"/>
  <c r="R35" i="34"/>
  <c r="Q35" i="34"/>
  <c r="P35" i="34"/>
  <c r="E35" i="34"/>
  <c r="T35" i="34" s="1"/>
  <c r="S34" i="34"/>
  <c r="R34" i="34"/>
  <c r="Q34" i="34"/>
  <c r="P34" i="34"/>
  <c r="E34" i="34"/>
  <c r="U34" i="34" s="1"/>
  <c r="S33" i="34"/>
  <c r="R33" i="34"/>
  <c r="Q33" i="34"/>
  <c r="P33" i="34"/>
  <c r="E33" i="34"/>
  <c r="T33" i="34" s="1"/>
  <c r="S32" i="34"/>
  <c r="R32" i="34"/>
  <c r="Q32" i="34"/>
  <c r="P32" i="34"/>
  <c r="E32" i="34"/>
  <c r="S31" i="34"/>
  <c r="R31" i="34"/>
  <c r="Q31" i="34"/>
  <c r="P31" i="34"/>
  <c r="E31" i="34"/>
  <c r="T31" i="34" s="1"/>
  <c r="S30" i="34"/>
  <c r="R30" i="34"/>
  <c r="Q30" i="34"/>
  <c r="P30" i="34"/>
  <c r="E30" i="34"/>
  <c r="U30" i="34" s="1"/>
  <c r="S29" i="34"/>
  <c r="R29" i="34"/>
  <c r="Q29" i="34"/>
  <c r="P29" i="34"/>
  <c r="E29" i="34"/>
  <c r="T29" i="34" s="1"/>
  <c r="S28" i="34"/>
  <c r="R28" i="34"/>
  <c r="Q28" i="34"/>
  <c r="P28" i="34"/>
  <c r="E28" i="34"/>
  <c r="U28" i="34" s="1"/>
  <c r="S27" i="34"/>
  <c r="R27" i="34"/>
  <c r="S26" i="34"/>
  <c r="R26" i="34"/>
  <c r="Q26" i="34"/>
  <c r="P26" i="34"/>
  <c r="E26" i="34"/>
  <c r="T26" i="34" s="1"/>
  <c r="S25" i="34"/>
  <c r="R25" i="34"/>
  <c r="Q25" i="34"/>
  <c r="P25" i="34"/>
  <c r="E25" i="34"/>
  <c r="U25" i="34" s="1"/>
  <c r="S24" i="34"/>
  <c r="R24" i="34"/>
  <c r="Q24" i="34"/>
  <c r="P24" i="34"/>
  <c r="E24" i="34"/>
  <c r="T24" i="34" s="1"/>
  <c r="S23" i="34"/>
  <c r="R23" i="34"/>
  <c r="Q23" i="34"/>
  <c r="P23" i="34"/>
  <c r="E23" i="34"/>
  <c r="S22" i="34"/>
  <c r="R22" i="34"/>
  <c r="Q22" i="34"/>
  <c r="P22" i="34"/>
  <c r="E22" i="34"/>
  <c r="T22" i="34" s="1"/>
  <c r="S21" i="34"/>
  <c r="R21" i="34"/>
  <c r="Q21" i="34"/>
  <c r="P21" i="34"/>
  <c r="E21" i="34"/>
  <c r="U21" i="34" s="1"/>
  <c r="S20" i="34"/>
  <c r="R20" i="34"/>
  <c r="Q20" i="34"/>
  <c r="P20" i="34"/>
  <c r="E20" i="34"/>
  <c r="T20" i="34" s="1"/>
  <c r="S19" i="34"/>
  <c r="R19" i="34"/>
  <c r="Q19" i="34"/>
  <c r="P19" i="34"/>
  <c r="E19" i="34"/>
  <c r="U19" i="34" s="1"/>
  <c r="S18" i="34"/>
  <c r="R18" i="34"/>
  <c r="Q18" i="34"/>
  <c r="P18" i="34"/>
  <c r="E18" i="34"/>
  <c r="T18" i="34" s="1"/>
  <c r="S17" i="34"/>
  <c r="R17" i="34"/>
  <c r="Q17" i="34"/>
  <c r="P17" i="34"/>
  <c r="E17" i="34"/>
  <c r="U17" i="34" s="1"/>
  <c r="S16" i="34"/>
  <c r="R16" i="34"/>
  <c r="Q16" i="34"/>
  <c r="P16" i="34"/>
  <c r="E16" i="34"/>
  <c r="U16" i="34" s="1"/>
  <c r="S15" i="34"/>
  <c r="R15" i="34"/>
  <c r="Q15" i="34"/>
  <c r="P15" i="34"/>
  <c r="E15" i="34"/>
  <c r="U15" i="34" s="1"/>
  <c r="S14" i="34"/>
  <c r="R14" i="34"/>
  <c r="Q14" i="34"/>
  <c r="P14" i="34"/>
  <c r="E14" i="34"/>
  <c r="T14" i="34" s="1"/>
  <c r="S13" i="34"/>
  <c r="R13" i="34"/>
  <c r="Q13" i="34"/>
  <c r="P13" i="34"/>
  <c r="E13" i="34"/>
  <c r="U13" i="34" s="1"/>
  <c r="S12" i="34"/>
  <c r="R12" i="34"/>
  <c r="Q12" i="34"/>
  <c r="P12" i="34"/>
  <c r="E12" i="34"/>
  <c r="T12" i="34" s="1"/>
  <c r="S11" i="34"/>
  <c r="R11" i="34"/>
  <c r="Q11" i="34"/>
  <c r="P11" i="34"/>
  <c r="E11" i="34"/>
  <c r="U11" i="34" s="1"/>
  <c r="S10" i="34"/>
  <c r="R10" i="34"/>
  <c r="Q10" i="34"/>
  <c r="P10" i="34"/>
  <c r="E10" i="34"/>
  <c r="U10" i="34" s="1"/>
  <c r="S9" i="34"/>
  <c r="R9" i="34"/>
  <c r="S8" i="34"/>
  <c r="R8" i="34"/>
  <c r="S62" i="33"/>
  <c r="R62" i="33"/>
  <c r="S61" i="33"/>
  <c r="R61" i="33"/>
  <c r="Q61" i="33"/>
  <c r="P61" i="33"/>
  <c r="E61" i="33"/>
  <c r="U61" i="33" s="1"/>
  <c r="S60" i="33"/>
  <c r="R60" i="33"/>
  <c r="Q60" i="33"/>
  <c r="Q59" i="33" s="1"/>
  <c r="P60" i="33"/>
  <c r="E60" i="33"/>
  <c r="S59" i="33"/>
  <c r="R59" i="33"/>
  <c r="S58" i="33"/>
  <c r="R58" i="33"/>
  <c r="S57" i="33"/>
  <c r="R57" i="33"/>
  <c r="Q57" i="33"/>
  <c r="P57" i="33"/>
  <c r="E57" i="33"/>
  <c r="U57" i="33" s="1"/>
  <c r="S56" i="33"/>
  <c r="R56" i="33"/>
  <c r="Q56" i="33"/>
  <c r="P56" i="33"/>
  <c r="E56" i="33"/>
  <c r="T56" i="33" s="1"/>
  <c r="S55" i="33"/>
  <c r="R55" i="33"/>
  <c r="Q55" i="33"/>
  <c r="P55" i="33"/>
  <c r="E55" i="33"/>
  <c r="U55" i="33" s="1"/>
  <c r="S54" i="33"/>
  <c r="R54" i="33"/>
  <c r="Q54" i="33"/>
  <c r="P54" i="33"/>
  <c r="E54" i="33"/>
  <c r="U54" i="33" s="1"/>
  <c r="S53" i="33"/>
  <c r="R53" i="33"/>
  <c r="S52" i="33"/>
  <c r="R52" i="33"/>
  <c r="Q52" i="33"/>
  <c r="U52" i="33" s="1"/>
  <c r="P52" i="33"/>
  <c r="T52" i="33" s="1"/>
  <c r="E52" i="33"/>
  <c r="S51" i="33"/>
  <c r="R51" i="33"/>
  <c r="Q51" i="33"/>
  <c r="P51" i="33"/>
  <c r="E51" i="33"/>
  <c r="T51" i="33" s="1"/>
  <c r="S50" i="33"/>
  <c r="R50" i="33"/>
  <c r="Q50" i="33"/>
  <c r="P50" i="33"/>
  <c r="E50" i="33"/>
  <c r="U50" i="33" s="1"/>
  <c r="S49" i="33"/>
  <c r="R49" i="33"/>
  <c r="Q49" i="33"/>
  <c r="P49" i="33"/>
  <c r="E49" i="33"/>
  <c r="T49" i="33" s="1"/>
  <c r="S48" i="33"/>
  <c r="R48" i="33"/>
  <c r="Q48" i="33"/>
  <c r="P48" i="33"/>
  <c r="E48" i="33"/>
  <c r="U48" i="33" s="1"/>
  <c r="S47" i="33"/>
  <c r="R47" i="33"/>
  <c r="Q47" i="33"/>
  <c r="P47" i="33"/>
  <c r="E47" i="33"/>
  <c r="T47" i="33" s="1"/>
  <c r="S46" i="33"/>
  <c r="R46" i="33"/>
  <c r="Q46" i="33"/>
  <c r="P46" i="33"/>
  <c r="E46" i="33"/>
  <c r="U46" i="33" s="1"/>
  <c r="S45" i="33"/>
  <c r="R45" i="33"/>
  <c r="Q45" i="33"/>
  <c r="P45" i="33"/>
  <c r="E45" i="33"/>
  <c r="T45" i="33" s="1"/>
  <c r="S44" i="33"/>
  <c r="R44" i="33"/>
  <c r="Q44" i="33"/>
  <c r="P44" i="33"/>
  <c r="P43" i="33" s="1"/>
  <c r="E44" i="33"/>
  <c r="S43" i="33"/>
  <c r="R43" i="33"/>
  <c r="S42" i="33"/>
  <c r="R42" i="33"/>
  <c r="U41" i="33"/>
  <c r="S41" i="33"/>
  <c r="R41" i="33"/>
  <c r="Q41" i="33"/>
  <c r="P41" i="33"/>
  <c r="E41" i="33"/>
  <c r="T41" i="33" s="1"/>
  <c r="S40" i="33"/>
  <c r="R40" i="33"/>
  <c r="Q40" i="33"/>
  <c r="P40" i="33"/>
  <c r="E40" i="33"/>
  <c r="U40" i="33" s="1"/>
  <c r="U39" i="33"/>
  <c r="S39" i="33"/>
  <c r="R39" i="33"/>
  <c r="Q39" i="33"/>
  <c r="P39" i="33"/>
  <c r="E39" i="33"/>
  <c r="T39" i="33" s="1"/>
  <c r="S38" i="33"/>
  <c r="R38" i="33"/>
  <c r="Q38" i="33"/>
  <c r="P38" i="33"/>
  <c r="E38" i="33"/>
  <c r="U38" i="33" s="1"/>
  <c r="S37" i="33"/>
  <c r="R37" i="33"/>
  <c r="Q37" i="33"/>
  <c r="P37" i="33"/>
  <c r="E37" i="33"/>
  <c r="T37" i="33" s="1"/>
  <c r="S36" i="33"/>
  <c r="R36" i="33"/>
  <c r="Q36" i="33"/>
  <c r="P36" i="33"/>
  <c r="E36" i="33"/>
  <c r="U36" i="33" s="1"/>
  <c r="S35" i="33"/>
  <c r="R35" i="33"/>
  <c r="Q35" i="33"/>
  <c r="P35" i="33"/>
  <c r="E35" i="33"/>
  <c r="T35" i="33" s="1"/>
  <c r="T34" i="33"/>
  <c r="S34" i="33"/>
  <c r="R34" i="33"/>
  <c r="Q34" i="33"/>
  <c r="P34" i="33"/>
  <c r="E34" i="33"/>
  <c r="U34" i="33" s="1"/>
  <c r="U33" i="33"/>
  <c r="S33" i="33"/>
  <c r="R33" i="33"/>
  <c r="Q33" i="33"/>
  <c r="P33" i="33"/>
  <c r="E33" i="33"/>
  <c r="T33" i="33" s="1"/>
  <c r="S32" i="33"/>
  <c r="R32" i="33"/>
  <c r="Q32" i="33"/>
  <c r="P32" i="33"/>
  <c r="E32" i="33"/>
  <c r="S31" i="33"/>
  <c r="R31" i="33"/>
  <c r="Q31" i="33"/>
  <c r="P31" i="33"/>
  <c r="E31" i="33"/>
  <c r="T31" i="33" s="1"/>
  <c r="S30" i="33"/>
  <c r="R30" i="33"/>
  <c r="Q30" i="33"/>
  <c r="U30" i="33" s="1"/>
  <c r="P30" i="33"/>
  <c r="T30" i="33" s="1"/>
  <c r="E30" i="33"/>
  <c r="S29" i="33"/>
  <c r="R29" i="33"/>
  <c r="Q29" i="33"/>
  <c r="P29" i="33"/>
  <c r="E29" i="33"/>
  <c r="T29" i="33" s="1"/>
  <c r="T28" i="33"/>
  <c r="S28" i="33"/>
  <c r="R28" i="33"/>
  <c r="Q28" i="33"/>
  <c r="P28" i="33"/>
  <c r="P27" i="33" s="1"/>
  <c r="E28" i="33"/>
  <c r="S27" i="33"/>
  <c r="R27" i="33"/>
  <c r="S26" i="33"/>
  <c r="R26" i="33"/>
  <c r="Q26" i="33"/>
  <c r="P26" i="33"/>
  <c r="E26" i="33"/>
  <c r="T26" i="33" s="1"/>
  <c r="T25" i="33"/>
  <c r="S25" i="33"/>
  <c r="R25" i="33"/>
  <c r="Q25" i="33"/>
  <c r="P25" i="33"/>
  <c r="E25" i="33"/>
  <c r="U25" i="33" s="1"/>
  <c r="U24" i="33"/>
  <c r="S24" i="33"/>
  <c r="R24" i="33"/>
  <c r="Q24" i="33"/>
  <c r="P24" i="33"/>
  <c r="E24" i="33"/>
  <c r="T24" i="33" s="1"/>
  <c r="S23" i="33"/>
  <c r="R23" i="33"/>
  <c r="Q23" i="33"/>
  <c r="P23" i="33"/>
  <c r="E23" i="33"/>
  <c r="U23" i="33" s="1"/>
  <c r="S22" i="33"/>
  <c r="R22" i="33"/>
  <c r="Q22" i="33"/>
  <c r="P22" i="33"/>
  <c r="E22" i="33"/>
  <c r="T22" i="33" s="1"/>
  <c r="S21" i="33"/>
  <c r="R21" i="33"/>
  <c r="Q21" i="33"/>
  <c r="P21" i="33"/>
  <c r="E21" i="33"/>
  <c r="U21" i="33" s="1"/>
  <c r="S20" i="33"/>
  <c r="R20" i="33"/>
  <c r="Q20" i="33"/>
  <c r="P20" i="33"/>
  <c r="E20" i="33"/>
  <c r="T20" i="33" s="1"/>
  <c r="S19" i="33"/>
  <c r="R19" i="33"/>
  <c r="Q19" i="33"/>
  <c r="P19" i="33"/>
  <c r="E19" i="33"/>
  <c r="U19" i="33" s="1"/>
  <c r="S18" i="33"/>
  <c r="R18" i="33"/>
  <c r="Q18" i="33"/>
  <c r="P18" i="33"/>
  <c r="E18" i="33"/>
  <c r="T18" i="33" s="1"/>
  <c r="S17" i="33"/>
  <c r="R17" i="33"/>
  <c r="Q17" i="33"/>
  <c r="P17" i="33"/>
  <c r="E17" i="33"/>
  <c r="U17" i="33" s="1"/>
  <c r="U16" i="33"/>
  <c r="S16" i="33"/>
  <c r="R16" i="33"/>
  <c r="Q16" i="33"/>
  <c r="P16" i="33"/>
  <c r="E16" i="33"/>
  <c r="T16" i="33" s="1"/>
  <c r="S15" i="33"/>
  <c r="R15" i="33"/>
  <c r="Q15" i="33"/>
  <c r="P15" i="33"/>
  <c r="E15" i="33"/>
  <c r="U15" i="33" s="1"/>
  <c r="S14" i="33"/>
  <c r="R14" i="33"/>
  <c r="Q14" i="33"/>
  <c r="P14" i="33"/>
  <c r="E14" i="33"/>
  <c r="T14" i="33" s="1"/>
  <c r="S13" i="33"/>
  <c r="R13" i="33"/>
  <c r="Q13" i="33"/>
  <c r="P13" i="33"/>
  <c r="E13" i="33"/>
  <c r="U13" i="33" s="1"/>
  <c r="S12" i="33"/>
  <c r="R12" i="33"/>
  <c r="Q12" i="33"/>
  <c r="P12" i="33"/>
  <c r="E12" i="33"/>
  <c r="T12" i="33" s="1"/>
  <c r="S11" i="33"/>
  <c r="R11" i="33"/>
  <c r="Q11" i="33"/>
  <c r="P11" i="33"/>
  <c r="E11" i="33"/>
  <c r="U11" i="33" s="1"/>
  <c r="S10" i="33"/>
  <c r="R10" i="33"/>
  <c r="Q10" i="33"/>
  <c r="Q9" i="33" s="1"/>
  <c r="P10" i="33"/>
  <c r="E10" i="33"/>
  <c r="U10" i="33" s="1"/>
  <c r="S9" i="33"/>
  <c r="R9" i="33"/>
  <c r="S8" i="33"/>
  <c r="R8" i="33"/>
  <c r="S62" i="32"/>
  <c r="R62" i="32"/>
  <c r="T61" i="32"/>
  <c r="S61" i="32"/>
  <c r="R61" i="32"/>
  <c r="Q61" i="32"/>
  <c r="P61" i="32"/>
  <c r="E61" i="32"/>
  <c r="U61" i="32" s="1"/>
  <c r="S60" i="32"/>
  <c r="R60" i="32"/>
  <c r="Q60" i="32"/>
  <c r="Q59" i="32" s="1"/>
  <c r="P60" i="32"/>
  <c r="E60" i="32"/>
  <c r="S59" i="32"/>
  <c r="R59" i="32"/>
  <c r="S58" i="32"/>
  <c r="R58" i="32"/>
  <c r="S57" i="32"/>
  <c r="R57" i="32"/>
  <c r="Q57" i="32"/>
  <c r="P57" i="32"/>
  <c r="E57" i="32"/>
  <c r="U57" i="32" s="1"/>
  <c r="S56" i="32"/>
  <c r="R56" i="32"/>
  <c r="Q56" i="32"/>
  <c r="P56" i="32"/>
  <c r="E56" i="32"/>
  <c r="S55" i="32"/>
  <c r="R55" i="32"/>
  <c r="Q55" i="32"/>
  <c r="P55" i="32"/>
  <c r="E55" i="32"/>
  <c r="U55" i="32" s="1"/>
  <c r="S54" i="32"/>
  <c r="R54" i="32"/>
  <c r="Q54" i="32"/>
  <c r="P54" i="32"/>
  <c r="E54" i="32"/>
  <c r="U54" i="32" s="1"/>
  <c r="S53" i="32"/>
  <c r="R53" i="32"/>
  <c r="S52" i="32"/>
  <c r="R52" i="32"/>
  <c r="Q52" i="32"/>
  <c r="P52" i="32"/>
  <c r="E52" i="32"/>
  <c r="U52" i="32" s="1"/>
  <c r="S51" i="32"/>
  <c r="R51" i="32"/>
  <c r="Q51" i="32"/>
  <c r="P51" i="32"/>
  <c r="E51" i="32"/>
  <c r="T51" i="32" s="1"/>
  <c r="S50" i="32"/>
  <c r="R50" i="32"/>
  <c r="Q50" i="32"/>
  <c r="P50" i="32"/>
  <c r="E50" i="32"/>
  <c r="U50" i="32" s="1"/>
  <c r="S49" i="32"/>
  <c r="R49" i="32"/>
  <c r="Q49" i="32"/>
  <c r="P49" i="32"/>
  <c r="E49" i="32"/>
  <c r="T49" i="32" s="1"/>
  <c r="S48" i="32"/>
  <c r="R48" i="32"/>
  <c r="Q48" i="32"/>
  <c r="P48" i="32"/>
  <c r="E48" i="32"/>
  <c r="U48" i="32" s="1"/>
  <c r="U47" i="32"/>
  <c r="S47" i="32"/>
  <c r="R47" i="32"/>
  <c r="Q47" i="32"/>
  <c r="P47" i="32"/>
  <c r="E47" i="32"/>
  <c r="T47" i="32" s="1"/>
  <c r="S46" i="32"/>
  <c r="R46" i="32"/>
  <c r="Q46" i="32"/>
  <c r="P46" i="32"/>
  <c r="E46" i="32"/>
  <c r="U46" i="32" s="1"/>
  <c r="S45" i="32"/>
  <c r="R45" i="32"/>
  <c r="Q45" i="32"/>
  <c r="P45" i="32"/>
  <c r="E45" i="32"/>
  <c r="T45" i="32" s="1"/>
  <c r="S44" i="32"/>
  <c r="R44" i="32"/>
  <c r="Q44" i="32"/>
  <c r="P44" i="32"/>
  <c r="E44" i="32"/>
  <c r="T44" i="32" s="1"/>
  <c r="S43" i="32"/>
  <c r="R43" i="32"/>
  <c r="S42" i="32"/>
  <c r="R42" i="32"/>
  <c r="S41" i="32"/>
  <c r="R41" i="32"/>
  <c r="Q41" i="32"/>
  <c r="P41" i="32"/>
  <c r="E41" i="32"/>
  <c r="T41" i="32" s="1"/>
  <c r="U40" i="32"/>
  <c r="S40" i="32"/>
  <c r="R40" i="32"/>
  <c r="Q40" i="32"/>
  <c r="P40" i="32"/>
  <c r="E40" i="32"/>
  <c r="T40" i="32" s="1"/>
  <c r="U39" i="32"/>
  <c r="S39" i="32"/>
  <c r="R39" i="32"/>
  <c r="Q39" i="32"/>
  <c r="P39" i="32"/>
  <c r="E39" i="32"/>
  <c r="T39" i="32" s="1"/>
  <c r="S38" i="32"/>
  <c r="R38" i="32"/>
  <c r="Q38" i="32"/>
  <c r="P38" i="32"/>
  <c r="E38" i="32"/>
  <c r="U38" i="32" s="1"/>
  <c r="S37" i="32"/>
  <c r="R37" i="32"/>
  <c r="Q37" i="32"/>
  <c r="P37" i="32"/>
  <c r="E37" i="32"/>
  <c r="T37" i="32" s="1"/>
  <c r="S36" i="32"/>
  <c r="R36" i="32"/>
  <c r="Q36" i="32"/>
  <c r="P36" i="32"/>
  <c r="E36" i="32"/>
  <c r="U36" i="32" s="1"/>
  <c r="S35" i="32"/>
  <c r="R35" i="32"/>
  <c r="Q35" i="32"/>
  <c r="P35" i="32"/>
  <c r="E35" i="32"/>
  <c r="T35" i="32" s="1"/>
  <c r="S34" i="32"/>
  <c r="R34" i="32"/>
  <c r="Q34" i="32"/>
  <c r="P34" i="32"/>
  <c r="E34" i="32"/>
  <c r="U34" i="32" s="1"/>
  <c r="S33" i="32"/>
  <c r="R33" i="32"/>
  <c r="Q33" i="32"/>
  <c r="P33" i="32"/>
  <c r="E33" i="32"/>
  <c r="T33" i="32" s="1"/>
  <c r="S32" i="32"/>
  <c r="R32" i="32"/>
  <c r="Q32" i="32"/>
  <c r="U32" i="32" s="1"/>
  <c r="P32" i="32"/>
  <c r="E32" i="32"/>
  <c r="S31" i="32"/>
  <c r="R31" i="32"/>
  <c r="Q31" i="32"/>
  <c r="P31" i="32"/>
  <c r="E31" i="32"/>
  <c r="T31" i="32" s="1"/>
  <c r="S30" i="32"/>
  <c r="R30" i="32"/>
  <c r="Q30" i="32"/>
  <c r="P30" i="32"/>
  <c r="E30" i="32"/>
  <c r="U30" i="32" s="1"/>
  <c r="S29" i="32"/>
  <c r="R29" i="32"/>
  <c r="Q29" i="32"/>
  <c r="P29" i="32"/>
  <c r="E29" i="32"/>
  <c r="T29" i="32" s="1"/>
  <c r="S28" i="32"/>
  <c r="R28" i="32"/>
  <c r="Q28" i="32"/>
  <c r="P28" i="32"/>
  <c r="E28" i="32"/>
  <c r="U28" i="32" s="1"/>
  <c r="S27" i="32"/>
  <c r="R27" i="32"/>
  <c r="S26" i="32"/>
  <c r="R26" i="32"/>
  <c r="Q26" i="32"/>
  <c r="P26" i="32"/>
  <c r="E26" i="32"/>
  <c r="T26" i="32" s="1"/>
  <c r="S25" i="32"/>
  <c r="R25" i="32"/>
  <c r="Q25" i="32"/>
  <c r="P25" i="32"/>
  <c r="E25" i="32"/>
  <c r="U25" i="32" s="1"/>
  <c r="S24" i="32"/>
  <c r="R24" i="32"/>
  <c r="Q24" i="32"/>
  <c r="P24" i="32"/>
  <c r="E24" i="32"/>
  <c r="T24" i="32" s="1"/>
  <c r="S23" i="32"/>
  <c r="R23" i="32"/>
  <c r="Q23" i="32"/>
  <c r="P23" i="32"/>
  <c r="E23" i="32"/>
  <c r="U23" i="32" s="1"/>
  <c r="S22" i="32"/>
  <c r="R22" i="32"/>
  <c r="Q22" i="32"/>
  <c r="P22" i="32"/>
  <c r="E22" i="32"/>
  <c r="T22" i="32" s="1"/>
  <c r="S21" i="32"/>
  <c r="R21" i="32"/>
  <c r="Q21" i="32"/>
  <c r="P21" i="32"/>
  <c r="E21" i="32"/>
  <c r="U21" i="32" s="1"/>
  <c r="U20" i="32"/>
  <c r="S20" i="32"/>
  <c r="R20" i="32"/>
  <c r="Q20" i="32"/>
  <c r="P20" i="32"/>
  <c r="E20" i="32"/>
  <c r="T20" i="32" s="1"/>
  <c r="U19" i="32"/>
  <c r="T19" i="32"/>
  <c r="S19" i="32"/>
  <c r="R19" i="32"/>
  <c r="Q19" i="32"/>
  <c r="P19" i="32"/>
  <c r="E19" i="32"/>
  <c r="S18" i="32"/>
  <c r="R18" i="32"/>
  <c r="Q18" i="32"/>
  <c r="P18" i="32"/>
  <c r="E18" i="32"/>
  <c r="T18" i="32" s="1"/>
  <c r="S17" i="32"/>
  <c r="R17" i="32"/>
  <c r="Q17" i="32"/>
  <c r="P17" i="32"/>
  <c r="E17" i="32"/>
  <c r="U17" i="32" s="1"/>
  <c r="S16" i="32"/>
  <c r="R16" i="32"/>
  <c r="Q16" i="32"/>
  <c r="P16" i="32"/>
  <c r="E16" i="32"/>
  <c r="S15" i="32"/>
  <c r="R15" i="32"/>
  <c r="Q15" i="32"/>
  <c r="P15" i="32"/>
  <c r="E15" i="32"/>
  <c r="U15" i="32" s="1"/>
  <c r="S14" i="32"/>
  <c r="R14" i="32"/>
  <c r="Q14" i="32"/>
  <c r="P14" i="32"/>
  <c r="E14" i="32"/>
  <c r="T14" i="32" s="1"/>
  <c r="S13" i="32"/>
  <c r="R13" i="32"/>
  <c r="Q13" i="32"/>
  <c r="P13" i="32"/>
  <c r="E13" i="32"/>
  <c r="U13" i="32" s="1"/>
  <c r="U12" i="32"/>
  <c r="S12" i="32"/>
  <c r="R12" i="32"/>
  <c r="Q12" i="32"/>
  <c r="P12" i="32"/>
  <c r="E12" i="32"/>
  <c r="T12" i="32" s="1"/>
  <c r="T11" i="32"/>
  <c r="S11" i="32"/>
  <c r="R11" i="32"/>
  <c r="Q11" i="32"/>
  <c r="P11" i="32"/>
  <c r="E11" i="32"/>
  <c r="U11" i="32" s="1"/>
  <c r="S10" i="32"/>
  <c r="R10" i="32"/>
  <c r="Q10" i="32"/>
  <c r="Q9" i="32" s="1"/>
  <c r="P10" i="32"/>
  <c r="E10" i="32"/>
  <c r="S9" i="32"/>
  <c r="R9" i="32"/>
  <c r="S8" i="32"/>
  <c r="R8" i="32"/>
  <c r="S62" i="31"/>
  <c r="R62" i="31"/>
  <c r="T61" i="31"/>
  <c r="S61" i="31"/>
  <c r="R61" i="31"/>
  <c r="Q61" i="31"/>
  <c r="P61" i="31"/>
  <c r="E61" i="31"/>
  <c r="U61" i="31" s="1"/>
  <c r="S60" i="31"/>
  <c r="R60" i="31"/>
  <c r="Q60" i="31"/>
  <c r="Q59" i="31" s="1"/>
  <c r="P60" i="31"/>
  <c r="E60" i="31"/>
  <c r="U60" i="31" s="1"/>
  <c r="S59" i="31"/>
  <c r="R59" i="31"/>
  <c r="S58" i="31"/>
  <c r="R58" i="31"/>
  <c r="U57" i="31"/>
  <c r="S57" i="31"/>
  <c r="R57" i="31"/>
  <c r="Q57" i="31"/>
  <c r="P57" i="31"/>
  <c r="E57" i="31"/>
  <c r="T57" i="31" s="1"/>
  <c r="S56" i="31"/>
  <c r="R56" i="31"/>
  <c r="Q56" i="31"/>
  <c r="P56" i="31"/>
  <c r="E56" i="31"/>
  <c r="T56" i="31" s="1"/>
  <c r="S55" i="31"/>
  <c r="R55" i="31"/>
  <c r="Q55" i="31"/>
  <c r="P55" i="31"/>
  <c r="E55" i="31"/>
  <c r="U55" i="31" s="1"/>
  <c r="S54" i="31"/>
  <c r="R54" i="31"/>
  <c r="Q54" i="31"/>
  <c r="Q53" i="31" s="1"/>
  <c r="P54" i="31"/>
  <c r="E54" i="31"/>
  <c r="S53" i="31"/>
  <c r="R53" i="31"/>
  <c r="S52" i="31"/>
  <c r="R52" i="31"/>
  <c r="Q52" i="31"/>
  <c r="P52" i="31"/>
  <c r="E52" i="31"/>
  <c r="U52" i="31" s="1"/>
  <c r="S51" i="31"/>
  <c r="R51" i="31"/>
  <c r="Q51" i="31"/>
  <c r="P51" i="31"/>
  <c r="E51" i="31"/>
  <c r="T51" i="31" s="1"/>
  <c r="S50" i="31"/>
  <c r="R50" i="31"/>
  <c r="Q50" i="31"/>
  <c r="P50" i="31"/>
  <c r="E50" i="31"/>
  <c r="U50" i="31" s="1"/>
  <c r="S49" i="31"/>
  <c r="R49" i="31"/>
  <c r="Q49" i="31"/>
  <c r="P49" i="31"/>
  <c r="E49" i="31"/>
  <c r="T49" i="31" s="1"/>
  <c r="S48" i="31"/>
  <c r="R48" i="31"/>
  <c r="Q48" i="31"/>
  <c r="P48" i="31"/>
  <c r="E48" i="31"/>
  <c r="T48" i="31" s="1"/>
  <c r="S47" i="31"/>
  <c r="R47" i="31"/>
  <c r="Q47" i="31"/>
  <c r="P47" i="31"/>
  <c r="E47" i="31"/>
  <c r="T47" i="31" s="1"/>
  <c r="S46" i="31"/>
  <c r="R46" i="31"/>
  <c r="Q46" i="31"/>
  <c r="P46" i="31"/>
  <c r="E46" i="31"/>
  <c r="U46" i="31" s="1"/>
  <c r="S45" i="31"/>
  <c r="R45" i="31"/>
  <c r="Q45" i="31"/>
  <c r="P45" i="31"/>
  <c r="E45" i="31"/>
  <c r="T45" i="31" s="1"/>
  <c r="S44" i="31"/>
  <c r="R44" i="31"/>
  <c r="Q44" i="31"/>
  <c r="P44" i="31"/>
  <c r="E44" i="31"/>
  <c r="U44" i="31" s="1"/>
  <c r="S43" i="31"/>
  <c r="R43" i="31"/>
  <c r="S42" i="31"/>
  <c r="R42" i="31"/>
  <c r="S41" i="31"/>
  <c r="R41" i="31"/>
  <c r="Q41" i="31"/>
  <c r="P41" i="31"/>
  <c r="E41" i="31"/>
  <c r="T41" i="31" s="1"/>
  <c r="S40" i="31"/>
  <c r="R40" i="31"/>
  <c r="Q40" i="31"/>
  <c r="P40" i="31"/>
  <c r="E40" i="31"/>
  <c r="U40" i="31" s="1"/>
  <c r="S39" i="31"/>
  <c r="R39" i="31"/>
  <c r="Q39" i="31"/>
  <c r="P39" i="31"/>
  <c r="E39" i="31"/>
  <c r="T39" i="31" s="1"/>
  <c r="S38" i="31"/>
  <c r="R38" i="31"/>
  <c r="Q38" i="31"/>
  <c r="P38" i="31"/>
  <c r="E38" i="31"/>
  <c r="U38" i="31" s="1"/>
  <c r="S37" i="31"/>
  <c r="R37" i="31"/>
  <c r="Q37" i="31"/>
  <c r="P37" i="31"/>
  <c r="E37" i="31"/>
  <c r="T37" i="31" s="1"/>
  <c r="S36" i="31"/>
  <c r="R36" i="31"/>
  <c r="Q36" i="31"/>
  <c r="P36" i="31"/>
  <c r="E36" i="31"/>
  <c r="U36" i="31" s="1"/>
  <c r="S35" i="31"/>
  <c r="R35" i="31"/>
  <c r="Q35" i="31"/>
  <c r="P35" i="31"/>
  <c r="E35" i="31"/>
  <c r="T35" i="31" s="1"/>
  <c r="T34" i="31"/>
  <c r="S34" i="31"/>
  <c r="R34" i="31"/>
  <c r="Q34" i="31"/>
  <c r="P34" i="31"/>
  <c r="E34" i="31"/>
  <c r="U34" i="31" s="1"/>
  <c r="S33" i="31"/>
  <c r="R33" i="31"/>
  <c r="Q33" i="31"/>
  <c r="P33" i="31"/>
  <c r="E33" i="31"/>
  <c r="T33" i="31" s="1"/>
  <c r="S32" i="31"/>
  <c r="R32" i="31"/>
  <c r="Q32" i="31"/>
  <c r="P32" i="31"/>
  <c r="E32" i="31"/>
  <c r="U32" i="31" s="1"/>
  <c r="S31" i="31"/>
  <c r="R31" i="31"/>
  <c r="Q31" i="31"/>
  <c r="P31" i="31"/>
  <c r="E31" i="31"/>
  <c r="T31" i="31" s="1"/>
  <c r="S30" i="31"/>
  <c r="R30" i="31"/>
  <c r="Q30" i="31"/>
  <c r="U30" i="31" s="1"/>
  <c r="P30" i="31"/>
  <c r="E30" i="31"/>
  <c r="S29" i="31"/>
  <c r="R29" i="31"/>
  <c r="Q29" i="31"/>
  <c r="P29" i="31"/>
  <c r="E29" i="31"/>
  <c r="T29" i="31" s="1"/>
  <c r="T28" i="31"/>
  <c r="S28" i="31"/>
  <c r="R28" i="31"/>
  <c r="Q28" i="31"/>
  <c r="P28" i="31"/>
  <c r="E28" i="31"/>
  <c r="S27" i="31"/>
  <c r="R27" i="31"/>
  <c r="U26" i="31"/>
  <c r="S26" i="31"/>
  <c r="R26" i="31"/>
  <c r="Q26" i="31"/>
  <c r="P26" i="31"/>
  <c r="E26" i="31"/>
  <c r="T26" i="31" s="1"/>
  <c r="S25" i="31"/>
  <c r="R25" i="31"/>
  <c r="Q25" i="31"/>
  <c r="P25" i="31"/>
  <c r="E25" i="31"/>
  <c r="U25" i="31" s="1"/>
  <c r="S24" i="31"/>
  <c r="R24" i="31"/>
  <c r="Q24" i="31"/>
  <c r="P24" i="31"/>
  <c r="E24" i="31"/>
  <c r="T24" i="31" s="1"/>
  <c r="S23" i="31"/>
  <c r="R23" i="31"/>
  <c r="Q23" i="31"/>
  <c r="P23" i="31"/>
  <c r="E23" i="31"/>
  <c r="U23" i="31" s="1"/>
  <c r="S22" i="31"/>
  <c r="R22" i="31"/>
  <c r="Q22" i="31"/>
  <c r="P22" i="31"/>
  <c r="E22" i="31"/>
  <c r="T22" i="31" s="1"/>
  <c r="S21" i="31"/>
  <c r="R21" i="31"/>
  <c r="Q21" i="31"/>
  <c r="P21" i="31"/>
  <c r="E21" i="31"/>
  <c r="U21" i="31" s="1"/>
  <c r="S20" i="31"/>
  <c r="R20" i="31"/>
  <c r="Q20" i="31"/>
  <c r="P20" i="31"/>
  <c r="E20" i="31"/>
  <c r="T20" i="31" s="1"/>
  <c r="S19" i="31"/>
  <c r="R19" i="31"/>
  <c r="Q19" i="31"/>
  <c r="P19" i="31"/>
  <c r="E19" i="31"/>
  <c r="U19" i="31" s="1"/>
  <c r="U18" i="31"/>
  <c r="S18" i="31"/>
  <c r="R18" i="31"/>
  <c r="Q18" i="31"/>
  <c r="P18" i="31"/>
  <c r="E18" i="31"/>
  <c r="T18" i="31" s="1"/>
  <c r="T17" i="31"/>
  <c r="S17" i="31"/>
  <c r="R17" i="31"/>
  <c r="Q17" i="31"/>
  <c r="P17" i="31"/>
  <c r="E17" i="31"/>
  <c r="U17" i="31" s="1"/>
  <c r="S16" i="31"/>
  <c r="R16" i="31"/>
  <c r="Q16" i="31"/>
  <c r="P16" i="31"/>
  <c r="E16" i="31"/>
  <c r="S15" i="31"/>
  <c r="R15" i="31"/>
  <c r="Q15" i="31"/>
  <c r="P15" i="31"/>
  <c r="E15" i="31"/>
  <c r="U15" i="31" s="1"/>
  <c r="S14" i="31"/>
  <c r="R14" i="31"/>
  <c r="Q14" i="31"/>
  <c r="P14" i="31"/>
  <c r="E14" i="31"/>
  <c r="T14" i="31" s="1"/>
  <c r="S13" i="31"/>
  <c r="R13" i="31"/>
  <c r="Q13" i="31"/>
  <c r="P13" i="31"/>
  <c r="E13" i="31"/>
  <c r="U13" i="31" s="1"/>
  <c r="S12" i="31"/>
  <c r="R12" i="31"/>
  <c r="Q12" i="31"/>
  <c r="P12" i="31"/>
  <c r="E12" i="31"/>
  <c r="T12" i="31" s="1"/>
  <c r="S11" i="31"/>
  <c r="R11" i="31"/>
  <c r="Q11" i="31"/>
  <c r="P11" i="31"/>
  <c r="E11" i="31"/>
  <c r="U11" i="31" s="1"/>
  <c r="U10" i="31"/>
  <c r="S10" i="31"/>
  <c r="R10" i="31"/>
  <c r="Q10" i="31"/>
  <c r="P10" i="31"/>
  <c r="E10" i="31"/>
  <c r="S9" i="31"/>
  <c r="R9" i="31"/>
  <c r="S8" i="31"/>
  <c r="R8" i="31"/>
  <c r="S62" i="30"/>
  <c r="R62" i="30"/>
  <c r="S61" i="30"/>
  <c r="R61" i="30"/>
  <c r="Q61" i="30"/>
  <c r="P61" i="30"/>
  <c r="E61" i="30"/>
  <c r="U61" i="30" s="1"/>
  <c r="S60" i="30"/>
  <c r="R60" i="30"/>
  <c r="Q60" i="30"/>
  <c r="Q59" i="30" s="1"/>
  <c r="P60" i="30"/>
  <c r="E60" i="30"/>
  <c r="U60" i="30" s="1"/>
  <c r="S59" i="30"/>
  <c r="R59" i="30"/>
  <c r="S58" i="30"/>
  <c r="R58" i="30"/>
  <c r="S57" i="30"/>
  <c r="R57" i="30"/>
  <c r="Q57" i="30"/>
  <c r="P57" i="30"/>
  <c r="E57" i="30"/>
  <c r="U57" i="30" s="1"/>
  <c r="S56" i="30"/>
  <c r="R56" i="30"/>
  <c r="Q56" i="30"/>
  <c r="P56" i="30"/>
  <c r="E56" i="30"/>
  <c r="T56" i="30" s="1"/>
  <c r="S55" i="30"/>
  <c r="R55" i="30"/>
  <c r="Q55" i="30"/>
  <c r="P55" i="30"/>
  <c r="E55" i="30"/>
  <c r="U55" i="30" s="1"/>
  <c r="S54" i="30"/>
  <c r="R54" i="30"/>
  <c r="Q54" i="30"/>
  <c r="Q53" i="30" s="1"/>
  <c r="P54" i="30"/>
  <c r="E54" i="30"/>
  <c r="U54" i="30" s="1"/>
  <c r="S53" i="30"/>
  <c r="R53" i="30"/>
  <c r="S52" i="30"/>
  <c r="R52" i="30"/>
  <c r="Q52" i="30"/>
  <c r="P52" i="30"/>
  <c r="T52" i="30" s="1"/>
  <c r="E52" i="30"/>
  <c r="U52" i="30" s="1"/>
  <c r="S51" i="30"/>
  <c r="R51" i="30"/>
  <c r="Q51" i="30"/>
  <c r="P51" i="30"/>
  <c r="E51" i="30"/>
  <c r="T51" i="30" s="1"/>
  <c r="S50" i="30"/>
  <c r="R50" i="30"/>
  <c r="Q50" i="30"/>
  <c r="P50" i="30"/>
  <c r="E50" i="30"/>
  <c r="T50" i="30" s="1"/>
  <c r="S49" i="30"/>
  <c r="R49" i="30"/>
  <c r="Q49" i="30"/>
  <c r="P49" i="30"/>
  <c r="E49" i="30"/>
  <c r="T49" i="30" s="1"/>
  <c r="S48" i="30"/>
  <c r="R48" i="30"/>
  <c r="Q48" i="30"/>
  <c r="P48" i="30"/>
  <c r="E48" i="30"/>
  <c r="U48" i="30" s="1"/>
  <c r="S47" i="30"/>
  <c r="R47" i="30"/>
  <c r="Q47" i="30"/>
  <c r="P47" i="30"/>
  <c r="E47" i="30"/>
  <c r="T47" i="30" s="1"/>
  <c r="S46" i="30"/>
  <c r="R46" i="30"/>
  <c r="Q46" i="30"/>
  <c r="P46" i="30"/>
  <c r="E46" i="30"/>
  <c r="U46" i="30" s="1"/>
  <c r="U45" i="30"/>
  <c r="S45" i="30"/>
  <c r="R45" i="30"/>
  <c r="Q45" i="30"/>
  <c r="P45" i="30"/>
  <c r="E45" i="30"/>
  <c r="T45" i="30" s="1"/>
  <c r="S44" i="30"/>
  <c r="R44" i="30"/>
  <c r="Q44" i="30"/>
  <c r="P44" i="30"/>
  <c r="P43" i="30" s="1"/>
  <c r="E44" i="30"/>
  <c r="T44" i="30" s="1"/>
  <c r="S43" i="30"/>
  <c r="R43" i="30"/>
  <c r="S42" i="30"/>
  <c r="R42" i="30"/>
  <c r="S41" i="30"/>
  <c r="R41" i="30"/>
  <c r="Q41" i="30"/>
  <c r="P41" i="30"/>
  <c r="E41" i="30"/>
  <c r="T41" i="30" s="1"/>
  <c r="S40" i="30"/>
  <c r="R40" i="30"/>
  <c r="Q40" i="30"/>
  <c r="P40" i="30"/>
  <c r="E40" i="30"/>
  <c r="U40" i="30" s="1"/>
  <c r="S39" i="30"/>
  <c r="R39" i="30"/>
  <c r="Q39" i="30"/>
  <c r="P39" i="30"/>
  <c r="E39" i="30"/>
  <c r="T39" i="30" s="1"/>
  <c r="S38" i="30"/>
  <c r="R38" i="30"/>
  <c r="Q38" i="30"/>
  <c r="P38" i="30"/>
  <c r="E38" i="30"/>
  <c r="U38" i="30" s="1"/>
  <c r="S37" i="30"/>
  <c r="R37" i="30"/>
  <c r="Q37" i="30"/>
  <c r="P37" i="30"/>
  <c r="E37" i="30"/>
  <c r="T37" i="30" s="1"/>
  <c r="S36" i="30"/>
  <c r="R36" i="30"/>
  <c r="Q36" i="30"/>
  <c r="P36" i="30"/>
  <c r="E36" i="30"/>
  <c r="U36" i="30" s="1"/>
  <c r="S35" i="30"/>
  <c r="R35" i="30"/>
  <c r="Q35" i="30"/>
  <c r="P35" i="30"/>
  <c r="E35" i="30"/>
  <c r="T35" i="30" s="1"/>
  <c r="S34" i="30"/>
  <c r="R34" i="30"/>
  <c r="Q34" i="30"/>
  <c r="P34" i="30"/>
  <c r="E34" i="30"/>
  <c r="U34" i="30" s="1"/>
  <c r="U33" i="30"/>
  <c r="S33" i="30"/>
  <c r="R33" i="30"/>
  <c r="Q33" i="30"/>
  <c r="P33" i="30"/>
  <c r="E33" i="30"/>
  <c r="T33" i="30" s="1"/>
  <c r="S32" i="30"/>
  <c r="R32" i="30"/>
  <c r="Q32" i="30"/>
  <c r="U32" i="30" s="1"/>
  <c r="P32" i="30"/>
  <c r="T32" i="30" s="1"/>
  <c r="E32" i="30"/>
  <c r="S31" i="30"/>
  <c r="R31" i="30"/>
  <c r="Q31" i="30"/>
  <c r="P31" i="30"/>
  <c r="E31" i="30"/>
  <c r="T31" i="30" s="1"/>
  <c r="S30" i="30"/>
  <c r="R30" i="30"/>
  <c r="Q30" i="30"/>
  <c r="P30" i="30"/>
  <c r="T30" i="30" s="1"/>
  <c r="E30" i="30"/>
  <c r="U30" i="30" s="1"/>
  <c r="S29" i="30"/>
  <c r="R29" i="30"/>
  <c r="Q29" i="30"/>
  <c r="P29" i="30"/>
  <c r="E29" i="30"/>
  <c r="T29" i="30" s="1"/>
  <c r="S28" i="30"/>
  <c r="R28" i="30"/>
  <c r="Q28" i="30"/>
  <c r="P28" i="30"/>
  <c r="E28" i="30"/>
  <c r="U28" i="30" s="1"/>
  <c r="S27" i="30"/>
  <c r="R27" i="30"/>
  <c r="S26" i="30"/>
  <c r="R26" i="30"/>
  <c r="Q26" i="30"/>
  <c r="P26" i="30"/>
  <c r="E26" i="30"/>
  <c r="T26" i="30" s="1"/>
  <c r="S25" i="30"/>
  <c r="R25" i="30"/>
  <c r="Q25" i="30"/>
  <c r="P25" i="30"/>
  <c r="E25" i="30"/>
  <c r="U25" i="30" s="1"/>
  <c r="U24" i="30"/>
  <c r="S24" i="30"/>
  <c r="R24" i="30"/>
  <c r="Q24" i="30"/>
  <c r="P24" i="30"/>
  <c r="E24" i="30"/>
  <c r="T24" i="30" s="1"/>
  <c r="S23" i="30"/>
  <c r="R23" i="30"/>
  <c r="Q23" i="30"/>
  <c r="U23" i="30" s="1"/>
  <c r="P23" i="30"/>
  <c r="T23" i="30" s="1"/>
  <c r="E23" i="30"/>
  <c r="S22" i="30"/>
  <c r="R22" i="30"/>
  <c r="Q22" i="30"/>
  <c r="P22" i="30"/>
  <c r="E22" i="30"/>
  <c r="T22" i="30" s="1"/>
  <c r="S21" i="30"/>
  <c r="R21" i="30"/>
  <c r="Q21" i="30"/>
  <c r="P21" i="30"/>
  <c r="E21" i="30"/>
  <c r="U21" i="30" s="1"/>
  <c r="U20" i="30"/>
  <c r="S20" i="30"/>
  <c r="R20" i="30"/>
  <c r="Q20" i="30"/>
  <c r="P20" i="30"/>
  <c r="E20" i="30"/>
  <c r="T20" i="30" s="1"/>
  <c r="S19" i="30"/>
  <c r="R19" i="30"/>
  <c r="Q19" i="30"/>
  <c r="P19" i="30"/>
  <c r="E19" i="30"/>
  <c r="U19" i="30" s="1"/>
  <c r="S18" i="30"/>
  <c r="R18" i="30"/>
  <c r="Q18" i="30"/>
  <c r="P18" i="30"/>
  <c r="E18" i="30"/>
  <c r="T18" i="30" s="1"/>
  <c r="S17" i="30"/>
  <c r="R17" i="30"/>
  <c r="Q17" i="30"/>
  <c r="P17" i="30"/>
  <c r="E17" i="30"/>
  <c r="U17" i="30" s="1"/>
  <c r="S16" i="30"/>
  <c r="R16" i="30"/>
  <c r="Q16" i="30"/>
  <c r="P16" i="30"/>
  <c r="E16" i="30"/>
  <c r="T16" i="30" s="1"/>
  <c r="S15" i="30"/>
  <c r="R15" i="30"/>
  <c r="Q15" i="30"/>
  <c r="P15" i="30"/>
  <c r="E15" i="30"/>
  <c r="U15" i="30" s="1"/>
  <c r="S14" i="30"/>
  <c r="R14" i="30"/>
  <c r="Q14" i="30"/>
  <c r="P14" i="30"/>
  <c r="E14" i="30"/>
  <c r="T14" i="30" s="1"/>
  <c r="S13" i="30"/>
  <c r="R13" i="30"/>
  <c r="Q13" i="30"/>
  <c r="P13" i="30"/>
  <c r="E13" i="30"/>
  <c r="U13" i="30" s="1"/>
  <c r="U12" i="30"/>
  <c r="S12" i="30"/>
  <c r="R12" i="30"/>
  <c r="Q12" i="30"/>
  <c r="P12" i="30"/>
  <c r="E12" i="30"/>
  <c r="T12" i="30" s="1"/>
  <c r="S11" i="30"/>
  <c r="R11" i="30"/>
  <c r="Q11" i="30"/>
  <c r="P11" i="30"/>
  <c r="E11" i="30"/>
  <c r="U11" i="30" s="1"/>
  <c r="S10" i="30"/>
  <c r="R10" i="30"/>
  <c r="Q10" i="30"/>
  <c r="Q9" i="30" s="1"/>
  <c r="P10" i="30"/>
  <c r="E10" i="30"/>
  <c r="U10" i="30" s="1"/>
  <c r="S9" i="30"/>
  <c r="R9" i="30"/>
  <c r="S8" i="30"/>
  <c r="R8" i="30"/>
  <c r="S62" i="29"/>
  <c r="R62" i="29"/>
  <c r="S61" i="29"/>
  <c r="R61" i="29"/>
  <c r="Q61" i="29"/>
  <c r="P61" i="29"/>
  <c r="E61" i="29"/>
  <c r="U61" i="29" s="1"/>
  <c r="S60" i="29"/>
  <c r="R60" i="29"/>
  <c r="Q60" i="29"/>
  <c r="Q59" i="29" s="1"/>
  <c r="P60" i="29"/>
  <c r="E60" i="29"/>
  <c r="U60" i="29" s="1"/>
  <c r="S59" i="29"/>
  <c r="R59" i="29"/>
  <c r="S58" i="29"/>
  <c r="R58" i="29"/>
  <c r="S57" i="29"/>
  <c r="R57" i="29"/>
  <c r="Q57" i="29"/>
  <c r="P57" i="29"/>
  <c r="E57" i="29"/>
  <c r="U57" i="29" s="1"/>
  <c r="S56" i="29"/>
  <c r="R56" i="29"/>
  <c r="Q56" i="29"/>
  <c r="P56" i="29"/>
  <c r="E56" i="29"/>
  <c r="T56" i="29" s="1"/>
  <c r="S55" i="29"/>
  <c r="R55" i="29"/>
  <c r="Q55" i="29"/>
  <c r="P55" i="29"/>
  <c r="E55" i="29"/>
  <c r="U55" i="29" s="1"/>
  <c r="S54" i="29"/>
  <c r="R54" i="29"/>
  <c r="Q54" i="29"/>
  <c r="Q53" i="29" s="1"/>
  <c r="P54" i="29"/>
  <c r="E54" i="29"/>
  <c r="U54" i="29" s="1"/>
  <c r="S53" i="29"/>
  <c r="R53" i="29"/>
  <c r="S52" i="29"/>
  <c r="R52" i="29"/>
  <c r="Q52" i="29"/>
  <c r="P52" i="29"/>
  <c r="E52" i="29"/>
  <c r="U52" i="29" s="1"/>
  <c r="S51" i="29"/>
  <c r="R51" i="29"/>
  <c r="Q51" i="29"/>
  <c r="P51" i="29"/>
  <c r="E51" i="29"/>
  <c r="T51" i="29" s="1"/>
  <c r="S50" i="29"/>
  <c r="R50" i="29"/>
  <c r="Q50" i="29"/>
  <c r="P50" i="29"/>
  <c r="E50" i="29"/>
  <c r="U50" i="29" s="1"/>
  <c r="S49" i="29"/>
  <c r="R49" i="29"/>
  <c r="Q49" i="29"/>
  <c r="P49" i="29"/>
  <c r="E49" i="29"/>
  <c r="T49" i="29" s="1"/>
  <c r="S48" i="29"/>
  <c r="R48" i="29"/>
  <c r="Q48" i="29"/>
  <c r="P48" i="29"/>
  <c r="E48" i="29"/>
  <c r="U48" i="29" s="1"/>
  <c r="S47" i="29"/>
  <c r="R47" i="29"/>
  <c r="Q47" i="29"/>
  <c r="P47" i="29"/>
  <c r="E47" i="29"/>
  <c r="T47" i="29" s="1"/>
  <c r="S46" i="29"/>
  <c r="R46" i="29"/>
  <c r="Q46" i="29"/>
  <c r="P46" i="29"/>
  <c r="E46" i="29"/>
  <c r="U46" i="29" s="1"/>
  <c r="S45" i="29"/>
  <c r="R45" i="29"/>
  <c r="Q45" i="29"/>
  <c r="P45" i="29"/>
  <c r="E45" i="29"/>
  <c r="T45" i="29" s="1"/>
  <c r="S44" i="29"/>
  <c r="R44" i="29"/>
  <c r="Q44" i="29"/>
  <c r="P44" i="29"/>
  <c r="P43" i="29" s="1"/>
  <c r="E44" i="29"/>
  <c r="S43" i="29"/>
  <c r="R43" i="29"/>
  <c r="S42" i="29"/>
  <c r="R42" i="29"/>
  <c r="S41" i="29"/>
  <c r="R41" i="29"/>
  <c r="Q41" i="29"/>
  <c r="P41" i="29"/>
  <c r="E41" i="29"/>
  <c r="T41" i="29" s="1"/>
  <c r="S40" i="29"/>
  <c r="R40" i="29"/>
  <c r="Q40" i="29"/>
  <c r="P40" i="29"/>
  <c r="E40" i="29"/>
  <c r="U40" i="29" s="1"/>
  <c r="S39" i="29"/>
  <c r="R39" i="29"/>
  <c r="Q39" i="29"/>
  <c r="P39" i="29"/>
  <c r="E39" i="29"/>
  <c r="T39" i="29" s="1"/>
  <c r="S38" i="29"/>
  <c r="R38" i="29"/>
  <c r="Q38" i="29"/>
  <c r="P38" i="29"/>
  <c r="E38" i="29"/>
  <c r="U38" i="29" s="1"/>
  <c r="S37" i="29"/>
  <c r="R37" i="29"/>
  <c r="Q37" i="29"/>
  <c r="P37" i="29"/>
  <c r="E37" i="29"/>
  <c r="T37" i="29" s="1"/>
  <c r="S36" i="29"/>
  <c r="R36" i="29"/>
  <c r="Q36" i="29"/>
  <c r="P36" i="29"/>
  <c r="E36" i="29"/>
  <c r="U36" i="29" s="1"/>
  <c r="S35" i="29"/>
  <c r="R35" i="29"/>
  <c r="Q35" i="29"/>
  <c r="P35" i="29"/>
  <c r="E35" i="29"/>
  <c r="T35" i="29" s="1"/>
  <c r="S34" i="29"/>
  <c r="R34" i="29"/>
  <c r="Q34" i="29"/>
  <c r="P34" i="29"/>
  <c r="E34" i="29"/>
  <c r="U34" i="29" s="1"/>
  <c r="S33" i="29"/>
  <c r="R33" i="29"/>
  <c r="Q33" i="29"/>
  <c r="P33" i="29"/>
  <c r="E33" i="29"/>
  <c r="T33" i="29" s="1"/>
  <c r="S32" i="29"/>
  <c r="R32" i="29"/>
  <c r="Q32" i="29"/>
  <c r="P32" i="29"/>
  <c r="T32" i="29" s="1"/>
  <c r="E32" i="29"/>
  <c r="U32" i="29" s="1"/>
  <c r="S31" i="29"/>
  <c r="R31" i="29"/>
  <c r="Q31" i="29"/>
  <c r="P31" i="29"/>
  <c r="E31" i="29"/>
  <c r="T31" i="29" s="1"/>
  <c r="S30" i="29"/>
  <c r="R30" i="29"/>
  <c r="Q30" i="29"/>
  <c r="P30" i="29"/>
  <c r="E30" i="29"/>
  <c r="S29" i="29"/>
  <c r="R29" i="29"/>
  <c r="Q29" i="29"/>
  <c r="P29" i="29"/>
  <c r="E29" i="29"/>
  <c r="T29" i="29" s="1"/>
  <c r="S28" i="29"/>
  <c r="R28" i="29"/>
  <c r="Q28" i="29"/>
  <c r="P28" i="29"/>
  <c r="P27" i="29" s="1"/>
  <c r="E28" i="29"/>
  <c r="T28" i="29" s="1"/>
  <c r="S27" i="29"/>
  <c r="R27" i="29"/>
  <c r="S26" i="29"/>
  <c r="R26" i="29"/>
  <c r="Q26" i="29"/>
  <c r="P26" i="29"/>
  <c r="E26" i="29"/>
  <c r="T26" i="29" s="1"/>
  <c r="S25" i="29"/>
  <c r="R25" i="29"/>
  <c r="Q25" i="29"/>
  <c r="P25" i="29"/>
  <c r="E25" i="29"/>
  <c r="U25" i="29" s="1"/>
  <c r="U24" i="29"/>
  <c r="S24" i="29"/>
  <c r="R24" i="29"/>
  <c r="Q24" i="29"/>
  <c r="P24" i="29"/>
  <c r="E24" i="29"/>
  <c r="T24" i="29" s="1"/>
  <c r="S23" i="29"/>
  <c r="R23" i="29"/>
  <c r="Q23" i="29"/>
  <c r="P23" i="29"/>
  <c r="T23" i="29" s="1"/>
  <c r="E23" i="29"/>
  <c r="S22" i="29"/>
  <c r="R22" i="29"/>
  <c r="Q22" i="29"/>
  <c r="P22" i="29"/>
  <c r="E22" i="29"/>
  <c r="T22" i="29" s="1"/>
  <c r="U21" i="29"/>
  <c r="T21" i="29"/>
  <c r="S21" i="29"/>
  <c r="R21" i="29"/>
  <c r="Q21" i="29"/>
  <c r="P21" i="29"/>
  <c r="E21" i="29"/>
  <c r="S20" i="29"/>
  <c r="R20" i="29"/>
  <c r="Q20" i="29"/>
  <c r="P20" i="29"/>
  <c r="E20" i="29"/>
  <c r="T20" i="29" s="1"/>
  <c r="S19" i="29"/>
  <c r="R19" i="29"/>
  <c r="Q19" i="29"/>
  <c r="P19" i="29"/>
  <c r="E19" i="29"/>
  <c r="U19" i="29" s="1"/>
  <c r="S18" i="29"/>
  <c r="R18" i="29"/>
  <c r="Q18" i="29"/>
  <c r="P18" i="29"/>
  <c r="E18" i="29"/>
  <c r="T18" i="29" s="1"/>
  <c r="S17" i="29"/>
  <c r="R17" i="29"/>
  <c r="Q17" i="29"/>
  <c r="P17" i="29"/>
  <c r="E17" i="29"/>
  <c r="T17" i="29" s="1"/>
  <c r="S16" i="29"/>
  <c r="R16" i="29"/>
  <c r="Q16" i="29"/>
  <c r="P16" i="29"/>
  <c r="E16" i="29"/>
  <c r="T16" i="29" s="1"/>
  <c r="S15" i="29"/>
  <c r="R15" i="29"/>
  <c r="Q15" i="29"/>
  <c r="P15" i="29"/>
  <c r="E15" i="29"/>
  <c r="U15" i="29" s="1"/>
  <c r="S14" i="29"/>
  <c r="R14" i="29"/>
  <c r="Q14" i="29"/>
  <c r="P14" i="29"/>
  <c r="E14" i="29"/>
  <c r="T14" i="29" s="1"/>
  <c r="S13" i="29"/>
  <c r="R13" i="29"/>
  <c r="Q13" i="29"/>
  <c r="P13" i="29"/>
  <c r="E13" i="29"/>
  <c r="U13" i="29" s="1"/>
  <c r="S12" i="29"/>
  <c r="R12" i="29"/>
  <c r="Q12" i="29"/>
  <c r="P12" i="29"/>
  <c r="E12" i="29"/>
  <c r="T12" i="29" s="1"/>
  <c r="S11" i="29"/>
  <c r="R11" i="29"/>
  <c r="Q11" i="29"/>
  <c r="P11" i="29"/>
  <c r="E11" i="29"/>
  <c r="U11" i="29" s="1"/>
  <c r="S10" i="29"/>
  <c r="R10" i="29"/>
  <c r="Q10" i="29"/>
  <c r="Q9" i="29" s="1"/>
  <c r="P10" i="29"/>
  <c r="E10" i="29"/>
  <c r="U10" i="29" s="1"/>
  <c r="S9" i="29"/>
  <c r="R9" i="29"/>
  <c r="S8" i="29"/>
  <c r="R8" i="29"/>
  <c r="S62" i="28"/>
  <c r="R62" i="28"/>
  <c r="S61" i="28"/>
  <c r="R61" i="28"/>
  <c r="Q61" i="28"/>
  <c r="P61" i="28"/>
  <c r="E61" i="28"/>
  <c r="U61" i="28" s="1"/>
  <c r="S60" i="28"/>
  <c r="R60" i="28"/>
  <c r="Q60" i="28"/>
  <c r="Q59" i="28" s="1"/>
  <c r="P60" i="28"/>
  <c r="E60" i="28"/>
  <c r="S59" i="28"/>
  <c r="R59" i="28"/>
  <c r="S58" i="28"/>
  <c r="R58" i="28"/>
  <c r="S57" i="28"/>
  <c r="R57" i="28"/>
  <c r="Q57" i="28"/>
  <c r="P57" i="28"/>
  <c r="E57" i="28"/>
  <c r="U57" i="28" s="1"/>
  <c r="S56" i="28"/>
  <c r="R56" i="28"/>
  <c r="Q56" i="28"/>
  <c r="P56" i="28"/>
  <c r="E56" i="28"/>
  <c r="T56" i="28" s="1"/>
  <c r="S55" i="28"/>
  <c r="R55" i="28"/>
  <c r="Q55" i="28"/>
  <c r="P55" i="28"/>
  <c r="E55" i="28"/>
  <c r="U55" i="28" s="1"/>
  <c r="S54" i="28"/>
  <c r="R54" i="28"/>
  <c r="Q54" i="28"/>
  <c r="P54" i="28"/>
  <c r="E54" i="28"/>
  <c r="U54" i="28" s="1"/>
  <c r="S53" i="28"/>
  <c r="R53" i="28"/>
  <c r="S52" i="28"/>
  <c r="R52" i="28"/>
  <c r="Q52" i="28"/>
  <c r="P52" i="28"/>
  <c r="T52" i="28" s="1"/>
  <c r="E52" i="28"/>
  <c r="U52" i="28" s="1"/>
  <c r="S51" i="28"/>
  <c r="R51" i="28"/>
  <c r="Q51" i="28"/>
  <c r="P51" i="28"/>
  <c r="E51" i="28"/>
  <c r="T51" i="28" s="1"/>
  <c r="T50" i="28"/>
  <c r="S50" i="28"/>
  <c r="R50" i="28"/>
  <c r="Q50" i="28"/>
  <c r="P50" i="28"/>
  <c r="E50" i="28"/>
  <c r="U50" i="28" s="1"/>
  <c r="S49" i="28"/>
  <c r="R49" i="28"/>
  <c r="Q49" i="28"/>
  <c r="P49" i="28"/>
  <c r="E49" i="28"/>
  <c r="T49" i="28" s="1"/>
  <c r="S48" i="28"/>
  <c r="R48" i="28"/>
  <c r="Q48" i="28"/>
  <c r="P48" i="28"/>
  <c r="E48" i="28"/>
  <c r="U48" i="28" s="1"/>
  <c r="S47" i="28"/>
  <c r="R47" i="28"/>
  <c r="Q47" i="28"/>
  <c r="P47" i="28"/>
  <c r="E47" i="28"/>
  <c r="T47" i="28" s="1"/>
  <c r="T46" i="28"/>
  <c r="S46" i="28"/>
  <c r="R46" i="28"/>
  <c r="Q46" i="28"/>
  <c r="P46" i="28"/>
  <c r="E46" i="28"/>
  <c r="U46" i="28" s="1"/>
  <c r="S45" i="28"/>
  <c r="R45" i="28"/>
  <c r="Q45" i="28"/>
  <c r="P45" i="28"/>
  <c r="E45" i="28"/>
  <c r="T45" i="28" s="1"/>
  <c r="S44" i="28"/>
  <c r="R44" i="28"/>
  <c r="Q44" i="28"/>
  <c r="P44" i="28"/>
  <c r="E44" i="28"/>
  <c r="S43" i="28"/>
  <c r="R43" i="28"/>
  <c r="S42" i="28"/>
  <c r="R42" i="28"/>
  <c r="S41" i="28"/>
  <c r="R41" i="28"/>
  <c r="Q41" i="28"/>
  <c r="P41" i="28"/>
  <c r="E41" i="28"/>
  <c r="T41" i="28" s="1"/>
  <c r="S40" i="28"/>
  <c r="R40" i="28"/>
  <c r="Q40" i="28"/>
  <c r="P40" i="28"/>
  <c r="E40" i="28"/>
  <c r="U40" i="28" s="1"/>
  <c r="S39" i="28"/>
  <c r="R39" i="28"/>
  <c r="Q39" i="28"/>
  <c r="P39" i="28"/>
  <c r="E39" i="28"/>
  <c r="T39" i="28" s="1"/>
  <c r="S38" i="28"/>
  <c r="R38" i="28"/>
  <c r="Q38" i="28"/>
  <c r="P38" i="28"/>
  <c r="E38" i="28"/>
  <c r="U38" i="28" s="1"/>
  <c r="S37" i="28"/>
  <c r="R37" i="28"/>
  <c r="Q37" i="28"/>
  <c r="P37" i="28"/>
  <c r="E37" i="28"/>
  <c r="S36" i="28"/>
  <c r="R36" i="28"/>
  <c r="Q36" i="28"/>
  <c r="P36" i="28"/>
  <c r="E36" i="28"/>
  <c r="U36" i="28" s="1"/>
  <c r="S35" i="28"/>
  <c r="R35" i="28"/>
  <c r="Q35" i="28"/>
  <c r="P35" i="28"/>
  <c r="E35" i="28"/>
  <c r="T35" i="28" s="1"/>
  <c r="S34" i="28"/>
  <c r="R34" i="28"/>
  <c r="Q34" i="28"/>
  <c r="P34" i="28"/>
  <c r="E34" i="28"/>
  <c r="U34" i="28" s="1"/>
  <c r="S33" i="28"/>
  <c r="R33" i="28"/>
  <c r="Q33" i="28"/>
  <c r="P33" i="28"/>
  <c r="E33" i="28"/>
  <c r="T33" i="28" s="1"/>
  <c r="S32" i="28"/>
  <c r="R32" i="28"/>
  <c r="Q32" i="28"/>
  <c r="U32" i="28" s="1"/>
  <c r="P32" i="28"/>
  <c r="E32" i="28"/>
  <c r="S31" i="28"/>
  <c r="R31" i="28"/>
  <c r="Q31" i="28"/>
  <c r="P31" i="28"/>
  <c r="E31" i="28"/>
  <c r="T31" i="28" s="1"/>
  <c r="S30" i="28"/>
  <c r="R30" i="28"/>
  <c r="Q30" i="28"/>
  <c r="P30" i="28"/>
  <c r="T30" i="28" s="1"/>
  <c r="E30" i="28"/>
  <c r="U30" i="28" s="1"/>
  <c r="S29" i="28"/>
  <c r="R29" i="28"/>
  <c r="Q29" i="28"/>
  <c r="P29" i="28"/>
  <c r="E29" i="28"/>
  <c r="T29" i="28" s="1"/>
  <c r="S28" i="28"/>
  <c r="R28" i="28"/>
  <c r="Q28" i="28"/>
  <c r="P28" i="28"/>
  <c r="E28" i="28"/>
  <c r="U28" i="28" s="1"/>
  <c r="S27" i="28"/>
  <c r="R27" i="28"/>
  <c r="S26" i="28"/>
  <c r="R26" i="28"/>
  <c r="Q26" i="28"/>
  <c r="P26" i="28"/>
  <c r="E26" i="28"/>
  <c r="T26" i="28" s="1"/>
  <c r="T25" i="28"/>
  <c r="S25" i="28"/>
  <c r="R25" i="28"/>
  <c r="Q25" i="28"/>
  <c r="P25" i="28"/>
  <c r="E25" i="28"/>
  <c r="U25" i="28" s="1"/>
  <c r="S24" i="28"/>
  <c r="R24" i="28"/>
  <c r="Q24" i="28"/>
  <c r="P24" i="28"/>
  <c r="E24" i="28"/>
  <c r="T24" i="28" s="1"/>
  <c r="S23" i="28"/>
  <c r="R23" i="28"/>
  <c r="Q23" i="28"/>
  <c r="P23" i="28"/>
  <c r="E23" i="28"/>
  <c r="S22" i="28"/>
  <c r="R22" i="28"/>
  <c r="Q22" i="28"/>
  <c r="P22" i="28"/>
  <c r="E22" i="28"/>
  <c r="T22" i="28" s="1"/>
  <c r="S21" i="28"/>
  <c r="R21" i="28"/>
  <c r="Q21" i="28"/>
  <c r="P21" i="28"/>
  <c r="E21" i="28"/>
  <c r="U21" i="28" s="1"/>
  <c r="S20" i="28"/>
  <c r="R20" i="28"/>
  <c r="Q20" i="28"/>
  <c r="P20" i="28"/>
  <c r="E20" i="28"/>
  <c r="T20" i="28" s="1"/>
  <c r="S19" i="28"/>
  <c r="R19" i="28"/>
  <c r="Q19" i="28"/>
  <c r="P19" i="28"/>
  <c r="E19" i="28"/>
  <c r="U19" i="28" s="1"/>
  <c r="S18" i="28"/>
  <c r="R18" i="28"/>
  <c r="Q18" i="28"/>
  <c r="P18" i="28"/>
  <c r="E18" i="28"/>
  <c r="T18" i="28" s="1"/>
  <c r="S17" i="28"/>
  <c r="R17" i="28"/>
  <c r="Q17" i="28"/>
  <c r="P17" i="28"/>
  <c r="E17" i="28"/>
  <c r="U17" i="28" s="1"/>
  <c r="S16" i="28"/>
  <c r="R16" i="28"/>
  <c r="Q16" i="28"/>
  <c r="P16" i="28"/>
  <c r="E16" i="28"/>
  <c r="T16" i="28" s="1"/>
  <c r="S15" i="28"/>
  <c r="R15" i="28"/>
  <c r="Q15" i="28"/>
  <c r="P15" i="28"/>
  <c r="E15" i="28"/>
  <c r="U15" i="28" s="1"/>
  <c r="S14" i="28"/>
  <c r="R14" i="28"/>
  <c r="Q14" i="28"/>
  <c r="P14" i="28"/>
  <c r="E14" i="28"/>
  <c r="T14" i="28" s="1"/>
  <c r="S13" i="28"/>
  <c r="R13" i="28"/>
  <c r="Q13" i="28"/>
  <c r="P13" i="28"/>
  <c r="E13" i="28"/>
  <c r="U13" i="28" s="1"/>
  <c r="S12" i="28"/>
  <c r="R12" i="28"/>
  <c r="Q12" i="28"/>
  <c r="P12" i="28"/>
  <c r="E12" i="28"/>
  <c r="T12" i="28" s="1"/>
  <c r="S11" i="28"/>
  <c r="R11" i="28"/>
  <c r="Q11" i="28"/>
  <c r="P11" i="28"/>
  <c r="E11" i="28"/>
  <c r="U11" i="28" s="1"/>
  <c r="S10" i="28"/>
  <c r="R10" i="28"/>
  <c r="Q10" i="28"/>
  <c r="Q9" i="28" s="1"/>
  <c r="P10" i="28"/>
  <c r="E10" i="28"/>
  <c r="E9" i="28" s="1"/>
  <c r="S9" i="28"/>
  <c r="R9" i="28"/>
  <c r="S8" i="28"/>
  <c r="R8" i="28"/>
  <c r="S62" i="27"/>
  <c r="S61" i="27"/>
  <c r="R61" i="27"/>
  <c r="Q61" i="27"/>
  <c r="P61" i="27"/>
  <c r="E61" i="27"/>
  <c r="U61" i="27" s="1"/>
  <c r="S60" i="27"/>
  <c r="R60" i="27"/>
  <c r="Q60" i="27"/>
  <c r="Q59" i="27" s="1"/>
  <c r="P60" i="27"/>
  <c r="E60" i="27"/>
  <c r="U60" i="27" s="1"/>
  <c r="S59" i="27"/>
  <c r="R59" i="27"/>
  <c r="S58" i="27"/>
  <c r="S57" i="27"/>
  <c r="R57" i="27"/>
  <c r="Q57" i="27"/>
  <c r="P57" i="27"/>
  <c r="E57" i="27"/>
  <c r="U57" i="27" s="1"/>
  <c r="S56" i="27"/>
  <c r="R56" i="27"/>
  <c r="Q56" i="27"/>
  <c r="P56" i="27"/>
  <c r="T56" i="27" s="1"/>
  <c r="E56" i="27"/>
  <c r="U56" i="27" s="1"/>
  <c r="S55" i="27"/>
  <c r="R55" i="27"/>
  <c r="Q55" i="27"/>
  <c r="P55" i="27"/>
  <c r="E55" i="27"/>
  <c r="U55" i="27" s="1"/>
  <c r="S54" i="27"/>
  <c r="R54" i="27"/>
  <c r="Q54" i="27"/>
  <c r="P54" i="27"/>
  <c r="E54" i="27"/>
  <c r="U54" i="27" s="1"/>
  <c r="S53" i="27"/>
  <c r="R53" i="27"/>
  <c r="S52" i="27"/>
  <c r="R52" i="27"/>
  <c r="Q52" i="27"/>
  <c r="P52" i="27"/>
  <c r="E52" i="27"/>
  <c r="U52" i="27" s="1"/>
  <c r="S51" i="27"/>
  <c r="R51" i="27"/>
  <c r="Q51" i="27"/>
  <c r="P51" i="27"/>
  <c r="E51" i="27"/>
  <c r="T51" i="27" s="1"/>
  <c r="S50" i="27"/>
  <c r="R50" i="27"/>
  <c r="Q50" i="27"/>
  <c r="P50" i="27"/>
  <c r="E50" i="27"/>
  <c r="U50" i="27" s="1"/>
  <c r="S49" i="27"/>
  <c r="R49" i="27"/>
  <c r="Q49" i="27"/>
  <c r="P49" i="27"/>
  <c r="E49" i="27"/>
  <c r="T49" i="27" s="1"/>
  <c r="S48" i="27"/>
  <c r="R48" i="27"/>
  <c r="Q48" i="27"/>
  <c r="P48" i="27"/>
  <c r="E48" i="27"/>
  <c r="U48" i="27" s="1"/>
  <c r="S47" i="27"/>
  <c r="R47" i="27"/>
  <c r="Q47" i="27"/>
  <c r="P47" i="27"/>
  <c r="E47" i="27"/>
  <c r="U47" i="27" s="1"/>
  <c r="S46" i="27"/>
  <c r="R46" i="27"/>
  <c r="Q46" i="27"/>
  <c r="P46" i="27"/>
  <c r="E46" i="27"/>
  <c r="U46" i="27" s="1"/>
  <c r="U45" i="27"/>
  <c r="S45" i="27"/>
  <c r="R45" i="27"/>
  <c r="Q45" i="27"/>
  <c r="P45" i="27"/>
  <c r="E45" i="27"/>
  <c r="T45" i="27" s="1"/>
  <c r="S44" i="27"/>
  <c r="R44" i="27"/>
  <c r="Q44" i="27"/>
  <c r="Q43" i="27" s="1"/>
  <c r="P44" i="27"/>
  <c r="E44" i="27"/>
  <c r="U44" i="27" s="1"/>
  <c r="S43" i="27"/>
  <c r="R43" i="27"/>
  <c r="S42" i="27"/>
  <c r="R42" i="27"/>
  <c r="T41" i="27"/>
  <c r="S41" i="27"/>
  <c r="R41" i="27"/>
  <c r="Q41" i="27"/>
  <c r="P41" i="27"/>
  <c r="E41" i="27"/>
  <c r="U41" i="27" s="1"/>
  <c r="S40" i="27"/>
  <c r="R40" i="27"/>
  <c r="Q40" i="27"/>
  <c r="P40" i="27"/>
  <c r="E40" i="27"/>
  <c r="U40" i="27" s="1"/>
  <c r="S39" i="27"/>
  <c r="R39" i="27"/>
  <c r="Q39" i="27"/>
  <c r="P39" i="27"/>
  <c r="E39" i="27"/>
  <c r="T39" i="27" s="1"/>
  <c r="S38" i="27"/>
  <c r="R38" i="27"/>
  <c r="Q38" i="27"/>
  <c r="P38" i="27"/>
  <c r="E38" i="27"/>
  <c r="U38" i="27" s="1"/>
  <c r="S37" i="27"/>
  <c r="R37" i="27"/>
  <c r="Q37" i="27"/>
  <c r="P37" i="27"/>
  <c r="E37" i="27"/>
  <c r="U37" i="27" s="1"/>
  <c r="S36" i="27"/>
  <c r="R36" i="27"/>
  <c r="Q36" i="27"/>
  <c r="P36" i="27"/>
  <c r="E36" i="27"/>
  <c r="U36" i="27" s="1"/>
  <c r="S35" i="27"/>
  <c r="R35" i="27"/>
  <c r="Q35" i="27"/>
  <c r="P35" i="27"/>
  <c r="E35" i="27"/>
  <c r="T35" i="27" s="1"/>
  <c r="S34" i="27"/>
  <c r="R34" i="27"/>
  <c r="Q34" i="27"/>
  <c r="P34" i="27"/>
  <c r="E34" i="27"/>
  <c r="U34" i="27" s="1"/>
  <c r="S33" i="27"/>
  <c r="R33" i="27"/>
  <c r="Q33" i="27"/>
  <c r="P33" i="27"/>
  <c r="E33" i="27"/>
  <c r="U33" i="27" s="1"/>
  <c r="S32" i="27"/>
  <c r="R32" i="27"/>
  <c r="Q32" i="27"/>
  <c r="P32" i="27"/>
  <c r="E32" i="27"/>
  <c r="U32" i="27" s="1"/>
  <c r="S31" i="27"/>
  <c r="R31" i="27"/>
  <c r="Q31" i="27"/>
  <c r="P31" i="27"/>
  <c r="E31" i="27"/>
  <c r="T31" i="27" s="1"/>
  <c r="S30" i="27"/>
  <c r="R30" i="27"/>
  <c r="Q30" i="27"/>
  <c r="U30" i="27" s="1"/>
  <c r="P30" i="27"/>
  <c r="E30" i="27"/>
  <c r="S29" i="27"/>
  <c r="R29" i="27"/>
  <c r="Q29" i="27"/>
  <c r="P29" i="27"/>
  <c r="E29" i="27"/>
  <c r="U29" i="27" s="1"/>
  <c r="S28" i="27"/>
  <c r="R28" i="27"/>
  <c r="Q28" i="27"/>
  <c r="P28" i="27"/>
  <c r="P27" i="27" s="1"/>
  <c r="E28" i="27"/>
  <c r="T28" i="27" s="1"/>
  <c r="S27" i="27"/>
  <c r="R27" i="27"/>
  <c r="S26" i="27"/>
  <c r="R26" i="27"/>
  <c r="Q26" i="27"/>
  <c r="P26" i="27"/>
  <c r="E26" i="27"/>
  <c r="T26" i="27" s="1"/>
  <c r="S25" i="27"/>
  <c r="R25" i="27"/>
  <c r="Q25" i="27"/>
  <c r="P25" i="27"/>
  <c r="E25" i="27"/>
  <c r="U25" i="27" s="1"/>
  <c r="S24" i="27"/>
  <c r="R24" i="27"/>
  <c r="Q24" i="27"/>
  <c r="P24" i="27"/>
  <c r="E24" i="27"/>
  <c r="U24" i="27" s="1"/>
  <c r="S23" i="27"/>
  <c r="R23" i="27"/>
  <c r="Q23" i="27"/>
  <c r="P23" i="27"/>
  <c r="E23" i="27"/>
  <c r="U23" i="27" s="1"/>
  <c r="S22" i="27"/>
  <c r="R22" i="27"/>
  <c r="Q22" i="27"/>
  <c r="P22" i="27"/>
  <c r="E22" i="27"/>
  <c r="T22" i="27" s="1"/>
  <c r="T21" i="27"/>
  <c r="S21" i="27"/>
  <c r="R21" i="27"/>
  <c r="Q21" i="27"/>
  <c r="P21" i="27"/>
  <c r="E21" i="27"/>
  <c r="U21" i="27" s="1"/>
  <c r="S20" i="27"/>
  <c r="R20" i="27"/>
  <c r="Q20" i="27"/>
  <c r="P20" i="27"/>
  <c r="E20" i="27"/>
  <c r="U20" i="27" s="1"/>
  <c r="S19" i="27"/>
  <c r="R19" i="27"/>
  <c r="Q19" i="27"/>
  <c r="P19" i="27"/>
  <c r="E19" i="27"/>
  <c r="U19" i="27" s="1"/>
  <c r="S18" i="27"/>
  <c r="R18" i="27"/>
  <c r="Q18" i="27"/>
  <c r="P18" i="27"/>
  <c r="E18" i="27"/>
  <c r="T18" i="27" s="1"/>
  <c r="S17" i="27"/>
  <c r="R17" i="27"/>
  <c r="Q17" i="27"/>
  <c r="P17" i="27"/>
  <c r="E17" i="27"/>
  <c r="T17" i="27" s="1"/>
  <c r="S16" i="27"/>
  <c r="R16" i="27"/>
  <c r="Q16" i="27"/>
  <c r="P16" i="27"/>
  <c r="E16" i="27"/>
  <c r="U16" i="27" s="1"/>
  <c r="S15" i="27"/>
  <c r="R15" i="27"/>
  <c r="Q15" i="27"/>
  <c r="P15" i="27"/>
  <c r="E15" i="27"/>
  <c r="U15" i="27" s="1"/>
  <c r="S14" i="27"/>
  <c r="R14" i="27"/>
  <c r="Q14" i="27"/>
  <c r="P14" i="27"/>
  <c r="E14" i="27"/>
  <c r="T14" i="27" s="1"/>
  <c r="T13" i="27"/>
  <c r="S13" i="27"/>
  <c r="R13" i="27"/>
  <c r="Q13" i="27"/>
  <c r="P13" i="27"/>
  <c r="E13" i="27"/>
  <c r="U13" i="27" s="1"/>
  <c r="S12" i="27"/>
  <c r="R12" i="27"/>
  <c r="Q12" i="27"/>
  <c r="P12" i="27"/>
  <c r="E12" i="27"/>
  <c r="U12" i="27" s="1"/>
  <c r="S11" i="27"/>
  <c r="R11" i="27"/>
  <c r="Q11" i="27"/>
  <c r="P11" i="27"/>
  <c r="E11" i="27"/>
  <c r="U11" i="27" s="1"/>
  <c r="S10" i="27"/>
  <c r="R10" i="27"/>
  <c r="Q10" i="27"/>
  <c r="Q9" i="27" s="1"/>
  <c r="P10" i="27"/>
  <c r="E10" i="27"/>
  <c r="U10" i="27" s="1"/>
  <c r="S9" i="27"/>
  <c r="R9" i="27"/>
  <c r="S8" i="27"/>
  <c r="R8" i="27"/>
  <c r="S62" i="26"/>
  <c r="R62" i="26"/>
  <c r="S61" i="26"/>
  <c r="R61" i="26"/>
  <c r="Q61" i="26"/>
  <c r="P61" i="26"/>
  <c r="E61" i="26"/>
  <c r="U61" i="26" s="1"/>
  <c r="S60" i="26"/>
  <c r="R60" i="26"/>
  <c r="Q60" i="26"/>
  <c r="Q59" i="26" s="1"/>
  <c r="P60" i="26"/>
  <c r="E60" i="26"/>
  <c r="E59" i="26" s="1"/>
  <c r="U59" i="26" s="1"/>
  <c r="S59" i="26"/>
  <c r="R59" i="26"/>
  <c r="S58" i="26"/>
  <c r="R58" i="26"/>
  <c r="S57" i="26"/>
  <c r="R57" i="26"/>
  <c r="Q57" i="26"/>
  <c r="P57" i="26"/>
  <c r="E57" i="26"/>
  <c r="U57" i="26" s="1"/>
  <c r="S56" i="26"/>
  <c r="R56" i="26"/>
  <c r="Q56" i="26"/>
  <c r="P56" i="26"/>
  <c r="E56" i="26"/>
  <c r="T56" i="26" s="1"/>
  <c r="T55" i="26"/>
  <c r="S55" i="26"/>
  <c r="R55" i="26"/>
  <c r="Q55" i="26"/>
  <c r="P55" i="26"/>
  <c r="E55" i="26"/>
  <c r="U55" i="26" s="1"/>
  <c r="S54" i="26"/>
  <c r="R54" i="26"/>
  <c r="Q54" i="26"/>
  <c r="P54" i="26"/>
  <c r="E54" i="26"/>
  <c r="E53" i="26" s="1"/>
  <c r="S53" i="26"/>
  <c r="R53" i="26"/>
  <c r="S52" i="26"/>
  <c r="R52" i="26"/>
  <c r="Q52" i="26"/>
  <c r="P52" i="26"/>
  <c r="E52" i="26"/>
  <c r="U52" i="26" s="1"/>
  <c r="S51" i="26"/>
  <c r="R51" i="26"/>
  <c r="Q51" i="26"/>
  <c r="P51" i="26"/>
  <c r="E51" i="26"/>
  <c r="T51" i="26" s="1"/>
  <c r="T50" i="26"/>
  <c r="S50" i="26"/>
  <c r="R50" i="26"/>
  <c r="Q50" i="26"/>
  <c r="P50" i="26"/>
  <c r="E50" i="26"/>
  <c r="U50" i="26" s="1"/>
  <c r="S49" i="26"/>
  <c r="R49" i="26"/>
  <c r="Q49" i="26"/>
  <c r="P49" i="26"/>
  <c r="E49" i="26"/>
  <c r="U49" i="26" s="1"/>
  <c r="S48" i="26"/>
  <c r="R48" i="26"/>
  <c r="Q48" i="26"/>
  <c r="P48" i="26"/>
  <c r="E48" i="26"/>
  <c r="U48" i="26" s="1"/>
  <c r="S47" i="26"/>
  <c r="R47" i="26"/>
  <c r="Q47" i="26"/>
  <c r="P47" i="26"/>
  <c r="E47" i="26"/>
  <c r="T47" i="26" s="1"/>
  <c r="S46" i="26"/>
  <c r="R46" i="26"/>
  <c r="Q46" i="26"/>
  <c r="P46" i="26"/>
  <c r="E46" i="26"/>
  <c r="T46" i="26" s="1"/>
  <c r="S45" i="26"/>
  <c r="R45" i="26"/>
  <c r="Q45" i="26"/>
  <c r="P45" i="26"/>
  <c r="E45" i="26"/>
  <c r="U45" i="26" s="1"/>
  <c r="S44" i="26"/>
  <c r="R44" i="26"/>
  <c r="Q44" i="26"/>
  <c r="P44" i="26"/>
  <c r="P43" i="26" s="1"/>
  <c r="E44" i="26"/>
  <c r="T44" i="26" s="1"/>
  <c r="S43" i="26"/>
  <c r="R43" i="26"/>
  <c r="S42" i="26"/>
  <c r="R42" i="26"/>
  <c r="S41" i="26"/>
  <c r="R41" i="26"/>
  <c r="Q41" i="26"/>
  <c r="P41" i="26"/>
  <c r="E41" i="26"/>
  <c r="T41" i="26" s="1"/>
  <c r="S40" i="26"/>
  <c r="R40" i="26"/>
  <c r="Q40" i="26"/>
  <c r="P40" i="26"/>
  <c r="E40" i="26"/>
  <c r="U40" i="26" s="1"/>
  <c r="S39" i="26"/>
  <c r="R39" i="26"/>
  <c r="Q39" i="26"/>
  <c r="P39" i="26"/>
  <c r="E39" i="26"/>
  <c r="U39" i="26" s="1"/>
  <c r="S38" i="26"/>
  <c r="R38" i="26"/>
  <c r="Q38" i="26"/>
  <c r="P38" i="26"/>
  <c r="E38" i="26"/>
  <c r="U38" i="26" s="1"/>
  <c r="S37" i="26"/>
  <c r="R37" i="26"/>
  <c r="Q37" i="26"/>
  <c r="P37" i="26"/>
  <c r="E37" i="26"/>
  <c r="T37" i="26" s="1"/>
  <c r="S36" i="26"/>
  <c r="R36" i="26"/>
  <c r="Q36" i="26"/>
  <c r="P36" i="26"/>
  <c r="E36" i="26"/>
  <c r="U36" i="26" s="1"/>
  <c r="S35" i="26"/>
  <c r="R35" i="26"/>
  <c r="Q35" i="26"/>
  <c r="P35" i="26"/>
  <c r="E35" i="26"/>
  <c r="U35" i="26" s="1"/>
  <c r="S34" i="26"/>
  <c r="R34" i="26"/>
  <c r="Q34" i="26"/>
  <c r="P34" i="26"/>
  <c r="E34" i="26"/>
  <c r="U34" i="26" s="1"/>
  <c r="S33" i="26"/>
  <c r="R33" i="26"/>
  <c r="Q33" i="26"/>
  <c r="P33" i="26"/>
  <c r="E33" i="26"/>
  <c r="T33" i="26" s="1"/>
  <c r="S32" i="26"/>
  <c r="R32" i="26"/>
  <c r="Q32" i="26"/>
  <c r="U32" i="26" s="1"/>
  <c r="P32" i="26"/>
  <c r="T32" i="26" s="1"/>
  <c r="E32" i="26"/>
  <c r="S31" i="26"/>
  <c r="R31" i="26"/>
  <c r="Q31" i="26"/>
  <c r="P31" i="26"/>
  <c r="E31" i="26"/>
  <c r="U31" i="26" s="1"/>
  <c r="S30" i="26"/>
  <c r="R30" i="26"/>
  <c r="Q30" i="26"/>
  <c r="P30" i="26"/>
  <c r="E30" i="26"/>
  <c r="U30" i="26" s="1"/>
  <c r="S29" i="26"/>
  <c r="R29" i="26"/>
  <c r="Q29" i="26"/>
  <c r="P29" i="26"/>
  <c r="E29" i="26"/>
  <c r="T29" i="26" s="1"/>
  <c r="T28" i="26"/>
  <c r="S28" i="26"/>
  <c r="R28" i="26"/>
  <c r="Q28" i="26"/>
  <c r="Q27" i="26" s="1"/>
  <c r="P28" i="26"/>
  <c r="E28" i="26"/>
  <c r="U28" i="26" s="1"/>
  <c r="S27" i="26"/>
  <c r="R27" i="26"/>
  <c r="S26" i="26"/>
  <c r="R26" i="26"/>
  <c r="Q26" i="26"/>
  <c r="P26" i="26"/>
  <c r="E26" i="26"/>
  <c r="U26" i="26" s="1"/>
  <c r="S25" i="26"/>
  <c r="R25" i="26"/>
  <c r="Q25" i="26"/>
  <c r="P25" i="26"/>
  <c r="E25" i="26"/>
  <c r="U25" i="26" s="1"/>
  <c r="S24" i="26"/>
  <c r="R24" i="26"/>
  <c r="Q24" i="26"/>
  <c r="P24" i="26"/>
  <c r="E24" i="26"/>
  <c r="T24" i="26" s="1"/>
  <c r="U23" i="26"/>
  <c r="S23" i="26"/>
  <c r="R23" i="26"/>
  <c r="Q23" i="26"/>
  <c r="P23" i="26"/>
  <c r="E23" i="26"/>
  <c r="T23" i="26" s="1"/>
  <c r="S22" i="26"/>
  <c r="R22" i="26"/>
  <c r="Q22" i="26"/>
  <c r="P22" i="26"/>
  <c r="E22" i="26"/>
  <c r="U22" i="26" s="1"/>
  <c r="T21" i="26"/>
  <c r="S21" i="26"/>
  <c r="R21" i="26"/>
  <c r="Q21" i="26"/>
  <c r="P21" i="26"/>
  <c r="E21" i="26"/>
  <c r="U21" i="26" s="1"/>
  <c r="S20" i="26"/>
  <c r="R20" i="26"/>
  <c r="Q20" i="26"/>
  <c r="P20" i="26"/>
  <c r="E20" i="26"/>
  <c r="T20" i="26" s="1"/>
  <c r="S19" i="26"/>
  <c r="R19" i="26"/>
  <c r="Q19" i="26"/>
  <c r="P19" i="26"/>
  <c r="E19" i="26"/>
  <c r="U19" i="26" s="1"/>
  <c r="S18" i="26"/>
  <c r="R18" i="26"/>
  <c r="Q18" i="26"/>
  <c r="P18" i="26"/>
  <c r="E18" i="26"/>
  <c r="U18" i="26" s="1"/>
  <c r="S17" i="26"/>
  <c r="R17" i="26"/>
  <c r="Q17" i="26"/>
  <c r="P17" i="26"/>
  <c r="E17" i="26"/>
  <c r="U17" i="26" s="1"/>
  <c r="S16" i="26"/>
  <c r="R16" i="26"/>
  <c r="Q16" i="26"/>
  <c r="P16" i="26"/>
  <c r="E16" i="26"/>
  <c r="T16" i="26" s="1"/>
  <c r="S15" i="26"/>
  <c r="R15" i="26"/>
  <c r="Q15" i="26"/>
  <c r="P15" i="26"/>
  <c r="E15" i="26"/>
  <c r="U15" i="26" s="1"/>
  <c r="S14" i="26"/>
  <c r="R14" i="26"/>
  <c r="Q14" i="26"/>
  <c r="P14" i="26"/>
  <c r="E14" i="26"/>
  <c r="U14" i="26" s="1"/>
  <c r="S13" i="26"/>
  <c r="R13" i="26"/>
  <c r="Q13" i="26"/>
  <c r="P13" i="26"/>
  <c r="E13" i="26"/>
  <c r="U13" i="26" s="1"/>
  <c r="S12" i="26"/>
  <c r="R12" i="26"/>
  <c r="Q12" i="26"/>
  <c r="P12" i="26"/>
  <c r="E12" i="26"/>
  <c r="T12" i="26" s="1"/>
  <c r="S11" i="26"/>
  <c r="R11" i="26"/>
  <c r="Q11" i="26"/>
  <c r="P11" i="26"/>
  <c r="E11" i="26"/>
  <c r="U11" i="26" s="1"/>
  <c r="U10" i="26"/>
  <c r="S10" i="26"/>
  <c r="R10" i="26"/>
  <c r="Q10" i="26"/>
  <c r="P10" i="26"/>
  <c r="P9" i="26" s="1"/>
  <c r="E10" i="26"/>
  <c r="T10" i="26" s="1"/>
  <c r="S9" i="26"/>
  <c r="R9" i="26"/>
  <c r="S8" i="26"/>
  <c r="R8" i="26"/>
  <c r="S62" i="25"/>
  <c r="R62" i="25"/>
  <c r="S61" i="25"/>
  <c r="R61" i="25"/>
  <c r="Q61" i="25"/>
  <c r="P61" i="25"/>
  <c r="E61" i="25"/>
  <c r="U61" i="25" s="1"/>
  <c r="S60" i="25"/>
  <c r="R60" i="25"/>
  <c r="Q60" i="25"/>
  <c r="Q59" i="25" s="1"/>
  <c r="P60" i="25"/>
  <c r="E60" i="25"/>
  <c r="U60" i="25" s="1"/>
  <c r="S59" i="25"/>
  <c r="R59" i="25"/>
  <c r="S58" i="25"/>
  <c r="R58" i="25"/>
  <c r="S57" i="25"/>
  <c r="R57" i="25"/>
  <c r="Q57" i="25"/>
  <c r="P57" i="25"/>
  <c r="E57" i="25"/>
  <c r="T57" i="25" s="1"/>
  <c r="S56" i="25"/>
  <c r="R56" i="25"/>
  <c r="Q56" i="25"/>
  <c r="P56" i="25"/>
  <c r="E56" i="25"/>
  <c r="U56" i="25" s="1"/>
  <c r="S55" i="25"/>
  <c r="R55" i="25"/>
  <c r="Q55" i="25"/>
  <c r="P55" i="25"/>
  <c r="E55" i="25"/>
  <c r="U55" i="25" s="1"/>
  <c r="S54" i="25"/>
  <c r="R54" i="25"/>
  <c r="Q54" i="25"/>
  <c r="Q53" i="25" s="1"/>
  <c r="P54" i="25"/>
  <c r="E54" i="25"/>
  <c r="S53" i="25"/>
  <c r="R53" i="25"/>
  <c r="S52" i="25"/>
  <c r="R52" i="25"/>
  <c r="Q52" i="25"/>
  <c r="P52" i="25"/>
  <c r="E52" i="25"/>
  <c r="T52" i="25" s="1"/>
  <c r="S51" i="25"/>
  <c r="R51" i="25"/>
  <c r="Q51" i="25"/>
  <c r="P51" i="25"/>
  <c r="E51" i="25"/>
  <c r="T51" i="25" s="1"/>
  <c r="S50" i="25"/>
  <c r="R50" i="25"/>
  <c r="Q50" i="25"/>
  <c r="P50" i="25"/>
  <c r="E50" i="25"/>
  <c r="U50" i="25" s="1"/>
  <c r="S49" i="25"/>
  <c r="R49" i="25"/>
  <c r="Q49" i="25"/>
  <c r="P49" i="25"/>
  <c r="E49" i="25"/>
  <c r="T49" i="25" s="1"/>
  <c r="S48" i="25"/>
  <c r="R48" i="25"/>
  <c r="Q48" i="25"/>
  <c r="P48" i="25"/>
  <c r="E48" i="25"/>
  <c r="U48" i="25" s="1"/>
  <c r="S47" i="25"/>
  <c r="R47" i="25"/>
  <c r="Q47" i="25"/>
  <c r="P47" i="25"/>
  <c r="E47" i="25"/>
  <c r="U47" i="25" s="1"/>
  <c r="S46" i="25"/>
  <c r="R46" i="25"/>
  <c r="Q46" i="25"/>
  <c r="P46" i="25"/>
  <c r="E46" i="25"/>
  <c r="U46" i="25" s="1"/>
  <c r="S45" i="25"/>
  <c r="R45" i="25"/>
  <c r="Q45" i="25"/>
  <c r="P45" i="25"/>
  <c r="E45" i="25"/>
  <c r="T45" i="25" s="1"/>
  <c r="S44" i="25"/>
  <c r="R44" i="25"/>
  <c r="Q44" i="25"/>
  <c r="P44" i="25"/>
  <c r="E44" i="25"/>
  <c r="S43" i="25"/>
  <c r="R43" i="25"/>
  <c r="S42" i="25"/>
  <c r="R42" i="25"/>
  <c r="S41" i="25"/>
  <c r="R41" i="25"/>
  <c r="Q41" i="25"/>
  <c r="P41" i="25"/>
  <c r="E41" i="25"/>
  <c r="T41" i="25" s="1"/>
  <c r="S40" i="25"/>
  <c r="R40" i="25"/>
  <c r="Q40" i="25"/>
  <c r="P40" i="25"/>
  <c r="E40" i="25"/>
  <c r="U40" i="25" s="1"/>
  <c r="S39" i="25"/>
  <c r="R39" i="25"/>
  <c r="Q39" i="25"/>
  <c r="P39" i="25"/>
  <c r="E39" i="25"/>
  <c r="T39" i="25" s="1"/>
  <c r="S38" i="25"/>
  <c r="R38" i="25"/>
  <c r="Q38" i="25"/>
  <c r="P38" i="25"/>
  <c r="E38" i="25"/>
  <c r="U38" i="25" s="1"/>
  <c r="S37" i="25"/>
  <c r="R37" i="25"/>
  <c r="Q37" i="25"/>
  <c r="P37" i="25"/>
  <c r="E37" i="25"/>
  <c r="U37" i="25" s="1"/>
  <c r="S36" i="25"/>
  <c r="R36" i="25"/>
  <c r="Q36" i="25"/>
  <c r="P36" i="25"/>
  <c r="E36" i="25"/>
  <c r="U36" i="25" s="1"/>
  <c r="S35" i="25"/>
  <c r="R35" i="25"/>
  <c r="Q35" i="25"/>
  <c r="P35" i="25"/>
  <c r="E35" i="25"/>
  <c r="T35" i="25" s="1"/>
  <c r="S34" i="25"/>
  <c r="R34" i="25"/>
  <c r="Q34" i="25"/>
  <c r="P34" i="25"/>
  <c r="E34" i="25"/>
  <c r="U34" i="25" s="1"/>
  <c r="S33" i="25"/>
  <c r="R33" i="25"/>
  <c r="Q33" i="25"/>
  <c r="U33" i="25" s="1"/>
  <c r="P33" i="25"/>
  <c r="E33" i="25"/>
  <c r="T33" i="25" s="1"/>
  <c r="S32" i="25"/>
  <c r="R32" i="25"/>
  <c r="Q32" i="25"/>
  <c r="P32" i="25"/>
  <c r="E32" i="25"/>
  <c r="U32" i="25" s="1"/>
  <c r="S31" i="25"/>
  <c r="R31" i="25"/>
  <c r="Q31" i="25"/>
  <c r="P31" i="25"/>
  <c r="E31" i="25"/>
  <c r="T31" i="25" s="1"/>
  <c r="S30" i="25"/>
  <c r="R30" i="25"/>
  <c r="Q30" i="25"/>
  <c r="P30" i="25"/>
  <c r="T30" i="25" s="1"/>
  <c r="E30" i="25"/>
  <c r="S29" i="25"/>
  <c r="R29" i="25"/>
  <c r="Q29" i="25"/>
  <c r="P29" i="25"/>
  <c r="E29" i="25"/>
  <c r="U29" i="25" s="1"/>
  <c r="S28" i="25"/>
  <c r="R28" i="25"/>
  <c r="Q28" i="25"/>
  <c r="P28" i="25"/>
  <c r="E28" i="25"/>
  <c r="T28" i="25" s="1"/>
  <c r="S27" i="25"/>
  <c r="R27" i="25"/>
  <c r="S26" i="25"/>
  <c r="R26" i="25"/>
  <c r="Q26" i="25"/>
  <c r="P26" i="25"/>
  <c r="E26" i="25"/>
  <c r="T26" i="25" s="1"/>
  <c r="S25" i="25"/>
  <c r="R25" i="25"/>
  <c r="Q25" i="25"/>
  <c r="P25" i="25"/>
  <c r="E25" i="25"/>
  <c r="U25" i="25" s="1"/>
  <c r="S24" i="25"/>
  <c r="R24" i="25"/>
  <c r="Q24" i="25"/>
  <c r="P24" i="25"/>
  <c r="E24" i="25"/>
  <c r="T24" i="25" s="1"/>
  <c r="S23" i="25"/>
  <c r="R23" i="25"/>
  <c r="Q23" i="25"/>
  <c r="P23" i="25"/>
  <c r="E23" i="25"/>
  <c r="U23" i="25" s="1"/>
  <c r="S22" i="25"/>
  <c r="R22" i="25"/>
  <c r="Q22" i="25"/>
  <c r="P22" i="25"/>
  <c r="E22" i="25"/>
  <c r="T22" i="25" s="1"/>
  <c r="S21" i="25"/>
  <c r="R21" i="25"/>
  <c r="Q21" i="25"/>
  <c r="P21" i="25"/>
  <c r="E21" i="25"/>
  <c r="U21" i="25" s="1"/>
  <c r="T20" i="25"/>
  <c r="S20" i="25"/>
  <c r="R20" i="25"/>
  <c r="Q20" i="25"/>
  <c r="P20" i="25"/>
  <c r="E20" i="25"/>
  <c r="U20" i="25" s="1"/>
  <c r="S19" i="25"/>
  <c r="R19" i="25"/>
  <c r="Q19" i="25"/>
  <c r="P19" i="25"/>
  <c r="E19" i="25"/>
  <c r="U19" i="25" s="1"/>
  <c r="S18" i="25"/>
  <c r="R18" i="25"/>
  <c r="Q18" i="25"/>
  <c r="P18" i="25"/>
  <c r="E18" i="25"/>
  <c r="T18" i="25" s="1"/>
  <c r="S17" i="25"/>
  <c r="R17" i="25"/>
  <c r="Q17" i="25"/>
  <c r="P17" i="25"/>
  <c r="E17" i="25"/>
  <c r="U17" i="25" s="1"/>
  <c r="S16" i="25"/>
  <c r="R16" i="25"/>
  <c r="Q16" i="25"/>
  <c r="U16" i="25" s="1"/>
  <c r="P16" i="25"/>
  <c r="T16" i="25" s="1"/>
  <c r="E16" i="25"/>
  <c r="S15" i="25"/>
  <c r="R15" i="25"/>
  <c r="Q15" i="25"/>
  <c r="P15" i="25"/>
  <c r="E15" i="25"/>
  <c r="U15" i="25" s="1"/>
  <c r="S14" i="25"/>
  <c r="R14" i="25"/>
  <c r="Q14" i="25"/>
  <c r="P14" i="25"/>
  <c r="E14" i="25"/>
  <c r="T14" i="25" s="1"/>
  <c r="S13" i="25"/>
  <c r="R13" i="25"/>
  <c r="Q13" i="25"/>
  <c r="P13" i="25"/>
  <c r="E13" i="25"/>
  <c r="U13" i="25" s="1"/>
  <c r="T12" i="25"/>
  <c r="S12" i="25"/>
  <c r="R12" i="25"/>
  <c r="Q12" i="25"/>
  <c r="P12" i="25"/>
  <c r="E12" i="25"/>
  <c r="U12" i="25" s="1"/>
  <c r="S11" i="25"/>
  <c r="R11" i="25"/>
  <c r="Q11" i="25"/>
  <c r="P11" i="25"/>
  <c r="E11" i="25"/>
  <c r="U11" i="25" s="1"/>
  <c r="S10" i="25"/>
  <c r="R10" i="25"/>
  <c r="Q10" i="25"/>
  <c r="P10" i="25"/>
  <c r="E10" i="25"/>
  <c r="U10" i="25" s="1"/>
  <c r="S9" i="25"/>
  <c r="R9" i="25"/>
  <c r="S8" i="25"/>
  <c r="R8" i="25"/>
  <c r="S62" i="24"/>
  <c r="R62" i="24"/>
  <c r="S61" i="24"/>
  <c r="R61" i="24"/>
  <c r="Q61" i="24"/>
  <c r="P61" i="24"/>
  <c r="E61" i="24"/>
  <c r="U61" i="24" s="1"/>
  <c r="S60" i="24"/>
  <c r="R60" i="24"/>
  <c r="Q60" i="24"/>
  <c r="P60" i="24"/>
  <c r="P59" i="24" s="1"/>
  <c r="E60" i="24"/>
  <c r="E59" i="24" s="1"/>
  <c r="U59" i="24" s="1"/>
  <c r="S59" i="24"/>
  <c r="R59" i="24"/>
  <c r="S58" i="24"/>
  <c r="R58" i="24"/>
  <c r="S57" i="24"/>
  <c r="R57" i="24"/>
  <c r="Q57" i="24"/>
  <c r="P57" i="24"/>
  <c r="E57" i="24"/>
  <c r="U57" i="24" s="1"/>
  <c r="S56" i="24"/>
  <c r="R56" i="24"/>
  <c r="Q56" i="24"/>
  <c r="P56" i="24"/>
  <c r="E56" i="24"/>
  <c r="T56" i="24" s="1"/>
  <c r="S55" i="24"/>
  <c r="R55" i="24"/>
  <c r="Q55" i="24"/>
  <c r="P55" i="24"/>
  <c r="E55" i="24"/>
  <c r="U55" i="24" s="1"/>
  <c r="S54" i="24"/>
  <c r="R54" i="24"/>
  <c r="Q54" i="24"/>
  <c r="P54" i="24"/>
  <c r="P53" i="24" s="1"/>
  <c r="E54" i="24"/>
  <c r="U54" i="24" s="1"/>
  <c r="S53" i="24"/>
  <c r="R53" i="24"/>
  <c r="S52" i="24"/>
  <c r="R52" i="24"/>
  <c r="Q52" i="24"/>
  <c r="P52" i="24"/>
  <c r="E52" i="24"/>
  <c r="U52" i="24" s="1"/>
  <c r="S51" i="24"/>
  <c r="R51" i="24"/>
  <c r="Q51" i="24"/>
  <c r="P51" i="24"/>
  <c r="E51" i="24"/>
  <c r="T51" i="24" s="1"/>
  <c r="S50" i="24"/>
  <c r="R50" i="24"/>
  <c r="Q50" i="24"/>
  <c r="P50" i="24"/>
  <c r="E50" i="24"/>
  <c r="U50" i="24" s="1"/>
  <c r="U49" i="24"/>
  <c r="S49" i="24"/>
  <c r="R49" i="24"/>
  <c r="Q49" i="24"/>
  <c r="P49" i="24"/>
  <c r="E49" i="24"/>
  <c r="T49" i="24" s="1"/>
  <c r="S48" i="24"/>
  <c r="R48" i="24"/>
  <c r="Q48" i="24"/>
  <c r="P48" i="24"/>
  <c r="E48" i="24"/>
  <c r="U48" i="24" s="1"/>
  <c r="S47" i="24"/>
  <c r="R47" i="24"/>
  <c r="Q47" i="24"/>
  <c r="P47" i="24"/>
  <c r="E47" i="24"/>
  <c r="T47" i="24" s="1"/>
  <c r="S46" i="24"/>
  <c r="R46" i="24"/>
  <c r="Q46" i="24"/>
  <c r="P46" i="24"/>
  <c r="E46" i="24"/>
  <c r="U46" i="24" s="1"/>
  <c r="S45" i="24"/>
  <c r="R45" i="24"/>
  <c r="Q45" i="24"/>
  <c r="P45" i="24"/>
  <c r="E45" i="24"/>
  <c r="U45" i="24" s="1"/>
  <c r="S44" i="24"/>
  <c r="R44" i="24"/>
  <c r="Q44" i="24"/>
  <c r="P44" i="24"/>
  <c r="E44" i="24"/>
  <c r="T44" i="24" s="1"/>
  <c r="S43" i="24"/>
  <c r="R43" i="24"/>
  <c r="S42" i="24"/>
  <c r="R42" i="24"/>
  <c r="S41" i="24"/>
  <c r="R41" i="24"/>
  <c r="Q41" i="24"/>
  <c r="P41" i="24"/>
  <c r="E41" i="24"/>
  <c r="T41" i="24" s="1"/>
  <c r="S40" i="24"/>
  <c r="R40" i="24"/>
  <c r="Q40" i="24"/>
  <c r="P40" i="24"/>
  <c r="E40" i="24"/>
  <c r="U40" i="24" s="1"/>
  <c r="S39" i="24"/>
  <c r="R39" i="24"/>
  <c r="Q39" i="24"/>
  <c r="P39" i="24"/>
  <c r="E39" i="24"/>
  <c r="U39" i="24" s="1"/>
  <c r="S38" i="24"/>
  <c r="R38" i="24"/>
  <c r="Q38" i="24"/>
  <c r="P38" i="24"/>
  <c r="E38" i="24"/>
  <c r="U38" i="24" s="1"/>
  <c r="S37" i="24"/>
  <c r="R37" i="24"/>
  <c r="Q37" i="24"/>
  <c r="P37" i="24"/>
  <c r="E37" i="24"/>
  <c r="T37" i="24" s="1"/>
  <c r="S36" i="24"/>
  <c r="R36" i="24"/>
  <c r="Q36" i="24"/>
  <c r="P36" i="24"/>
  <c r="E36" i="24"/>
  <c r="U36" i="24" s="1"/>
  <c r="S35" i="24"/>
  <c r="R35" i="24"/>
  <c r="Q35" i="24"/>
  <c r="P35" i="24"/>
  <c r="E35" i="24"/>
  <c r="T35" i="24" s="1"/>
  <c r="S34" i="24"/>
  <c r="R34" i="24"/>
  <c r="Q34" i="24"/>
  <c r="P34" i="24"/>
  <c r="E34" i="24"/>
  <c r="U34" i="24" s="1"/>
  <c r="S33" i="24"/>
  <c r="R33" i="24"/>
  <c r="Q33" i="24"/>
  <c r="P33" i="24"/>
  <c r="E33" i="24"/>
  <c r="T33" i="24" s="1"/>
  <c r="S32" i="24"/>
  <c r="R32" i="24"/>
  <c r="Q32" i="24"/>
  <c r="U32" i="24" s="1"/>
  <c r="P32" i="24"/>
  <c r="T32" i="24" s="1"/>
  <c r="E32" i="24"/>
  <c r="S31" i="24"/>
  <c r="R31" i="24"/>
  <c r="Q31" i="24"/>
  <c r="P31" i="24"/>
  <c r="E31" i="24"/>
  <c r="U31" i="24" s="1"/>
  <c r="S30" i="24"/>
  <c r="R30" i="24"/>
  <c r="Q30" i="24"/>
  <c r="P30" i="24"/>
  <c r="E30" i="24"/>
  <c r="U30" i="24" s="1"/>
  <c r="S29" i="24"/>
  <c r="R29" i="24"/>
  <c r="Q29" i="24"/>
  <c r="P29" i="24"/>
  <c r="E29" i="24"/>
  <c r="T29" i="24" s="1"/>
  <c r="S28" i="24"/>
  <c r="R28" i="24"/>
  <c r="Q28" i="24"/>
  <c r="P28" i="24"/>
  <c r="E28" i="24"/>
  <c r="U28" i="24" s="1"/>
  <c r="S27" i="24"/>
  <c r="R27" i="24"/>
  <c r="S26" i="24"/>
  <c r="R26" i="24"/>
  <c r="Q26" i="24"/>
  <c r="P26" i="24"/>
  <c r="E26" i="24"/>
  <c r="T26" i="24" s="1"/>
  <c r="S25" i="24"/>
  <c r="R25" i="24"/>
  <c r="Q25" i="24"/>
  <c r="P25" i="24"/>
  <c r="E25" i="24"/>
  <c r="U25" i="24" s="1"/>
  <c r="S24" i="24"/>
  <c r="R24" i="24"/>
  <c r="Q24" i="24"/>
  <c r="P24" i="24"/>
  <c r="E24" i="24"/>
  <c r="T24" i="24" s="1"/>
  <c r="S23" i="24"/>
  <c r="R23" i="24"/>
  <c r="Q23" i="24"/>
  <c r="P23" i="24"/>
  <c r="E23" i="24"/>
  <c r="U23" i="24" s="1"/>
  <c r="S22" i="24"/>
  <c r="R22" i="24"/>
  <c r="Q22" i="24"/>
  <c r="P22" i="24"/>
  <c r="E22" i="24"/>
  <c r="U22" i="24" s="1"/>
  <c r="S21" i="24"/>
  <c r="R21" i="24"/>
  <c r="Q21" i="24"/>
  <c r="P21" i="24"/>
  <c r="E21" i="24"/>
  <c r="U21" i="24" s="1"/>
  <c r="S20" i="24"/>
  <c r="R20" i="24"/>
  <c r="Q20" i="24"/>
  <c r="P20" i="24"/>
  <c r="E20" i="24"/>
  <c r="T20" i="24" s="1"/>
  <c r="S19" i="24"/>
  <c r="R19" i="24"/>
  <c r="Q19" i="24"/>
  <c r="P19" i="24"/>
  <c r="E19" i="24"/>
  <c r="U19" i="24" s="1"/>
  <c r="S18" i="24"/>
  <c r="R18" i="24"/>
  <c r="Q18" i="24"/>
  <c r="P18" i="24"/>
  <c r="E18" i="24"/>
  <c r="T18" i="24" s="1"/>
  <c r="S17" i="24"/>
  <c r="R17" i="24"/>
  <c r="Q17" i="24"/>
  <c r="P17" i="24"/>
  <c r="E17" i="24"/>
  <c r="U17" i="24" s="1"/>
  <c r="S16" i="24"/>
  <c r="R16" i="24"/>
  <c r="Q16" i="24"/>
  <c r="P16" i="24"/>
  <c r="E16" i="24"/>
  <c r="S15" i="24"/>
  <c r="R15" i="24"/>
  <c r="Q15" i="24"/>
  <c r="P15" i="24"/>
  <c r="E15" i="24"/>
  <c r="U15" i="24" s="1"/>
  <c r="S14" i="24"/>
  <c r="R14" i="24"/>
  <c r="Q14" i="24"/>
  <c r="P14" i="24"/>
  <c r="E14" i="24"/>
  <c r="U14" i="24" s="1"/>
  <c r="S13" i="24"/>
  <c r="R13" i="24"/>
  <c r="Q13" i="24"/>
  <c r="P13" i="24"/>
  <c r="E13" i="24"/>
  <c r="U13" i="24" s="1"/>
  <c r="S12" i="24"/>
  <c r="R12" i="24"/>
  <c r="Q12" i="24"/>
  <c r="P12" i="24"/>
  <c r="E12" i="24"/>
  <c r="T12" i="24" s="1"/>
  <c r="S11" i="24"/>
  <c r="R11" i="24"/>
  <c r="Q11" i="24"/>
  <c r="P11" i="24"/>
  <c r="E11" i="24"/>
  <c r="U11" i="24" s="1"/>
  <c r="S10" i="24"/>
  <c r="R10" i="24"/>
  <c r="Q10" i="24"/>
  <c r="Q9" i="24" s="1"/>
  <c r="P10" i="24"/>
  <c r="E10" i="24"/>
  <c r="T10" i="24" s="1"/>
  <c r="S9" i="24"/>
  <c r="R9" i="24"/>
  <c r="S8" i="24"/>
  <c r="R8" i="24"/>
  <c r="S62" i="23"/>
  <c r="R62" i="23"/>
  <c r="S61" i="23"/>
  <c r="R61" i="23"/>
  <c r="Q61" i="23"/>
  <c r="P61" i="23"/>
  <c r="E61" i="23"/>
  <c r="U61" i="23" s="1"/>
  <c r="S60" i="23"/>
  <c r="R60" i="23"/>
  <c r="Q60" i="23"/>
  <c r="Q59" i="23" s="1"/>
  <c r="P60" i="23"/>
  <c r="E60" i="23"/>
  <c r="U60" i="23" s="1"/>
  <c r="S59" i="23"/>
  <c r="R59" i="23"/>
  <c r="S58" i="23"/>
  <c r="R58" i="23"/>
  <c r="S57" i="23"/>
  <c r="R57" i="23"/>
  <c r="Q57" i="23"/>
  <c r="P57" i="23"/>
  <c r="E57" i="23"/>
  <c r="U57" i="23" s="1"/>
  <c r="S56" i="23"/>
  <c r="R56" i="23"/>
  <c r="Q56" i="23"/>
  <c r="U56" i="23" s="1"/>
  <c r="P56" i="23"/>
  <c r="T56" i="23" s="1"/>
  <c r="E56" i="23"/>
  <c r="S55" i="23"/>
  <c r="R55" i="23"/>
  <c r="Q55" i="23"/>
  <c r="P55" i="23"/>
  <c r="E55" i="23"/>
  <c r="U55" i="23" s="1"/>
  <c r="S54" i="23"/>
  <c r="R54" i="23"/>
  <c r="Q54" i="23"/>
  <c r="P54" i="23"/>
  <c r="E54" i="23"/>
  <c r="U54" i="23" s="1"/>
  <c r="S53" i="23"/>
  <c r="R53" i="23"/>
  <c r="S52" i="23"/>
  <c r="R52" i="23"/>
  <c r="Q52" i="23"/>
  <c r="P52" i="23"/>
  <c r="E52" i="23"/>
  <c r="U52" i="23" s="1"/>
  <c r="T51" i="23"/>
  <c r="S51" i="23"/>
  <c r="R51" i="23"/>
  <c r="Q51" i="23"/>
  <c r="P51" i="23"/>
  <c r="E51" i="23"/>
  <c r="U51" i="23" s="1"/>
  <c r="S50" i="23"/>
  <c r="R50" i="23"/>
  <c r="Q50" i="23"/>
  <c r="P50" i="23"/>
  <c r="E50" i="23"/>
  <c r="U50" i="23" s="1"/>
  <c r="S49" i="23"/>
  <c r="R49" i="23"/>
  <c r="Q49" i="23"/>
  <c r="P49" i="23"/>
  <c r="E49" i="23"/>
  <c r="T49" i="23" s="1"/>
  <c r="S48" i="23"/>
  <c r="R48" i="23"/>
  <c r="Q48" i="23"/>
  <c r="P48" i="23"/>
  <c r="E48" i="23"/>
  <c r="T48" i="23" s="1"/>
  <c r="S47" i="23"/>
  <c r="R47" i="23"/>
  <c r="Q47" i="23"/>
  <c r="P47" i="23"/>
  <c r="E47" i="23"/>
  <c r="U47" i="23" s="1"/>
  <c r="S46" i="23"/>
  <c r="R46" i="23"/>
  <c r="Q46" i="23"/>
  <c r="P46" i="23"/>
  <c r="E46" i="23"/>
  <c r="U46" i="23" s="1"/>
  <c r="S45" i="23"/>
  <c r="R45" i="23"/>
  <c r="Q45" i="23"/>
  <c r="P45" i="23"/>
  <c r="E45" i="23"/>
  <c r="T45" i="23" s="1"/>
  <c r="S44" i="23"/>
  <c r="R44" i="23"/>
  <c r="Q44" i="23"/>
  <c r="P44" i="23"/>
  <c r="E44" i="23"/>
  <c r="U44" i="23" s="1"/>
  <c r="S43" i="23"/>
  <c r="R43" i="23"/>
  <c r="S42" i="23"/>
  <c r="R42" i="23"/>
  <c r="S41" i="23"/>
  <c r="R41" i="23"/>
  <c r="Q41" i="23"/>
  <c r="P41" i="23"/>
  <c r="E41" i="23"/>
  <c r="U41" i="23" s="1"/>
  <c r="S40" i="23"/>
  <c r="R40" i="23"/>
  <c r="Q40" i="23"/>
  <c r="P40" i="23"/>
  <c r="E40" i="23"/>
  <c r="U40" i="23" s="1"/>
  <c r="S39" i="23"/>
  <c r="R39" i="23"/>
  <c r="Q39" i="23"/>
  <c r="P39" i="23"/>
  <c r="E39" i="23"/>
  <c r="T39" i="23" s="1"/>
  <c r="S38" i="23"/>
  <c r="R38" i="23"/>
  <c r="Q38" i="23"/>
  <c r="P38" i="23"/>
  <c r="E38" i="23"/>
  <c r="U38" i="23" s="1"/>
  <c r="S37" i="23"/>
  <c r="R37" i="23"/>
  <c r="Q37" i="23"/>
  <c r="P37" i="23"/>
  <c r="E37" i="23"/>
  <c r="U37" i="23" s="1"/>
  <c r="S36" i="23"/>
  <c r="R36" i="23"/>
  <c r="Q36" i="23"/>
  <c r="P36" i="23"/>
  <c r="E36" i="23"/>
  <c r="U36" i="23" s="1"/>
  <c r="S35" i="23"/>
  <c r="R35" i="23"/>
  <c r="Q35" i="23"/>
  <c r="P35" i="23"/>
  <c r="E35" i="23"/>
  <c r="T35" i="23" s="1"/>
  <c r="S34" i="23"/>
  <c r="R34" i="23"/>
  <c r="Q34" i="23"/>
  <c r="P34" i="23"/>
  <c r="E34" i="23"/>
  <c r="U34" i="23" s="1"/>
  <c r="S33" i="23"/>
  <c r="R33" i="23"/>
  <c r="Q33" i="23"/>
  <c r="P33" i="23"/>
  <c r="E33" i="23"/>
  <c r="U33" i="23" s="1"/>
  <c r="S32" i="23"/>
  <c r="R32" i="23"/>
  <c r="Q32" i="23"/>
  <c r="P32" i="23"/>
  <c r="E32" i="23"/>
  <c r="U32" i="23" s="1"/>
  <c r="S31" i="23"/>
  <c r="R31" i="23"/>
  <c r="Q31" i="23"/>
  <c r="P31" i="23"/>
  <c r="E31" i="23"/>
  <c r="T31" i="23" s="1"/>
  <c r="S30" i="23"/>
  <c r="R30" i="23"/>
  <c r="Q30" i="23"/>
  <c r="P30" i="23"/>
  <c r="E30" i="23"/>
  <c r="S29" i="23"/>
  <c r="R29" i="23"/>
  <c r="Q29" i="23"/>
  <c r="P29" i="23"/>
  <c r="E29" i="23"/>
  <c r="U29" i="23" s="1"/>
  <c r="S28" i="23"/>
  <c r="R28" i="23"/>
  <c r="Q28" i="23"/>
  <c r="P28" i="23"/>
  <c r="E28" i="23"/>
  <c r="T28" i="23" s="1"/>
  <c r="S27" i="23"/>
  <c r="R27" i="23"/>
  <c r="S26" i="23"/>
  <c r="R26" i="23"/>
  <c r="Q26" i="23"/>
  <c r="P26" i="23"/>
  <c r="E26" i="23"/>
  <c r="T26" i="23" s="1"/>
  <c r="S25" i="23"/>
  <c r="R25" i="23"/>
  <c r="Q25" i="23"/>
  <c r="P25" i="23"/>
  <c r="E25" i="23"/>
  <c r="U25" i="23" s="1"/>
  <c r="S24" i="23"/>
  <c r="R24" i="23"/>
  <c r="Q24" i="23"/>
  <c r="P24" i="23"/>
  <c r="E24" i="23"/>
  <c r="T24" i="23" s="1"/>
  <c r="S23" i="23"/>
  <c r="R23" i="23"/>
  <c r="Q23" i="23"/>
  <c r="P23" i="23"/>
  <c r="E23" i="23"/>
  <c r="U23" i="23" s="1"/>
  <c r="S22" i="23"/>
  <c r="R22" i="23"/>
  <c r="Q22" i="23"/>
  <c r="P22" i="23"/>
  <c r="E22" i="23"/>
  <c r="T22" i="23" s="1"/>
  <c r="S21" i="23"/>
  <c r="R21" i="23"/>
  <c r="Q21" i="23"/>
  <c r="P21" i="23"/>
  <c r="E21" i="23"/>
  <c r="U21" i="23" s="1"/>
  <c r="S20" i="23"/>
  <c r="R20" i="23"/>
  <c r="Q20" i="23"/>
  <c r="P20" i="23"/>
  <c r="E20" i="23"/>
  <c r="U20" i="23" s="1"/>
  <c r="S19" i="23"/>
  <c r="R19" i="23"/>
  <c r="Q19" i="23"/>
  <c r="P19" i="23"/>
  <c r="E19" i="23"/>
  <c r="U19" i="23" s="1"/>
  <c r="S18" i="23"/>
  <c r="R18" i="23"/>
  <c r="Q18" i="23"/>
  <c r="P18" i="23"/>
  <c r="E18" i="23"/>
  <c r="T18" i="23" s="1"/>
  <c r="U17" i="23"/>
  <c r="T17" i="23"/>
  <c r="S17" i="23"/>
  <c r="R17" i="23"/>
  <c r="Q17" i="23"/>
  <c r="P17" i="23"/>
  <c r="E17" i="23"/>
  <c r="S16" i="23"/>
  <c r="R16" i="23"/>
  <c r="Q16" i="23"/>
  <c r="U16" i="23" s="1"/>
  <c r="P16" i="23"/>
  <c r="E16" i="23"/>
  <c r="T16" i="23" s="1"/>
  <c r="S15" i="23"/>
  <c r="R15" i="23"/>
  <c r="Q15" i="23"/>
  <c r="P15" i="23"/>
  <c r="E15" i="23"/>
  <c r="U15" i="23" s="1"/>
  <c r="S14" i="23"/>
  <c r="R14" i="23"/>
  <c r="Q14" i="23"/>
  <c r="P14" i="23"/>
  <c r="E14" i="23"/>
  <c r="T14" i="23" s="1"/>
  <c r="S13" i="23"/>
  <c r="R13" i="23"/>
  <c r="Q13" i="23"/>
  <c r="P13" i="23"/>
  <c r="E13" i="23"/>
  <c r="U13" i="23" s="1"/>
  <c r="S12" i="23"/>
  <c r="R12" i="23"/>
  <c r="Q12" i="23"/>
  <c r="P12" i="23"/>
  <c r="E12" i="23"/>
  <c r="U12" i="23" s="1"/>
  <c r="S11" i="23"/>
  <c r="R11" i="23"/>
  <c r="Q11" i="23"/>
  <c r="P11" i="23"/>
  <c r="E11" i="23"/>
  <c r="U11" i="23" s="1"/>
  <c r="S10" i="23"/>
  <c r="R10" i="23"/>
  <c r="Q10" i="23"/>
  <c r="P10" i="23"/>
  <c r="E10" i="23"/>
  <c r="S9" i="23"/>
  <c r="R9" i="23"/>
  <c r="S8" i="23"/>
  <c r="R8" i="23"/>
  <c r="S62" i="22"/>
  <c r="R62" i="22"/>
  <c r="S61" i="22"/>
  <c r="R61" i="22"/>
  <c r="Q61" i="22"/>
  <c r="P61" i="22"/>
  <c r="E61" i="22"/>
  <c r="U61" i="22" s="1"/>
  <c r="S60" i="22"/>
  <c r="R60" i="22"/>
  <c r="Q60" i="22"/>
  <c r="Q59" i="22" s="1"/>
  <c r="P60" i="22"/>
  <c r="E60" i="22"/>
  <c r="E59" i="22" s="1"/>
  <c r="U59" i="22" s="1"/>
  <c r="S59" i="22"/>
  <c r="R59" i="22"/>
  <c r="S58" i="22"/>
  <c r="R58" i="22"/>
  <c r="S57" i="22"/>
  <c r="R57" i="22"/>
  <c r="Q57" i="22"/>
  <c r="P57" i="22"/>
  <c r="E57" i="22"/>
  <c r="U57" i="22" s="1"/>
  <c r="S56" i="22"/>
  <c r="R56" i="22"/>
  <c r="Q56" i="22"/>
  <c r="P56" i="22"/>
  <c r="E56" i="22"/>
  <c r="T56" i="22" s="1"/>
  <c r="S55" i="22"/>
  <c r="R55" i="22"/>
  <c r="Q55" i="22"/>
  <c r="P55" i="22"/>
  <c r="E55" i="22"/>
  <c r="U55" i="22" s="1"/>
  <c r="S54" i="22"/>
  <c r="R54" i="22"/>
  <c r="Q54" i="22"/>
  <c r="Q53" i="22" s="1"/>
  <c r="P54" i="22"/>
  <c r="E54" i="22"/>
  <c r="T54" i="22" s="1"/>
  <c r="S53" i="22"/>
  <c r="R53" i="22"/>
  <c r="S52" i="22"/>
  <c r="R52" i="22"/>
  <c r="Q52" i="22"/>
  <c r="P52" i="22"/>
  <c r="E52" i="22"/>
  <c r="U52" i="22" s="1"/>
  <c r="S51" i="22"/>
  <c r="R51" i="22"/>
  <c r="Q51" i="22"/>
  <c r="P51" i="22"/>
  <c r="E51" i="22"/>
  <c r="T51" i="22" s="1"/>
  <c r="S50" i="22"/>
  <c r="R50" i="22"/>
  <c r="Q50" i="22"/>
  <c r="P50" i="22"/>
  <c r="E50" i="22"/>
  <c r="U50" i="22" s="1"/>
  <c r="S49" i="22"/>
  <c r="R49" i="22"/>
  <c r="Q49" i="22"/>
  <c r="P49" i="22"/>
  <c r="E49" i="22"/>
  <c r="U49" i="22" s="1"/>
  <c r="S48" i="22"/>
  <c r="R48" i="22"/>
  <c r="Q48" i="22"/>
  <c r="P48" i="22"/>
  <c r="E48" i="22"/>
  <c r="U48" i="22" s="1"/>
  <c r="S47" i="22"/>
  <c r="R47" i="22"/>
  <c r="Q47" i="22"/>
  <c r="P47" i="22"/>
  <c r="E47" i="22"/>
  <c r="T47" i="22" s="1"/>
  <c r="S46" i="22"/>
  <c r="R46" i="22"/>
  <c r="Q46" i="22"/>
  <c r="P46" i="22"/>
  <c r="E46" i="22"/>
  <c r="T46" i="22" s="1"/>
  <c r="S45" i="22"/>
  <c r="R45" i="22"/>
  <c r="Q45" i="22"/>
  <c r="P45" i="22"/>
  <c r="E45" i="22"/>
  <c r="U45" i="22" s="1"/>
  <c r="S44" i="22"/>
  <c r="R44" i="22"/>
  <c r="Q44" i="22"/>
  <c r="P44" i="22"/>
  <c r="E44" i="22"/>
  <c r="T44" i="22" s="1"/>
  <c r="S43" i="22"/>
  <c r="R43" i="22"/>
  <c r="S42" i="22"/>
  <c r="R42" i="22"/>
  <c r="S41" i="22"/>
  <c r="R41" i="22"/>
  <c r="Q41" i="22"/>
  <c r="P41" i="22"/>
  <c r="E41" i="22"/>
  <c r="T41" i="22" s="1"/>
  <c r="S40" i="22"/>
  <c r="R40" i="22"/>
  <c r="Q40" i="22"/>
  <c r="P40" i="22"/>
  <c r="E40" i="22"/>
  <c r="U40" i="22" s="1"/>
  <c r="S39" i="22"/>
  <c r="R39" i="22"/>
  <c r="Q39" i="22"/>
  <c r="P39" i="22"/>
  <c r="E39" i="22"/>
  <c r="U39" i="22" s="1"/>
  <c r="S38" i="22"/>
  <c r="R38" i="22"/>
  <c r="Q38" i="22"/>
  <c r="P38" i="22"/>
  <c r="E38" i="22"/>
  <c r="U38" i="22" s="1"/>
  <c r="S37" i="22"/>
  <c r="R37" i="22"/>
  <c r="Q37" i="22"/>
  <c r="P37" i="22"/>
  <c r="E37" i="22"/>
  <c r="T37" i="22" s="1"/>
  <c r="S36" i="22"/>
  <c r="R36" i="22"/>
  <c r="Q36" i="22"/>
  <c r="P36" i="22"/>
  <c r="E36" i="22"/>
  <c r="T36" i="22" s="1"/>
  <c r="S35" i="22"/>
  <c r="R35" i="22"/>
  <c r="Q35" i="22"/>
  <c r="P35" i="22"/>
  <c r="E35" i="22"/>
  <c r="U35" i="22" s="1"/>
  <c r="S34" i="22"/>
  <c r="R34" i="22"/>
  <c r="Q34" i="22"/>
  <c r="P34" i="22"/>
  <c r="E34" i="22"/>
  <c r="U34" i="22" s="1"/>
  <c r="S33" i="22"/>
  <c r="R33" i="22"/>
  <c r="Q33" i="22"/>
  <c r="P33" i="22"/>
  <c r="E33" i="22"/>
  <c r="T33" i="22" s="1"/>
  <c r="S32" i="22"/>
  <c r="R32" i="22"/>
  <c r="Q32" i="22"/>
  <c r="U32" i="22" s="1"/>
  <c r="P32" i="22"/>
  <c r="T32" i="22" s="1"/>
  <c r="E32" i="22"/>
  <c r="S31" i="22"/>
  <c r="R31" i="22"/>
  <c r="Q31" i="22"/>
  <c r="P31" i="22"/>
  <c r="E31" i="22"/>
  <c r="U31" i="22" s="1"/>
  <c r="S30" i="22"/>
  <c r="R30" i="22"/>
  <c r="Q30" i="22"/>
  <c r="P30" i="22"/>
  <c r="E30" i="22"/>
  <c r="U30" i="22" s="1"/>
  <c r="S29" i="22"/>
  <c r="R29" i="22"/>
  <c r="Q29" i="22"/>
  <c r="P29" i="22"/>
  <c r="E29" i="22"/>
  <c r="T29" i="22" s="1"/>
  <c r="S28" i="22"/>
  <c r="R28" i="22"/>
  <c r="Q28" i="22"/>
  <c r="Q27" i="22" s="1"/>
  <c r="P28" i="22"/>
  <c r="E28" i="22"/>
  <c r="T28" i="22" s="1"/>
  <c r="S27" i="22"/>
  <c r="R27" i="22"/>
  <c r="S26" i="22"/>
  <c r="R26" i="22"/>
  <c r="Q26" i="22"/>
  <c r="P26" i="22"/>
  <c r="E26" i="22"/>
  <c r="U26" i="22" s="1"/>
  <c r="S25" i="22"/>
  <c r="R25" i="22"/>
  <c r="Q25" i="22"/>
  <c r="P25" i="22"/>
  <c r="E25" i="22"/>
  <c r="U25" i="22" s="1"/>
  <c r="S24" i="22"/>
  <c r="R24" i="22"/>
  <c r="Q24" i="22"/>
  <c r="P24" i="22"/>
  <c r="E24" i="22"/>
  <c r="T24" i="22" s="1"/>
  <c r="S23" i="22"/>
  <c r="R23" i="22"/>
  <c r="Q23" i="22"/>
  <c r="U23" i="22" s="1"/>
  <c r="P23" i="22"/>
  <c r="T23" i="22" s="1"/>
  <c r="E23" i="22"/>
  <c r="S22" i="22"/>
  <c r="R22" i="22"/>
  <c r="Q22" i="22"/>
  <c r="P22" i="22"/>
  <c r="E22" i="22"/>
  <c r="S21" i="22"/>
  <c r="R21" i="22"/>
  <c r="Q21" i="22"/>
  <c r="P21" i="22"/>
  <c r="E21" i="22"/>
  <c r="U21" i="22" s="1"/>
  <c r="S20" i="22"/>
  <c r="R20" i="22"/>
  <c r="Q20" i="22"/>
  <c r="P20" i="22"/>
  <c r="E20" i="22"/>
  <c r="T20" i="22" s="1"/>
  <c r="S19" i="22"/>
  <c r="R19" i="22"/>
  <c r="Q19" i="22"/>
  <c r="P19" i="22"/>
  <c r="E19" i="22"/>
  <c r="U19" i="22" s="1"/>
  <c r="S18" i="22"/>
  <c r="R18" i="22"/>
  <c r="Q18" i="22"/>
  <c r="P18" i="22"/>
  <c r="E18" i="22"/>
  <c r="U18" i="22" s="1"/>
  <c r="S17" i="22"/>
  <c r="R17" i="22"/>
  <c r="Q17" i="22"/>
  <c r="P17" i="22"/>
  <c r="E17" i="22"/>
  <c r="U17" i="22" s="1"/>
  <c r="S16" i="22"/>
  <c r="R16" i="22"/>
  <c r="Q16" i="22"/>
  <c r="P16" i="22"/>
  <c r="E16" i="22"/>
  <c r="T16" i="22" s="1"/>
  <c r="S15" i="22"/>
  <c r="R15" i="22"/>
  <c r="Q15" i="22"/>
  <c r="P15" i="22"/>
  <c r="E15" i="22"/>
  <c r="U15" i="22" s="1"/>
  <c r="U14" i="22"/>
  <c r="S14" i="22"/>
  <c r="R14" i="22"/>
  <c r="Q14" i="22"/>
  <c r="P14" i="22"/>
  <c r="E14" i="22"/>
  <c r="T14" i="22" s="1"/>
  <c r="S13" i="22"/>
  <c r="R13" i="22"/>
  <c r="Q13" i="22"/>
  <c r="P13" i="22"/>
  <c r="E13" i="22"/>
  <c r="U13" i="22" s="1"/>
  <c r="S12" i="22"/>
  <c r="R12" i="22"/>
  <c r="Q12" i="22"/>
  <c r="P12" i="22"/>
  <c r="E12" i="22"/>
  <c r="T12" i="22" s="1"/>
  <c r="T11" i="22"/>
  <c r="S11" i="22"/>
  <c r="R11" i="22"/>
  <c r="Q11" i="22"/>
  <c r="P11" i="22"/>
  <c r="E11" i="22"/>
  <c r="U11" i="22" s="1"/>
  <c r="S10" i="22"/>
  <c r="R10" i="22"/>
  <c r="Q10" i="22"/>
  <c r="P10" i="22"/>
  <c r="P9" i="22" s="1"/>
  <c r="T9" i="22" s="1"/>
  <c r="E10" i="22"/>
  <c r="E9" i="22" s="1"/>
  <c r="S9" i="22"/>
  <c r="R9" i="22"/>
  <c r="S8" i="22"/>
  <c r="R8" i="22"/>
  <c r="S62" i="21"/>
  <c r="R62" i="21"/>
  <c r="S61" i="21"/>
  <c r="R61" i="21"/>
  <c r="Q61" i="21"/>
  <c r="P61" i="21"/>
  <c r="E61" i="21"/>
  <c r="U61" i="21" s="1"/>
  <c r="S60" i="21"/>
  <c r="R60" i="21"/>
  <c r="Q60" i="21"/>
  <c r="Q59" i="21" s="1"/>
  <c r="P60" i="21"/>
  <c r="E60" i="21"/>
  <c r="S59" i="21"/>
  <c r="R59" i="21"/>
  <c r="S58" i="21"/>
  <c r="R58" i="21"/>
  <c r="S57" i="21"/>
  <c r="R57" i="21"/>
  <c r="Q57" i="21"/>
  <c r="P57" i="21"/>
  <c r="E57" i="21"/>
  <c r="U57" i="21" s="1"/>
  <c r="S56" i="21"/>
  <c r="R56" i="21"/>
  <c r="Q56" i="21"/>
  <c r="P56" i="21"/>
  <c r="E56" i="21"/>
  <c r="U56" i="21" s="1"/>
  <c r="S55" i="21"/>
  <c r="R55" i="21"/>
  <c r="Q55" i="21"/>
  <c r="P55" i="21"/>
  <c r="E55" i="21"/>
  <c r="U55" i="21" s="1"/>
  <c r="S54" i="21"/>
  <c r="R54" i="21"/>
  <c r="Q54" i="21"/>
  <c r="Q53" i="21" s="1"/>
  <c r="P54" i="21"/>
  <c r="E54" i="21"/>
  <c r="U54" i="21" s="1"/>
  <c r="S53" i="21"/>
  <c r="R53" i="21"/>
  <c r="S52" i="21"/>
  <c r="R52" i="21"/>
  <c r="Q52" i="21"/>
  <c r="P52" i="21"/>
  <c r="E52" i="21"/>
  <c r="U52" i="21" s="1"/>
  <c r="S51" i="21"/>
  <c r="R51" i="21"/>
  <c r="Q51" i="21"/>
  <c r="P51" i="21"/>
  <c r="E51" i="21"/>
  <c r="U51" i="21" s="1"/>
  <c r="S50" i="21"/>
  <c r="R50" i="21"/>
  <c r="Q50" i="21"/>
  <c r="P50" i="21"/>
  <c r="E50" i="21"/>
  <c r="U50" i="21" s="1"/>
  <c r="S49" i="21"/>
  <c r="R49" i="21"/>
  <c r="Q49" i="21"/>
  <c r="P49" i="21"/>
  <c r="E49" i="21"/>
  <c r="T49" i="21" s="1"/>
  <c r="S48" i="21"/>
  <c r="R48" i="21"/>
  <c r="Q48" i="21"/>
  <c r="P48" i="21"/>
  <c r="E48" i="21"/>
  <c r="U48" i="21" s="1"/>
  <c r="S47" i="21"/>
  <c r="R47" i="21"/>
  <c r="Q47" i="21"/>
  <c r="P47" i="21"/>
  <c r="E47" i="21"/>
  <c r="U47" i="21" s="1"/>
  <c r="S46" i="21"/>
  <c r="R46" i="21"/>
  <c r="Q46" i="21"/>
  <c r="P46" i="21"/>
  <c r="E46" i="21"/>
  <c r="U46" i="21" s="1"/>
  <c r="S45" i="21"/>
  <c r="R45" i="21"/>
  <c r="Q45" i="21"/>
  <c r="P45" i="21"/>
  <c r="E45" i="21"/>
  <c r="T45" i="21" s="1"/>
  <c r="S44" i="21"/>
  <c r="R44" i="21"/>
  <c r="Q44" i="21"/>
  <c r="P44" i="21"/>
  <c r="P43" i="21" s="1"/>
  <c r="E44" i="21"/>
  <c r="T44" i="21" s="1"/>
  <c r="S43" i="21"/>
  <c r="R43" i="21"/>
  <c r="S42" i="21"/>
  <c r="R42" i="21"/>
  <c r="S41" i="21"/>
  <c r="R41" i="21"/>
  <c r="Q41" i="21"/>
  <c r="P41" i="21"/>
  <c r="E41" i="21"/>
  <c r="U41" i="21" s="1"/>
  <c r="S40" i="21"/>
  <c r="R40" i="21"/>
  <c r="Q40" i="21"/>
  <c r="P40" i="21"/>
  <c r="E40" i="21"/>
  <c r="U40" i="21" s="1"/>
  <c r="S39" i="21"/>
  <c r="R39" i="21"/>
  <c r="Q39" i="21"/>
  <c r="P39" i="21"/>
  <c r="E39" i="21"/>
  <c r="T39" i="21" s="1"/>
  <c r="T38" i="21"/>
  <c r="S38" i="21"/>
  <c r="R38" i="21"/>
  <c r="Q38" i="21"/>
  <c r="P38" i="21"/>
  <c r="E38" i="21"/>
  <c r="U38" i="21" s="1"/>
  <c r="S37" i="21"/>
  <c r="R37" i="21"/>
  <c r="Q37" i="21"/>
  <c r="P37" i="21"/>
  <c r="E37" i="21"/>
  <c r="U37" i="21" s="1"/>
  <c r="S36" i="21"/>
  <c r="R36" i="21"/>
  <c r="Q36" i="21"/>
  <c r="P36" i="21"/>
  <c r="E36" i="21"/>
  <c r="U36" i="21" s="1"/>
  <c r="S35" i="21"/>
  <c r="R35" i="21"/>
  <c r="Q35" i="21"/>
  <c r="P35" i="21"/>
  <c r="E35" i="21"/>
  <c r="T35" i="21" s="1"/>
  <c r="S34" i="21"/>
  <c r="R34" i="21"/>
  <c r="Q34" i="21"/>
  <c r="P34" i="21"/>
  <c r="E34" i="21"/>
  <c r="T34" i="21" s="1"/>
  <c r="S33" i="21"/>
  <c r="R33" i="21"/>
  <c r="Q33" i="21"/>
  <c r="P33" i="21"/>
  <c r="E33" i="21"/>
  <c r="U33" i="21" s="1"/>
  <c r="S32" i="21"/>
  <c r="R32" i="21"/>
  <c r="Q32" i="21"/>
  <c r="P32" i="21"/>
  <c r="E32" i="21"/>
  <c r="U32" i="21" s="1"/>
  <c r="S31" i="21"/>
  <c r="R31" i="21"/>
  <c r="Q31" i="21"/>
  <c r="P31" i="21"/>
  <c r="E31" i="21"/>
  <c r="T31" i="21" s="1"/>
  <c r="S30" i="21"/>
  <c r="R30" i="21"/>
  <c r="Q30" i="21"/>
  <c r="P30" i="21"/>
  <c r="T30" i="21" s="1"/>
  <c r="E30" i="21"/>
  <c r="S29" i="21"/>
  <c r="R29" i="21"/>
  <c r="Q29" i="21"/>
  <c r="P29" i="21"/>
  <c r="E29" i="21"/>
  <c r="U29" i="21" s="1"/>
  <c r="S28" i="21"/>
  <c r="R28" i="21"/>
  <c r="Q28" i="21"/>
  <c r="P28" i="21"/>
  <c r="E28" i="21"/>
  <c r="S27" i="21"/>
  <c r="R27" i="21"/>
  <c r="T26" i="21"/>
  <c r="S26" i="21"/>
  <c r="R26" i="21"/>
  <c r="Q26" i="21"/>
  <c r="P26" i="21"/>
  <c r="E26" i="21"/>
  <c r="U26" i="21" s="1"/>
  <c r="S25" i="21"/>
  <c r="R25" i="21"/>
  <c r="Q25" i="21"/>
  <c r="P25" i="21"/>
  <c r="E25" i="21"/>
  <c r="U25" i="21" s="1"/>
  <c r="S24" i="21"/>
  <c r="R24" i="21"/>
  <c r="Q24" i="21"/>
  <c r="P24" i="21"/>
  <c r="E24" i="21"/>
  <c r="U24" i="21" s="1"/>
  <c r="S23" i="21"/>
  <c r="R23" i="21"/>
  <c r="Q23" i="21"/>
  <c r="P23" i="21"/>
  <c r="E23" i="21"/>
  <c r="U23" i="21" s="1"/>
  <c r="S22" i="21"/>
  <c r="R22" i="21"/>
  <c r="Q22" i="21"/>
  <c r="P22" i="21"/>
  <c r="E22" i="21"/>
  <c r="U22" i="21" s="1"/>
  <c r="S21" i="21"/>
  <c r="R21" i="21"/>
  <c r="Q21" i="21"/>
  <c r="P21" i="21"/>
  <c r="E21" i="21"/>
  <c r="U21" i="21" s="1"/>
  <c r="S20" i="21"/>
  <c r="R20" i="21"/>
  <c r="Q20" i="21"/>
  <c r="P20" i="21"/>
  <c r="E20" i="21"/>
  <c r="U20" i="21" s="1"/>
  <c r="S19" i="21"/>
  <c r="R19" i="21"/>
  <c r="Q19" i="21"/>
  <c r="P19" i="21"/>
  <c r="E19" i="21"/>
  <c r="U19" i="21" s="1"/>
  <c r="S18" i="21"/>
  <c r="R18" i="21"/>
  <c r="Q18" i="21"/>
  <c r="P18" i="21"/>
  <c r="E18" i="21"/>
  <c r="U18" i="21" s="1"/>
  <c r="S17" i="21"/>
  <c r="R17" i="21"/>
  <c r="Q17" i="21"/>
  <c r="P17" i="21"/>
  <c r="E17" i="21"/>
  <c r="U17" i="21" s="1"/>
  <c r="S16" i="21"/>
  <c r="R16" i="21"/>
  <c r="Q16" i="21"/>
  <c r="U16" i="21" s="1"/>
  <c r="P16" i="21"/>
  <c r="E16" i="21"/>
  <c r="S15" i="21"/>
  <c r="R15" i="21"/>
  <c r="Q15" i="21"/>
  <c r="P15" i="21"/>
  <c r="E15" i="21"/>
  <c r="U15" i="21" s="1"/>
  <c r="S14" i="21"/>
  <c r="R14" i="21"/>
  <c r="Q14" i="21"/>
  <c r="P14" i="21"/>
  <c r="E14" i="21"/>
  <c r="U14" i="21" s="1"/>
  <c r="S13" i="21"/>
  <c r="R13" i="21"/>
  <c r="Q13" i="21"/>
  <c r="P13" i="21"/>
  <c r="E13" i="21"/>
  <c r="U13" i="21" s="1"/>
  <c r="S12" i="21"/>
  <c r="R12" i="21"/>
  <c r="Q12" i="21"/>
  <c r="P12" i="21"/>
  <c r="E12" i="21"/>
  <c r="U12" i="21" s="1"/>
  <c r="S11" i="21"/>
  <c r="R11" i="21"/>
  <c r="Q11" i="21"/>
  <c r="P11" i="21"/>
  <c r="E11" i="21"/>
  <c r="U11" i="21" s="1"/>
  <c r="S10" i="21"/>
  <c r="R10" i="21"/>
  <c r="Q10" i="21"/>
  <c r="P10" i="21"/>
  <c r="P9" i="21" s="1"/>
  <c r="E10" i="21"/>
  <c r="U10" i="21" s="1"/>
  <c r="S9" i="21"/>
  <c r="R9" i="21"/>
  <c r="S8" i="21"/>
  <c r="R8" i="21"/>
  <c r="S62" i="20"/>
  <c r="R62" i="20"/>
  <c r="S61" i="20"/>
  <c r="R61" i="20"/>
  <c r="Q61" i="20"/>
  <c r="P61" i="20"/>
  <c r="E61" i="20"/>
  <c r="U61" i="20" s="1"/>
  <c r="S60" i="20"/>
  <c r="R60" i="20"/>
  <c r="Q60" i="20"/>
  <c r="P60" i="20"/>
  <c r="P59" i="20" s="1"/>
  <c r="E60" i="20"/>
  <c r="U60" i="20" s="1"/>
  <c r="S59" i="20"/>
  <c r="R59" i="20"/>
  <c r="S58" i="20"/>
  <c r="R58" i="20"/>
  <c r="S57" i="20"/>
  <c r="R57" i="20"/>
  <c r="Q57" i="20"/>
  <c r="P57" i="20"/>
  <c r="E57" i="20"/>
  <c r="U57" i="20" s="1"/>
  <c r="S56" i="20"/>
  <c r="R56" i="20"/>
  <c r="Q56" i="20"/>
  <c r="P56" i="20"/>
  <c r="T56" i="20" s="1"/>
  <c r="E56" i="20"/>
  <c r="U56" i="20" s="1"/>
  <c r="S55" i="20"/>
  <c r="R55" i="20"/>
  <c r="Q55" i="20"/>
  <c r="P55" i="20"/>
  <c r="E55" i="20"/>
  <c r="U55" i="20" s="1"/>
  <c r="S54" i="20"/>
  <c r="R54" i="20"/>
  <c r="Q54" i="20"/>
  <c r="P54" i="20"/>
  <c r="P53" i="20" s="1"/>
  <c r="E54" i="20"/>
  <c r="U54" i="20" s="1"/>
  <c r="S53" i="20"/>
  <c r="R53" i="20"/>
  <c r="S52" i="20"/>
  <c r="R52" i="20"/>
  <c r="Q52" i="20"/>
  <c r="P52" i="20"/>
  <c r="E52" i="20"/>
  <c r="U52" i="20" s="1"/>
  <c r="S51" i="20"/>
  <c r="R51" i="20"/>
  <c r="Q51" i="20"/>
  <c r="P51" i="20"/>
  <c r="E51" i="20"/>
  <c r="U51" i="20" s="1"/>
  <c r="S50" i="20"/>
  <c r="R50" i="20"/>
  <c r="Q50" i="20"/>
  <c r="P50" i="20"/>
  <c r="E50" i="20"/>
  <c r="U50" i="20" s="1"/>
  <c r="S49" i="20"/>
  <c r="R49" i="20"/>
  <c r="Q49" i="20"/>
  <c r="P49" i="20"/>
  <c r="E49" i="20"/>
  <c r="U49" i="20" s="1"/>
  <c r="S48" i="20"/>
  <c r="R48" i="20"/>
  <c r="Q48" i="20"/>
  <c r="P48" i="20"/>
  <c r="E48" i="20"/>
  <c r="U48" i="20" s="1"/>
  <c r="S47" i="20"/>
  <c r="R47" i="20"/>
  <c r="Q47" i="20"/>
  <c r="P47" i="20"/>
  <c r="E47" i="20"/>
  <c r="U47" i="20" s="1"/>
  <c r="S46" i="20"/>
  <c r="R46" i="20"/>
  <c r="Q46" i="20"/>
  <c r="P46" i="20"/>
  <c r="E46" i="20"/>
  <c r="U46" i="20" s="1"/>
  <c r="S45" i="20"/>
  <c r="R45" i="20"/>
  <c r="Q45" i="20"/>
  <c r="P45" i="20"/>
  <c r="E45" i="20"/>
  <c r="U45" i="20" s="1"/>
  <c r="S44" i="20"/>
  <c r="R44" i="20"/>
  <c r="Q44" i="20"/>
  <c r="Q43" i="20" s="1"/>
  <c r="P44" i="20"/>
  <c r="E44" i="20"/>
  <c r="E43" i="20" s="1"/>
  <c r="U43" i="20" s="1"/>
  <c r="S43" i="20"/>
  <c r="R43" i="20"/>
  <c r="S42" i="20"/>
  <c r="R42" i="20"/>
  <c r="S41" i="20"/>
  <c r="R41" i="20"/>
  <c r="Q41" i="20"/>
  <c r="P41" i="20"/>
  <c r="E41" i="20"/>
  <c r="U41" i="20" s="1"/>
  <c r="S40" i="20"/>
  <c r="R40" i="20"/>
  <c r="Q40" i="20"/>
  <c r="P40" i="20"/>
  <c r="E40" i="20"/>
  <c r="U40" i="20" s="1"/>
  <c r="S39" i="20"/>
  <c r="R39" i="20"/>
  <c r="Q39" i="20"/>
  <c r="P39" i="20"/>
  <c r="E39" i="20"/>
  <c r="U39" i="20" s="1"/>
  <c r="S38" i="20"/>
  <c r="R38" i="20"/>
  <c r="Q38" i="20"/>
  <c r="P38" i="20"/>
  <c r="E38" i="20"/>
  <c r="U38" i="20" s="1"/>
  <c r="S37" i="20"/>
  <c r="R37" i="20"/>
  <c r="Q37" i="20"/>
  <c r="P37" i="20"/>
  <c r="E37" i="20"/>
  <c r="U37" i="20" s="1"/>
  <c r="S36" i="20"/>
  <c r="R36" i="20"/>
  <c r="Q36" i="20"/>
  <c r="P36" i="20"/>
  <c r="E36" i="20"/>
  <c r="U36" i="20" s="1"/>
  <c r="S35" i="20"/>
  <c r="R35" i="20"/>
  <c r="Q35" i="20"/>
  <c r="P35" i="20"/>
  <c r="E35" i="20"/>
  <c r="U35" i="20" s="1"/>
  <c r="S34" i="20"/>
  <c r="R34" i="20"/>
  <c r="Q34" i="20"/>
  <c r="P34" i="20"/>
  <c r="E34" i="20"/>
  <c r="U34" i="20" s="1"/>
  <c r="S33" i="20"/>
  <c r="R33" i="20"/>
  <c r="Q33" i="20"/>
  <c r="P33" i="20"/>
  <c r="E33" i="20"/>
  <c r="U33" i="20" s="1"/>
  <c r="S32" i="20"/>
  <c r="R32" i="20"/>
  <c r="Q32" i="20"/>
  <c r="P32" i="20"/>
  <c r="E32" i="20"/>
  <c r="U32" i="20" s="1"/>
  <c r="S31" i="20"/>
  <c r="R31" i="20"/>
  <c r="Q31" i="20"/>
  <c r="P31" i="20"/>
  <c r="E31" i="20"/>
  <c r="U31" i="20" s="1"/>
  <c r="S30" i="20"/>
  <c r="R30" i="20"/>
  <c r="Q30" i="20"/>
  <c r="P30" i="20"/>
  <c r="E30" i="20"/>
  <c r="U30" i="20" s="1"/>
  <c r="S29" i="20"/>
  <c r="R29" i="20"/>
  <c r="Q29" i="20"/>
  <c r="P29" i="20"/>
  <c r="E29" i="20"/>
  <c r="U29" i="20" s="1"/>
  <c r="S28" i="20"/>
  <c r="R28" i="20"/>
  <c r="Q28" i="20"/>
  <c r="Q27" i="20" s="1"/>
  <c r="P28" i="20"/>
  <c r="E28" i="20"/>
  <c r="U28" i="20" s="1"/>
  <c r="S27" i="20"/>
  <c r="R27" i="20"/>
  <c r="S26" i="20"/>
  <c r="R26" i="20"/>
  <c r="Q26" i="20"/>
  <c r="P26" i="20"/>
  <c r="E26" i="20"/>
  <c r="U26" i="20" s="1"/>
  <c r="S25" i="20"/>
  <c r="R25" i="20"/>
  <c r="Q25" i="20"/>
  <c r="P25" i="20"/>
  <c r="E25" i="20"/>
  <c r="U25" i="20" s="1"/>
  <c r="S24" i="20"/>
  <c r="R24" i="20"/>
  <c r="Q24" i="20"/>
  <c r="P24" i="20"/>
  <c r="E24" i="20"/>
  <c r="U24" i="20" s="1"/>
  <c r="S23" i="20"/>
  <c r="R23" i="20"/>
  <c r="Q23" i="20"/>
  <c r="P23" i="20"/>
  <c r="E23" i="20"/>
  <c r="U23" i="20" s="1"/>
  <c r="S22" i="20"/>
  <c r="R22" i="20"/>
  <c r="Q22" i="20"/>
  <c r="P22" i="20"/>
  <c r="T22" i="20" s="1"/>
  <c r="E22" i="20"/>
  <c r="S21" i="20"/>
  <c r="R21" i="20"/>
  <c r="Q21" i="20"/>
  <c r="P21" i="20"/>
  <c r="E21" i="20"/>
  <c r="U21" i="20" s="1"/>
  <c r="S20" i="20"/>
  <c r="R20" i="20"/>
  <c r="Q20" i="20"/>
  <c r="P20" i="20"/>
  <c r="E20" i="20"/>
  <c r="U20" i="20" s="1"/>
  <c r="S19" i="20"/>
  <c r="R19" i="20"/>
  <c r="Q19" i="20"/>
  <c r="P19" i="20"/>
  <c r="E19" i="20"/>
  <c r="U19" i="20" s="1"/>
  <c r="S18" i="20"/>
  <c r="R18" i="20"/>
  <c r="Q18" i="20"/>
  <c r="P18" i="20"/>
  <c r="E18" i="20"/>
  <c r="U18" i="20" s="1"/>
  <c r="S17" i="20"/>
  <c r="R17" i="20"/>
  <c r="Q17" i="20"/>
  <c r="P17" i="20"/>
  <c r="E17" i="20"/>
  <c r="U17" i="20" s="1"/>
  <c r="S16" i="20"/>
  <c r="R16" i="20"/>
  <c r="Q16" i="20"/>
  <c r="P16" i="20"/>
  <c r="T16" i="20" s="1"/>
  <c r="E16" i="20"/>
  <c r="S15" i="20"/>
  <c r="R15" i="20"/>
  <c r="Q15" i="20"/>
  <c r="P15" i="20"/>
  <c r="E15" i="20"/>
  <c r="U15" i="20" s="1"/>
  <c r="S14" i="20"/>
  <c r="R14" i="20"/>
  <c r="Q14" i="20"/>
  <c r="P14" i="20"/>
  <c r="E14" i="20"/>
  <c r="U14" i="20" s="1"/>
  <c r="S13" i="20"/>
  <c r="R13" i="20"/>
  <c r="Q13" i="20"/>
  <c r="P13" i="20"/>
  <c r="E13" i="20"/>
  <c r="U13" i="20" s="1"/>
  <c r="S12" i="20"/>
  <c r="R12" i="20"/>
  <c r="Q12" i="20"/>
  <c r="P12" i="20"/>
  <c r="E12" i="20"/>
  <c r="U12" i="20" s="1"/>
  <c r="S11" i="20"/>
  <c r="R11" i="20"/>
  <c r="Q11" i="20"/>
  <c r="P11" i="20"/>
  <c r="E11" i="20"/>
  <c r="U11" i="20" s="1"/>
  <c r="S10" i="20"/>
  <c r="R10" i="20"/>
  <c r="Q10" i="20"/>
  <c r="P10" i="20"/>
  <c r="P9" i="20" s="1"/>
  <c r="E10" i="20"/>
  <c r="S9" i="20"/>
  <c r="R9" i="20"/>
  <c r="S8" i="20"/>
  <c r="R8" i="20"/>
  <c r="S62" i="19"/>
  <c r="S61" i="19"/>
  <c r="R61" i="19"/>
  <c r="Q61" i="19"/>
  <c r="P61" i="19"/>
  <c r="E61" i="19"/>
  <c r="U61" i="19" s="1"/>
  <c r="S60" i="19"/>
  <c r="R60" i="19"/>
  <c r="Q60" i="19"/>
  <c r="P60" i="19"/>
  <c r="P59" i="19" s="1"/>
  <c r="E60" i="19"/>
  <c r="U60" i="19" s="1"/>
  <c r="S59" i="19"/>
  <c r="R59" i="19"/>
  <c r="S58" i="19"/>
  <c r="S57" i="19"/>
  <c r="R57" i="19"/>
  <c r="Q57" i="19"/>
  <c r="P57" i="19"/>
  <c r="E57" i="19"/>
  <c r="U57" i="19" s="1"/>
  <c r="S56" i="19"/>
  <c r="R56" i="19"/>
  <c r="Q56" i="19"/>
  <c r="U56" i="19" s="1"/>
  <c r="P56" i="19"/>
  <c r="T56" i="19" s="1"/>
  <c r="E56" i="19"/>
  <c r="S55" i="19"/>
  <c r="R55" i="19"/>
  <c r="Q55" i="19"/>
  <c r="P55" i="19"/>
  <c r="E55" i="19"/>
  <c r="U55" i="19" s="1"/>
  <c r="S54" i="19"/>
  <c r="R54" i="19"/>
  <c r="Q54" i="19"/>
  <c r="P54" i="19"/>
  <c r="P53" i="19" s="1"/>
  <c r="E54" i="19"/>
  <c r="U54" i="19" s="1"/>
  <c r="S53" i="19"/>
  <c r="R53" i="19"/>
  <c r="S52" i="19"/>
  <c r="R52" i="19"/>
  <c r="Q52" i="19"/>
  <c r="P52" i="19"/>
  <c r="E52" i="19"/>
  <c r="U52" i="19" s="1"/>
  <c r="S51" i="19"/>
  <c r="R51" i="19"/>
  <c r="Q51" i="19"/>
  <c r="P51" i="19"/>
  <c r="E51" i="19"/>
  <c r="U51" i="19" s="1"/>
  <c r="S50" i="19"/>
  <c r="R50" i="19"/>
  <c r="Q50" i="19"/>
  <c r="P50" i="19"/>
  <c r="E50" i="19"/>
  <c r="U50" i="19" s="1"/>
  <c r="S49" i="19"/>
  <c r="R49" i="19"/>
  <c r="Q49" i="19"/>
  <c r="P49" i="19"/>
  <c r="E49" i="19"/>
  <c r="U49" i="19" s="1"/>
  <c r="S48" i="19"/>
  <c r="R48" i="19"/>
  <c r="Q48" i="19"/>
  <c r="P48" i="19"/>
  <c r="E48" i="19"/>
  <c r="U48" i="19" s="1"/>
  <c r="S47" i="19"/>
  <c r="R47" i="19"/>
  <c r="Q47" i="19"/>
  <c r="P47" i="19"/>
  <c r="E47" i="19"/>
  <c r="U47" i="19" s="1"/>
  <c r="S46" i="19"/>
  <c r="R46" i="19"/>
  <c r="Q46" i="19"/>
  <c r="P46" i="19"/>
  <c r="E46" i="19"/>
  <c r="U46" i="19" s="1"/>
  <c r="S45" i="19"/>
  <c r="R45" i="19"/>
  <c r="Q45" i="19"/>
  <c r="P45" i="19"/>
  <c r="E45" i="19"/>
  <c r="U45" i="19" s="1"/>
  <c r="S44" i="19"/>
  <c r="R44" i="19"/>
  <c r="Q44" i="19"/>
  <c r="Q43" i="19" s="1"/>
  <c r="P44" i="19"/>
  <c r="E44" i="19"/>
  <c r="E43" i="19" s="1"/>
  <c r="U43" i="19" s="1"/>
  <c r="S43" i="19"/>
  <c r="R43" i="19"/>
  <c r="S42" i="19"/>
  <c r="R42" i="19"/>
  <c r="S41" i="19"/>
  <c r="R41" i="19"/>
  <c r="Q41" i="19"/>
  <c r="P41" i="19"/>
  <c r="E41" i="19"/>
  <c r="U41" i="19" s="1"/>
  <c r="S40" i="19"/>
  <c r="R40" i="19"/>
  <c r="Q40" i="19"/>
  <c r="P40" i="19"/>
  <c r="E40" i="19"/>
  <c r="U40" i="19" s="1"/>
  <c r="S39" i="19"/>
  <c r="R39" i="19"/>
  <c r="Q39" i="19"/>
  <c r="P39" i="19"/>
  <c r="E39" i="19"/>
  <c r="U39" i="19" s="1"/>
  <c r="S38" i="19"/>
  <c r="R38" i="19"/>
  <c r="Q38" i="19"/>
  <c r="P38" i="19"/>
  <c r="E38" i="19"/>
  <c r="U38" i="19" s="1"/>
  <c r="S37" i="19"/>
  <c r="R37" i="19"/>
  <c r="Q37" i="19"/>
  <c r="P37" i="19"/>
  <c r="E37" i="19"/>
  <c r="U37" i="19" s="1"/>
  <c r="S36" i="19"/>
  <c r="R36" i="19"/>
  <c r="Q36" i="19"/>
  <c r="P36" i="19"/>
  <c r="E36" i="19"/>
  <c r="U36" i="19" s="1"/>
  <c r="S35" i="19"/>
  <c r="R35" i="19"/>
  <c r="Q35" i="19"/>
  <c r="P35" i="19"/>
  <c r="E35" i="19"/>
  <c r="U35" i="19" s="1"/>
  <c r="S34" i="19"/>
  <c r="R34" i="19"/>
  <c r="Q34" i="19"/>
  <c r="P34" i="19"/>
  <c r="E34" i="19"/>
  <c r="U34" i="19" s="1"/>
  <c r="S33" i="19"/>
  <c r="R33" i="19"/>
  <c r="Q33" i="19"/>
  <c r="P33" i="19"/>
  <c r="E33" i="19"/>
  <c r="U33" i="19" s="1"/>
  <c r="S32" i="19"/>
  <c r="R32" i="19"/>
  <c r="Q32" i="19"/>
  <c r="P32" i="19"/>
  <c r="E32" i="19"/>
  <c r="T32" i="19" s="1"/>
  <c r="S31" i="19"/>
  <c r="R31" i="19"/>
  <c r="Q31" i="19"/>
  <c r="P31" i="19"/>
  <c r="E31" i="19"/>
  <c r="U31" i="19" s="1"/>
  <c r="S30" i="19"/>
  <c r="R30" i="19"/>
  <c r="Q30" i="19"/>
  <c r="P30" i="19"/>
  <c r="E30" i="19"/>
  <c r="U30" i="19" s="1"/>
  <c r="S29" i="19"/>
  <c r="R29" i="19"/>
  <c r="Q29" i="19"/>
  <c r="P29" i="19"/>
  <c r="E29" i="19"/>
  <c r="U29" i="19" s="1"/>
  <c r="S28" i="19"/>
  <c r="R28" i="19"/>
  <c r="Q28" i="19"/>
  <c r="Q27" i="19" s="1"/>
  <c r="P28" i="19"/>
  <c r="E28" i="19"/>
  <c r="E27" i="19" s="1"/>
  <c r="S27" i="19"/>
  <c r="R27" i="19"/>
  <c r="S26" i="19"/>
  <c r="R26" i="19"/>
  <c r="Q26" i="19"/>
  <c r="P26" i="19"/>
  <c r="E26" i="19"/>
  <c r="U26" i="19" s="1"/>
  <c r="S25" i="19"/>
  <c r="R25" i="19"/>
  <c r="Q25" i="19"/>
  <c r="P25" i="19"/>
  <c r="E25" i="19"/>
  <c r="T25" i="19" s="1"/>
  <c r="T24" i="19"/>
  <c r="S24" i="19"/>
  <c r="R24" i="19"/>
  <c r="Q24" i="19"/>
  <c r="P24" i="19"/>
  <c r="E24" i="19"/>
  <c r="U24" i="19" s="1"/>
  <c r="S23" i="19"/>
  <c r="R23" i="19"/>
  <c r="Q23" i="19"/>
  <c r="P23" i="19"/>
  <c r="E23" i="19"/>
  <c r="S22" i="19"/>
  <c r="R22" i="19"/>
  <c r="Q22" i="19"/>
  <c r="P22" i="19"/>
  <c r="E22" i="19"/>
  <c r="U22" i="19" s="1"/>
  <c r="S21" i="19"/>
  <c r="R21" i="19"/>
  <c r="Q21" i="19"/>
  <c r="P21" i="19"/>
  <c r="E21" i="19"/>
  <c r="T21" i="19" s="1"/>
  <c r="T20" i="19"/>
  <c r="S20" i="19"/>
  <c r="R20" i="19"/>
  <c r="Q20" i="19"/>
  <c r="P20" i="19"/>
  <c r="E20" i="19"/>
  <c r="U20" i="19" s="1"/>
  <c r="S19" i="19"/>
  <c r="R19" i="19"/>
  <c r="Q19" i="19"/>
  <c r="P19" i="19"/>
  <c r="E19" i="19"/>
  <c r="T19" i="19" s="1"/>
  <c r="S18" i="19"/>
  <c r="R18" i="19"/>
  <c r="Q18" i="19"/>
  <c r="P18" i="19"/>
  <c r="E18" i="19"/>
  <c r="U18" i="19" s="1"/>
  <c r="S17" i="19"/>
  <c r="R17" i="19"/>
  <c r="Q17" i="19"/>
  <c r="P17" i="19"/>
  <c r="E17" i="19"/>
  <c r="T17" i="19" s="1"/>
  <c r="S16" i="19"/>
  <c r="R16" i="19"/>
  <c r="Q16" i="19"/>
  <c r="U16" i="19" s="1"/>
  <c r="P16" i="19"/>
  <c r="T16" i="19" s="1"/>
  <c r="E16" i="19"/>
  <c r="S15" i="19"/>
  <c r="R15" i="19"/>
  <c r="Q15" i="19"/>
  <c r="P15" i="19"/>
  <c r="E15" i="19"/>
  <c r="T15" i="19" s="1"/>
  <c r="S14" i="19"/>
  <c r="R14" i="19"/>
  <c r="Q14" i="19"/>
  <c r="P14" i="19"/>
  <c r="E14" i="19"/>
  <c r="U14" i="19" s="1"/>
  <c r="S13" i="19"/>
  <c r="R13" i="19"/>
  <c r="Q13" i="19"/>
  <c r="P13" i="19"/>
  <c r="E13" i="19"/>
  <c r="T13" i="19" s="1"/>
  <c r="T12" i="19"/>
  <c r="S12" i="19"/>
  <c r="R12" i="19"/>
  <c r="Q12" i="19"/>
  <c r="P12" i="19"/>
  <c r="E12" i="19"/>
  <c r="U12" i="19" s="1"/>
  <c r="S11" i="19"/>
  <c r="R11" i="19"/>
  <c r="Q11" i="19"/>
  <c r="P11" i="19"/>
  <c r="E11" i="19"/>
  <c r="T11" i="19" s="1"/>
  <c r="S10" i="19"/>
  <c r="R10" i="19"/>
  <c r="Q10" i="19"/>
  <c r="P10" i="19"/>
  <c r="E10" i="19"/>
  <c r="U10" i="19" s="1"/>
  <c r="S9" i="19"/>
  <c r="R9" i="19"/>
  <c r="S8" i="19"/>
  <c r="R8" i="19"/>
  <c r="S62" i="18"/>
  <c r="R62" i="18"/>
  <c r="S61" i="18"/>
  <c r="R61" i="18"/>
  <c r="Q61" i="18"/>
  <c r="P61" i="18"/>
  <c r="E61" i="18"/>
  <c r="T61" i="18" s="1"/>
  <c r="S60" i="18"/>
  <c r="R60" i="18"/>
  <c r="Q60" i="18"/>
  <c r="P60" i="18"/>
  <c r="P59" i="18" s="1"/>
  <c r="E60" i="18"/>
  <c r="U60" i="18" s="1"/>
  <c r="S59" i="18"/>
  <c r="R59" i="18"/>
  <c r="S58" i="18"/>
  <c r="R58" i="18"/>
  <c r="S57" i="18"/>
  <c r="R57" i="18"/>
  <c r="Q57" i="18"/>
  <c r="P57" i="18"/>
  <c r="E57" i="18"/>
  <c r="U57" i="18" s="1"/>
  <c r="S56" i="18"/>
  <c r="R56" i="18"/>
  <c r="Q56" i="18"/>
  <c r="P56" i="18"/>
  <c r="T56" i="18" s="1"/>
  <c r="E56" i="18"/>
  <c r="U56" i="18" s="1"/>
  <c r="S55" i="18"/>
  <c r="R55" i="18"/>
  <c r="Q55" i="18"/>
  <c r="P55" i="18"/>
  <c r="E55" i="18"/>
  <c r="T55" i="18" s="1"/>
  <c r="S54" i="18"/>
  <c r="R54" i="18"/>
  <c r="Q54" i="18"/>
  <c r="P54" i="18"/>
  <c r="P53" i="18" s="1"/>
  <c r="E54" i="18"/>
  <c r="U54" i="18" s="1"/>
  <c r="S53" i="18"/>
  <c r="R53" i="18"/>
  <c r="S52" i="18"/>
  <c r="R52" i="18"/>
  <c r="Q52" i="18"/>
  <c r="P52" i="18"/>
  <c r="E52" i="18"/>
  <c r="T52" i="18" s="1"/>
  <c r="S51" i="18"/>
  <c r="R51" i="18"/>
  <c r="Q51" i="18"/>
  <c r="P51" i="18"/>
  <c r="E51" i="18"/>
  <c r="U51" i="18" s="1"/>
  <c r="S50" i="18"/>
  <c r="R50" i="18"/>
  <c r="Q50" i="18"/>
  <c r="P50" i="18"/>
  <c r="E50" i="18"/>
  <c r="T50" i="18" s="1"/>
  <c r="S49" i="18"/>
  <c r="R49" i="18"/>
  <c r="Q49" i="18"/>
  <c r="P49" i="18"/>
  <c r="E49" i="18"/>
  <c r="U49" i="18" s="1"/>
  <c r="S48" i="18"/>
  <c r="R48" i="18"/>
  <c r="Q48" i="18"/>
  <c r="P48" i="18"/>
  <c r="E48" i="18"/>
  <c r="U48" i="18" s="1"/>
  <c r="S47" i="18"/>
  <c r="R47" i="18"/>
  <c r="Q47" i="18"/>
  <c r="P47" i="18"/>
  <c r="E47" i="18"/>
  <c r="U47" i="18" s="1"/>
  <c r="S46" i="18"/>
  <c r="R46" i="18"/>
  <c r="Q46" i="18"/>
  <c r="P46" i="18"/>
  <c r="E46" i="18"/>
  <c r="T46" i="18" s="1"/>
  <c r="S45" i="18"/>
  <c r="R45" i="18"/>
  <c r="Q45" i="18"/>
  <c r="P45" i="18"/>
  <c r="E45" i="18"/>
  <c r="U45" i="18" s="1"/>
  <c r="S44" i="18"/>
  <c r="R44" i="18"/>
  <c r="Q44" i="18"/>
  <c r="P44" i="18"/>
  <c r="E44" i="18"/>
  <c r="E43" i="18" s="1"/>
  <c r="U43" i="18" s="1"/>
  <c r="S43" i="18"/>
  <c r="R43" i="18"/>
  <c r="S42" i="18"/>
  <c r="R42" i="18"/>
  <c r="S41" i="18"/>
  <c r="R41" i="18"/>
  <c r="Q41" i="18"/>
  <c r="P41" i="18"/>
  <c r="E41" i="18"/>
  <c r="U41" i="18" s="1"/>
  <c r="S40" i="18"/>
  <c r="R40" i="18"/>
  <c r="Q40" i="18"/>
  <c r="P40" i="18"/>
  <c r="E40" i="18"/>
  <c r="T40" i="18" s="1"/>
  <c r="S39" i="18"/>
  <c r="R39" i="18"/>
  <c r="Q39" i="18"/>
  <c r="P39" i="18"/>
  <c r="E39" i="18"/>
  <c r="U39" i="18" s="1"/>
  <c r="S38" i="18"/>
  <c r="R38" i="18"/>
  <c r="Q38" i="18"/>
  <c r="P38" i="18"/>
  <c r="E38" i="18"/>
  <c r="T38" i="18" s="1"/>
  <c r="S37" i="18"/>
  <c r="R37" i="18"/>
  <c r="Q37" i="18"/>
  <c r="P37" i="18"/>
  <c r="E37" i="18"/>
  <c r="U37" i="18" s="1"/>
  <c r="S36" i="18"/>
  <c r="R36" i="18"/>
  <c r="Q36" i="18"/>
  <c r="P36" i="18"/>
  <c r="E36" i="18"/>
  <c r="T36" i="18" s="1"/>
  <c r="S35" i="18"/>
  <c r="R35" i="18"/>
  <c r="Q35" i="18"/>
  <c r="P35" i="18"/>
  <c r="E35" i="18"/>
  <c r="U35" i="18" s="1"/>
  <c r="S34" i="18"/>
  <c r="R34" i="18"/>
  <c r="Q34" i="18"/>
  <c r="P34" i="18"/>
  <c r="E34" i="18"/>
  <c r="U34" i="18" s="1"/>
  <c r="S33" i="18"/>
  <c r="R33" i="18"/>
  <c r="Q33" i="18"/>
  <c r="P33" i="18"/>
  <c r="E33" i="18"/>
  <c r="U33" i="18" s="1"/>
  <c r="S32" i="18"/>
  <c r="R32" i="18"/>
  <c r="Q32" i="18"/>
  <c r="U32" i="18" s="1"/>
  <c r="P32" i="18"/>
  <c r="E32" i="18"/>
  <c r="T32" i="18" s="1"/>
  <c r="S31" i="18"/>
  <c r="R31" i="18"/>
  <c r="Q31" i="18"/>
  <c r="P31" i="18"/>
  <c r="E31" i="18"/>
  <c r="U31" i="18" s="1"/>
  <c r="S30" i="18"/>
  <c r="R30" i="18"/>
  <c r="Q30" i="18"/>
  <c r="P30" i="18"/>
  <c r="E30" i="18"/>
  <c r="T30" i="18" s="1"/>
  <c r="T29" i="18"/>
  <c r="S29" i="18"/>
  <c r="R29" i="18"/>
  <c r="Q29" i="18"/>
  <c r="P29" i="18"/>
  <c r="E29" i="18"/>
  <c r="U29" i="18" s="1"/>
  <c r="S28" i="18"/>
  <c r="R28" i="18"/>
  <c r="Q28" i="18"/>
  <c r="Q27" i="18" s="1"/>
  <c r="P28" i="18"/>
  <c r="E28" i="18"/>
  <c r="U28" i="18" s="1"/>
  <c r="S27" i="18"/>
  <c r="R27" i="18"/>
  <c r="S26" i="18"/>
  <c r="R26" i="18"/>
  <c r="Q26" i="18"/>
  <c r="P26" i="18"/>
  <c r="E26" i="18"/>
  <c r="U26" i="18" s="1"/>
  <c r="S25" i="18"/>
  <c r="R25" i="18"/>
  <c r="Q25" i="18"/>
  <c r="P25" i="18"/>
  <c r="E25" i="18"/>
  <c r="U25" i="18" s="1"/>
  <c r="S24" i="18"/>
  <c r="R24" i="18"/>
  <c r="Q24" i="18"/>
  <c r="P24" i="18"/>
  <c r="E24" i="18"/>
  <c r="U24" i="18" s="1"/>
  <c r="S23" i="18"/>
  <c r="R23" i="18"/>
  <c r="Q23" i="18"/>
  <c r="P23" i="18"/>
  <c r="E23" i="18"/>
  <c r="T23" i="18" s="1"/>
  <c r="S22" i="18"/>
  <c r="R22" i="18"/>
  <c r="Q22" i="18"/>
  <c r="P22" i="18"/>
  <c r="E22" i="18"/>
  <c r="U22" i="18" s="1"/>
  <c r="S21" i="18"/>
  <c r="R21" i="18"/>
  <c r="Q21" i="18"/>
  <c r="P21" i="18"/>
  <c r="E21" i="18"/>
  <c r="U21" i="18" s="1"/>
  <c r="T20" i="18"/>
  <c r="S20" i="18"/>
  <c r="R20" i="18"/>
  <c r="Q20" i="18"/>
  <c r="P20" i="18"/>
  <c r="E20" i="18"/>
  <c r="U20" i="18" s="1"/>
  <c r="S19" i="18"/>
  <c r="R19" i="18"/>
  <c r="Q19" i="18"/>
  <c r="P19" i="18"/>
  <c r="E19" i="18"/>
  <c r="T19" i="18" s="1"/>
  <c r="S18" i="18"/>
  <c r="R18" i="18"/>
  <c r="Q18" i="18"/>
  <c r="P18" i="18"/>
  <c r="E18" i="18"/>
  <c r="U18" i="18" s="1"/>
  <c r="S17" i="18"/>
  <c r="R17" i="18"/>
  <c r="Q17" i="18"/>
  <c r="P17" i="18"/>
  <c r="E17" i="18"/>
  <c r="T17" i="18" s="1"/>
  <c r="T16" i="18"/>
  <c r="S16" i="18"/>
  <c r="R16" i="18"/>
  <c r="Q16" i="18"/>
  <c r="P16" i="18"/>
  <c r="E16" i="18"/>
  <c r="S15" i="18"/>
  <c r="R15" i="18"/>
  <c r="Q15" i="18"/>
  <c r="P15" i="18"/>
  <c r="E15" i="18"/>
  <c r="T15" i="18" s="1"/>
  <c r="S14" i="18"/>
  <c r="R14" i="18"/>
  <c r="Q14" i="18"/>
  <c r="P14" i="18"/>
  <c r="E14" i="18"/>
  <c r="U14" i="18" s="1"/>
  <c r="S13" i="18"/>
  <c r="R13" i="18"/>
  <c r="Q13" i="18"/>
  <c r="P13" i="18"/>
  <c r="E13" i="18"/>
  <c r="T13" i="18" s="1"/>
  <c r="S12" i="18"/>
  <c r="R12" i="18"/>
  <c r="Q12" i="18"/>
  <c r="P12" i="18"/>
  <c r="E12" i="18"/>
  <c r="U12" i="18" s="1"/>
  <c r="S11" i="18"/>
  <c r="R11" i="18"/>
  <c r="Q11" i="18"/>
  <c r="P11" i="18"/>
  <c r="E11" i="18"/>
  <c r="T11" i="18" s="1"/>
  <c r="S10" i="18"/>
  <c r="R10" i="18"/>
  <c r="Q10" i="18"/>
  <c r="P10" i="18"/>
  <c r="P9" i="18" s="1"/>
  <c r="E10" i="18"/>
  <c r="S9" i="18"/>
  <c r="R9" i="18"/>
  <c r="S8" i="18"/>
  <c r="R8" i="18"/>
  <c r="S62" i="17"/>
  <c r="R62" i="17"/>
  <c r="S61" i="17"/>
  <c r="R61" i="17"/>
  <c r="Q61" i="17"/>
  <c r="P61" i="17"/>
  <c r="E61" i="17"/>
  <c r="T61" i="17" s="1"/>
  <c r="S60" i="17"/>
  <c r="R60" i="17"/>
  <c r="Q60" i="17"/>
  <c r="P60" i="17"/>
  <c r="P59" i="17" s="1"/>
  <c r="E60" i="17"/>
  <c r="U60" i="17" s="1"/>
  <c r="S59" i="17"/>
  <c r="R59" i="17"/>
  <c r="S58" i="17"/>
  <c r="R58" i="17"/>
  <c r="S57" i="17"/>
  <c r="R57" i="17"/>
  <c r="Q57" i="17"/>
  <c r="P57" i="17"/>
  <c r="E57" i="17"/>
  <c r="T57" i="17" s="1"/>
  <c r="S56" i="17"/>
  <c r="R56" i="17"/>
  <c r="Q56" i="17"/>
  <c r="P56" i="17"/>
  <c r="T56" i="17" s="1"/>
  <c r="E56" i="17"/>
  <c r="S55" i="17"/>
  <c r="R55" i="17"/>
  <c r="Q55" i="17"/>
  <c r="P55" i="17"/>
  <c r="E55" i="17"/>
  <c r="T55" i="17" s="1"/>
  <c r="S54" i="17"/>
  <c r="R54" i="17"/>
  <c r="Q54" i="17"/>
  <c r="P54" i="17"/>
  <c r="E54" i="17"/>
  <c r="U54" i="17" s="1"/>
  <c r="S53" i="17"/>
  <c r="R53" i="17"/>
  <c r="S52" i="17"/>
  <c r="R52" i="17"/>
  <c r="Q52" i="17"/>
  <c r="P52" i="17"/>
  <c r="E52" i="17"/>
  <c r="T52" i="17" s="1"/>
  <c r="S51" i="17"/>
  <c r="R51" i="17"/>
  <c r="Q51" i="17"/>
  <c r="P51" i="17"/>
  <c r="E51" i="17"/>
  <c r="U51" i="17" s="1"/>
  <c r="S50" i="17"/>
  <c r="R50" i="17"/>
  <c r="Q50" i="17"/>
  <c r="P50" i="17"/>
  <c r="E50" i="17"/>
  <c r="T50" i="17" s="1"/>
  <c r="S49" i="17"/>
  <c r="R49" i="17"/>
  <c r="Q49" i="17"/>
  <c r="P49" i="17"/>
  <c r="E49" i="17"/>
  <c r="U49" i="17" s="1"/>
  <c r="S48" i="17"/>
  <c r="R48" i="17"/>
  <c r="Q48" i="17"/>
  <c r="P48" i="17"/>
  <c r="E48" i="17"/>
  <c r="T48" i="17" s="1"/>
  <c r="S47" i="17"/>
  <c r="R47" i="17"/>
  <c r="Q47" i="17"/>
  <c r="P47" i="17"/>
  <c r="E47" i="17"/>
  <c r="U47" i="17" s="1"/>
  <c r="S46" i="17"/>
  <c r="R46" i="17"/>
  <c r="Q46" i="17"/>
  <c r="P46" i="17"/>
  <c r="E46" i="17"/>
  <c r="T46" i="17" s="1"/>
  <c r="S45" i="17"/>
  <c r="R45" i="17"/>
  <c r="Q45" i="17"/>
  <c r="P45" i="17"/>
  <c r="E45" i="17"/>
  <c r="U45" i="17" s="1"/>
  <c r="S44" i="17"/>
  <c r="R44" i="17"/>
  <c r="Q44" i="17"/>
  <c r="Q43" i="17" s="1"/>
  <c r="P44" i="17"/>
  <c r="E44" i="17"/>
  <c r="U44" i="17" s="1"/>
  <c r="S43" i="17"/>
  <c r="R43" i="17"/>
  <c r="S42" i="17"/>
  <c r="R42" i="17"/>
  <c r="T41" i="17"/>
  <c r="S41" i="17"/>
  <c r="R41" i="17"/>
  <c r="Q41" i="17"/>
  <c r="P41" i="17"/>
  <c r="E41" i="17"/>
  <c r="U41" i="17" s="1"/>
  <c r="S40" i="17"/>
  <c r="R40" i="17"/>
  <c r="Q40" i="17"/>
  <c r="P40" i="17"/>
  <c r="E40" i="17"/>
  <c r="U40" i="17" s="1"/>
  <c r="S39" i="17"/>
  <c r="R39" i="17"/>
  <c r="Q39" i="17"/>
  <c r="P39" i="17"/>
  <c r="E39" i="17"/>
  <c r="U39" i="17" s="1"/>
  <c r="S38" i="17"/>
  <c r="R38" i="17"/>
  <c r="Q38" i="17"/>
  <c r="P38" i="17"/>
  <c r="E38" i="17"/>
  <c r="T38" i="17" s="1"/>
  <c r="T37" i="17"/>
  <c r="S37" i="17"/>
  <c r="R37" i="17"/>
  <c r="Q37" i="17"/>
  <c r="P37" i="17"/>
  <c r="E37" i="17"/>
  <c r="U37" i="17" s="1"/>
  <c r="S36" i="17"/>
  <c r="R36" i="17"/>
  <c r="Q36" i="17"/>
  <c r="P36" i="17"/>
  <c r="E36" i="17"/>
  <c r="T36" i="17" s="1"/>
  <c r="S35" i="17"/>
  <c r="R35" i="17"/>
  <c r="Q35" i="17"/>
  <c r="P35" i="17"/>
  <c r="E35" i="17"/>
  <c r="U35" i="17" s="1"/>
  <c r="S34" i="17"/>
  <c r="R34" i="17"/>
  <c r="Q34" i="17"/>
  <c r="P34" i="17"/>
  <c r="E34" i="17"/>
  <c r="T34" i="17" s="1"/>
  <c r="U33" i="17"/>
  <c r="T33" i="17"/>
  <c r="S33" i="17"/>
  <c r="R33" i="17"/>
  <c r="Q33" i="17"/>
  <c r="P33" i="17"/>
  <c r="E33" i="17"/>
  <c r="S32" i="17"/>
  <c r="R32" i="17"/>
  <c r="Q32" i="17"/>
  <c r="P32" i="17"/>
  <c r="E32" i="17"/>
  <c r="S31" i="17"/>
  <c r="R31" i="17"/>
  <c r="Q31" i="17"/>
  <c r="P31" i="17"/>
  <c r="E31" i="17"/>
  <c r="U31" i="17" s="1"/>
  <c r="S30" i="17"/>
  <c r="R30" i="17"/>
  <c r="Q30" i="17"/>
  <c r="U30" i="17" s="1"/>
  <c r="P30" i="17"/>
  <c r="E30" i="17"/>
  <c r="S29" i="17"/>
  <c r="R29" i="17"/>
  <c r="Q29" i="17"/>
  <c r="P29" i="17"/>
  <c r="E29" i="17"/>
  <c r="U29" i="17" s="1"/>
  <c r="S28" i="17"/>
  <c r="R28" i="17"/>
  <c r="Q28" i="17"/>
  <c r="P28" i="17"/>
  <c r="E28" i="17"/>
  <c r="S27" i="17"/>
  <c r="R27" i="17"/>
  <c r="S26" i="17"/>
  <c r="R26" i="17"/>
  <c r="Q26" i="17"/>
  <c r="P26" i="17"/>
  <c r="E26" i="17"/>
  <c r="U26" i="17" s="1"/>
  <c r="S25" i="17"/>
  <c r="R25" i="17"/>
  <c r="Q25" i="17"/>
  <c r="P25" i="17"/>
  <c r="E25" i="17"/>
  <c r="T25" i="17" s="1"/>
  <c r="U24" i="17"/>
  <c r="S24" i="17"/>
  <c r="R24" i="17"/>
  <c r="Q24" i="17"/>
  <c r="P24" i="17"/>
  <c r="E24" i="17"/>
  <c r="T24" i="17" s="1"/>
  <c r="S23" i="17"/>
  <c r="R23" i="17"/>
  <c r="Q23" i="17"/>
  <c r="P23" i="17"/>
  <c r="E23" i="17"/>
  <c r="U23" i="17" s="1"/>
  <c r="S22" i="17"/>
  <c r="R22" i="17"/>
  <c r="Q22" i="17"/>
  <c r="P22" i="17"/>
  <c r="E22" i="17"/>
  <c r="U22" i="17" s="1"/>
  <c r="S21" i="17"/>
  <c r="R21" i="17"/>
  <c r="Q21" i="17"/>
  <c r="P21" i="17"/>
  <c r="E21" i="17"/>
  <c r="T21" i="17" s="1"/>
  <c r="U20" i="17"/>
  <c r="S20" i="17"/>
  <c r="R20" i="17"/>
  <c r="Q20" i="17"/>
  <c r="P20" i="17"/>
  <c r="E20" i="17"/>
  <c r="T20" i="17" s="1"/>
  <c r="S19" i="17"/>
  <c r="R19" i="17"/>
  <c r="Q19" i="17"/>
  <c r="P19" i="17"/>
  <c r="E19" i="17"/>
  <c r="U19" i="17" s="1"/>
  <c r="S18" i="17"/>
  <c r="R18" i="17"/>
  <c r="Q18" i="17"/>
  <c r="P18" i="17"/>
  <c r="E18" i="17"/>
  <c r="U18" i="17" s="1"/>
  <c r="S17" i="17"/>
  <c r="R17" i="17"/>
  <c r="Q17" i="17"/>
  <c r="P17" i="17"/>
  <c r="E17" i="17"/>
  <c r="T17" i="17" s="1"/>
  <c r="S16" i="17"/>
  <c r="R16" i="17"/>
  <c r="Q16" i="17"/>
  <c r="U16" i="17" s="1"/>
  <c r="P16" i="17"/>
  <c r="T16" i="17" s="1"/>
  <c r="E16" i="17"/>
  <c r="S15" i="17"/>
  <c r="R15" i="17"/>
  <c r="Q15" i="17"/>
  <c r="P15" i="17"/>
  <c r="E15" i="17"/>
  <c r="T15" i="17" s="1"/>
  <c r="S14" i="17"/>
  <c r="R14" i="17"/>
  <c r="Q14" i="17"/>
  <c r="P14" i="17"/>
  <c r="E14" i="17"/>
  <c r="U14" i="17" s="1"/>
  <c r="S13" i="17"/>
  <c r="R13" i="17"/>
  <c r="Q13" i="17"/>
  <c r="P13" i="17"/>
  <c r="E13" i="17"/>
  <c r="T13" i="17" s="1"/>
  <c r="U12" i="17"/>
  <c r="T12" i="17"/>
  <c r="S12" i="17"/>
  <c r="R12" i="17"/>
  <c r="Q12" i="17"/>
  <c r="P12" i="17"/>
  <c r="E12" i="17"/>
  <c r="S11" i="17"/>
  <c r="R11" i="17"/>
  <c r="Q11" i="17"/>
  <c r="P11" i="17"/>
  <c r="E11" i="17"/>
  <c r="T11" i="17" s="1"/>
  <c r="S10" i="17"/>
  <c r="R10" i="17"/>
  <c r="Q10" i="17"/>
  <c r="P10" i="17"/>
  <c r="E10" i="17"/>
  <c r="U10" i="17" s="1"/>
  <c r="S9" i="17"/>
  <c r="R9" i="17"/>
  <c r="S8" i="17"/>
  <c r="R8" i="17"/>
  <c r="S62" i="16"/>
  <c r="R62" i="16"/>
  <c r="S61" i="16"/>
  <c r="R61" i="16"/>
  <c r="Q61" i="16"/>
  <c r="P61" i="16"/>
  <c r="E61" i="16"/>
  <c r="T61" i="16" s="1"/>
  <c r="S60" i="16"/>
  <c r="R60" i="16"/>
  <c r="Q60" i="16"/>
  <c r="P60" i="16"/>
  <c r="P59" i="16" s="1"/>
  <c r="E60" i="16"/>
  <c r="U60" i="16" s="1"/>
  <c r="S59" i="16"/>
  <c r="R59" i="16"/>
  <c r="S58" i="16"/>
  <c r="R58" i="16"/>
  <c r="S57" i="16"/>
  <c r="R57" i="16"/>
  <c r="Q57" i="16"/>
  <c r="P57" i="16"/>
  <c r="E57" i="16"/>
  <c r="U57" i="16" s="1"/>
  <c r="S56" i="16"/>
  <c r="R56" i="16"/>
  <c r="Q56" i="16"/>
  <c r="P56" i="16"/>
  <c r="T56" i="16" s="1"/>
  <c r="E56" i="16"/>
  <c r="U56" i="16" s="1"/>
  <c r="S55" i="16"/>
  <c r="R55" i="16"/>
  <c r="Q55" i="16"/>
  <c r="P55" i="16"/>
  <c r="E55" i="16"/>
  <c r="T55" i="16" s="1"/>
  <c r="S54" i="16"/>
  <c r="R54" i="16"/>
  <c r="Q54" i="16"/>
  <c r="P54" i="16"/>
  <c r="P53" i="16" s="1"/>
  <c r="E54" i="16"/>
  <c r="U54" i="16" s="1"/>
  <c r="S53" i="16"/>
  <c r="R53" i="16"/>
  <c r="S52" i="16"/>
  <c r="R52" i="16"/>
  <c r="Q52" i="16"/>
  <c r="P52" i="16"/>
  <c r="E52" i="16"/>
  <c r="T52" i="16" s="1"/>
  <c r="S51" i="16"/>
  <c r="R51" i="16"/>
  <c r="Q51" i="16"/>
  <c r="P51" i="16"/>
  <c r="E51" i="16"/>
  <c r="U51" i="16" s="1"/>
  <c r="S50" i="16"/>
  <c r="R50" i="16"/>
  <c r="Q50" i="16"/>
  <c r="P50" i="16"/>
  <c r="E50" i="16"/>
  <c r="T50" i="16" s="1"/>
  <c r="S49" i="16"/>
  <c r="R49" i="16"/>
  <c r="Q49" i="16"/>
  <c r="P49" i="16"/>
  <c r="E49" i="16"/>
  <c r="T49" i="16" s="1"/>
  <c r="S48" i="16"/>
  <c r="R48" i="16"/>
  <c r="Q48" i="16"/>
  <c r="P48" i="16"/>
  <c r="E48" i="16"/>
  <c r="U48" i="16" s="1"/>
  <c r="S47" i="16"/>
  <c r="R47" i="16"/>
  <c r="Q47" i="16"/>
  <c r="P47" i="16"/>
  <c r="E47" i="16"/>
  <c r="U47" i="16" s="1"/>
  <c r="S46" i="16"/>
  <c r="R46" i="16"/>
  <c r="Q46" i="16"/>
  <c r="P46" i="16"/>
  <c r="E46" i="16"/>
  <c r="T46" i="16" s="1"/>
  <c r="S45" i="16"/>
  <c r="R45" i="16"/>
  <c r="Q45" i="16"/>
  <c r="P45" i="16"/>
  <c r="E45" i="16"/>
  <c r="T45" i="16" s="1"/>
  <c r="S44" i="16"/>
  <c r="R44" i="16"/>
  <c r="Q44" i="16"/>
  <c r="P44" i="16"/>
  <c r="E44" i="16"/>
  <c r="E43" i="16" s="1"/>
  <c r="U43" i="16" s="1"/>
  <c r="S43" i="16"/>
  <c r="R43" i="16"/>
  <c r="S42" i="16"/>
  <c r="R42" i="16"/>
  <c r="S41" i="16"/>
  <c r="R41" i="16"/>
  <c r="Q41" i="16"/>
  <c r="P41" i="16"/>
  <c r="E41" i="16"/>
  <c r="U41" i="16" s="1"/>
  <c r="S40" i="16"/>
  <c r="R40" i="16"/>
  <c r="Q40" i="16"/>
  <c r="P40" i="16"/>
  <c r="E40" i="16"/>
  <c r="T40" i="16" s="1"/>
  <c r="S39" i="16"/>
  <c r="R39" i="16"/>
  <c r="Q39" i="16"/>
  <c r="P39" i="16"/>
  <c r="E39" i="16"/>
  <c r="U39" i="16" s="1"/>
  <c r="S38" i="16"/>
  <c r="R38" i="16"/>
  <c r="Q38" i="16"/>
  <c r="P38" i="16"/>
  <c r="E38" i="16"/>
  <c r="T38" i="16" s="1"/>
  <c r="S37" i="16"/>
  <c r="R37" i="16"/>
  <c r="Q37" i="16"/>
  <c r="P37" i="16"/>
  <c r="E37" i="16"/>
  <c r="U37" i="16" s="1"/>
  <c r="S36" i="16"/>
  <c r="R36" i="16"/>
  <c r="Q36" i="16"/>
  <c r="P36" i="16"/>
  <c r="E36" i="16"/>
  <c r="T36" i="16" s="1"/>
  <c r="S35" i="16"/>
  <c r="R35" i="16"/>
  <c r="Q35" i="16"/>
  <c r="P35" i="16"/>
  <c r="E35" i="16"/>
  <c r="U35" i="16" s="1"/>
  <c r="S34" i="16"/>
  <c r="R34" i="16"/>
  <c r="Q34" i="16"/>
  <c r="P34" i="16"/>
  <c r="E34" i="16"/>
  <c r="T34" i="16" s="1"/>
  <c r="S33" i="16"/>
  <c r="R33" i="16"/>
  <c r="Q33" i="16"/>
  <c r="P33" i="16"/>
  <c r="E33" i="16"/>
  <c r="U33" i="16" s="1"/>
  <c r="S32" i="16"/>
  <c r="R32" i="16"/>
  <c r="Q32" i="16"/>
  <c r="P32" i="16"/>
  <c r="E32" i="16"/>
  <c r="T32" i="16" s="1"/>
  <c r="S31" i="16"/>
  <c r="R31" i="16"/>
  <c r="Q31" i="16"/>
  <c r="P31" i="16"/>
  <c r="E31" i="16"/>
  <c r="U31" i="16" s="1"/>
  <c r="S30" i="16"/>
  <c r="R30" i="16"/>
  <c r="Q30" i="16"/>
  <c r="P30" i="16"/>
  <c r="E30" i="16"/>
  <c r="T29" i="16"/>
  <c r="S29" i="16"/>
  <c r="R29" i="16"/>
  <c r="Q29" i="16"/>
  <c r="P29" i="16"/>
  <c r="E29" i="16"/>
  <c r="U29" i="16" s="1"/>
  <c r="S28" i="16"/>
  <c r="R28" i="16"/>
  <c r="Q28" i="16"/>
  <c r="Q27" i="16" s="1"/>
  <c r="P28" i="16"/>
  <c r="E28" i="16"/>
  <c r="U28" i="16" s="1"/>
  <c r="S27" i="16"/>
  <c r="R27" i="16"/>
  <c r="S26" i="16"/>
  <c r="R26" i="16"/>
  <c r="Q26" i="16"/>
  <c r="P26" i="16"/>
  <c r="E26" i="16"/>
  <c r="U26" i="16" s="1"/>
  <c r="S25" i="16"/>
  <c r="R25" i="16"/>
  <c r="Q25" i="16"/>
  <c r="P25" i="16"/>
  <c r="E25" i="16"/>
  <c r="U25" i="16" s="1"/>
  <c r="S24" i="16"/>
  <c r="R24" i="16"/>
  <c r="Q24" i="16"/>
  <c r="P24" i="16"/>
  <c r="E24" i="16"/>
  <c r="U24" i="16" s="1"/>
  <c r="S23" i="16"/>
  <c r="R23" i="16"/>
  <c r="Q23" i="16"/>
  <c r="P23" i="16"/>
  <c r="E23" i="16"/>
  <c r="T23" i="16" s="1"/>
  <c r="S22" i="16"/>
  <c r="R22" i="16"/>
  <c r="Q22" i="16"/>
  <c r="P22" i="16"/>
  <c r="E22" i="16"/>
  <c r="U22" i="16" s="1"/>
  <c r="S21" i="16"/>
  <c r="R21" i="16"/>
  <c r="Q21" i="16"/>
  <c r="P21" i="16"/>
  <c r="E21" i="16"/>
  <c r="U21" i="16" s="1"/>
  <c r="T20" i="16"/>
  <c r="S20" i="16"/>
  <c r="R20" i="16"/>
  <c r="Q20" i="16"/>
  <c r="P20" i="16"/>
  <c r="E20" i="16"/>
  <c r="U20" i="16" s="1"/>
  <c r="S19" i="16"/>
  <c r="R19" i="16"/>
  <c r="Q19" i="16"/>
  <c r="P19" i="16"/>
  <c r="E19" i="16"/>
  <c r="T19" i="16" s="1"/>
  <c r="S18" i="16"/>
  <c r="R18" i="16"/>
  <c r="Q18" i="16"/>
  <c r="P18" i="16"/>
  <c r="E18" i="16"/>
  <c r="U18" i="16" s="1"/>
  <c r="S17" i="16"/>
  <c r="R17" i="16"/>
  <c r="Q17" i="16"/>
  <c r="P17" i="16"/>
  <c r="E17" i="16"/>
  <c r="U17" i="16" s="1"/>
  <c r="S16" i="16"/>
  <c r="R16" i="16"/>
  <c r="Q16" i="16"/>
  <c r="P16" i="16"/>
  <c r="T16" i="16" s="1"/>
  <c r="E16" i="16"/>
  <c r="S15" i="16"/>
  <c r="R15" i="16"/>
  <c r="Q15" i="16"/>
  <c r="P15" i="16"/>
  <c r="E15" i="16"/>
  <c r="T15" i="16" s="1"/>
  <c r="U14" i="16"/>
  <c r="S14" i="16"/>
  <c r="R14" i="16"/>
  <c r="Q14" i="16"/>
  <c r="P14" i="16"/>
  <c r="E14" i="16"/>
  <c r="T14" i="16" s="1"/>
  <c r="S13" i="16"/>
  <c r="R13" i="16"/>
  <c r="Q13" i="16"/>
  <c r="P13" i="16"/>
  <c r="E13" i="16"/>
  <c r="T13" i="16" s="1"/>
  <c r="S12" i="16"/>
  <c r="R12" i="16"/>
  <c r="Q12" i="16"/>
  <c r="P12" i="16"/>
  <c r="E12" i="16"/>
  <c r="U12" i="16" s="1"/>
  <c r="S11" i="16"/>
  <c r="R11" i="16"/>
  <c r="Q11" i="16"/>
  <c r="P11" i="16"/>
  <c r="E11" i="16"/>
  <c r="T11" i="16" s="1"/>
  <c r="S10" i="16"/>
  <c r="R10" i="16"/>
  <c r="Q10" i="16"/>
  <c r="P10" i="16"/>
  <c r="P9" i="16" s="1"/>
  <c r="E10" i="16"/>
  <c r="S9" i="16"/>
  <c r="R9" i="16"/>
  <c r="S8" i="16"/>
  <c r="R8" i="16"/>
  <c r="S62" i="15"/>
  <c r="R62" i="15"/>
  <c r="S61" i="15"/>
  <c r="R61" i="15"/>
  <c r="Q61" i="15"/>
  <c r="P61" i="15"/>
  <c r="E61" i="15"/>
  <c r="T61" i="15" s="1"/>
  <c r="S60" i="15"/>
  <c r="R60" i="15"/>
  <c r="Q60" i="15"/>
  <c r="P60" i="15"/>
  <c r="P59" i="15" s="1"/>
  <c r="E60" i="15"/>
  <c r="U60" i="15" s="1"/>
  <c r="S59" i="15"/>
  <c r="R59" i="15"/>
  <c r="S58" i="15"/>
  <c r="R58" i="15"/>
  <c r="S57" i="15"/>
  <c r="R57" i="15"/>
  <c r="Q57" i="15"/>
  <c r="P57" i="15"/>
  <c r="E57" i="15"/>
  <c r="T57" i="15" s="1"/>
  <c r="S56" i="15"/>
  <c r="R56" i="15"/>
  <c r="Q56" i="15"/>
  <c r="P56" i="15"/>
  <c r="T56" i="15" s="1"/>
  <c r="E56" i="15"/>
  <c r="S55" i="15"/>
  <c r="R55" i="15"/>
  <c r="Q55" i="15"/>
  <c r="P55" i="15"/>
  <c r="E55" i="15"/>
  <c r="U55" i="15" s="1"/>
  <c r="S54" i="15"/>
  <c r="R54" i="15"/>
  <c r="Q54" i="15"/>
  <c r="P54" i="15"/>
  <c r="E54" i="15"/>
  <c r="U54" i="15" s="1"/>
  <c r="S53" i="15"/>
  <c r="R53" i="15"/>
  <c r="S52" i="15"/>
  <c r="R52" i="15"/>
  <c r="Q52" i="15"/>
  <c r="P52" i="15"/>
  <c r="E52" i="15"/>
  <c r="T52" i="15" s="1"/>
  <c r="S51" i="15"/>
  <c r="R51" i="15"/>
  <c r="Q51" i="15"/>
  <c r="P51" i="15"/>
  <c r="E51" i="15"/>
  <c r="U51" i="15" s="1"/>
  <c r="S50" i="15"/>
  <c r="R50" i="15"/>
  <c r="Q50" i="15"/>
  <c r="P50" i="15"/>
  <c r="E50" i="15"/>
  <c r="T50" i="15" s="1"/>
  <c r="S49" i="15"/>
  <c r="R49" i="15"/>
  <c r="Q49" i="15"/>
  <c r="P49" i="15"/>
  <c r="E49" i="15"/>
  <c r="U49" i="15" s="1"/>
  <c r="S48" i="15"/>
  <c r="R48" i="15"/>
  <c r="Q48" i="15"/>
  <c r="P48" i="15"/>
  <c r="E48" i="15"/>
  <c r="T48" i="15" s="1"/>
  <c r="S47" i="15"/>
  <c r="R47" i="15"/>
  <c r="Q47" i="15"/>
  <c r="P47" i="15"/>
  <c r="E47" i="15"/>
  <c r="U47" i="15" s="1"/>
  <c r="S46" i="15"/>
  <c r="R46" i="15"/>
  <c r="Q46" i="15"/>
  <c r="P46" i="15"/>
  <c r="E46" i="15"/>
  <c r="T46" i="15" s="1"/>
  <c r="S45" i="15"/>
  <c r="R45" i="15"/>
  <c r="Q45" i="15"/>
  <c r="P45" i="15"/>
  <c r="E45" i="15"/>
  <c r="U45" i="15" s="1"/>
  <c r="S44" i="15"/>
  <c r="R44" i="15"/>
  <c r="Q44" i="15"/>
  <c r="Q43" i="15" s="1"/>
  <c r="P44" i="15"/>
  <c r="E44" i="15"/>
  <c r="U44" i="15" s="1"/>
  <c r="S43" i="15"/>
  <c r="R43" i="15"/>
  <c r="S42" i="15"/>
  <c r="R42" i="15"/>
  <c r="S41" i="15"/>
  <c r="R41" i="15"/>
  <c r="Q41" i="15"/>
  <c r="P41" i="15"/>
  <c r="E41" i="15"/>
  <c r="U41" i="15" s="1"/>
  <c r="S40" i="15"/>
  <c r="R40" i="15"/>
  <c r="Q40" i="15"/>
  <c r="P40" i="15"/>
  <c r="E40" i="15"/>
  <c r="U40" i="15" s="1"/>
  <c r="S39" i="15"/>
  <c r="R39" i="15"/>
  <c r="Q39" i="15"/>
  <c r="P39" i="15"/>
  <c r="E39" i="15"/>
  <c r="U39" i="15" s="1"/>
  <c r="S38" i="15"/>
  <c r="R38" i="15"/>
  <c r="Q38" i="15"/>
  <c r="P38" i="15"/>
  <c r="E38" i="15"/>
  <c r="T38" i="15" s="1"/>
  <c r="T37" i="15"/>
  <c r="S37" i="15"/>
  <c r="R37" i="15"/>
  <c r="Q37" i="15"/>
  <c r="P37" i="15"/>
  <c r="E37" i="15"/>
  <c r="U37" i="15" s="1"/>
  <c r="S36" i="15"/>
  <c r="R36" i="15"/>
  <c r="Q36" i="15"/>
  <c r="P36" i="15"/>
  <c r="E36" i="15"/>
  <c r="U36" i="15" s="1"/>
  <c r="S35" i="15"/>
  <c r="R35" i="15"/>
  <c r="Q35" i="15"/>
  <c r="P35" i="15"/>
  <c r="E35" i="15"/>
  <c r="U35" i="15" s="1"/>
  <c r="S34" i="15"/>
  <c r="R34" i="15"/>
  <c r="Q34" i="15"/>
  <c r="P34" i="15"/>
  <c r="E34" i="15"/>
  <c r="T34" i="15" s="1"/>
  <c r="T33" i="15"/>
  <c r="S33" i="15"/>
  <c r="R33" i="15"/>
  <c r="Q33" i="15"/>
  <c r="P33" i="15"/>
  <c r="E33" i="15"/>
  <c r="U33" i="15" s="1"/>
  <c r="S32" i="15"/>
  <c r="R32" i="15"/>
  <c r="Q32" i="15"/>
  <c r="P32" i="15"/>
  <c r="E32" i="15"/>
  <c r="T32" i="15" s="1"/>
  <c r="S31" i="15"/>
  <c r="R31" i="15"/>
  <c r="Q31" i="15"/>
  <c r="P31" i="15"/>
  <c r="E31" i="15"/>
  <c r="U31" i="15" s="1"/>
  <c r="S30" i="15"/>
  <c r="R30" i="15"/>
  <c r="Q30" i="15"/>
  <c r="U30" i="15" s="1"/>
  <c r="P30" i="15"/>
  <c r="E30" i="15"/>
  <c r="T30" i="15" s="1"/>
  <c r="S29" i="15"/>
  <c r="R29" i="15"/>
  <c r="Q29" i="15"/>
  <c r="P29" i="15"/>
  <c r="E29" i="15"/>
  <c r="U29" i="15" s="1"/>
  <c r="S28" i="15"/>
  <c r="R28" i="15"/>
  <c r="Q28" i="15"/>
  <c r="P28" i="15"/>
  <c r="E28" i="15"/>
  <c r="E27" i="15" s="1"/>
  <c r="S27" i="15"/>
  <c r="R27" i="15"/>
  <c r="S26" i="15"/>
  <c r="R26" i="15"/>
  <c r="Q26" i="15"/>
  <c r="P26" i="15"/>
  <c r="E26" i="15"/>
  <c r="U26" i="15" s="1"/>
  <c r="S25" i="15"/>
  <c r="R25" i="15"/>
  <c r="Q25" i="15"/>
  <c r="P25" i="15"/>
  <c r="E25" i="15"/>
  <c r="T25" i="15" s="1"/>
  <c r="T24" i="15"/>
  <c r="S24" i="15"/>
  <c r="R24" i="15"/>
  <c r="Q24" i="15"/>
  <c r="P24" i="15"/>
  <c r="E24" i="15"/>
  <c r="U24" i="15" s="1"/>
  <c r="S23" i="15"/>
  <c r="R23" i="15"/>
  <c r="Q23" i="15"/>
  <c r="P23" i="15"/>
  <c r="E23" i="15"/>
  <c r="S22" i="15"/>
  <c r="R22" i="15"/>
  <c r="Q22" i="15"/>
  <c r="P22" i="15"/>
  <c r="E22" i="15"/>
  <c r="U22" i="15" s="1"/>
  <c r="S21" i="15"/>
  <c r="R21" i="15"/>
  <c r="Q21" i="15"/>
  <c r="P21" i="15"/>
  <c r="E21" i="15"/>
  <c r="T21" i="15" s="1"/>
  <c r="T20" i="15"/>
  <c r="S20" i="15"/>
  <c r="R20" i="15"/>
  <c r="Q20" i="15"/>
  <c r="P20" i="15"/>
  <c r="E20" i="15"/>
  <c r="U20" i="15" s="1"/>
  <c r="S19" i="15"/>
  <c r="R19" i="15"/>
  <c r="Q19" i="15"/>
  <c r="P19" i="15"/>
  <c r="E19" i="15"/>
  <c r="T19" i="15" s="1"/>
  <c r="S18" i="15"/>
  <c r="R18" i="15"/>
  <c r="Q18" i="15"/>
  <c r="P18" i="15"/>
  <c r="E18" i="15"/>
  <c r="U18" i="15" s="1"/>
  <c r="S17" i="15"/>
  <c r="R17" i="15"/>
  <c r="Q17" i="15"/>
  <c r="P17" i="15"/>
  <c r="E17" i="15"/>
  <c r="T17" i="15" s="1"/>
  <c r="S16" i="15"/>
  <c r="R16" i="15"/>
  <c r="Q16" i="15"/>
  <c r="P16" i="15"/>
  <c r="T16" i="15" s="1"/>
  <c r="E16" i="15"/>
  <c r="S15" i="15"/>
  <c r="R15" i="15"/>
  <c r="Q15" i="15"/>
  <c r="P15" i="15"/>
  <c r="E15" i="15"/>
  <c r="U15" i="15" s="1"/>
  <c r="S14" i="15"/>
  <c r="R14" i="15"/>
  <c r="Q14" i="15"/>
  <c r="P14" i="15"/>
  <c r="E14" i="15"/>
  <c r="U14" i="15" s="1"/>
  <c r="S13" i="15"/>
  <c r="R13" i="15"/>
  <c r="Q13" i="15"/>
  <c r="P13" i="15"/>
  <c r="E13" i="15"/>
  <c r="T13" i="15" s="1"/>
  <c r="T12" i="15"/>
  <c r="S12" i="15"/>
  <c r="R12" i="15"/>
  <c r="Q12" i="15"/>
  <c r="P12" i="15"/>
  <c r="E12" i="15"/>
  <c r="U12" i="15" s="1"/>
  <c r="S11" i="15"/>
  <c r="R11" i="15"/>
  <c r="Q11" i="15"/>
  <c r="P11" i="15"/>
  <c r="E11" i="15"/>
  <c r="U11" i="15" s="1"/>
  <c r="S10" i="15"/>
  <c r="R10" i="15"/>
  <c r="Q10" i="15"/>
  <c r="P10" i="15"/>
  <c r="E10" i="15"/>
  <c r="U10" i="15" s="1"/>
  <c r="S9" i="15"/>
  <c r="R9" i="15"/>
  <c r="S8" i="15"/>
  <c r="R8" i="15"/>
  <c r="S62" i="14"/>
  <c r="R62" i="14"/>
  <c r="S61" i="14"/>
  <c r="R61" i="14"/>
  <c r="Q61" i="14"/>
  <c r="P61" i="14"/>
  <c r="E61" i="14"/>
  <c r="T61" i="14" s="1"/>
  <c r="S60" i="14"/>
  <c r="R60" i="14"/>
  <c r="Q60" i="14"/>
  <c r="P60" i="14"/>
  <c r="P59" i="14" s="1"/>
  <c r="E60" i="14"/>
  <c r="U60" i="14" s="1"/>
  <c r="S59" i="14"/>
  <c r="R59" i="14"/>
  <c r="S58" i="14"/>
  <c r="R58" i="14"/>
  <c r="S57" i="14"/>
  <c r="R57" i="14"/>
  <c r="Q57" i="14"/>
  <c r="P57" i="14"/>
  <c r="E57" i="14"/>
  <c r="T57" i="14" s="1"/>
  <c r="S56" i="14"/>
  <c r="R56" i="14"/>
  <c r="Q56" i="14"/>
  <c r="P56" i="14"/>
  <c r="T56" i="14" s="1"/>
  <c r="E56" i="14"/>
  <c r="U56" i="14" s="1"/>
  <c r="S55" i="14"/>
  <c r="R55" i="14"/>
  <c r="Q55" i="14"/>
  <c r="P55" i="14"/>
  <c r="E55" i="14"/>
  <c r="T55" i="14" s="1"/>
  <c r="U54" i="14"/>
  <c r="T54" i="14"/>
  <c r="S54" i="14"/>
  <c r="R54" i="14"/>
  <c r="Q54" i="14"/>
  <c r="P54" i="14"/>
  <c r="P53" i="14" s="1"/>
  <c r="E54" i="14"/>
  <c r="S53" i="14"/>
  <c r="R53" i="14"/>
  <c r="S52" i="14"/>
  <c r="R52" i="14"/>
  <c r="Q52" i="14"/>
  <c r="P52" i="14"/>
  <c r="E52" i="14"/>
  <c r="T52" i="14" s="1"/>
  <c r="S51" i="14"/>
  <c r="R51" i="14"/>
  <c r="Q51" i="14"/>
  <c r="P51" i="14"/>
  <c r="E51" i="14"/>
  <c r="U51" i="14" s="1"/>
  <c r="S50" i="14"/>
  <c r="R50" i="14"/>
  <c r="Q50" i="14"/>
  <c r="P50" i="14"/>
  <c r="E50" i="14"/>
  <c r="T50" i="14" s="1"/>
  <c r="S49" i="14"/>
  <c r="R49" i="14"/>
  <c r="Q49" i="14"/>
  <c r="P49" i="14"/>
  <c r="E49" i="14"/>
  <c r="T49" i="14" s="1"/>
  <c r="S48" i="14"/>
  <c r="R48" i="14"/>
  <c r="Q48" i="14"/>
  <c r="P48" i="14"/>
  <c r="E48" i="14"/>
  <c r="T48" i="14" s="1"/>
  <c r="S47" i="14"/>
  <c r="R47" i="14"/>
  <c r="Q47" i="14"/>
  <c r="P47" i="14"/>
  <c r="E47" i="14"/>
  <c r="U47" i="14" s="1"/>
  <c r="S46" i="14"/>
  <c r="R46" i="14"/>
  <c r="Q46" i="14"/>
  <c r="P46" i="14"/>
  <c r="E46" i="14"/>
  <c r="T46" i="14" s="1"/>
  <c r="S45" i="14"/>
  <c r="R45" i="14"/>
  <c r="Q45" i="14"/>
  <c r="P45" i="14"/>
  <c r="E45" i="14"/>
  <c r="T45" i="14" s="1"/>
  <c r="S44" i="14"/>
  <c r="R44" i="14"/>
  <c r="Q44" i="14"/>
  <c r="P44" i="14"/>
  <c r="E44" i="14"/>
  <c r="E43" i="14" s="1"/>
  <c r="U43" i="14" s="1"/>
  <c r="S43" i="14"/>
  <c r="R43" i="14"/>
  <c r="S42" i="14"/>
  <c r="R42" i="14"/>
  <c r="S41" i="14"/>
  <c r="R41" i="14"/>
  <c r="Q41" i="14"/>
  <c r="P41" i="14"/>
  <c r="E41" i="14"/>
  <c r="U41" i="14" s="1"/>
  <c r="S40" i="14"/>
  <c r="R40" i="14"/>
  <c r="Q40" i="14"/>
  <c r="P40" i="14"/>
  <c r="E40" i="14"/>
  <c r="T40" i="14" s="1"/>
  <c r="S39" i="14"/>
  <c r="R39" i="14"/>
  <c r="Q39" i="14"/>
  <c r="P39" i="14"/>
  <c r="E39" i="14"/>
  <c r="U39" i="14" s="1"/>
  <c r="S38" i="14"/>
  <c r="R38" i="14"/>
  <c r="Q38" i="14"/>
  <c r="P38" i="14"/>
  <c r="E38" i="14"/>
  <c r="T38" i="14" s="1"/>
  <c r="S37" i="14"/>
  <c r="R37" i="14"/>
  <c r="Q37" i="14"/>
  <c r="P37" i="14"/>
  <c r="E37" i="14"/>
  <c r="U37" i="14" s="1"/>
  <c r="S36" i="14"/>
  <c r="R36" i="14"/>
  <c r="Q36" i="14"/>
  <c r="P36" i="14"/>
  <c r="E36" i="14"/>
  <c r="T36" i="14" s="1"/>
  <c r="S35" i="14"/>
  <c r="R35" i="14"/>
  <c r="Q35" i="14"/>
  <c r="U35" i="14" s="1"/>
  <c r="P35" i="14"/>
  <c r="T35" i="14" s="1"/>
  <c r="E35" i="14"/>
  <c r="S34" i="14"/>
  <c r="R34" i="14"/>
  <c r="Q34" i="14"/>
  <c r="P34" i="14"/>
  <c r="E34" i="14"/>
  <c r="T34" i="14" s="1"/>
  <c r="S33" i="14"/>
  <c r="R33" i="14"/>
  <c r="Q33" i="14"/>
  <c r="P33" i="14"/>
  <c r="E33" i="14"/>
  <c r="U33" i="14" s="1"/>
  <c r="S32" i="14"/>
  <c r="R32" i="14"/>
  <c r="Q32" i="14"/>
  <c r="P32" i="14"/>
  <c r="E32" i="14"/>
  <c r="T32" i="14" s="1"/>
  <c r="T31" i="14"/>
  <c r="S31" i="14"/>
  <c r="R31" i="14"/>
  <c r="Q31" i="14"/>
  <c r="P31" i="14"/>
  <c r="E31" i="14"/>
  <c r="U31" i="14" s="1"/>
  <c r="S30" i="14"/>
  <c r="R30" i="14"/>
  <c r="Q30" i="14"/>
  <c r="P30" i="14"/>
  <c r="E30" i="14"/>
  <c r="U30" i="14" s="1"/>
  <c r="S29" i="14"/>
  <c r="R29" i="14"/>
  <c r="Q29" i="14"/>
  <c r="P29" i="14"/>
  <c r="E29" i="14"/>
  <c r="U29" i="14" s="1"/>
  <c r="S28" i="14"/>
  <c r="R28" i="14"/>
  <c r="Q28" i="14"/>
  <c r="Q27" i="14" s="1"/>
  <c r="P28" i="14"/>
  <c r="E28" i="14"/>
  <c r="U28" i="14" s="1"/>
  <c r="S27" i="14"/>
  <c r="R27" i="14"/>
  <c r="T26" i="14"/>
  <c r="S26" i="14"/>
  <c r="R26" i="14"/>
  <c r="Q26" i="14"/>
  <c r="P26" i="14"/>
  <c r="E26" i="14"/>
  <c r="U26" i="14" s="1"/>
  <c r="S25" i="14"/>
  <c r="R25" i="14"/>
  <c r="Q25" i="14"/>
  <c r="P25" i="14"/>
  <c r="E25" i="14"/>
  <c r="T25" i="14" s="1"/>
  <c r="S24" i="14"/>
  <c r="R24" i="14"/>
  <c r="Q24" i="14"/>
  <c r="P24" i="14"/>
  <c r="E24" i="14"/>
  <c r="U24" i="14" s="1"/>
  <c r="S23" i="14"/>
  <c r="R23" i="14"/>
  <c r="Q23" i="14"/>
  <c r="P23" i="14"/>
  <c r="E23" i="14"/>
  <c r="T23" i="14" s="1"/>
  <c r="S22" i="14"/>
  <c r="R22" i="14"/>
  <c r="Q22" i="14"/>
  <c r="P22" i="14"/>
  <c r="E22" i="14"/>
  <c r="U22" i="14" s="1"/>
  <c r="S21" i="14"/>
  <c r="R21" i="14"/>
  <c r="Q21" i="14"/>
  <c r="P21" i="14"/>
  <c r="E21" i="14"/>
  <c r="T21" i="14" s="1"/>
  <c r="S20" i="14"/>
  <c r="R20" i="14"/>
  <c r="Q20" i="14"/>
  <c r="P20" i="14"/>
  <c r="E20" i="14"/>
  <c r="U20" i="14" s="1"/>
  <c r="S19" i="14"/>
  <c r="R19" i="14"/>
  <c r="Q19" i="14"/>
  <c r="P19" i="14"/>
  <c r="E19" i="14"/>
  <c r="T19" i="14" s="1"/>
  <c r="S18" i="14"/>
  <c r="R18" i="14"/>
  <c r="Q18" i="14"/>
  <c r="P18" i="14"/>
  <c r="E18" i="14"/>
  <c r="U18" i="14" s="1"/>
  <c r="S17" i="14"/>
  <c r="R17" i="14"/>
  <c r="Q17" i="14"/>
  <c r="P17" i="14"/>
  <c r="E17" i="14"/>
  <c r="U17" i="14" s="1"/>
  <c r="S16" i="14"/>
  <c r="R16" i="14"/>
  <c r="Q16" i="14"/>
  <c r="P16" i="14"/>
  <c r="T16" i="14" s="1"/>
  <c r="E16" i="14"/>
  <c r="U16" i="14" s="1"/>
  <c r="S15" i="14"/>
  <c r="R15" i="14"/>
  <c r="Q15" i="14"/>
  <c r="P15" i="14"/>
  <c r="E15" i="14"/>
  <c r="T15" i="14" s="1"/>
  <c r="S14" i="14"/>
  <c r="R14" i="14"/>
  <c r="Q14" i="14"/>
  <c r="P14" i="14"/>
  <c r="E14" i="14"/>
  <c r="U14" i="14" s="1"/>
  <c r="S13" i="14"/>
  <c r="R13" i="14"/>
  <c r="Q13" i="14"/>
  <c r="P13" i="14"/>
  <c r="E13" i="14"/>
  <c r="U13" i="14" s="1"/>
  <c r="T12" i="14"/>
  <c r="S12" i="14"/>
  <c r="R12" i="14"/>
  <c r="Q12" i="14"/>
  <c r="P12" i="14"/>
  <c r="E12" i="14"/>
  <c r="U12" i="14" s="1"/>
  <c r="S11" i="14"/>
  <c r="R11" i="14"/>
  <c r="Q11" i="14"/>
  <c r="P11" i="14"/>
  <c r="E11" i="14"/>
  <c r="T11" i="14" s="1"/>
  <c r="S10" i="14"/>
  <c r="R10" i="14"/>
  <c r="Q10" i="14"/>
  <c r="P10" i="14"/>
  <c r="P9" i="14" s="1"/>
  <c r="E10" i="14"/>
  <c r="U10" i="14" s="1"/>
  <c r="S9" i="14"/>
  <c r="R9" i="14"/>
  <c r="S8" i="14"/>
  <c r="R8" i="14"/>
  <c r="S62" i="13"/>
  <c r="R62" i="13"/>
  <c r="S61" i="13"/>
  <c r="R61" i="13"/>
  <c r="Q61" i="13"/>
  <c r="P61" i="13"/>
  <c r="E61" i="13"/>
  <c r="U61" i="13" s="1"/>
  <c r="S60" i="13"/>
  <c r="R60" i="13"/>
  <c r="Q60" i="13"/>
  <c r="P60" i="13"/>
  <c r="P59" i="13" s="1"/>
  <c r="E60" i="13"/>
  <c r="U60" i="13" s="1"/>
  <c r="S59" i="13"/>
  <c r="R59" i="13"/>
  <c r="S58" i="13"/>
  <c r="R58" i="13"/>
  <c r="S57" i="13"/>
  <c r="R57" i="13"/>
  <c r="Q57" i="13"/>
  <c r="P57" i="13"/>
  <c r="E57" i="13"/>
  <c r="T57" i="13" s="1"/>
  <c r="S56" i="13"/>
  <c r="R56" i="13"/>
  <c r="Q56" i="13"/>
  <c r="P56" i="13"/>
  <c r="E56" i="13"/>
  <c r="S55" i="13"/>
  <c r="R55" i="13"/>
  <c r="Q55" i="13"/>
  <c r="P55" i="13"/>
  <c r="E55" i="13"/>
  <c r="U55" i="13" s="1"/>
  <c r="S54" i="13"/>
  <c r="R54" i="13"/>
  <c r="Q54" i="13"/>
  <c r="P54" i="13"/>
  <c r="E54" i="13"/>
  <c r="U54" i="13" s="1"/>
  <c r="S53" i="13"/>
  <c r="R53" i="13"/>
  <c r="S52" i="13"/>
  <c r="R52" i="13"/>
  <c r="Q52" i="13"/>
  <c r="P52" i="13"/>
  <c r="E52" i="13"/>
  <c r="T52" i="13" s="1"/>
  <c r="S51" i="13"/>
  <c r="R51" i="13"/>
  <c r="Q51" i="13"/>
  <c r="P51" i="13"/>
  <c r="E51" i="13"/>
  <c r="U51" i="13" s="1"/>
  <c r="S50" i="13"/>
  <c r="R50" i="13"/>
  <c r="Q50" i="13"/>
  <c r="P50" i="13"/>
  <c r="E50" i="13"/>
  <c r="T50" i="13" s="1"/>
  <c r="S49" i="13"/>
  <c r="R49" i="13"/>
  <c r="Q49" i="13"/>
  <c r="P49" i="13"/>
  <c r="E49" i="13"/>
  <c r="U49" i="13" s="1"/>
  <c r="S48" i="13"/>
  <c r="R48" i="13"/>
  <c r="Q48" i="13"/>
  <c r="P48" i="13"/>
  <c r="E48" i="13"/>
  <c r="T48" i="13" s="1"/>
  <c r="S47" i="13"/>
  <c r="R47" i="13"/>
  <c r="Q47" i="13"/>
  <c r="P47" i="13"/>
  <c r="E47" i="13"/>
  <c r="U47" i="13" s="1"/>
  <c r="S46" i="13"/>
  <c r="R46" i="13"/>
  <c r="Q46" i="13"/>
  <c r="P46" i="13"/>
  <c r="E46" i="13"/>
  <c r="T46" i="13" s="1"/>
  <c r="S45" i="13"/>
  <c r="R45" i="13"/>
  <c r="Q45" i="13"/>
  <c r="P45" i="13"/>
  <c r="E45" i="13"/>
  <c r="U45" i="13" s="1"/>
  <c r="S44" i="13"/>
  <c r="R44" i="13"/>
  <c r="Q44" i="13"/>
  <c r="Q43" i="13" s="1"/>
  <c r="P44" i="13"/>
  <c r="E44" i="13"/>
  <c r="U44" i="13" s="1"/>
  <c r="S43" i="13"/>
  <c r="R43" i="13"/>
  <c r="S42" i="13"/>
  <c r="R42" i="13"/>
  <c r="S41" i="13"/>
  <c r="R41" i="13"/>
  <c r="Q41" i="13"/>
  <c r="P41" i="13"/>
  <c r="E41" i="13"/>
  <c r="U41" i="13" s="1"/>
  <c r="S40" i="13"/>
  <c r="R40" i="13"/>
  <c r="Q40" i="13"/>
  <c r="P40" i="13"/>
  <c r="E40" i="13"/>
  <c r="T40" i="13" s="1"/>
  <c r="S39" i="13"/>
  <c r="R39" i="13"/>
  <c r="Q39" i="13"/>
  <c r="P39" i="13"/>
  <c r="E39" i="13"/>
  <c r="U39" i="13" s="1"/>
  <c r="S38" i="13"/>
  <c r="R38" i="13"/>
  <c r="Q38" i="13"/>
  <c r="P38" i="13"/>
  <c r="E38" i="13"/>
  <c r="T38" i="13" s="1"/>
  <c r="T37" i="13"/>
  <c r="S37" i="13"/>
  <c r="R37" i="13"/>
  <c r="Q37" i="13"/>
  <c r="P37" i="13"/>
  <c r="E37" i="13"/>
  <c r="U37" i="13" s="1"/>
  <c r="S36" i="13"/>
  <c r="R36" i="13"/>
  <c r="Q36" i="13"/>
  <c r="P36" i="13"/>
  <c r="E36" i="13"/>
  <c r="T36" i="13" s="1"/>
  <c r="S35" i="13"/>
  <c r="R35" i="13"/>
  <c r="Q35" i="13"/>
  <c r="P35" i="13"/>
  <c r="E35" i="13"/>
  <c r="U35" i="13" s="1"/>
  <c r="S34" i="13"/>
  <c r="R34" i="13"/>
  <c r="Q34" i="13"/>
  <c r="P34" i="13"/>
  <c r="E34" i="13"/>
  <c r="T34" i="13" s="1"/>
  <c r="T33" i="13"/>
  <c r="S33" i="13"/>
  <c r="R33" i="13"/>
  <c r="Q33" i="13"/>
  <c r="P33" i="13"/>
  <c r="E33" i="13"/>
  <c r="U33" i="13" s="1"/>
  <c r="S32" i="13"/>
  <c r="R32" i="13"/>
  <c r="Q32" i="13"/>
  <c r="P32" i="13"/>
  <c r="E32" i="13"/>
  <c r="T32" i="13" s="1"/>
  <c r="S31" i="13"/>
  <c r="R31" i="13"/>
  <c r="Q31" i="13"/>
  <c r="P31" i="13"/>
  <c r="E31" i="13"/>
  <c r="U31" i="13" s="1"/>
  <c r="S30" i="13"/>
  <c r="R30" i="13"/>
  <c r="Q30" i="13"/>
  <c r="P30" i="13"/>
  <c r="E30" i="13"/>
  <c r="T30" i="13" s="1"/>
  <c r="S29" i="13"/>
  <c r="R29" i="13"/>
  <c r="Q29" i="13"/>
  <c r="P29" i="13"/>
  <c r="E29" i="13"/>
  <c r="T29" i="13" s="1"/>
  <c r="S28" i="13"/>
  <c r="R28" i="13"/>
  <c r="Q28" i="13"/>
  <c r="P28" i="13"/>
  <c r="E28" i="13"/>
  <c r="E27" i="13" s="1"/>
  <c r="S27" i="13"/>
  <c r="R27" i="13"/>
  <c r="S26" i="13"/>
  <c r="R26" i="13"/>
  <c r="Q26" i="13"/>
  <c r="P26" i="13"/>
  <c r="E26" i="13"/>
  <c r="U26" i="13" s="1"/>
  <c r="U25" i="13"/>
  <c r="S25" i="13"/>
  <c r="R25" i="13"/>
  <c r="Q25" i="13"/>
  <c r="P25" i="13"/>
  <c r="E25" i="13"/>
  <c r="T25" i="13" s="1"/>
  <c r="S24" i="13"/>
  <c r="R24" i="13"/>
  <c r="Q24" i="13"/>
  <c r="P24" i="13"/>
  <c r="E24" i="13"/>
  <c r="U24" i="13" s="1"/>
  <c r="S23" i="13"/>
  <c r="R23" i="13"/>
  <c r="Q23" i="13"/>
  <c r="P23" i="13"/>
  <c r="E23" i="13"/>
  <c r="T23" i="13" s="1"/>
  <c r="S22" i="13"/>
  <c r="R22" i="13"/>
  <c r="Q22" i="13"/>
  <c r="P22" i="13"/>
  <c r="E22" i="13"/>
  <c r="U22" i="13" s="1"/>
  <c r="U21" i="13"/>
  <c r="S21" i="13"/>
  <c r="R21" i="13"/>
  <c r="Q21" i="13"/>
  <c r="P21" i="13"/>
  <c r="E21" i="13"/>
  <c r="T21" i="13" s="1"/>
  <c r="S20" i="13"/>
  <c r="R20" i="13"/>
  <c r="Q20" i="13"/>
  <c r="P20" i="13"/>
  <c r="E20" i="13"/>
  <c r="U20" i="13" s="1"/>
  <c r="S19" i="13"/>
  <c r="R19" i="13"/>
  <c r="Q19" i="13"/>
  <c r="P19" i="13"/>
  <c r="E19" i="13"/>
  <c r="T19" i="13" s="1"/>
  <c r="S18" i="13"/>
  <c r="R18" i="13"/>
  <c r="Q18" i="13"/>
  <c r="P18" i="13"/>
  <c r="E18" i="13"/>
  <c r="U18" i="13" s="1"/>
  <c r="S17" i="13"/>
  <c r="R17" i="13"/>
  <c r="Q17" i="13"/>
  <c r="P17" i="13"/>
  <c r="E17" i="13"/>
  <c r="T17" i="13" s="1"/>
  <c r="S16" i="13"/>
  <c r="R16" i="13"/>
  <c r="Q16" i="13"/>
  <c r="U16" i="13" s="1"/>
  <c r="P16" i="13"/>
  <c r="T16" i="13" s="1"/>
  <c r="E16" i="13"/>
  <c r="S15" i="13"/>
  <c r="R15" i="13"/>
  <c r="Q15" i="13"/>
  <c r="P15" i="13"/>
  <c r="E15" i="13"/>
  <c r="T15" i="13" s="1"/>
  <c r="S14" i="13"/>
  <c r="R14" i="13"/>
  <c r="Q14" i="13"/>
  <c r="P14" i="13"/>
  <c r="E14" i="13"/>
  <c r="U14" i="13" s="1"/>
  <c r="S13" i="13"/>
  <c r="R13" i="13"/>
  <c r="Q13" i="13"/>
  <c r="P13" i="13"/>
  <c r="E13" i="13"/>
  <c r="T13" i="13" s="1"/>
  <c r="S12" i="13"/>
  <c r="R12" i="13"/>
  <c r="Q12" i="13"/>
  <c r="P12" i="13"/>
  <c r="E12" i="13"/>
  <c r="T12" i="13" s="1"/>
  <c r="S11" i="13"/>
  <c r="R11" i="13"/>
  <c r="Q11" i="13"/>
  <c r="P11" i="13"/>
  <c r="E11" i="13"/>
  <c r="T11" i="13" s="1"/>
  <c r="S10" i="13"/>
  <c r="R10" i="13"/>
  <c r="Q10" i="13"/>
  <c r="P10" i="13"/>
  <c r="E10" i="13"/>
  <c r="U10" i="13" s="1"/>
  <c r="S9" i="13"/>
  <c r="R9" i="13"/>
  <c r="S8" i="13"/>
  <c r="R8" i="13"/>
  <c r="S62" i="12"/>
  <c r="R62" i="12"/>
  <c r="S61" i="12"/>
  <c r="R61" i="12"/>
  <c r="Q61" i="12"/>
  <c r="P61" i="12"/>
  <c r="E61" i="12"/>
  <c r="T61" i="12" s="1"/>
  <c r="S60" i="12"/>
  <c r="R60" i="12"/>
  <c r="Q60" i="12"/>
  <c r="P60" i="12"/>
  <c r="P59" i="12" s="1"/>
  <c r="E60" i="12"/>
  <c r="U60" i="12" s="1"/>
  <c r="S59" i="12"/>
  <c r="R59" i="12"/>
  <c r="S58" i="12"/>
  <c r="R58" i="12"/>
  <c r="S57" i="12"/>
  <c r="R57" i="12"/>
  <c r="Q57" i="12"/>
  <c r="P57" i="12"/>
  <c r="E57" i="12"/>
  <c r="T57" i="12" s="1"/>
  <c r="S56" i="12"/>
  <c r="R56" i="12"/>
  <c r="Q56" i="12"/>
  <c r="P56" i="12"/>
  <c r="T56" i="12" s="1"/>
  <c r="E56" i="12"/>
  <c r="U56" i="12" s="1"/>
  <c r="S55" i="12"/>
  <c r="R55" i="12"/>
  <c r="Q55" i="12"/>
  <c r="P55" i="12"/>
  <c r="E55" i="12"/>
  <c r="T55" i="12" s="1"/>
  <c r="S54" i="12"/>
  <c r="R54" i="12"/>
  <c r="Q54" i="12"/>
  <c r="P54" i="12"/>
  <c r="P53" i="12" s="1"/>
  <c r="E54" i="12"/>
  <c r="U54" i="12" s="1"/>
  <c r="S53" i="12"/>
  <c r="R53" i="12"/>
  <c r="S52" i="12"/>
  <c r="R52" i="12"/>
  <c r="Q52" i="12"/>
  <c r="P52" i="12"/>
  <c r="E52" i="12"/>
  <c r="T52" i="12" s="1"/>
  <c r="S51" i="12"/>
  <c r="R51" i="12"/>
  <c r="Q51" i="12"/>
  <c r="P51" i="12"/>
  <c r="E51" i="12"/>
  <c r="U51" i="12" s="1"/>
  <c r="S50" i="12"/>
  <c r="R50" i="12"/>
  <c r="Q50" i="12"/>
  <c r="P50" i="12"/>
  <c r="E50" i="12"/>
  <c r="T50" i="12" s="1"/>
  <c r="S49" i="12"/>
  <c r="R49" i="12"/>
  <c r="Q49" i="12"/>
  <c r="P49" i="12"/>
  <c r="E49" i="12"/>
  <c r="U49" i="12" s="1"/>
  <c r="S48" i="12"/>
  <c r="R48" i="12"/>
  <c r="Q48" i="12"/>
  <c r="P48" i="12"/>
  <c r="E48" i="12"/>
  <c r="T48" i="12" s="1"/>
  <c r="S47" i="12"/>
  <c r="R47" i="12"/>
  <c r="Q47" i="12"/>
  <c r="P47" i="12"/>
  <c r="E47" i="12"/>
  <c r="U47" i="12" s="1"/>
  <c r="S46" i="12"/>
  <c r="R46" i="12"/>
  <c r="Q46" i="12"/>
  <c r="P46" i="12"/>
  <c r="E46" i="12"/>
  <c r="T46" i="12" s="1"/>
  <c r="S45" i="12"/>
  <c r="R45" i="12"/>
  <c r="Q45" i="12"/>
  <c r="P45" i="12"/>
  <c r="E45" i="12"/>
  <c r="U45" i="12" s="1"/>
  <c r="S44" i="12"/>
  <c r="R44" i="12"/>
  <c r="Q44" i="12"/>
  <c r="P44" i="12"/>
  <c r="E44" i="12"/>
  <c r="E43" i="12" s="1"/>
  <c r="U43" i="12" s="1"/>
  <c r="S43" i="12"/>
  <c r="R43" i="12"/>
  <c r="S42" i="12"/>
  <c r="R42" i="12"/>
  <c r="S41" i="12"/>
  <c r="R41" i="12"/>
  <c r="Q41" i="12"/>
  <c r="P41" i="12"/>
  <c r="E41" i="12"/>
  <c r="U41" i="12" s="1"/>
  <c r="S40" i="12"/>
  <c r="R40" i="12"/>
  <c r="Q40" i="12"/>
  <c r="P40" i="12"/>
  <c r="E40" i="12"/>
  <c r="T40" i="12" s="1"/>
  <c r="S39" i="12"/>
  <c r="R39" i="12"/>
  <c r="Q39" i="12"/>
  <c r="P39" i="12"/>
  <c r="E39" i="12"/>
  <c r="U39" i="12" s="1"/>
  <c r="S38" i="12"/>
  <c r="R38" i="12"/>
  <c r="Q38" i="12"/>
  <c r="P38" i="12"/>
  <c r="E38" i="12"/>
  <c r="U38" i="12" s="1"/>
  <c r="S37" i="12"/>
  <c r="R37" i="12"/>
  <c r="Q37" i="12"/>
  <c r="P37" i="12"/>
  <c r="E37" i="12"/>
  <c r="U37" i="12" s="1"/>
  <c r="S36" i="12"/>
  <c r="R36" i="12"/>
  <c r="Q36" i="12"/>
  <c r="P36" i="12"/>
  <c r="E36" i="12"/>
  <c r="T36" i="12" s="1"/>
  <c r="S35" i="12"/>
  <c r="R35" i="12"/>
  <c r="Q35" i="12"/>
  <c r="U35" i="12" s="1"/>
  <c r="P35" i="12"/>
  <c r="T35" i="12" s="1"/>
  <c r="E35" i="12"/>
  <c r="S34" i="12"/>
  <c r="R34" i="12"/>
  <c r="Q34" i="12"/>
  <c r="P34" i="12"/>
  <c r="E34" i="12"/>
  <c r="T34" i="12" s="1"/>
  <c r="S33" i="12"/>
  <c r="R33" i="12"/>
  <c r="Q33" i="12"/>
  <c r="P33" i="12"/>
  <c r="E33" i="12"/>
  <c r="U33" i="12" s="1"/>
  <c r="S32" i="12"/>
  <c r="R32" i="12"/>
  <c r="Q32" i="12"/>
  <c r="U32" i="12" s="1"/>
  <c r="P32" i="12"/>
  <c r="E32" i="12"/>
  <c r="S31" i="12"/>
  <c r="R31" i="12"/>
  <c r="Q31" i="12"/>
  <c r="P31" i="12"/>
  <c r="E31" i="12"/>
  <c r="U31" i="12" s="1"/>
  <c r="S30" i="12"/>
  <c r="R30" i="12"/>
  <c r="Q30" i="12"/>
  <c r="P30" i="12"/>
  <c r="E30" i="12"/>
  <c r="T29" i="12"/>
  <c r="S29" i="12"/>
  <c r="R29" i="12"/>
  <c r="Q29" i="12"/>
  <c r="P29" i="12"/>
  <c r="E29" i="12"/>
  <c r="U29" i="12" s="1"/>
  <c r="U28" i="12"/>
  <c r="S28" i="12"/>
  <c r="R28" i="12"/>
  <c r="Q28" i="12"/>
  <c r="Q27" i="12" s="1"/>
  <c r="P28" i="12"/>
  <c r="E28" i="12"/>
  <c r="S27" i="12"/>
  <c r="R27" i="12"/>
  <c r="U26" i="12"/>
  <c r="T26" i="12"/>
  <c r="S26" i="12"/>
  <c r="R26" i="12"/>
  <c r="Q26" i="12"/>
  <c r="P26" i="12"/>
  <c r="E26" i="12"/>
  <c r="S25" i="12"/>
  <c r="R25" i="12"/>
  <c r="Q25" i="12"/>
  <c r="P25" i="12"/>
  <c r="E25" i="12"/>
  <c r="T25" i="12" s="1"/>
  <c r="S24" i="12"/>
  <c r="R24" i="12"/>
  <c r="Q24" i="12"/>
  <c r="P24" i="12"/>
  <c r="E24" i="12"/>
  <c r="U24" i="12" s="1"/>
  <c r="S23" i="12"/>
  <c r="R23" i="12"/>
  <c r="Q23" i="12"/>
  <c r="P23" i="12"/>
  <c r="E23" i="12"/>
  <c r="T23" i="12" s="1"/>
  <c r="S22" i="12"/>
  <c r="R22" i="12"/>
  <c r="Q22" i="12"/>
  <c r="P22" i="12"/>
  <c r="E22" i="12"/>
  <c r="U22" i="12" s="1"/>
  <c r="S21" i="12"/>
  <c r="R21" i="12"/>
  <c r="Q21" i="12"/>
  <c r="P21" i="12"/>
  <c r="E21" i="12"/>
  <c r="T21" i="12" s="1"/>
  <c r="S20" i="12"/>
  <c r="R20" i="12"/>
  <c r="Q20" i="12"/>
  <c r="P20" i="12"/>
  <c r="E20" i="12"/>
  <c r="U20" i="12" s="1"/>
  <c r="S19" i="12"/>
  <c r="R19" i="12"/>
  <c r="Q19" i="12"/>
  <c r="P19" i="12"/>
  <c r="E19" i="12"/>
  <c r="T19" i="12" s="1"/>
  <c r="S18" i="12"/>
  <c r="R18" i="12"/>
  <c r="Q18" i="12"/>
  <c r="P18" i="12"/>
  <c r="E18" i="12"/>
  <c r="U18" i="12" s="1"/>
  <c r="S17" i="12"/>
  <c r="R17" i="12"/>
  <c r="Q17" i="12"/>
  <c r="P17" i="12"/>
  <c r="E17" i="12"/>
  <c r="T17" i="12" s="1"/>
  <c r="S16" i="12"/>
  <c r="R16" i="12"/>
  <c r="Q16" i="12"/>
  <c r="P16" i="12"/>
  <c r="T16" i="12" s="1"/>
  <c r="E16" i="12"/>
  <c r="U16" i="12" s="1"/>
  <c r="S15" i="12"/>
  <c r="R15" i="12"/>
  <c r="Q15" i="12"/>
  <c r="P15" i="12"/>
  <c r="E15" i="12"/>
  <c r="T15" i="12" s="1"/>
  <c r="S14" i="12"/>
  <c r="R14" i="12"/>
  <c r="Q14" i="12"/>
  <c r="P14" i="12"/>
  <c r="E14" i="12"/>
  <c r="U14" i="12" s="1"/>
  <c r="S13" i="12"/>
  <c r="R13" i="12"/>
  <c r="Q13" i="12"/>
  <c r="P13" i="12"/>
  <c r="E13" i="12"/>
  <c r="T13" i="12" s="1"/>
  <c r="S12" i="12"/>
  <c r="R12" i="12"/>
  <c r="Q12" i="12"/>
  <c r="P12" i="12"/>
  <c r="E12" i="12"/>
  <c r="U12" i="12" s="1"/>
  <c r="S11" i="12"/>
  <c r="R11" i="12"/>
  <c r="Q11" i="12"/>
  <c r="P11" i="12"/>
  <c r="E11" i="12"/>
  <c r="T11" i="12" s="1"/>
  <c r="S10" i="12"/>
  <c r="R10" i="12"/>
  <c r="Q10" i="12"/>
  <c r="P10" i="12"/>
  <c r="P9" i="12" s="1"/>
  <c r="E10" i="12"/>
  <c r="U10" i="12" s="1"/>
  <c r="S9" i="12"/>
  <c r="R9" i="12"/>
  <c r="S8" i="12"/>
  <c r="R8" i="12"/>
  <c r="S62" i="11"/>
  <c r="S61" i="11"/>
  <c r="R61" i="11"/>
  <c r="Q61" i="11"/>
  <c r="P61" i="11"/>
  <c r="E61" i="11"/>
  <c r="U61" i="11" s="1"/>
  <c r="S60" i="11"/>
  <c r="R60" i="11"/>
  <c r="Q60" i="11"/>
  <c r="P60" i="11"/>
  <c r="P59" i="11" s="1"/>
  <c r="E60" i="11"/>
  <c r="U60" i="11" s="1"/>
  <c r="S59" i="11"/>
  <c r="R59" i="11"/>
  <c r="S58" i="11"/>
  <c r="S57" i="11"/>
  <c r="R57" i="11"/>
  <c r="Q57" i="11"/>
  <c r="P57" i="11"/>
  <c r="E57" i="11"/>
  <c r="T57" i="11" s="1"/>
  <c r="S56" i="11"/>
  <c r="R56" i="11"/>
  <c r="Q56" i="11"/>
  <c r="P56" i="11"/>
  <c r="E56" i="11"/>
  <c r="S55" i="11"/>
  <c r="R55" i="11"/>
  <c r="Q55" i="11"/>
  <c r="P55" i="11"/>
  <c r="E55" i="11"/>
  <c r="T55" i="11" s="1"/>
  <c r="S54" i="11"/>
  <c r="R54" i="11"/>
  <c r="Q54" i="11"/>
  <c r="P54" i="11"/>
  <c r="E54" i="11"/>
  <c r="U54" i="11" s="1"/>
  <c r="S53" i="11"/>
  <c r="R53" i="11"/>
  <c r="S52" i="11"/>
  <c r="R52" i="11"/>
  <c r="Q52" i="11"/>
  <c r="P52" i="11"/>
  <c r="E52" i="11"/>
  <c r="T52" i="11" s="1"/>
  <c r="S51" i="11"/>
  <c r="R51" i="11"/>
  <c r="Q51" i="11"/>
  <c r="P51" i="11"/>
  <c r="E51" i="11"/>
  <c r="U51" i="11" s="1"/>
  <c r="S50" i="11"/>
  <c r="R50" i="11"/>
  <c r="Q50" i="11"/>
  <c r="P50" i="11"/>
  <c r="E50" i="11"/>
  <c r="T50" i="11" s="1"/>
  <c r="S49" i="11"/>
  <c r="R49" i="11"/>
  <c r="Q49" i="11"/>
  <c r="P49" i="11"/>
  <c r="E49" i="11"/>
  <c r="U49" i="11" s="1"/>
  <c r="S48" i="11"/>
  <c r="R48" i="11"/>
  <c r="Q48" i="11"/>
  <c r="P48" i="11"/>
  <c r="E48" i="11"/>
  <c r="T48" i="11" s="1"/>
  <c r="S47" i="11"/>
  <c r="R47" i="11"/>
  <c r="Q47" i="11"/>
  <c r="P47" i="11"/>
  <c r="E47" i="11"/>
  <c r="U47" i="11" s="1"/>
  <c r="S46" i="11"/>
  <c r="R46" i="11"/>
  <c r="Q46" i="11"/>
  <c r="P46" i="11"/>
  <c r="E46" i="11"/>
  <c r="T46" i="11" s="1"/>
  <c r="S45" i="11"/>
  <c r="R45" i="11"/>
  <c r="Q45" i="11"/>
  <c r="P45" i="11"/>
  <c r="E45" i="11"/>
  <c r="U45" i="11" s="1"/>
  <c r="S44" i="11"/>
  <c r="R44" i="11"/>
  <c r="Q44" i="11"/>
  <c r="Q43" i="11" s="1"/>
  <c r="P44" i="11"/>
  <c r="E44" i="11"/>
  <c r="T44" i="11" s="1"/>
  <c r="S43" i="11"/>
  <c r="R43" i="11"/>
  <c r="S42" i="11"/>
  <c r="R42" i="11"/>
  <c r="S41" i="11"/>
  <c r="R41" i="11"/>
  <c r="Q41" i="11"/>
  <c r="P41" i="11"/>
  <c r="E41" i="11"/>
  <c r="U41" i="11" s="1"/>
  <c r="S40" i="11"/>
  <c r="R40" i="11"/>
  <c r="Q40" i="11"/>
  <c r="P40" i="11"/>
  <c r="E40" i="11"/>
  <c r="T40" i="11" s="1"/>
  <c r="S39" i="11"/>
  <c r="R39" i="11"/>
  <c r="Q39" i="11"/>
  <c r="P39" i="11"/>
  <c r="E39" i="11"/>
  <c r="U39" i="11" s="1"/>
  <c r="S38" i="11"/>
  <c r="R38" i="11"/>
  <c r="Q38" i="11"/>
  <c r="P38" i="11"/>
  <c r="E38" i="11"/>
  <c r="T38" i="11" s="1"/>
  <c r="S37" i="11"/>
  <c r="R37" i="11"/>
  <c r="Q37" i="11"/>
  <c r="P37" i="11"/>
  <c r="E37" i="11"/>
  <c r="U37" i="11" s="1"/>
  <c r="S36" i="11"/>
  <c r="R36" i="11"/>
  <c r="Q36" i="11"/>
  <c r="P36" i="11"/>
  <c r="E36" i="11"/>
  <c r="T36" i="11" s="1"/>
  <c r="S35" i="11"/>
  <c r="R35" i="11"/>
  <c r="Q35" i="11"/>
  <c r="P35" i="11"/>
  <c r="E35" i="11"/>
  <c r="U35" i="11" s="1"/>
  <c r="S34" i="11"/>
  <c r="R34" i="11"/>
  <c r="Q34" i="11"/>
  <c r="P34" i="11"/>
  <c r="E34" i="11"/>
  <c r="T34" i="11" s="1"/>
  <c r="T33" i="11"/>
  <c r="S33" i="11"/>
  <c r="R33" i="11"/>
  <c r="Q33" i="11"/>
  <c r="P33" i="11"/>
  <c r="E33" i="11"/>
  <c r="U33" i="11" s="1"/>
  <c r="S32" i="11"/>
  <c r="R32" i="11"/>
  <c r="Q32" i="11"/>
  <c r="P32" i="11"/>
  <c r="E32" i="11"/>
  <c r="T32" i="11" s="1"/>
  <c r="S31" i="11"/>
  <c r="R31" i="11"/>
  <c r="Q31" i="11"/>
  <c r="P31" i="11"/>
  <c r="E31" i="11"/>
  <c r="U31" i="11" s="1"/>
  <c r="S30" i="11"/>
  <c r="R30" i="11"/>
  <c r="Q30" i="11"/>
  <c r="U30" i="11" s="1"/>
  <c r="P30" i="11"/>
  <c r="E30" i="11"/>
  <c r="S29" i="11"/>
  <c r="R29" i="11"/>
  <c r="Q29" i="11"/>
  <c r="P29" i="11"/>
  <c r="E29" i="11"/>
  <c r="U29" i="11" s="1"/>
  <c r="S28" i="11"/>
  <c r="R28" i="11"/>
  <c r="Q28" i="11"/>
  <c r="P28" i="11"/>
  <c r="E28" i="11"/>
  <c r="E27" i="11" s="1"/>
  <c r="S27" i="11"/>
  <c r="R27" i="11"/>
  <c r="S26" i="11"/>
  <c r="R26" i="11"/>
  <c r="Q26" i="11"/>
  <c r="P26" i="11"/>
  <c r="E26" i="11"/>
  <c r="U26" i="11" s="1"/>
  <c r="U25" i="11"/>
  <c r="S25" i="11"/>
  <c r="R25" i="11"/>
  <c r="Q25" i="11"/>
  <c r="P25" i="11"/>
  <c r="E25" i="11"/>
  <c r="T25" i="11" s="1"/>
  <c r="U24" i="11"/>
  <c r="T24" i="11"/>
  <c r="S24" i="11"/>
  <c r="R24" i="11"/>
  <c r="Q24" i="11"/>
  <c r="P24" i="11"/>
  <c r="E24" i="11"/>
  <c r="S23" i="11"/>
  <c r="R23" i="11"/>
  <c r="Q23" i="11"/>
  <c r="P23" i="11"/>
  <c r="E23" i="11"/>
  <c r="U23" i="11" s="1"/>
  <c r="S22" i="11"/>
  <c r="R22" i="11"/>
  <c r="Q22" i="11"/>
  <c r="P22" i="11"/>
  <c r="E22" i="11"/>
  <c r="U22" i="11" s="1"/>
  <c r="U21" i="11"/>
  <c r="S21" i="11"/>
  <c r="R21" i="11"/>
  <c r="Q21" i="11"/>
  <c r="P21" i="11"/>
  <c r="E21" i="11"/>
  <c r="T21" i="11" s="1"/>
  <c r="U20" i="11"/>
  <c r="T20" i="11"/>
  <c r="S20" i="11"/>
  <c r="R20" i="11"/>
  <c r="Q20" i="11"/>
  <c r="P20" i="11"/>
  <c r="E20" i="11"/>
  <c r="S19" i="11"/>
  <c r="R19" i="11"/>
  <c r="Q19" i="11"/>
  <c r="P19" i="11"/>
  <c r="E19" i="11"/>
  <c r="T19" i="11" s="1"/>
  <c r="S18" i="11"/>
  <c r="R18" i="11"/>
  <c r="Q18" i="11"/>
  <c r="P18" i="11"/>
  <c r="E18" i="11"/>
  <c r="U18" i="11" s="1"/>
  <c r="S17" i="11"/>
  <c r="R17" i="11"/>
  <c r="Q17" i="11"/>
  <c r="P17" i="11"/>
  <c r="E17" i="11"/>
  <c r="T17" i="11" s="1"/>
  <c r="S16" i="11"/>
  <c r="R16" i="11"/>
  <c r="Q16" i="11"/>
  <c r="U16" i="11" s="1"/>
  <c r="P16" i="11"/>
  <c r="T16" i="11" s="1"/>
  <c r="E16" i="11"/>
  <c r="S15" i="11"/>
  <c r="R15" i="11"/>
  <c r="Q15" i="11"/>
  <c r="P15" i="11"/>
  <c r="E15" i="11"/>
  <c r="T15" i="11" s="1"/>
  <c r="T14" i="11"/>
  <c r="S14" i="11"/>
  <c r="R14" i="11"/>
  <c r="Q14" i="11"/>
  <c r="P14" i="11"/>
  <c r="E14" i="11"/>
  <c r="U14" i="11" s="1"/>
  <c r="U13" i="11"/>
  <c r="S13" i="11"/>
  <c r="R13" i="11"/>
  <c r="Q13" i="11"/>
  <c r="P13" i="11"/>
  <c r="E13" i="11"/>
  <c r="T13" i="11" s="1"/>
  <c r="U12" i="11"/>
  <c r="T12" i="11"/>
  <c r="S12" i="11"/>
  <c r="R12" i="11"/>
  <c r="Q12" i="11"/>
  <c r="P12" i="11"/>
  <c r="E12" i="11"/>
  <c r="S11" i="11"/>
  <c r="R11" i="11"/>
  <c r="Q11" i="11"/>
  <c r="P11" i="11"/>
  <c r="E11" i="11"/>
  <c r="T11" i="11" s="1"/>
  <c r="S10" i="11"/>
  <c r="R10" i="11"/>
  <c r="Q10" i="11"/>
  <c r="P10" i="11"/>
  <c r="E10" i="11"/>
  <c r="U10" i="11" s="1"/>
  <c r="S9" i="11"/>
  <c r="R9" i="11"/>
  <c r="S8" i="11"/>
  <c r="R8" i="11"/>
  <c r="S62" i="10"/>
  <c r="R62" i="10"/>
  <c r="S61" i="10"/>
  <c r="R61" i="10"/>
  <c r="Q61" i="10"/>
  <c r="P61" i="10"/>
  <c r="E61" i="10"/>
  <c r="T61" i="10" s="1"/>
  <c r="S60" i="10"/>
  <c r="R60" i="10"/>
  <c r="Q60" i="10"/>
  <c r="P60" i="10"/>
  <c r="P59" i="10" s="1"/>
  <c r="E60" i="10"/>
  <c r="T60" i="10" s="1"/>
  <c r="S59" i="10"/>
  <c r="R59" i="10"/>
  <c r="S58" i="10"/>
  <c r="R58" i="10"/>
  <c r="S57" i="10"/>
  <c r="R57" i="10"/>
  <c r="Q57" i="10"/>
  <c r="P57" i="10"/>
  <c r="E57" i="10"/>
  <c r="T57" i="10" s="1"/>
  <c r="S56" i="10"/>
  <c r="R56" i="10"/>
  <c r="Q56" i="10"/>
  <c r="P56" i="10"/>
  <c r="E56" i="10"/>
  <c r="U56" i="10" s="1"/>
  <c r="U55" i="10"/>
  <c r="S55" i="10"/>
  <c r="R55" i="10"/>
  <c r="Q55" i="10"/>
  <c r="P55" i="10"/>
  <c r="E55" i="10"/>
  <c r="T55" i="10" s="1"/>
  <c r="S54" i="10"/>
  <c r="R54" i="10"/>
  <c r="Q54" i="10"/>
  <c r="P54" i="10"/>
  <c r="P53" i="10" s="1"/>
  <c r="E54" i="10"/>
  <c r="U54" i="10" s="1"/>
  <c r="S53" i="10"/>
  <c r="R53" i="10"/>
  <c r="S52" i="10"/>
  <c r="R52" i="10"/>
  <c r="Q52" i="10"/>
  <c r="P52" i="10"/>
  <c r="E52" i="10"/>
  <c r="T52" i="10" s="1"/>
  <c r="S51" i="10"/>
  <c r="R51" i="10"/>
  <c r="Q51" i="10"/>
  <c r="P51" i="10"/>
  <c r="E51" i="10"/>
  <c r="U51" i="10" s="1"/>
  <c r="S50" i="10"/>
  <c r="R50" i="10"/>
  <c r="Q50" i="10"/>
  <c r="P50" i="10"/>
  <c r="E50" i="10"/>
  <c r="T50" i="10" s="1"/>
  <c r="U49" i="10"/>
  <c r="T49" i="10"/>
  <c r="S49" i="10"/>
  <c r="R49" i="10"/>
  <c r="Q49" i="10"/>
  <c r="P49" i="10"/>
  <c r="E49" i="10"/>
  <c r="S48" i="10"/>
  <c r="R48" i="10"/>
  <c r="Q48" i="10"/>
  <c r="P48" i="10"/>
  <c r="E48" i="10"/>
  <c r="T48" i="10" s="1"/>
  <c r="S47" i="10"/>
  <c r="R47" i="10"/>
  <c r="Q47" i="10"/>
  <c r="P47" i="10"/>
  <c r="E47" i="10"/>
  <c r="U47" i="10" s="1"/>
  <c r="S46" i="10"/>
  <c r="R46" i="10"/>
  <c r="Q46" i="10"/>
  <c r="P46" i="10"/>
  <c r="E46" i="10"/>
  <c r="T46" i="10" s="1"/>
  <c r="U45" i="10"/>
  <c r="T45" i="10"/>
  <c r="S45" i="10"/>
  <c r="R45" i="10"/>
  <c r="Q45" i="10"/>
  <c r="P45" i="10"/>
  <c r="E45" i="10"/>
  <c r="S44" i="10"/>
  <c r="R44" i="10"/>
  <c r="Q44" i="10"/>
  <c r="P44" i="10"/>
  <c r="E44" i="10"/>
  <c r="E43" i="10" s="1"/>
  <c r="U43" i="10" s="1"/>
  <c r="S43" i="10"/>
  <c r="R43" i="10"/>
  <c r="S42" i="10"/>
  <c r="R42" i="10"/>
  <c r="S41" i="10"/>
  <c r="R41" i="10"/>
  <c r="Q41" i="10"/>
  <c r="P41" i="10"/>
  <c r="E41" i="10"/>
  <c r="U41" i="10" s="1"/>
  <c r="S40" i="10"/>
  <c r="R40" i="10"/>
  <c r="Q40" i="10"/>
  <c r="P40" i="10"/>
  <c r="E40" i="10"/>
  <c r="T40" i="10" s="1"/>
  <c r="S39" i="10"/>
  <c r="R39" i="10"/>
  <c r="Q39" i="10"/>
  <c r="P39" i="10"/>
  <c r="E39" i="10"/>
  <c r="U39" i="10" s="1"/>
  <c r="S38" i="10"/>
  <c r="R38" i="10"/>
  <c r="Q38" i="10"/>
  <c r="P38" i="10"/>
  <c r="E38" i="10"/>
  <c r="T38" i="10" s="1"/>
  <c r="S37" i="10"/>
  <c r="R37" i="10"/>
  <c r="Q37" i="10"/>
  <c r="P37" i="10"/>
  <c r="E37" i="10"/>
  <c r="U37" i="10" s="1"/>
  <c r="S36" i="10"/>
  <c r="R36" i="10"/>
  <c r="Q36" i="10"/>
  <c r="P36" i="10"/>
  <c r="E36" i="10"/>
  <c r="T36" i="10" s="1"/>
  <c r="S35" i="10"/>
  <c r="R35" i="10"/>
  <c r="Q35" i="10"/>
  <c r="P35" i="10"/>
  <c r="E35" i="10"/>
  <c r="U35" i="10" s="1"/>
  <c r="S34" i="10"/>
  <c r="R34" i="10"/>
  <c r="Q34" i="10"/>
  <c r="P34" i="10"/>
  <c r="E34" i="10"/>
  <c r="T34" i="10" s="1"/>
  <c r="S33" i="10"/>
  <c r="R33" i="10"/>
  <c r="Q33" i="10"/>
  <c r="P33" i="10"/>
  <c r="E33" i="10"/>
  <c r="U33" i="10" s="1"/>
  <c r="S32" i="10"/>
  <c r="R32" i="10"/>
  <c r="Q32" i="10"/>
  <c r="P32" i="10"/>
  <c r="E32" i="10"/>
  <c r="S31" i="10"/>
  <c r="R31" i="10"/>
  <c r="Q31" i="10"/>
  <c r="P31" i="10"/>
  <c r="E31" i="10"/>
  <c r="T31" i="10" s="1"/>
  <c r="S30" i="10"/>
  <c r="R30" i="10"/>
  <c r="Q30" i="10"/>
  <c r="P30" i="10"/>
  <c r="E30" i="10"/>
  <c r="U30" i="10" s="1"/>
  <c r="T29" i="10"/>
  <c r="S29" i="10"/>
  <c r="R29" i="10"/>
  <c r="Q29" i="10"/>
  <c r="P29" i="10"/>
  <c r="E29" i="10"/>
  <c r="U29" i="10" s="1"/>
  <c r="S28" i="10"/>
  <c r="R28" i="10"/>
  <c r="Q28" i="10"/>
  <c r="Q27" i="10" s="1"/>
  <c r="P28" i="10"/>
  <c r="E28" i="10"/>
  <c r="T28" i="10" s="1"/>
  <c r="S27" i="10"/>
  <c r="R27" i="10"/>
  <c r="S26" i="10"/>
  <c r="R26" i="10"/>
  <c r="Q26" i="10"/>
  <c r="P26" i="10"/>
  <c r="E26" i="10"/>
  <c r="U26" i="10" s="1"/>
  <c r="S25" i="10"/>
  <c r="R25" i="10"/>
  <c r="Q25" i="10"/>
  <c r="P25" i="10"/>
  <c r="E25" i="10"/>
  <c r="T25" i="10" s="1"/>
  <c r="S24" i="10"/>
  <c r="R24" i="10"/>
  <c r="Q24" i="10"/>
  <c r="P24" i="10"/>
  <c r="E24" i="10"/>
  <c r="U24" i="10" s="1"/>
  <c r="S23" i="10"/>
  <c r="R23" i="10"/>
  <c r="Q23" i="10"/>
  <c r="P23" i="10"/>
  <c r="E23" i="10"/>
  <c r="T23" i="10" s="1"/>
  <c r="S22" i="10"/>
  <c r="R22" i="10"/>
  <c r="Q22" i="10"/>
  <c r="P22" i="10"/>
  <c r="E22" i="10"/>
  <c r="U22" i="10" s="1"/>
  <c r="S21" i="10"/>
  <c r="R21" i="10"/>
  <c r="Q21" i="10"/>
  <c r="P21" i="10"/>
  <c r="E21" i="10"/>
  <c r="T21" i="10" s="1"/>
  <c r="S20" i="10"/>
  <c r="R20" i="10"/>
  <c r="Q20" i="10"/>
  <c r="P20" i="10"/>
  <c r="E20" i="10"/>
  <c r="U20" i="10" s="1"/>
  <c r="S19" i="10"/>
  <c r="R19" i="10"/>
  <c r="Q19" i="10"/>
  <c r="P19" i="10"/>
  <c r="E19" i="10"/>
  <c r="T19" i="10" s="1"/>
  <c r="S18" i="10"/>
  <c r="R18" i="10"/>
  <c r="Q18" i="10"/>
  <c r="P18" i="10"/>
  <c r="E18" i="10"/>
  <c r="U18" i="10" s="1"/>
  <c r="S17" i="10"/>
  <c r="R17" i="10"/>
  <c r="Q17" i="10"/>
  <c r="P17" i="10"/>
  <c r="E17" i="10"/>
  <c r="U17" i="10" s="1"/>
  <c r="S16" i="10"/>
  <c r="R16" i="10"/>
  <c r="Q16" i="10"/>
  <c r="P16" i="10"/>
  <c r="T16" i="10" s="1"/>
  <c r="E16" i="10"/>
  <c r="U16" i="10" s="1"/>
  <c r="S15" i="10"/>
  <c r="R15" i="10"/>
  <c r="Q15" i="10"/>
  <c r="P15" i="10"/>
  <c r="E15" i="10"/>
  <c r="T15" i="10" s="1"/>
  <c r="S14" i="10"/>
  <c r="R14" i="10"/>
  <c r="Q14" i="10"/>
  <c r="P14" i="10"/>
  <c r="E14" i="10"/>
  <c r="U14" i="10" s="1"/>
  <c r="S13" i="10"/>
  <c r="R13" i="10"/>
  <c r="Q13" i="10"/>
  <c r="P13" i="10"/>
  <c r="E13" i="10"/>
  <c r="T13" i="10" s="1"/>
  <c r="S12" i="10"/>
  <c r="R12" i="10"/>
  <c r="Q12" i="10"/>
  <c r="P12" i="10"/>
  <c r="E12" i="10"/>
  <c r="U12" i="10" s="1"/>
  <c r="S11" i="10"/>
  <c r="R11" i="10"/>
  <c r="Q11" i="10"/>
  <c r="P11" i="10"/>
  <c r="E11" i="10"/>
  <c r="T11" i="10" s="1"/>
  <c r="S10" i="10"/>
  <c r="R10" i="10"/>
  <c r="Q10" i="10"/>
  <c r="P10" i="10"/>
  <c r="P9" i="10" s="1"/>
  <c r="E10" i="10"/>
  <c r="U10" i="10" s="1"/>
  <c r="S9" i="10"/>
  <c r="R9" i="10"/>
  <c r="S8" i="10"/>
  <c r="R8" i="10"/>
  <c r="S62" i="9"/>
  <c r="R62" i="9"/>
  <c r="S61" i="9"/>
  <c r="R61" i="9"/>
  <c r="Q61" i="9"/>
  <c r="P61" i="9"/>
  <c r="E61" i="9"/>
  <c r="U61" i="9" s="1"/>
  <c r="S60" i="9"/>
  <c r="R60" i="9"/>
  <c r="Q60" i="9"/>
  <c r="P60" i="9"/>
  <c r="P59" i="9" s="1"/>
  <c r="E60" i="9"/>
  <c r="U60" i="9" s="1"/>
  <c r="S59" i="9"/>
  <c r="R59" i="9"/>
  <c r="S58" i="9"/>
  <c r="R58" i="9"/>
  <c r="S57" i="9"/>
  <c r="R57" i="9"/>
  <c r="Q57" i="9"/>
  <c r="P57" i="9"/>
  <c r="E57" i="9"/>
  <c r="T57" i="9" s="1"/>
  <c r="S56" i="9"/>
  <c r="R56" i="9"/>
  <c r="Q56" i="9"/>
  <c r="U56" i="9" s="1"/>
  <c r="P56" i="9"/>
  <c r="T56" i="9" s="1"/>
  <c r="E56" i="9"/>
  <c r="S55" i="9"/>
  <c r="R55" i="9"/>
  <c r="Q55" i="9"/>
  <c r="P55" i="9"/>
  <c r="E55" i="9"/>
  <c r="T55" i="9" s="1"/>
  <c r="S54" i="9"/>
  <c r="R54" i="9"/>
  <c r="Q54" i="9"/>
  <c r="P54" i="9"/>
  <c r="E54" i="9"/>
  <c r="U54" i="9" s="1"/>
  <c r="S53" i="9"/>
  <c r="R53" i="9"/>
  <c r="S52" i="9"/>
  <c r="R52" i="9"/>
  <c r="Q52" i="9"/>
  <c r="P52" i="9"/>
  <c r="E52" i="9"/>
  <c r="T52" i="9" s="1"/>
  <c r="S51" i="9"/>
  <c r="R51" i="9"/>
  <c r="Q51" i="9"/>
  <c r="P51" i="9"/>
  <c r="E51" i="9"/>
  <c r="U51" i="9" s="1"/>
  <c r="S50" i="9"/>
  <c r="R50" i="9"/>
  <c r="Q50" i="9"/>
  <c r="P50" i="9"/>
  <c r="E50" i="9"/>
  <c r="U50" i="9" s="1"/>
  <c r="S49" i="9"/>
  <c r="R49" i="9"/>
  <c r="Q49" i="9"/>
  <c r="P49" i="9"/>
  <c r="E49" i="9"/>
  <c r="U49" i="9" s="1"/>
  <c r="S48" i="9"/>
  <c r="R48" i="9"/>
  <c r="Q48" i="9"/>
  <c r="P48" i="9"/>
  <c r="E48" i="9"/>
  <c r="T48" i="9" s="1"/>
  <c r="S47" i="9"/>
  <c r="R47" i="9"/>
  <c r="Q47" i="9"/>
  <c r="P47" i="9"/>
  <c r="E47" i="9"/>
  <c r="U47" i="9" s="1"/>
  <c r="S46" i="9"/>
  <c r="R46" i="9"/>
  <c r="Q46" i="9"/>
  <c r="P46" i="9"/>
  <c r="E46" i="9"/>
  <c r="T46" i="9" s="1"/>
  <c r="S45" i="9"/>
  <c r="R45" i="9"/>
  <c r="Q45" i="9"/>
  <c r="P45" i="9"/>
  <c r="E45" i="9"/>
  <c r="U45" i="9" s="1"/>
  <c r="S44" i="9"/>
  <c r="R44" i="9"/>
  <c r="Q44" i="9"/>
  <c r="Q43" i="9" s="1"/>
  <c r="P44" i="9"/>
  <c r="E44" i="9"/>
  <c r="U44" i="9" s="1"/>
  <c r="S43" i="9"/>
  <c r="R43" i="9"/>
  <c r="S42" i="9"/>
  <c r="R42" i="9"/>
  <c r="S41" i="9"/>
  <c r="R41" i="9"/>
  <c r="Q41" i="9"/>
  <c r="P41" i="9"/>
  <c r="E41" i="9"/>
  <c r="U41" i="9" s="1"/>
  <c r="S40" i="9"/>
  <c r="R40" i="9"/>
  <c r="Q40" i="9"/>
  <c r="P40" i="9"/>
  <c r="E40" i="9"/>
  <c r="U40" i="9" s="1"/>
  <c r="S39" i="9"/>
  <c r="R39" i="9"/>
  <c r="Q39" i="9"/>
  <c r="P39" i="9"/>
  <c r="E39" i="9"/>
  <c r="U39" i="9" s="1"/>
  <c r="S38" i="9"/>
  <c r="R38" i="9"/>
  <c r="Q38" i="9"/>
  <c r="P38" i="9"/>
  <c r="E38" i="9"/>
  <c r="T38" i="9" s="1"/>
  <c r="S37" i="9"/>
  <c r="R37" i="9"/>
  <c r="Q37" i="9"/>
  <c r="P37" i="9"/>
  <c r="E37" i="9"/>
  <c r="U37" i="9" s="1"/>
  <c r="S36" i="9"/>
  <c r="R36" i="9"/>
  <c r="Q36" i="9"/>
  <c r="P36" i="9"/>
  <c r="E36" i="9"/>
  <c r="T36" i="9" s="1"/>
  <c r="S35" i="9"/>
  <c r="R35" i="9"/>
  <c r="Q35" i="9"/>
  <c r="P35" i="9"/>
  <c r="E35" i="9"/>
  <c r="U35" i="9" s="1"/>
  <c r="S34" i="9"/>
  <c r="R34" i="9"/>
  <c r="Q34" i="9"/>
  <c r="P34" i="9"/>
  <c r="E34" i="9"/>
  <c r="T34" i="9" s="1"/>
  <c r="S33" i="9"/>
  <c r="R33" i="9"/>
  <c r="Q33" i="9"/>
  <c r="P33" i="9"/>
  <c r="E33" i="9"/>
  <c r="U33" i="9" s="1"/>
  <c r="S32" i="9"/>
  <c r="R32" i="9"/>
  <c r="Q32" i="9"/>
  <c r="P32" i="9"/>
  <c r="E32" i="9"/>
  <c r="T32" i="9" s="1"/>
  <c r="S31" i="9"/>
  <c r="R31" i="9"/>
  <c r="Q31" i="9"/>
  <c r="P31" i="9"/>
  <c r="E31" i="9"/>
  <c r="U31" i="9" s="1"/>
  <c r="S30" i="9"/>
  <c r="R30" i="9"/>
  <c r="Q30" i="9"/>
  <c r="P30" i="9"/>
  <c r="E30" i="9"/>
  <c r="T30" i="9" s="1"/>
  <c r="S29" i="9"/>
  <c r="R29" i="9"/>
  <c r="Q29" i="9"/>
  <c r="P29" i="9"/>
  <c r="E29" i="9"/>
  <c r="U29" i="9" s="1"/>
  <c r="S28" i="9"/>
  <c r="R28" i="9"/>
  <c r="Q28" i="9"/>
  <c r="P28" i="9"/>
  <c r="E28" i="9"/>
  <c r="E27" i="9" s="1"/>
  <c r="S27" i="9"/>
  <c r="R27" i="9"/>
  <c r="S26" i="9"/>
  <c r="R26" i="9"/>
  <c r="Q26" i="9"/>
  <c r="P26" i="9"/>
  <c r="E26" i="9"/>
  <c r="U26" i="9" s="1"/>
  <c r="S25" i="9"/>
  <c r="R25" i="9"/>
  <c r="Q25" i="9"/>
  <c r="P25" i="9"/>
  <c r="E25" i="9"/>
  <c r="T25" i="9" s="1"/>
  <c r="S24" i="9"/>
  <c r="R24" i="9"/>
  <c r="Q24" i="9"/>
  <c r="P24" i="9"/>
  <c r="E24" i="9"/>
  <c r="T24" i="9" s="1"/>
  <c r="S23" i="9"/>
  <c r="R23" i="9"/>
  <c r="Q23" i="9"/>
  <c r="P23" i="9"/>
  <c r="E23" i="9"/>
  <c r="U23" i="9" s="1"/>
  <c r="S22" i="9"/>
  <c r="R22" i="9"/>
  <c r="Q22" i="9"/>
  <c r="P22" i="9"/>
  <c r="T22" i="9" s="1"/>
  <c r="E22" i="9"/>
  <c r="U22" i="9" s="1"/>
  <c r="S21" i="9"/>
  <c r="R21" i="9"/>
  <c r="Q21" i="9"/>
  <c r="P21" i="9"/>
  <c r="E21" i="9"/>
  <c r="T21" i="9" s="1"/>
  <c r="S20" i="9"/>
  <c r="R20" i="9"/>
  <c r="Q20" i="9"/>
  <c r="P20" i="9"/>
  <c r="E20" i="9"/>
  <c r="U20" i="9" s="1"/>
  <c r="S19" i="9"/>
  <c r="R19" i="9"/>
  <c r="Q19" i="9"/>
  <c r="P19" i="9"/>
  <c r="E19" i="9"/>
  <c r="T19" i="9" s="1"/>
  <c r="S18" i="9"/>
  <c r="R18" i="9"/>
  <c r="Q18" i="9"/>
  <c r="P18" i="9"/>
  <c r="E18" i="9"/>
  <c r="U18" i="9" s="1"/>
  <c r="S17" i="9"/>
  <c r="R17" i="9"/>
  <c r="Q17" i="9"/>
  <c r="P17" i="9"/>
  <c r="E17" i="9"/>
  <c r="T17" i="9" s="1"/>
  <c r="S16" i="9"/>
  <c r="R16" i="9"/>
  <c r="Q16" i="9"/>
  <c r="P16" i="9"/>
  <c r="E16" i="9"/>
  <c r="S15" i="9"/>
  <c r="R15" i="9"/>
  <c r="Q15" i="9"/>
  <c r="P15" i="9"/>
  <c r="E15" i="9"/>
  <c r="T15" i="9" s="1"/>
  <c r="S14" i="9"/>
  <c r="R14" i="9"/>
  <c r="Q14" i="9"/>
  <c r="P14" i="9"/>
  <c r="E14" i="9"/>
  <c r="U14" i="9" s="1"/>
  <c r="U13" i="9"/>
  <c r="S13" i="9"/>
  <c r="R13" i="9"/>
  <c r="Q13" i="9"/>
  <c r="P13" i="9"/>
  <c r="E13" i="9"/>
  <c r="T13" i="9" s="1"/>
  <c r="T12" i="9"/>
  <c r="S12" i="9"/>
  <c r="R12" i="9"/>
  <c r="Q12" i="9"/>
  <c r="P12" i="9"/>
  <c r="E12" i="9"/>
  <c r="U12" i="9" s="1"/>
  <c r="S11" i="9"/>
  <c r="R11" i="9"/>
  <c r="Q11" i="9"/>
  <c r="P11" i="9"/>
  <c r="E11" i="9"/>
  <c r="T11" i="9" s="1"/>
  <c r="S10" i="9"/>
  <c r="R10" i="9"/>
  <c r="Q10" i="9"/>
  <c r="P10" i="9"/>
  <c r="E10" i="9"/>
  <c r="U10" i="9" s="1"/>
  <c r="S9" i="9"/>
  <c r="R9" i="9"/>
  <c r="S8" i="9"/>
  <c r="R8" i="9"/>
  <c r="S62" i="8"/>
  <c r="R62" i="8"/>
  <c r="S61" i="8"/>
  <c r="R61" i="8"/>
  <c r="Q61" i="8"/>
  <c r="P61" i="8"/>
  <c r="E61" i="8"/>
  <c r="T61" i="8" s="1"/>
  <c r="S60" i="8"/>
  <c r="R60" i="8"/>
  <c r="Q60" i="8"/>
  <c r="P60" i="8"/>
  <c r="P59" i="8" s="1"/>
  <c r="E60" i="8"/>
  <c r="U60" i="8" s="1"/>
  <c r="S59" i="8"/>
  <c r="R59" i="8"/>
  <c r="S58" i="8"/>
  <c r="R58" i="8"/>
  <c r="S57" i="8"/>
  <c r="R57" i="8"/>
  <c r="Q57" i="8"/>
  <c r="P57" i="8"/>
  <c r="E57" i="8"/>
  <c r="U57" i="8" s="1"/>
  <c r="S56" i="8"/>
  <c r="R56" i="8"/>
  <c r="Q56" i="8"/>
  <c r="P56" i="8"/>
  <c r="E56" i="8"/>
  <c r="U56" i="8" s="1"/>
  <c r="S55" i="8"/>
  <c r="R55" i="8"/>
  <c r="Q55" i="8"/>
  <c r="P55" i="8"/>
  <c r="E55" i="8"/>
  <c r="T55" i="8" s="1"/>
  <c r="S54" i="8"/>
  <c r="R54" i="8"/>
  <c r="Q54" i="8"/>
  <c r="P54" i="8"/>
  <c r="P53" i="8" s="1"/>
  <c r="E54" i="8"/>
  <c r="U54" i="8" s="1"/>
  <c r="S53" i="8"/>
  <c r="R53" i="8"/>
  <c r="S52" i="8"/>
  <c r="R52" i="8"/>
  <c r="Q52" i="8"/>
  <c r="P52" i="8"/>
  <c r="E52" i="8"/>
  <c r="T52" i="8" s="1"/>
  <c r="S51" i="8"/>
  <c r="R51" i="8"/>
  <c r="Q51" i="8"/>
  <c r="P51" i="8"/>
  <c r="E51" i="8"/>
  <c r="U51" i="8" s="1"/>
  <c r="S50" i="8"/>
  <c r="R50" i="8"/>
  <c r="Q50" i="8"/>
  <c r="P50" i="8"/>
  <c r="E50" i="8"/>
  <c r="T50" i="8" s="1"/>
  <c r="S49" i="8"/>
  <c r="R49" i="8"/>
  <c r="Q49" i="8"/>
  <c r="P49" i="8"/>
  <c r="E49" i="8"/>
  <c r="U49" i="8" s="1"/>
  <c r="S48" i="8"/>
  <c r="R48" i="8"/>
  <c r="Q48" i="8"/>
  <c r="P48" i="8"/>
  <c r="E48" i="8"/>
  <c r="T48" i="8" s="1"/>
  <c r="S47" i="8"/>
  <c r="R47" i="8"/>
  <c r="Q47" i="8"/>
  <c r="P47" i="8"/>
  <c r="E47" i="8"/>
  <c r="U47" i="8" s="1"/>
  <c r="S46" i="8"/>
  <c r="R46" i="8"/>
  <c r="Q46" i="8"/>
  <c r="P46" i="8"/>
  <c r="E46" i="8"/>
  <c r="T46" i="8" s="1"/>
  <c r="S45" i="8"/>
  <c r="R45" i="8"/>
  <c r="Q45" i="8"/>
  <c r="P45" i="8"/>
  <c r="E45" i="8"/>
  <c r="U45" i="8" s="1"/>
  <c r="S44" i="8"/>
  <c r="R44" i="8"/>
  <c r="Q44" i="8"/>
  <c r="P44" i="8"/>
  <c r="E44" i="8"/>
  <c r="E43" i="8" s="1"/>
  <c r="U43" i="8" s="1"/>
  <c r="S43" i="8"/>
  <c r="R43" i="8"/>
  <c r="S42" i="8"/>
  <c r="R42" i="8"/>
  <c r="S41" i="8"/>
  <c r="R41" i="8"/>
  <c r="Q41" i="8"/>
  <c r="P41" i="8"/>
  <c r="E41" i="8"/>
  <c r="U41" i="8" s="1"/>
  <c r="S40" i="8"/>
  <c r="R40" i="8"/>
  <c r="Q40" i="8"/>
  <c r="P40" i="8"/>
  <c r="E40" i="8"/>
  <c r="T40" i="8" s="1"/>
  <c r="S39" i="8"/>
  <c r="R39" i="8"/>
  <c r="Q39" i="8"/>
  <c r="P39" i="8"/>
  <c r="E39" i="8"/>
  <c r="U39" i="8" s="1"/>
  <c r="S38" i="8"/>
  <c r="R38" i="8"/>
  <c r="Q38" i="8"/>
  <c r="P38" i="8"/>
  <c r="E38" i="8"/>
  <c r="T38" i="8" s="1"/>
  <c r="S37" i="8"/>
  <c r="R37" i="8"/>
  <c r="Q37" i="8"/>
  <c r="P37" i="8"/>
  <c r="E37" i="8"/>
  <c r="U37" i="8" s="1"/>
  <c r="S36" i="8"/>
  <c r="R36" i="8"/>
  <c r="Q36" i="8"/>
  <c r="P36" i="8"/>
  <c r="E36" i="8"/>
  <c r="T36" i="8" s="1"/>
  <c r="T35" i="8"/>
  <c r="S35" i="8"/>
  <c r="R35" i="8"/>
  <c r="Q35" i="8"/>
  <c r="P35" i="8"/>
  <c r="E35" i="8"/>
  <c r="U35" i="8" s="1"/>
  <c r="S34" i="8"/>
  <c r="R34" i="8"/>
  <c r="Q34" i="8"/>
  <c r="P34" i="8"/>
  <c r="E34" i="8"/>
  <c r="U34" i="8" s="1"/>
  <c r="S33" i="8"/>
  <c r="R33" i="8"/>
  <c r="Q33" i="8"/>
  <c r="P33" i="8"/>
  <c r="E33" i="8"/>
  <c r="U33" i="8" s="1"/>
  <c r="S32" i="8"/>
  <c r="R32" i="8"/>
  <c r="Q32" i="8"/>
  <c r="U32" i="8" s="1"/>
  <c r="P32" i="8"/>
  <c r="E32" i="8"/>
  <c r="S31" i="8"/>
  <c r="R31" i="8"/>
  <c r="Q31" i="8"/>
  <c r="P31" i="8"/>
  <c r="E31" i="8"/>
  <c r="U31" i="8" s="1"/>
  <c r="S30" i="8"/>
  <c r="R30" i="8"/>
  <c r="Q30" i="8"/>
  <c r="P30" i="8"/>
  <c r="E30" i="8"/>
  <c r="T29" i="8"/>
  <c r="S29" i="8"/>
  <c r="R29" i="8"/>
  <c r="Q29" i="8"/>
  <c r="P29" i="8"/>
  <c r="E29" i="8"/>
  <c r="U29" i="8" s="1"/>
  <c r="S28" i="8"/>
  <c r="R28" i="8"/>
  <c r="Q28" i="8"/>
  <c r="Q27" i="8" s="1"/>
  <c r="P28" i="8"/>
  <c r="E28" i="8"/>
  <c r="T28" i="8" s="1"/>
  <c r="S27" i="8"/>
  <c r="R27" i="8"/>
  <c r="S26" i="8"/>
  <c r="R26" i="8"/>
  <c r="Q26" i="8"/>
  <c r="P26" i="8"/>
  <c r="E26" i="8"/>
  <c r="U26" i="8" s="1"/>
  <c r="S25" i="8"/>
  <c r="R25" i="8"/>
  <c r="Q25" i="8"/>
  <c r="P25" i="8"/>
  <c r="E25" i="8"/>
  <c r="T25" i="8" s="1"/>
  <c r="T24" i="8"/>
  <c r="S24" i="8"/>
  <c r="R24" i="8"/>
  <c r="Q24" i="8"/>
  <c r="P24" i="8"/>
  <c r="E24" i="8"/>
  <c r="U24" i="8" s="1"/>
  <c r="S23" i="8"/>
  <c r="R23" i="8"/>
  <c r="Q23" i="8"/>
  <c r="P23" i="8"/>
  <c r="E23" i="8"/>
  <c r="S22" i="8"/>
  <c r="R22" i="8"/>
  <c r="Q22" i="8"/>
  <c r="P22" i="8"/>
  <c r="E22" i="8"/>
  <c r="U22" i="8" s="1"/>
  <c r="S21" i="8"/>
  <c r="R21" i="8"/>
  <c r="Q21" i="8"/>
  <c r="P21" i="8"/>
  <c r="E21" i="8"/>
  <c r="U21" i="8" s="1"/>
  <c r="T20" i="8"/>
  <c r="S20" i="8"/>
  <c r="R20" i="8"/>
  <c r="Q20" i="8"/>
  <c r="P20" i="8"/>
  <c r="E20" i="8"/>
  <c r="U20" i="8" s="1"/>
  <c r="S19" i="8"/>
  <c r="R19" i="8"/>
  <c r="Q19" i="8"/>
  <c r="P19" i="8"/>
  <c r="E19" i="8"/>
  <c r="T19" i="8" s="1"/>
  <c r="S18" i="8"/>
  <c r="R18" i="8"/>
  <c r="Q18" i="8"/>
  <c r="P18" i="8"/>
  <c r="E18" i="8"/>
  <c r="U18" i="8" s="1"/>
  <c r="S17" i="8"/>
  <c r="R17" i="8"/>
  <c r="Q17" i="8"/>
  <c r="P17" i="8"/>
  <c r="E17" i="8"/>
  <c r="T17" i="8" s="1"/>
  <c r="S16" i="8"/>
  <c r="R16" i="8"/>
  <c r="Q16" i="8"/>
  <c r="P16" i="8"/>
  <c r="T16" i="8" s="1"/>
  <c r="E16" i="8"/>
  <c r="U16" i="8" s="1"/>
  <c r="S15" i="8"/>
  <c r="R15" i="8"/>
  <c r="Q15" i="8"/>
  <c r="P15" i="8"/>
  <c r="E15" i="8"/>
  <c r="T15" i="8" s="1"/>
  <c r="U14" i="8"/>
  <c r="S14" i="8"/>
  <c r="R14" i="8"/>
  <c r="Q14" i="8"/>
  <c r="P14" i="8"/>
  <c r="E14" i="8"/>
  <c r="T14" i="8" s="1"/>
  <c r="S13" i="8"/>
  <c r="R13" i="8"/>
  <c r="Q13" i="8"/>
  <c r="P13" i="8"/>
  <c r="E13" i="8"/>
  <c r="U13" i="8" s="1"/>
  <c r="T12" i="8"/>
  <c r="S12" i="8"/>
  <c r="R12" i="8"/>
  <c r="Q12" i="8"/>
  <c r="P12" i="8"/>
  <c r="E12" i="8"/>
  <c r="U12" i="8" s="1"/>
  <c r="S11" i="8"/>
  <c r="R11" i="8"/>
  <c r="Q11" i="8"/>
  <c r="P11" i="8"/>
  <c r="E11" i="8"/>
  <c r="T11" i="8" s="1"/>
  <c r="S10" i="8"/>
  <c r="R10" i="8"/>
  <c r="Q10" i="8"/>
  <c r="P10" i="8"/>
  <c r="P9" i="8" s="1"/>
  <c r="E10" i="8"/>
  <c r="S9" i="8"/>
  <c r="R9" i="8"/>
  <c r="S8" i="8"/>
  <c r="R8" i="8"/>
  <c r="S62" i="7"/>
  <c r="R62" i="7"/>
  <c r="S61" i="7"/>
  <c r="R61" i="7"/>
  <c r="Q61" i="7"/>
  <c r="P61" i="7"/>
  <c r="E61" i="7"/>
  <c r="T61" i="7" s="1"/>
  <c r="S60" i="7"/>
  <c r="R60" i="7"/>
  <c r="Q60" i="7"/>
  <c r="P60" i="7"/>
  <c r="P59" i="7" s="1"/>
  <c r="E60" i="7"/>
  <c r="U60" i="7" s="1"/>
  <c r="S59" i="7"/>
  <c r="R59" i="7"/>
  <c r="S58" i="7"/>
  <c r="R58" i="7"/>
  <c r="S57" i="7"/>
  <c r="R57" i="7"/>
  <c r="Q57" i="7"/>
  <c r="P57" i="7"/>
  <c r="E57" i="7"/>
  <c r="T57" i="7" s="1"/>
  <c r="S56" i="7"/>
  <c r="R56" i="7"/>
  <c r="Q56" i="7"/>
  <c r="P56" i="7"/>
  <c r="E56" i="7"/>
  <c r="S55" i="7"/>
  <c r="R55" i="7"/>
  <c r="Q55" i="7"/>
  <c r="P55" i="7"/>
  <c r="E55" i="7"/>
  <c r="T55" i="7" s="1"/>
  <c r="S54" i="7"/>
  <c r="R54" i="7"/>
  <c r="Q54" i="7"/>
  <c r="P54" i="7"/>
  <c r="E54" i="7"/>
  <c r="U54" i="7" s="1"/>
  <c r="S53" i="7"/>
  <c r="R53" i="7"/>
  <c r="S52" i="7"/>
  <c r="R52" i="7"/>
  <c r="Q52" i="7"/>
  <c r="P52" i="7"/>
  <c r="E52" i="7"/>
  <c r="T52" i="7" s="1"/>
  <c r="S51" i="7"/>
  <c r="R51" i="7"/>
  <c r="Q51" i="7"/>
  <c r="P51" i="7"/>
  <c r="E51" i="7"/>
  <c r="U51" i="7" s="1"/>
  <c r="S50" i="7"/>
  <c r="R50" i="7"/>
  <c r="Q50" i="7"/>
  <c r="P50" i="7"/>
  <c r="E50" i="7"/>
  <c r="T50" i="7" s="1"/>
  <c r="S49" i="7"/>
  <c r="R49" i="7"/>
  <c r="Q49" i="7"/>
  <c r="P49" i="7"/>
  <c r="E49" i="7"/>
  <c r="U49" i="7" s="1"/>
  <c r="S48" i="7"/>
  <c r="R48" i="7"/>
  <c r="Q48" i="7"/>
  <c r="P48" i="7"/>
  <c r="E48" i="7"/>
  <c r="T48" i="7" s="1"/>
  <c r="S47" i="7"/>
  <c r="R47" i="7"/>
  <c r="Q47" i="7"/>
  <c r="P47" i="7"/>
  <c r="E47" i="7"/>
  <c r="U47" i="7" s="1"/>
  <c r="S46" i="7"/>
  <c r="R46" i="7"/>
  <c r="Q46" i="7"/>
  <c r="P46" i="7"/>
  <c r="E46" i="7"/>
  <c r="U46" i="7" s="1"/>
  <c r="S45" i="7"/>
  <c r="R45" i="7"/>
  <c r="Q45" i="7"/>
  <c r="P45" i="7"/>
  <c r="E45" i="7"/>
  <c r="U45" i="7" s="1"/>
  <c r="S44" i="7"/>
  <c r="R44" i="7"/>
  <c r="Q44" i="7"/>
  <c r="Q43" i="7" s="1"/>
  <c r="P44" i="7"/>
  <c r="E44" i="7"/>
  <c r="U44" i="7" s="1"/>
  <c r="S43" i="7"/>
  <c r="R43" i="7"/>
  <c r="S42" i="7"/>
  <c r="R42" i="7"/>
  <c r="T41" i="7"/>
  <c r="S41" i="7"/>
  <c r="R41" i="7"/>
  <c r="Q41" i="7"/>
  <c r="P41" i="7"/>
  <c r="E41" i="7"/>
  <c r="U41" i="7" s="1"/>
  <c r="S40" i="7"/>
  <c r="R40" i="7"/>
  <c r="Q40" i="7"/>
  <c r="P40" i="7"/>
  <c r="E40" i="7"/>
  <c r="U40" i="7" s="1"/>
  <c r="S39" i="7"/>
  <c r="R39" i="7"/>
  <c r="Q39" i="7"/>
  <c r="P39" i="7"/>
  <c r="E39" i="7"/>
  <c r="U39" i="7" s="1"/>
  <c r="S38" i="7"/>
  <c r="R38" i="7"/>
  <c r="Q38" i="7"/>
  <c r="P38" i="7"/>
  <c r="E38" i="7"/>
  <c r="T38" i="7" s="1"/>
  <c r="T37" i="7"/>
  <c r="S37" i="7"/>
  <c r="R37" i="7"/>
  <c r="Q37" i="7"/>
  <c r="P37" i="7"/>
  <c r="E37" i="7"/>
  <c r="U37" i="7" s="1"/>
  <c r="S36" i="7"/>
  <c r="R36" i="7"/>
  <c r="Q36" i="7"/>
  <c r="P36" i="7"/>
  <c r="E36" i="7"/>
  <c r="T36" i="7" s="1"/>
  <c r="S35" i="7"/>
  <c r="R35" i="7"/>
  <c r="Q35" i="7"/>
  <c r="P35" i="7"/>
  <c r="E35" i="7"/>
  <c r="U35" i="7" s="1"/>
  <c r="S34" i="7"/>
  <c r="R34" i="7"/>
  <c r="Q34" i="7"/>
  <c r="P34" i="7"/>
  <c r="E34" i="7"/>
  <c r="T34" i="7" s="1"/>
  <c r="T33" i="7"/>
  <c r="S33" i="7"/>
  <c r="R33" i="7"/>
  <c r="Q33" i="7"/>
  <c r="P33" i="7"/>
  <c r="E33" i="7"/>
  <c r="U33" i="7" s="1"/>
  <c r="S32" i="7"/>
  <c r="R32" i="7"/>
  <c r="Q32" i="7"/>
  <c r="P32" i="7"/>
  <c r="E32" i="7"/>
  <c r="T32" i="7" s="1"/>
  <c r="S31" i="7"/>
  <c r="R31" i="7"/>
  <c r="Q31" i="7"/>
  <c r="P31" i="7"/>
  <c r="E31" i="7"/>
  <c r="U31" i="7" s="1"/>
  <c r="S30" i="7"/>
  <c r="R30" i="7"/>
  <c r="Q30" i="7"/>
  <c r="P30" i="7"/>
  <c r="E30" i="7"/>
  <c r="T30" i="7" s="1"/>
  <c r="U29" i="7"/>
  <c r="S29" i="7"/>
  <c r="R29" i="7"/>
  <c r="Q29" i="7"/>
  <c r="P29" i="7"/>
  <c r="E29" i="7"/>
  <c r="T29" i="7" s="1"/>
  <c r="S28" i="7"/>
  <c r="R28" i="7"/>
  <c r="Q28" i="7"/>
  <c r="P28" i="7"/>
  <c r="E28" i="7"/>
  <c r="E27" i="7" s="1"/>
  <c r="S27" i="7"/>
  <c r="R27" i="7"/>
  <c r="S26" i="7"/>
  <c r="R26" i="7"/>
  <c r="Q26" i="7"/>
  <c r="P26" i="7"/>
  <c r="E26" i="7"/>
  <c r="U26" i="7" s="1"/>
  <c r="U25" i="7"/>
  <c r="S25" i="7"/>
  <c r="R25" i="7"/>
  <c r="Q25" i="7"/>
  <c r="P25" i="7"/>
  <c r="E25" i="7"/>
  <c r="T25" i="7" s="1"/>
  <c r="S24" i="7"/>
  <c r="R24" i="7"/>
  <c r="Q24" i="7"/>
  <c r="P24" i="7"/>
  <c r="E24" i="7"/>
  <c r="U24" i="7" s="1"/>
  <c r="S23" i="7"/>
  <c r="R23" i="7"/>
  <c r="Q23" i="7"/>
  <c r="P23" i="7"/>
  <c r="E23" i="7"/>
  <c r="S22" i="7"/>
  <c r="R22" i="7"/>
  <c r="Q22" i="7"/>
  <c r="P22" i="7"/>
  <c r="E22" i="7"/>
  <c r="S21" i="7"/>
  <c r="R21" i="7"/>
  <c r="Q21" i="7"/>
  <c r="P21" i="7"/>
  <c r="E21" i="7"/>
  <c r="T21" i="7" s="1"/>
  <c r="S20" i="7"/>
  <c r="R20" i="7"/>
  <c r="Q20" i="7"/>
  <c r="P20" i="7"/>
  <c r="E20" i="7"/>
  <c r="U20" i="7" s="1"/>
  <c r="S19" i="7"/>
  <c r="R19" i="7"/>
  <c r="Q19" i="7"/>
  <c r="P19" i="7"/>
  <c r="E19" i="7"/>
  <c r="T19" i="7" s="1"/>
  <c r="S18" i="7"/>
  <c r="R18" i="7"/>
  <c r="Q18" i="7"/>
  <c r="P18" i="7"/>
  <c r="E18" i="7"/>
  <c r="U18" i="7" s="1"/>
  <c r="S17" i="7"/>
  <c r="R17" i="7"/>
  <c r="Q17" i="7"/>
  <c r="P17" i="7"/>
  <c r="E17" i="7"/>
  <c r="T17" i="7" s="1"/>
  <c r="S16" i="7"/>
  <c r="R16" i="7"/>
  <c r="Q16" i="7"/>
  <c r="U16" i="7" s="1"/>
  <c r="P16" i="7"/>
  <c r="T16" i="7" s="1"/>
  <c r="E16" i="7"/>
  <c r="S15" i="7"/>
  <c r="R15" i="7"/>
  <c r="Q15" i="7"/>
  <c r="P15" i="7"/>
  <c r="E15" i="7"/>
  <c r="T15" i="7" s="1"/>
  <c r="S14" i="7"/>
  <c r="R14" i="7"/>
  <c r="Q14" i="7"/>
  <c r="P14" i="7"/>
  <c r="E14" i="7"/>
  <c r="U14" i="7" s="1"/>
  <c r="S13" i="7"/>
  <c r="R13" i="7"/>
  <c r="Q13" i="7"/>
  <c r="P13" i="7"/>
  <c r="E13" i="7"/>
  <c r="T13" i="7" s="1"/>
  <c r="U12" i="7"/>
  <c r="T12" i="7"/>
  <c r="S12" i="7"/>
  <c r="R12" i="7"/>
  <c r="Q12" i="7"/>
  <c r="P12" i="7"/>
  <c r="E12" i="7"/>
  <c r="S11" i="7"/>
  <c r="R11" i="7"/>
  <c r="Q11" i="7"/>
  <c r="P11" i="7"/>
  <c r="E11" i="7"/>
  <c r="T11" i="7" s="1"/>
  <c r="S10" i="7"/>
  <c r="R10" i="7"/>
  <c r="Q10" i="7"/>
  <c r="P10" i="7"/>
  <c r="E10" i="7"/>
  <c r="U10" i="7" s="1"/>
  <c r="S9" i="7"/>
  <c r="R9" i="7"/>
  <c r="S8" i="7"/>
  <c r="R8" i="7"/>
  <c r="S62" i="6"/>
  <c r="R62" i="6"/>
  <c r="S61" i="6"/>
  <c r="R61" i="6"/>
  <c r="Q61" i="6"/>
  <c r="P61" i="6"/>
  <c r="E61" i="6"/>
  <c r="T61" i="6" s="1"/>
  <c r="S60" i="6"/>
  <c r="R60" i="6"/>
  <c r="Q60" i="6"/>
  <c r="P60" i="6"/>
  <c r="P59" i="6" s="1"/>
  <c r="E60" i="6"/>
  <c r="U60" i="6" s="1"/>
  <c r="S59" i="6"/>
  <c r="R59" i="6"/>
  <c r="S58" i="6"/>
  <c r="R58" i="6"/>
  <c r="S57" i="6"/>
  <c r="R57" i="6"/>
  <c r="Q57" i="6"/>
  <c r="P57" i="6"/>
  <c r="E57" i="6"/>
  <c r="U57" i="6" s="1"/>
  <c r="S56" i="6"/>
  <c r="R56" i="6"/>
  <c r="Q56" i="6"/>
  <c r="P56" i="6"/>
  <c r="T56" i="6" s="1"/>
  <c r="E56" i="6"/>
  <c r="U56" i="6" s="1"/>
  <c r="S55" i="6"/>
  <c r="R55" i="6"/>
  <c r="Q55" i="6"/>
  <c r="P55" i="6"/>
  <c r="E55" i="6"/>
  <c r="T55" i="6" s="1"/>
  <c r="S54" i="6"/>
  <c r="R54" i="6"/>
  <c r="Q54" i="6"/>
  <c r="P54" i="6"/>
  <c r="P53" i="6" s="1"/>
  <c r="E54" i="6"/>
  <c r="U54" i="6" s="1"/>
  <c r="S53" i="6"/>
  <c r="R53" i="6"/>
  <c r="S52" i="6"/>
  <c r="R52" i="6"/>
  <c r="Q52" i="6"/>
  <c r="P52" i="6"/>
  <c r="E52" i="6"/>
  <c r="T52" i="6" s="1"/>
  <c r="S51" i="6"/>
  <c r="R51" i="6"/>
  <c r="Q51" i="6"/>
  <c r="P51" i="6"/>
  <c r="E51" i="6"/>
  <c r="U51" i="6" s="1"/>
  <c r="S50" i="6"/>
  <c r="R50" i="6"/>
  <c r="Q50" i="6"/>
  <c r="P50" i="6"/>
  <c r="E50" i="6"/>
  <c r="T50" i="6" s="1"/>
  <c r="S49" i="6"/>
  <c r="R49" i="6"/>
  <c r="Q49" i="6"/>
  <c r="P49" i="6"/>
  <c r="E49" i="6"/>
  <c r="U49" i="6" s="1"/>
  <c r="S48" i="6"/>
  <c r="R48" i="6"/>
  <c r="Q48" i="6"/>
  <c r="P48" i="6"/>
  <c r="E48" i="6"/>
  <c r="U48" i="6" s="1"/>
  <c r="S47" i="6"/>
  <c r="R47" i="6"/>
  <c r="Q47" i="6"/>
  <c r="P47" i="6"/>
  <c r="E47" i="6"/>
  <c r="U47" i="6" s="1"/>
  <c r="S46" i="6"/>
  <c r="R46" i="6"/>
  <c r="Q46" i="6"/>
  <c r="P46" i="6"/>
  <c r="E46" i="6"/>
  <c r="T46" i="6" s="1"/>
  <c r="S45" i="6"/>
  <c r="R45" i="6"/>
  <c r="Q45" i="6"/>
  <c r="P45" i="6"/>
  <c r="E45" i="6"/>
  <c r="U45" i="6" s="1"/>
  <c r="S44" i="6"/>
  <c r="R44" i="6"/>
  <c r="Q44" i="6"/>
  <c r="P44" i="6"/>
  <c r="E44" i="6"/>
  <c r="E43" i="6" s="1"/>
  <c r="S43" i="6"/>
  <c r="R43" i="6"/>
  <c r="S42" i="6"/>
  <c r="R42" i="6"/>
  <c r="S41" i="6"/>
  <c r="R41" i="6"/>
  <c r="Q41" i="6"/>
  <c r="P41" i="6"/>
  <c r="E41" i="6"/>
  <c r="U41" i="6" s="1"/>
  <c r="S40" i="6"/>
  <c r="R40" i="6"/>
  <c r="Q40" i="6"/>
  <c r="P40" i="6"/>
  <c r="E40" i="6"/>
  <c r="T40" i="6" s="1"/>
  <c r="T39" i="6"/>
  <c r="S39" i="6"/>
  <c r="R39" i="6"/>
  <c r="Q39" i="6"/>
  <c r="P39" i="6"/>
  <c r="E39" i="6"/>
  <c r="U39" i="6" s="1"/>
  <c r="S38" i="6"/>
  <c r="R38" i="6"/>
  <c r="Q38" i="6"/>
  <c r="P38" i="6"/>
  <c r="E38" i="6"/>
  <c r="T38" i="6" s="1"/>
  <c r="S37" i="6"/>
  <c r="R37" i="6"/>
  <c r="Q37" i="6"/>
  <c r="P37" i="6"/>
  <c r="E37" i="6"/>
  <c r="U37" i="6" s="1"/>
  <c r="S36" i="6"/>
  <c r="R36" i="6"/>
  <c r="Q36" i="6"/>
  <c r="U36" i="6" s="1"/>
  <c r="P36" i="6"/>
  <c r="E36" i="6"/>
  <c r="U35" i="6"/>
  <c r="S35" i="6"/>
  <c r="R35" i="6"/>
  <c r="Q35" i="6"/>
  <c r="P35" i="6"/>
  <c r="E35" i="6"/>
  <c r="T35" i="6" s="1"/>
  <c r="S34" i="6"/>
  <c r="R34" i="6"/>
  <c r="Q34" i="6"/>
  <c r="P34" i="6"/>
  <c r="E34" i="6"/>
  <c r="U34" i="6" s="1"/>
  <c r="S33" i="6"/>
  <c r="R33" i="6"/>
  <c r="Q33" i="6"/>
  <c r="P33" i="6"/>
  <c r="E33" i="6"/>
  <c r="U33" i="6" s="1"/>
  <c r="S32" i="6"/>
  <c r="R32" i="6"/>
  <c r="Q32" i="6"/>
  <c r="U32" i="6" s="1"/>
  <c r="P32" i="6"/>
  <c r="E32" i="6"/>
  <c r="T32" i="6" s="1"/>
  <c r="S31" i="6"/>
  <c r="R31" i="6"/>
  <c r="Q31" i="6"/>
  <c r="P31" i="6"/>
  <c r="E31" i="6"/>
  <c r="U31" i="6" s="1"/>
  <c r="S30" i="6"/>
  <c r="R30" i="6"/>
  <c r="Q30" i="6"/>
  <c r="P30" i="6"/>
  <c r="E30" i="6"/>
  <c r="T30" i="6" s="1"/>
  <c r="S29" i="6"/>
  <c r="R29" i="6"/>
  <c r="Q29" i="6"/>
  <c r="P29" i="6"/>
  <c r="E29" i="6"/>
  <c r="U29" i="6" s="1"/>
  <c r="S28" i="6"/>
  <c r="R28" i="6"/>
  <c r="Q28" i="6"/>
  <c r="Q27" i="6" s="1"/>
  <c r="P28" i="6"/>
  <c r="E28" i="6"/>
  <c r="U28" i="6" s="1"/>
  <c r="S27" i="6"/>
  <c r="R27" i="6"/>
  <c r="S26" i="6"/>
  <c r="R26" i="6"/>
  <c r="Q26" i="6"/>
  <c r="P26" i="6"/>
  <c r="E26" i="6"/>
  <c r="U26" i="6" s="1"/>
  <c r="S25" i="6"/>
  <c r="R25" i="6"/>
  <c r="Q25" i="6"/>
  <c r="P25" i="6"/>
  <c r="E25" i="6"/>
  <c r="U25" i="6" s="1"/>
  <c r="S24" i="6"/>
  <c r="R24" i="6"/>
  <c r="Q24" i="6"/>
  <c r="P24" i="6"/>
  <c r="E24" i="6"/>
  <c r="U24" i="6" s="1"/>
  <c r="S23" i="6"/>
  <c r="R23" i="6"/>
  <c r="Q23" i="6"/>
  <c r="P23" i="6"/>
  <c r="E23" i="6"/>
  <c r="T23" i="6" s="1"/>
  <c r="S22" i="6"/>
  <c r="R22" i="6"/>
  <c r="Q22" i="6"/>
  <c r="P22" i="6"/>
  <c r="E22" i="6"/>
  <c r="U22" i="6" s="1"/>
  <c r="S21" i="6"/>
  <c r="R21" i="6"/>
  <c r="Q21" i="6"/>
  <c r="P21" i="6"/>
  <c r="E21" i="6"/>
  <c r="U21" i="6" s="1"/>
  <c r="T20" i="6"/>
  <c r="S20" i="6"/>
  <c r="R20" i="6"/>
  <c r="Q20" i="6"/>
  <c r="P20" i="6"/>
  <c r="E20" i="6"/>
  <c r="U20" i="6" s="1"/>
  <c r="S19" i="6"/>
  <c r="R19" i="6"/>
  <c r="Q19" i="6"/>
  <c r="P19" i="6"/>
  <c r="E19" i="6"/>
  <c r="T19" i="6" s="1"/>
  <c r="S18" i="6"/>
  <c r="R18" i="6"/>
  <c r="Q18" i="6"/>
  <c r="P18" i="6"/>
  <c r="E18" i="6"/>
  <c r="U18" i="6" s="1"/>
  <c r="S17" i="6"/>
  <c r="R17" i="6"/>
  <c r="Q17" i="6"/>
  <c r="P17" i="6"/>
  <c r="E17" i="6"/>
  <c r="U17" i="6" s="1"/>
  <c r="S16" i="6"/>
  <c r="R16" i="6"/>
  <c r="Q16" i="6"/>
  <c r="P16" i="6"/>
  <c r="T16" i="6" s="1"/>
  <c r="E16" i="6"/>
  <c r="U16" i="6" s="1"/>
  <c r="S15" i="6"/>
  <c r="R15" i="6"/>
  <c r="Q15" i="6"/>
  <c r="P15" i="6"/>
  <c r="E15" i="6"/>
  <c r="T15" i="6" s="1"/>
  <c r="S14" i="6"/>
  <c r="R14" i="6"/>
  <c r="Q14" i="6"/>
  <c r="P14" i="6"/>
  <c r="E14" i="6"/>
  <c r="U14" i="6" s="1"/>
  <c r="S13" i="6"/>
  <c r="R13" i="6"/>
  <c r="Q13" i="6"/>
  <c r="P13" i="6"/>
  <c r="E13" i="6"/>
  <c r="T13" i="6" s="1"/>
  <c r="S12" i="6"/>
  <c r="R12" i="6"/>
  <c r="Q12" i="6"/>
  <c r="P12" i="6"/>
  <c r="E12" i="6"/>
  <c r="U12" i="6" s="1"/>
  <c r="S11" i="6"/>
  <c r="R11" i="6"/>
  <c r="Q11" i="6"/>
  <c r="P11" i="6"/>
  <c r="E11" i="6"/>
  <c r="T11" i="6" s="1"/>
  <c r="S10" i="6"/>
  <c r="R10" i="6"/>
  <c r="Q10" i="6"/>
  <c r="P10" i="6"/>
  <c r="P9" i="6" s="1"/>
  <c r="E10" i="6"/>
  <c r="S9" i="6"/>
  <c r="R9" i="6"/>
  <c r="S8" i="6"/>
  <c r="R8" i="6"/>
  <c r="S62" i="5"/>
  <c r="R62" i="5"/>
  <c r="S61" i="5"/>
  <c r="R61" i="5"/>
  <c r="Q61" i="5"/>
  <c r="P61" i="5"/>
  <c r="E61" i="5"/>
  <c r="T61" i="5" s="1"/>
  <c r="S60" i="5"/>
  <c r="R60" i="5"/>
  <c r="Q60" i="5"/>
  <c r="P60" i="5"/>
  <c r="P59" i="5" s="1"/>
  <c r="E60" i="5"/>
  <c r="U60" i="5" s="1"/>
  <c r="S59" i="5"/>
  <c r="R59" i="5"/>
  <c r="S58" i="5"/>
  <c r="R58" i="5"/>
  <c r="S57" i="5"/>
  <c r="R57" i="5"/>
  <c r="Q57" i="5"/>
  <c r="P57" i="5"/>
  <c r="E57" i="5"/>
  <c r="T57" i="5" s="1"/>
  <c r="S56" i="5"/>
  <c r="R56" i="5"/>
  <c r="Q56" i="5"/>
  <c r="P56" i="5"/>
  <c r="E56" i="5"/>
  <c r="S55" i="5"/>
  <c r="R55" i="5"/>
  <c r="Q55" i="5"/>
  <c r="P55" i="5"/>
  <c r="E55" i="5"/>
  <c r="U55" i="5" s="1"/>
  <c r="S54" i="5"/>
  <c r="R54" i="5"/>
  <c r="Q54" i="5"/>
  <c r="P54" i="5"/>
  <c r="E54" i="5"/>
  <c r="U54" i="5" s="1"/>
  <c r="S53" i="5"/>
  <c r="R53" i="5"/>
  <c r="S52" i="5"/>
  <c r="R52" i="5"/>
  <c r="Q52" i="5"/>
  <c r="P52" i="5"/>
  <c r="E52" i="5"/>
  <c r="T52" i="5" s="1"/>
  <c r="S51" i="5"/>
  <c r="R51" i="5"/>
  <c r="Q51" i="5"/>
  <c r="P51" i="5"/>
  <c r="E51" i="5"/>
  <c r="U51" i="5" s="1"/>
  <c r="S50" i="5"/>
  <c r="R50" i="5"/>
  <c r="Q50" i="5"/>
  <c r="P50" i="5"/>
  <c r="E50" i="5"/>
  <c r="T50" i="5" s="1"/>
  <c r="S49" i="5"/>
  <c r="R49" i="5"/>
  <c r="Q49" i="5"/>
  <c r="P49" i="5"/>
  <c r="E49" i="5"/>
  <c r="U49" i="5" s="1"/>
  <c r="S48" i="5"/>
  <c r="R48" i="5"/>
  <c r="Q48" i="5"/>
  <c r="P48" i="5"/>
  <c r="E48" i="5"/>
  <c r="T48" i="5" s="1"/>
  <c r="S47" i="5"/>
  <c r="R47" i="5"/>
  <c r="Q47" i="5"/>
  <c r="P47" i="5"/>
  <c r="E47" i="5"/>
  <c r="U47" i="5" s="1"/>
  <c r="S46" i="5"/>
  <c r="R46" i="5"/>
  <c r="Q46" i="5"/>
  <c r="P46" i="5"/>
  <c r="E46" i="5"/>
  <c r="T46" i="5" s="1"/>
  <c r="S45" i="5"/>
  <c r="R45" i="5"/>
  <c r="Q45" i="5"/>
  <c r="P45" i="5"/>
  <c r="E45" i="5"/>
  <c r="U45" i="5" s="1"/>
  <c r="S44" i="5"/>
  <c r="R44" i="5"/>
  <c r="Q44" i="5"/>
  <c r="Q43" i="5" s="1"/>
  <c r="P44" i="5"/>
  <c r="E44" i="5"/>
  <c r="U44" i="5" s="1"/>
  <c r="S43" i="5"/>
  <c r="R43" i="5"/>
  <c r="S42" i="5"/>
  <c r="R42" i="5"/>
  <c r="T41" i="5"/>
  <c r="S41" i="5"/>
  <c r="R41" i="5"/>
  <c r="Q41" i="5"/>
  <c r="P41" i="5"/>
  <c r="E41" i="5"/>
  <c r="U41" i="5" s="1"/>
  <c r="S40" i="5"/>
  <c r="R40" i="5"/>
  <c r="Q40" i="5"/>
  <c r="P40" i="5"/>
  <c r="E40" i="5"/>
  <c r="U40" i="5" s="1"/>
  <c r="S39" i="5"/>
  <c r="R39" i="5"/>
  <c r="Q39" i="5"/>
  <c r="P39" i="5"/>
  <c r="E39" i="5"/>
  <c r="U39" i="5" s="1"/>
  <c r="S38" i="5"/>
  <c r="R38" i="5"/>
  <c r="Q38" i="5"/>
  <c r="P38" i="5"/>
  <c r="E38" i="5"/>
  <c r="T38" i="5" s="1"/>
  <c r="T37" i="5"/>
  <c r="S37" i="5"/>
  <c r="R37" i="5"/>
  <c r="Q37" i="5"/>
  <c r="P37" i="5"/>
  <c r="E37" i="5"/>
  <c r="U37" i="5" s="1"/>
  <c r="S36" i="5"/>
  <c r="R36" i="5"/>
  <c r="Q36" i="5"/>
  <c r="P36" i="5"/>
  <c r="E36" i="5"/>
  <c r="T36" i="5" s="1"/>
  <c r="S35" i="5"/>
  <c r="R35" i="5"/>
  <c r="Q35" i="5"/>
  <c r="P35" i="5"/>
  <c r="E35" i="5"/>
  <c r="U35" i="5" s="1"/>
  <c r="S34" i="5"/>
  <c r="R34" i="5"/>
  <c r="Q34" i="5"/>
  <c r="P34" i="5"/>
  <c r="E34" i="5"/>
  <c r="T34" i="5" s="1"/>
  <c r="T33" i="5"/>
  <c r="S33" i="5"/>
  <c r="R33" i="5"/>
  <c r="Q33" i="5"/>
  <c r="P33" i="5"/>
  <c r="E33" i="5"/>
  <c r="U33" i="5" s="1"/>
  <c r="S32" i="5"/>
  <c r="R32" i="5"/>
  <c r="Q32" i="5"/>
  <c r="P32" i="5"/>
  <c r="E32" i="5"/>
  <c r="T32" i="5" s="1"/>
  <c r="S31" i="5"/>
  <c r="R31" i="5"/>
  <c r="Q31" i="5"/>
  <c r="P31" i="5"/>
  <c r="E31" i="5"/>
  <c r="U31" i="5" s="1"/>
  <c r="S30" i="5"/>
  <c r="R30" i="5"/>
  <c r="Q30" i="5"/>
  <c r="U30" i="5" s="1"/>
  <c r="P30" i="5"/>
  <c r="E30" i="5"/>
  <c r="T30" i="5" s="1"/>
  <c r="U29" i="5"/>
  <c r="S29" i="5"/>
  <c r="R29" i="5"/>
  <c r="Q29" i="5"/>
  <c r="P29" i="5"/>
  <c r="E29" i="5"/>
  <c r="T29" i="5" s="1"/>
  <c r="S28" i="5"/>
  <c r="R28" i="5"/>
  <c r="Q28" i="5"/>
  <c r="P28" i="5"/>
  <c r="E28" i="5"/>
  <c r="E27" i="5" s="1"/>
  <c r="S27" i="5"/>
  <c r="R27" i="5"/>
  <c r="S26" i="5"/>
  <c r="R26" i="5"/>
  <c r="Q26" i="5"/>
  <c r="P26" i="5"/>
  <c r="E26" i="5"/>
  <c r="U26" i="5" s="1"/>
  <c r="U25" i="5"/>
  <c r="S25" i="5"/>
  <c r="R25" i="5"/>
  <c r="Q25" i="5"/>
  <c r="P25" i="5"/>
  <c r="E25" i="5"/>
  <c r="T25" i="5" s="1"/>
  <c r="T24" i="5"/>
  <c r="S24" i="5"/>
  <c r="R24" i="5"/>
  <c r="Q24" i="5"/>
  <c r="P24" i="5"/>
  <c r="E24" i="5"/>
  <c r="U24" i="5" s="1"/>
  <c r="S23" i="5"/>
  <c r="R23" i="5"/>
  <c r="Q23" i="5"/>
  <c r="P23" i="5"/>
  <c r="E23" i="5"/>
  <c r="T23" i="5" s="1"/>
  <c r="S22" i="5"/>
  <c r="R22" i="5"/>
  <c r="Q22" i="5"/>
  <c r="P22" i="5"/>
  <c r="E22" i="5"/>
  <c r="U22" i="5" s="1"/>
  <c r="S21" i="5"/>
  <c r="R21" i="5"/>
  <c r="Q21" i="5"/>
  <c r="P21" i="5"/>
  <c r="E21" i="5"/>
  <c r="T21" i="5" s="1"/>
  <c r="S20" i="5"/>
  <c r="R20" i="5"/>
  <c r="Q20" i="5"/>
  <c r="P20" i="5"/>
  <c r="E20" i="5"/>
  <c r="U20" i="5" s="1"/>
  <c r="S19" i="5"/>
  <c r="R19" i="5"/>
  <c r="Q19" i="5"/>
  <c r="P19" i="5"/>
  <c r="E19" i="5"/>
  <c r="U19" i="5" s="1"/>
  <c r="S18" i="5"/>
  <c r="R18" i="5"/>
  <c r="Q18" i="5"/>
  <c r="P18" i="5"/>
  <c r="E18" i="5"/>
  <c r="U18" i="5" s="1"/>
  <c r="S17" i="5"/>
  <c r="R17" i="5"/>
  <c r="Q17" i="5"/>
  <c r="P17" i="5"/>
  <c r="E17" i="5"/>
  <c r="T17" i="5" s="1"/>
  <c r="S16" i="5"/>
  <c r="R16" i="5"/>
  <c r="Q16" i="5"/>
  <c r="U16" i="5" s="1"/>
  <c r="P16" i="5"/>
  <c r="T16" i="5" s="1"/>
  <c r="E16" i="5"/>
  <c r="S15" i="5"/>
  <c r="R15" i="5"/>
  <c r="Q15" i="5"/>
  <c r="P15" i="5"/>
  <c r="E15" i="5"/>
  <c r="T15" i="5" s="1"/>
  <c r="S14" i="5"/>
  <c r="R14" i="5"/>
  <c r="Q14" i="5"/>
  <c r="P14" i="5"/>
  <c r="E14" i="5"/>
  <c r="U14" i="5" s="1"/>
  <c r="S13" i="5"/>
  <c r="R13" i="5"/>
  <c r="Q13" i="5"/>
  <c r="P13" i="5"/>
  <c r="E13" i="5"/>
  <c r="T13" i="5" s="1"/>
  <c r="S12" i="5"/>
  <c r="R12" i="5"/>
  <c r="Q12" i="5"/>
  <c r="P12" i="5"/>
  <c r="E12" i="5"/>
  <c r="U12" i="5" s="1"/>
  <c r="S11" i="5"/>
  <c r="R11" i="5"/>
  <c r="Q11" i="5"/>
  <c r="P11" i="5"/>
  <c r="E11" i="5"/>
  <c r="T11" i="5" s="1"/>
  <c r="S10" i="5"/>
  <c r="R10" i="5"/>
  <c r="Q10" i="5"/>
  <c r="P10" i="5"/>
  <c r="E10" i="5"/>
  <c r="U10" i="5" s="1"/>
  <c r="S9" i="5"/>
  <c r="R9" i="5"/>
  <c r="S8" i="5"/>
  <c r="R8" i="5"/>
  <c r="S62" i="4"/>
  <c r="R62" i="4"/>
  <c r="S61" i="4"/>
  <c r="R61" i="4"/>
  <c r="Q61" i="4"/>
  <c r="P61" i="4"/>
  <c r="E61" i="4"/>
  <c r="T61" i="4" s="1"/>
  <c r="S60" i="4"/>
  <c r="R60" i="4"/>
  <c r="Q60" i="4"/>
  <c r="P60" i="4"/>
  <c r="P59" i="4" s="1"/>
  <c r="E60" i="4"/>
  <c r="U60" i="4" s="1"/>
  <c r="S59" i="4"/>
  <c r="R59" i="4"/>
  <c r="S58" i="4"/>
  <c r="R58" i="4"/>
  <c r="S57" i="4"/>
  <c r="R57" i="4"/>
  <c r="Q57" i="4"/>
  <c r="P57" i="4"/>
  <c r="E57" i="4"/>
  <c r="T57" i="4" s="1"/>
  <c r="S56" i="4"/>
  <c r="R56" i="4"/>
  <c r="Q56" i="4"/>
  <c r="P56" i="4"/>
  <c r="E56" i="4"/>
  <c r="U56" i="4" s="1"/>
  <c r="S55" i="4"/>
  <c r="R55" i="4"/>
  <c r="Q55" i="4"/>
  <c r="P55" i="4"/>
  <c r="E55" i="4"/>
  <c r="T55" i="4" s="1"/>
  <c r="S54" i="4"/>
  <c r="R54" i="4"/>
  <c r="Q54" i="4"/>
  <c r="P54" i="4"/>
  <c r="P53" i="4" s="1"/>
  <c r="E54" i="4"/>
  <c r="U54" i="4" s="1"/>
  <c r="S53" i="4"/>
  <c r="R53" i="4"/>
  <c r="S52" i="4"/>
  <c r="R52" i="4"/>
  <c r="Q52" i="4"/>
  <c r="P52" i="4"/>
  <c r="E52" i="4"/>
  <c r="T52" i="4" s="1"/>
  <c r="S51" i="4"/>
  <c r="R51" i="4"/>
  <c r="Q51" i="4"/>
  <c r="P51" i="4"/>
  <c r="E51" i="4"/>
  <c r="U51" i="4" s="1"/>
  <c r="S50" i="4"/>
  <c r="R50" i="4"/>
  <c r="Q50" i="4"/>
  <c r="P50" i="4"/>
  <c r="E50" i="4"/>
  <c r="T50" i="4" s="1"/>
  <c r="T49" i="4"/>
  <c r="S49" i="4"/>
  <c r="R49" i="4"/>
  <c r="Q49" i="4"/>
  <c r="P49" i="4"/>
  <c r="E49" i="4"/>
  <c r="U49" i="4" s="1"/>
  <c r="S48" i="4"/>
  <c r="R48" i="4"/>
  <c r="Q48" i="4"/>
  <c r="P48" i="4"/>
  <c r="E48" i="4"/>
  <c r="T48" i="4" s="1"/>
  <c r="S47" i="4"/>
  <c r="R47" i="4"/>
  <c r="Q47" i="4"/>
  <c r="P47" i="4"/>
  <c r="E47" i="4"/>
  <c r="U47" i="4" s="1"/>
  <c r="S46" i="4"/>
  <c r="R46" i="4"/>
  <c r="Q46" i="4"/>
  <c r="P46" i="4"/>
  <c r="E46" i="4"/>
  <c r="T46" i="4" s="1"/>
  <c r="S45" i="4"/>
  <c r="R45" i="4"/>
  <c r="Q45" i="4"/>
  <c r="P45" i="4"/>
  <c r="E45" i="4"/>
  <c r="T45" i="4" s="1"/>
  <c r="S44" i="4"/>
  <c r="R44" i="4"/>
  <c r="Q44" i="4"/>
  <c r="P44" i="4"/>
  <c r="E44" i="4"/>
  <c r="E43" i="4" s="1"/>
  <c r="U43" i="4" s="1"/>
  <c r="S43" i="4"/>
  <c r="R43" i="4"/>
  <c r="S42" i="4"/>
  <c r="R42" i="4"/>
  <c r="S41" i="4"/>
  <c r="R41" i="4"/>
  <c r="Q41" i="4"/>
  <c r="P41" i="4"/>
  <c r="E41" i="4"/>
  <c r="U41" i="4" s="1"/>
  <c r="S40" i="4"/>
  <c r="R40" i="4"/>
  <c r="Q40" i="4"/>
  <c r="P40" i="4"/>
  <c r="E40" i="4"/>
  <c r="T40" i="4" s="1"/>
  <c r="S39" i="4"/>
  <c r="R39" i="4"/>
  <c r="Q39" i="4"/>
  <c r="P39" i="4"/>
  <c r="E39" i="4"/>
  <c r="U39" i="4" s="1"/>
  <c r="S38" i="4"/>
  <c r="R38" i="4"/>
  <c r="Q38" i="4"/>
  <c r="P38" i="4"/>
  <c r="E38" i="4"/>
  <c r="T38" i="4" s="1"/>
  <c r="S37" i="4"/>
  <c r="R37" i="4"/>
  <c r="Q37" i="4"/>
  <c r="P37" i="4"/>
  <c r="E37" i="4"/>
  <c r="U37" i="4" s="1"/>
  <c r="S36" i="4"/>
  <c r="R36" i="4"/>
  <c r="Q36" i="4"/>
  <c r="P36" i="4"/>
  <c r="E36" i="4"/>
  <c r="T36" i="4" s="1"/>
  <c r="S35" i="4"/>
  <c r="R35" i="4"/>
  <c r="Q35" i="4"/>
  <c r="P35" i="4"/>
  <c r="E35" i="4"/>
  <c r="U35" i="4" s="1"/>
  <c r="S34" i="4"/>
  <c r="R34" i="4"/>
  <c r="Q34" i="4"/>
  <c r="P34" i="4"/>
  <c r="E34" i="4"/>
  <c r="T34" i="4" s="1"/>
  <c r="S33" i="4"/>
  <c r="R33" i="4"/>
  <c r="Q33" i="4"/>
  <c r="P33" i="4"/>
  <c r="E33" i="4"/>
  <c r="U33" i="4" s="1"/>
  <c r="S32" i="4"/>
  <c r="R32" i="4"/>
  <c r="Q32" i="4"/>
  <c r="P32" i="4"/>
  <c r="E32" i="4"/>
  <c r="T32" i="4" s="1"/>
  <c r="S31" i="4"/>
  <c r="R31" i="4"/>
  <c r="Q31" i="4"/>
  <c r="P31" i="4"/>
  <c r="E31" i="4"/>
  <c r="U31" i="4" s="1"/>
  <c r="S30" i="4"/>
  <c r="R30" i="4"/>
  <c r="Q30" i="4"/>
  <c r="P30" i="4"/>
  <c r="E30" i="4"/>
  <c r="T30" i="4" s="1"/>
  <c r="S29" i="4"/>
  <c r="R29" i="4"/>
  <c r="Q29" i="4"/>
  <c r="P29" i="4"/>
  <c r="E29" i="4"/>
  <c r="U29" i="4" s="1"/>
  <c r="S28" i="4"/>
  <c r="R28" i="4"/>
  <c r="Q28" i="4"/>
  <c r="Q27" i="4" s="1"/>
  <c r="P28" i="4"/>
  <c r="E28" i="4"/>
  <c r="U28" i="4" s="1"/>
  <c r="S27" i="4"/>
  <c r="R27" i="4"/>
  <c r="S26" i="4"/>
  <c r="R26" i="4"/>
  <c r="Q26" i="4"/>
  <c r="P26" i="4"/>
  <c r="E26" i="4"/>
  <c r="U26" i="4" s="1"/>
  <c r="S25" i="4"/>
  <c r="R25" i="4"/>
  <c r="Q25" i="4"/>
  <c r="P25" i="4"/>
  <c r="E25" i="4"/>
  <c r="U25" i="4" s="1"/>
  <c r="S24" i="4"/>
  <c r="R24" i="4"/>
  <c r="Q24" i="4"/>
  <c r="P24" i="4"/>
  <c r="E24" i="4"/>
  <c r="U24" i="4" s="1"/>
  <c r="S23" i="4"/>
  <c r="R23" i="4"/>
  <c r="Q23" i="4"/>
  <c r="P23" i="4"/>
  <c r="E23" i="4"/>
  <c r="T23" i="4" s="1"/>
  <c r="S22" i="4"/>
  <c r="R22" i="4"/>
  <c r="Q22" i="4"/>
  <c r="P22" i="4"/>
  <c r="E22" i="4"/>
  <c r="U22" i="4" s="1"/>
  <c r="S21" i="4"/>
  <c r="R21" i="4"/>
  <c r="Q21" i="4"/>
  <c r="P21" i="4"/>
  <c r="E21" i="4"/>
  <c r="T21" i="4" s="1"/>
  <c r="S20" i="4"/>
  <c r="R20" i="4"/>
  <c r="Q20" i="4"/>
  <c r="P20" i="4"/>
  <c r="E20" i="4"/>
  <c r="U20" i="4" s="1"/>
  <c r="S19" i="4"/>
  <c r="R19" i="4"/>
  <c r="Q19" i="4"/>
  <c r="P19" i="4"/>
  <c r="E19" i="4"/>
  <c r="T19" i="4" s="1"/>
  <c r="S18" i="4"/>
  <c r="R18" i="4"/>
  <c r="Q18" i="4"/>
  <c r="P18" i="4"/>
  <c r="E18" i="4"/>
  <c r="U18" i="4" s="1"/>
  <c r="S17" i="4"/>
  <c r="R17" i="4"/>
  <c r="Q17" i="4"/>
  <c r="P17" i="4"/>
  <c r="E17" i="4"/>
  <c r="T17" i="4" s="1"/>
  <c r="S16" i="4"/>
  <c r="R16" i="4"/>
  <c r="Q16" i="4"/>
  <c r="P16" i="4"/>
  <c r="E16" i="4"/>
  <c r="U16" i="4" s="1"/>
  <c r="S15" i="4"/>
  <c r="R15" i="4"/>
  <c r="Q15" i="4"/>
  <c r="P15" i="4"/>
  <c r="E15" i="4"/>
  <c r="T15" i="4" s="1"/>
  <c r="T14" i="4"/>
  <c r="S14" i="4"/>
  <c r="R14" i="4"/>
  <c r="Q14" i="4"/>
  <c r="P14" i="4"/>
  <c r="E14" i="4"/>
  <c r="U14" i="4" s="1"/>
  <c r="S13" i="4"/>
  <c r="R13" i="4"/>
  <c r="Q13" i="4"/>
  <c r="P13" i="4"/>
  <c r="E13" i="4"/>
  <c r="T13" i="4" s="1"/>
  <c r="S12" i="4"/>
  <c r="R12" i="4"/>
  <c r="Q12" i="4"/>
  <c r="P12" i="4"/>
  <c r="E12" i="4"/>
  <c r="U12" i="4" s="1"/>
  <c r="S11" i="4"/>
  <c r="R11" i="4"/>
  <c r="Q11" i="4"/>
  <c r="P11" i="4"/>
  <c r="E11" i="4"/>
  <c r="T11" i="4" s="1"/>
  <c r="T10" i="4"/>
  <c r="S10" i="4"/>
  <c r="R10" i="4"/>
  <c r="Q10" i="4"/>
  <c r="P10" i="4"/>
  <c r="P9" i="4" s="1"/>
  <c r="E10" i="4"/>
  <c r="U10" i="4" s="1"/>
  <c r="S9" i="4"/>
  <c r="R9" i="4"/>
  <c r="S8" i="4"/>
  <c r="R8" i="4"/>
  <c r="S62" i="3"/>
  <c r="S61" i="3"/>
  <c r="R61" i="3"/>
  <c r="Q61" i="3"/>
  <c r="P61" i="3"/>
  <c r="E61" i="3"/>
  <c r="U61" i="3" s="1"/>
  <c r="S60" i="3"/>
  <c r="R60" i="3"/>
  <c r="Q60" i="3"/>
  <c r="P60" i="3"/>
  <c r="P59" i="3" s="1"/>
  <c r="E60" i="3"/>
  <c r="U60" i="3" s="1"/>
  <c r="S59" i="3"/>
  <c r="R59" i="3"/>
  <c r="S58" i="3"/>
  <c r="S57" i="3"/>
  <c r="R57" i="3"/>
  <c r="Q57" i="3"/>
  <c r="P57" i="3"/>
  <c r="E57" i="3"/>
  <c r="T57" i="3" s="1"/>
  <c r="S56" i="3"/>
  <c r="R56" i="3"/>
  <c r="Q56" i="3"/>
  <c r="P56" i="3"/>
  <c r="E56" i="3"/>
  <c r="U56" i="3" s="1"/>
  <c r="S55" i="3"/>
  <c r="R55" i="3"/>
  <c r="Q55" i="3"/>
  <c r="P55" i="3"/>
  <c r="E55" i="3"/>
  <c r="U55" i="3" s="1"/>
  <c r="S54" i="3"/>
  <c r="R54" i="3"/>
  <c r="Q54" i="3"/>
  <c r="P54" i="3"/>
  <c r="E54" i="3"/>
  <c r="U54" i="3" s="1"/>
  <c r="S53" i="3"/>
  <c r="R53" i="3"/>
  <c r="S52" i="3"/>
  <c r="R52" i="3"/>
  <c r="Q52" i="3"/>
  <c r="P52" i="3"/>
  <c r="E52" i="3"/>
  <c r="T52" i="3" s="1"/>
  <c r="S51" i="3"/>
  <c r="R51" i="3"/>
  <c r="Q51" i="3"/>
  <c r="P51" i="3"/>
  <c r="E51" i="3"/>
  <c r="U51" i="3" s="1"/>
  <c r="S50" i="3"/>
  <c r="R50" i="3"/>
  <c r="Q50" i="3"/>
  <c r="P50" i="3"/>
  <c r="E50" i="3"/>
  <c r="T50" i="3" s="1"/>
  <c r="S49" i="3"/>
  <c r="R49" i="3"/>
  <c r="Q49" i="3"/>
  <c r="P49" i="3"/>
  <c r="E49" i="3"/>
  <c r="U49" i="3" s="1"/>
  <c r="S48" i="3"/>
  <c r="R48" i="3"/>
  <c r="Q48" i="3"/>
  <c r="P48" i="3"/>
  <c r="E48" i="3"/>
  <c r="T48" i="3" s="1"/>
  <c r="S47" i="3"/>
  <c r="R47" i="3"/>
  <c r="Q47" i="3"/>
  <c r="P47" i="3"/>
  <c r="E47" i="3"/>
  <c r="U47" i="3" s="1"/>
  <c r="S46" i="3"/>
  <c r="R46" i="3"/>
  <c r="Q46" i="3"/>
  <c r="P46" i="3"/>
  <c r="E46" i="3"/>
  <c r="U46" i="3" s="1"/>
  <c r="S45" i="3"/>
  <c r="R45" i="3"/>
  <c r="Q45" i="3"/>
  <c r="P45" i="3"/>
  <c r="T45" i="3" s="1"/>
  <c r="E45" i="3"/>
  <c r="U45" i="3" s="1"/>
  <c r="S44" i="3"/>
  <c r="R44" i="3"/>
  <c r="Q44" i="3"/>
  <c r="Q43" i="3" s="1"/>
  <c r="P44" i="3"/>
  <c r="E44" i="3"/>
  <c r="U44" i="3" s="1"/>
  <c r="S43" i="3"/>
  <c r="R43" i="3"/>
  <c r="S42" i="3"/>
  <c r="T41" i="3"/>
  <c r="S41" i="3"/>
  <c r="R41" i="3"/>
  <c r="Q41" i="3"/>
  <c r="P41" i="3"/>
  <c r="E41" i="3"/>
  <c r="U41" i="3" s="1"/>
  <c r="S40" i="3"/>
  <c r="R40" i="3"/>
  <c r="Q40" i="3"/>
  <c r="P40" i="3"/>
  <c r="E40" i="3"/>
  <c r="U40" i="3" s="1"/>
  <c r="S39" i="3"/>
  <c r="R39" i="3"/>
  <c r="Q39" i="3"/>
  <c r="P39" i="3"/>
  <c r="E39" i="3"/>
  <c r="U39" i="3" s="1"/>
  <c r="S38" i="3"/>
  <c r="R38" i="3"/>
  <c r="Q38" i="3"/>
  <c r="P38" i="3"/>
  <c r="E38" i="3"/>
  <c r="T38" i="3" s="1"/>
  <c r="T37" i="3"/>
  <c r="S37" i="3"/>
  <c r="R37" i="3"/>
  <c r="Q37" i="3"/>
  <c r="P37" i="3"/>
  <c r="E37" i="3"/>
  <c r="U37" i="3" s="1"/>
  <c r="S36" i="3"/>
  <c r="R36" i="3"/>
  <c r="Q36" i="3"/>
  <c r="P36" i="3"/>
  <c r="E36" i="3"/>
  <c r="T36" i="3" s="1"/>
  <c r="S35" i="3"/>
  <c r="R35" i="3"/>
  <c r="Q35" i="3"/>
  <c r="P35" i="3"/>
  <c r="T35" i="3" s="1"/>
  <c r="E35" i="3"/>
  <c r="U35" i="3" s="1"/>
  <c r="S34" i="3"/>
  <c r="R34" i="3"/>
  <c r="Q34" i="3"/>
  <c r="P34" i="3"/>
  <c r="E34" i="3"/>
  <c r="T34" i="3" s="1"/>
  <c r="S33" i="3"/>
  <c r="R33" i="3"/>
  <c r="Q33" i="3"/>
  <c r="U33" i="3" s="1"/>
  <c r="P33" i="3"/>
  <c r="T33" i="3" s="1"/>
  <c r="E33" i="3"/>
  <c r="S32" i="3"/>
  <c r="R32" i="3"/>
  <c r="Q32" i="3"/>
  <c r="P32" i="3"/>
  <c r="E32" i="3"/>
  <c r="T32" i="3" s="1"/>
  <c r="S31" i="3"/>
  <c r="R31" i="3"/>
  <c r="Q31" i="3"/>
  <c r="P31" i="3"/>
  <c r="E31" i="3"/>
  <c r="U31" i="3" s="1"/>
  <c r="S30" i="3"/>
  <c r="R30" i="3"/>
  <c r="Q30" i="3"/>
  <c r="U30" i="3" s="1"/>
  <c r="P30" i="3"/>
  <c r="E30" i="3"/>
  <c r="S29" i="3"/>
  <c r="R29" i="3"/>
  <c r="Q29" i="3"/>
  <c r="P29" i="3"/>
  <c r="E29" i="3"/>
  <c r="S28" i="3"/>
  <c r="R28" i="3"/>
  <c r="Q28" i="3"/>
  <c r="P28" i="3"/>
  <c r="E28" i="3"/>
  <c r="E27" i="3" s="1"/>
  <c r="S27" i="3"/>
  <c r="R27" i="3"/>
  <c r="S26" i="3"/>
  <c r="R26" i="3"/>
  <c r="Q26" i="3"/>
  <c r="P26" i="3"/>
  <c r="T26" i="3" s="1"/>
  <c r="E26" i="3"/>
  <c r="U26" i="3" s="1"/>
  <c r="S25" i="3"/>
  <c r="R25" i="3"/>
  <c r="Q25" i="3"/>
  <c r="P25" i="3"/>
  <c r="E25" i="3"/>
  <c r="T25" i="3" s="1"/>
  <c r="S24" i="3"/>
  <c r="R24" i="3"/>
  <c r="Q24" i="3"/>
  <c r="P24" i="3"/>
  <c r="E24" i="3"/>
  <c r="U24" i="3" s="1"/>
  <c r="S23" i="3"/>
  <c r="R23" i="3"/>
  <c r="Q23" i="3"/>
  <c r="P23" i="3"/>
  <c r="E23" i="3"/>
  <c r="U23" i="3" s="1"/>
  <c r="S22" i="3"/>
  <c r="R22" i="3"/>
  <c r="Q22" i="3"/>
  <c r="P22" i="3"/>
  <c r="E22" i="3"/>
  <c r="U22" i="3" s="1"/>
  <c r="S21" i="3"/>
  <c r="R21" i="3"/>
  <c r="Q21" i="3"/>
  <c r="P21" i="3"/>
  <c r="E21" i="3"/>
  <c r="T21" i="3" s="1"/>
  <c r="S20" i="3"/>
  <c r="R20" i="3"/>
  <c r="Q20" i="3"/>
  <c r="P20" i="3"/>
  <c r="E20" i="3"/>
  <c r="U20" i="3" s="1"/>
  <c r="S19" i="3"/>
  <c r="R19" i="3"/>
  <c r="Q19" i="3"/>
  <c r="P19" i="3"/>
  <c r="E19" i="3"/>
  <c r="T19" i="3" s="1"/>
  <c r="S18" i="3"/>
  <c r="R18" i="3"/>
  <c r="Q18" i="3"/>
  <c r="P18" i="3"/>
  <c r="E18" i="3"/>
  <c r="U18" i="3" s="1"/>
  <c r="S17" i="3"/>
  <c r="R17" i="3"/>
  <c r="Q17" i="3"/>
  <c r="P17" i="3"/>
  <c r="E17" i="3"/>
  <c r="T17" i="3" s="1"/>
  <c r="S16" i="3"/>
  <c r="R16" i="3"/>
  <c r="Q16" i="3"/>
  <c r="P16" i="3"/>
  <c r="E16" i="3"/>
  <c r="U16" i="3" s="1"/>
  <c r="S15" i="3"/>
  <c r="R15" i="3"/>
  <c r="Q15" i="3"/>
  <c r="P15" i="3"/>
  <c r="E15" i="3"/>
  <c r="T15" i="3" s="1"/>
  <c r="S14" i="3"/>
  <c r="R14" i="3"/>
  <c r="Q14" i="3"/>
  <c r="P14" i="3"/>
  <c r="T14" i="3" s="1"/>
  <c r="E14" i="3"/>
  <c r="U14" i="3" s="1"/>
  <c r="S13" i="3"/>
  <c r="R13" i="3"/>
  <c r="Q13" i="3"/>
  <c r="P13" i="3"/>
  <c r="E13" i="3"/>
  <c r="T13" i="3" s="1"/>
  <c r="S12" i="3"/>
  <c r="R12" i="3"/>
  <c r="Q12" i="3"/>
  <c r="P12" i="3"/>
  <c r="E12" i="3"/>
  <c r="S11" i="3"/>
  <c r="R11" i="3"/>
  <c r="Q11" i="3"/>
  <c r="P11" i="3"/>
  <c r="E11" i="3"/>
  <c r="T11" i="3" s="1"/>
  <c r="S10" i="3"/>
  <c r="R10" i="3"/>
  <c r="Q10" i="3"/>
  <c r="P10" i="3"/>
  <c r="E10" i="3"/>
  <c r="U10" i="3" s="1"/>
  <c r="S9" i="3"/>
  <c r="R9" i="3"/>
  <c r="S8" i="3"/>
  <c r="R8" i="3"/>
  <c r="S62" i="2"/>
  <c r="R62" i="2"/>
  <c r="S61" i="2"/>
  <c r="R61" i="2"/>
  <c r="Q61" i="2"/>
  <c r="P61" i="2"/>
  <c r="E61" i="2"/>
  <c r="T61" i="2" s="1"/>
  <c r="S60" i="2"/>
  <c r="R60" i="2"/>
  <c r="Q60" i="2"/>
  <c r="P60" i="2"/>
  <c r="P59" i="2" s="1"/>
  <c r="E60" i="2"/>
  <c r="S59" i="2"/>
  <c r="R59" i="2"/>
  <c r="S58" i="2"/>
  <c r="R58" i="2"/>
  <c r="S57" i="2"/>
  <c r="R57" i="2"/>
  <c r="Q57" i="2"/>
  <c r="P57" i="2"/>
  <c r="E57" i="2"/>
  <c r="T57" i="2" s="1"/>
  <c r="S56" i="2"/>
  <c r="R56" i="2"/>
  <c r="Q56" i="2"/>
  <c r="P56" i="2"/>
  <c r="E56" i="2"/>
  <c r="U56" i="2" s="1"/>
  <c r="S55" i="2"/>
  <c r="R55" i="2"/>
  <c r="Q55" i="2"/>
  <c r="P55" i="2"/>
  <c r="E55" i="2"/>
  <c r="T55" i="2" s="1"/>
  <c r="S54" i="2"/>
  <c r="R54" i="2"/>
  <c r="Q54" i="2"/>
  <c r="P54" i="2"/>
  <c r="P53" i="2" s="1"/>
  <c r="E54" i="2"/>
  <c r="U54" i="2" s="1"/>
  <c r="S53" i="2"/>
  <c r="R53" i="2"/>
  <c r="S52" i="2"/>
  <c r="R52" i="2"/>
  <c r="Q52" i="2"/>
  <c r="P52" i="2"/>
  <c r="E52" i="2"/>
  <c r="U52" i="2" s="1"/>
  <c r="S51" i="2"/>
  <c r="R51" i="2"/>
  <c r="Q51" i="2"/>
  <c r="P51" i="2"/>
  <c r="E51" i="2"/>
  <c r="U51" i="2" s="1"/>
  <c r="S50" i="2"/>
  <c r="R50" i="2"/>
  <c r="Q50" i="2"/>
  <c r="P50" i="2"/>
  <c r="E50" i="2"/>
  <c r="T50" i="2" s="1"/>
  <c r="S49" i="2"/>
  <c r="R49" i="2"/>
  <c r="Q49" i="2"/>
  <c r="P49" i="2"/>
  <c r="E49" i="2"/>
  <c r="U49" i="2" s="1"/>
  <c r="S48" i="2"/>
  <c r="R48" i="2"/>
  <c r="Q48" i="2"/>
  <c r="P48" i="2"/>
  <c r="E48" i="2"/>
  <c r="T48" i="2" s="1"/>
  <c r="S47" i="2"/>
  <c r="R47" i="2"/>
  <c r="Q47" i="2"/>
  <c r="P47" i="2"/>
  <c r="E47" i="2"/>
  <c r="U47" i="2" s="1"/>
  <c r="S46" i="2"/>
  <c r="R46" i="2"/>
  <c r="Q46" i="2"/>
  <c r="P46" i="2"/>
  <c r="E46" i="2"/>
  <c r="T46" i="2" s="1"/>
  <c r="S45" i="2"/>
  <c r="R45" i="2"/>
  <c r="Q45" i="2"/>
  <c r="U45" i="2" s="1"/>
  <c r="P45" i="2"/>
  <c r="E45" i="2"/>
  <c r="S44" i="2"/>
  <c r="R44" i="2"/>
  <c r="Q44" i="2"/>
  <c r="P44" i="2"/>
  <c r="E44" i="2"/>
  <c r="E43" i="2" s="1"/>
  <c r="S43" i="2"/>
  <c r="R43" i="2"/>
  <c r="S42" i="2"/>
  <c r="R42" i="2"/>
  <c r="S41" i="2"/>
  <c r="R41" i="2"/>
  <c r="Q41" i="2"/>
  <c r="P41" i="2"/>
  <c r="E41" i="2"/>
  <c r="U41" i="2" s="1"/>
  <c r="S40" i="2"/>
  <c r="R40" i="2"/>
  <c r="Q40" i="2"/>
  <c r="P40" i="2"/>
  <c r="E40" i="2"/>
  <c r="T40" i="2" s="1"/>
  <c r="S39" i="2"/>
  <c r="R39" i="2"/>
  <c r="Q39" i="2"/>
  <c r="P39" i="2"/>
  <c r="E39" i="2"/>
  <c r="U39" i="2" s="1"/>
  <c r="S38" i="2"/>
  <c r="R38" i="2"/>
  <c r="Q38" i="2"/>
  <c r="P38" i="2"/>
  <c r="E38" i="2"/>
  <c r="T38" i="2" s="1"/>
  <c r="S37" i="2"/>
  <c r="R37" i="2"/>
  <c r="Q37" i="2"/>
  <c r="P37" i="2"/>
  <c r="E37" i="2"/>
  <c r="U37" i="2" s="1"/>
  <c r="S36" i="2"/>
  <c r="R36" i="2"/>
  <c r="Q36" i="2"/>
  <c r="P36" i="2"/>
  <c r="E36" i="2"/>
  <c r="T36" i="2" s="1"/>
  <c r="S35" i="2"/>
  <c r="R35" i="2"/>
  <c r="Q35" i="2"/>
  <c r="U35" i="2" s="1"/>
  <c r="P35" i="2"/>
  <c r="T35" i="2" s="1"/>
  <c r="E35" i="2"/>
  <c r="S34" i="2"/>
  <c r="R34" i="2"/>
  <c r="Q34" i="2"/>
  <c r="P34" i="2"/>
  <c r="E34" i="2"/>
  <c r="T34" i="2" s="1"/>
  <c r="S33" i="2"/>
  <c r="R33" i="2"/>
  <c r="Q33" i="2"/>
  <c r="P33" i="2"/>
  <c r="T33" i="2" s="1"/>
  <c r="E33" i="2"/>
  <c r="U33" i="2" s="1"/>
  <c r="S32" i="2"/>
  <c r="R32" i="2"/>
  <c r="Q32" i="2"/>
  <c r="P32" i="2"/>
  <c r="E32" i="2"/>
  <c r="U32" i="2" s="1"/>
  <c r="S31" i="2"/>
  <c r="R31" i="2"/>
  <c r="Q31" i="2"/>
  <c r="P31" i="2"/>
  <c r="E31" i="2"/>
  <c r="U31" i="2" s="1"/>
  <c r="S30" i="2"/>
  <c r="R30" i="2"/>
  <c r="Q30" i="2"/>
  <c r="P30" i="2"/>
  <c r="E30" i="2"/>
  <c r="U30" i="2" s="1"/>
  <c r="S29" i="2"/>
  <c r="R29" i="2"/>
  <c r="Q29" i="2"/>
  <c r="P29" i="2"/>
  <c r="T29" i="2" s="1"/>
  <c r="E29" i="2"/>
  <c r="U29" i="2" s="1"/>
  <c r="S28" i="2"/>
  <c r="R28" i="2"/>
  <c r="Q28" i="2"/>
  <c r="Q27" i="2" s="1"/>
  <c r="P28" i="2"/>
  <c r="E28" i="2"/>
  <c r="T28" i="2" s="1"/>
  <c r="S27" i="2"/>
  <c r="R27" i="2"/>
  <c r="S26" i="2"/>
  <c r="R26" i="2"/>
  <c r="Q26" i="2"/>
  <c r="U26" i="2" s="1"/>
  <c r="P26" i="2"/>
  <c r="T26" i="2" s="1"/>
  <c r="E26" i="2"/>
  <c r="S25" i="2"/>
  <c r="R25" i="2"/>
  <c r="Q25" i="2"/>
  <c r="P25" i="2"/>
  <c r="E25" i="2"/>
  <c r="T25" i="2" s="1"/>
  <c r="S24" i="2"/>
  <c r="R24" i="2"/>
  <c r="Q24" i="2"/>
  <c r="P24" i="2"/>
  <c r="E24" i="2"/>
  <c r="U24" i="2" s="1"/>
  <c r="S23" i="2"/>
  <c r="R23" i="2"/>
  <c r="Q23" i="2"/>
  <c r="P23" i="2"/>
  <c r="E23" i="2"/>
  <c r="T23" i="2" s="1"/>
  <c r="S22" i="2"/>
  <c r="R22" i="2"/>
  <c r="Q22" i="2"/>
  <c r="P22" i="2"/>
  <c r="E22" i="2"/>
  <c r="U22" i="2" s="1"/>
  <c r="S21" i="2"/>
  <c r="R21" i="2"/>
  <c r="Q21" i="2"/>
  <c r="P21" i="2"/>
  <c r="E21" i="2"/>
  <c r="T21" i="2" s="1"/>
  <c r="S20" i="2"/>
  <c r="R20" i="2"/>
  <c r="Q20" i="2"/>
  <c r="P20" i="2"/>
  <c r="E20" i="2"/>
  <c r="U20" i="2" s="1"/>
  <c r="S19" i="2"/>
  <c r="R19" i="2"/>
  <c r="Q19" i="2"/>
  <c r="P19" i="2"/>
  <c r="E19" i="2"/>
  <c r="T19" i="2" s="1"/>
  <c r="T18" i="2"/>
  <c r="S18" i="2"/>
  <c r="R18" i="2"/>
  <c r="Q18" i="2"/>
  <c r="P18" i="2"/>
  <c r="E18" i="2"/>
  <c r="U18" i="2" s="1"/>
  <c r="S17" i="2"/>
  <c r="R17" i="2"/>
  <c r="Q17" i="2"/>
  <c r="P17" i="2"/>
  <c r="E17" i="2"/>
  <c r="T17" i="2" s="1"/>
  <c r="S16" i="2"/>
  <c r="R16" i="2"/>
  <c r="Q16" i="2"/>
  <c r="P16" i="2"/>
  <c r="E16" i="2"/>
  <c r="U16" i="2" s="1"/>
  <c r="S15" i="2"/>
  <c r="R15" i="2"/>
  <c r="Q15" i="2"/>
  <c r="P15" i="2"/>
  <c r="E15" i="2"/>
  <c r="T15" i="2" s="1"/>
  <c r="S14" i="2"/>
  <c r="R14" i="2"/>
  <c r="Q14" i="2"/>
  <c r="P14" i="2"/>
  <c r="T14" i="2" s="1"/>
  <c r="E14" i="2"/>
  <c r="S13" i="2"/>
  <c r="R13" i="2"/>
  <c r="Q13" i="2"/>
  <c r="P13" i="2"/>
  <c r="E13" i="2"/>
  <c r="T13" i="2" s="1"/>
  <c r="S12" i="2"/>
  <c r="R12" i="2"/>
  <c r="Q12" i="2"/>
  <c r="P12" i="2"/>
  <c r="E12" i="2"/>
  <c r="U12" i="2" s="1"/>
  <c r="S11" i="2"/>
  <c r="R11" i="2"/>
  <c r="Q11" i="2"/>
  <c r="P11" i="2"/>
  <c r="E11" i="2"/>
  <c r="T11" i="2" s="1"/>
  <c r="T10" i="2"/>
  <c r="S10" i="2"/>
  <c r="R10" i="2"/>
  <c r="Q10" i="2"/>
  <c r="P10" i="2"/>
  <c r="P9" i="2" s="1"/>
  <c r="E10" i="2"/>
  <c r="U10" i="2" s="1"/>
  <c r="S9" i="2"/>
  <c r="R9" i="2"/>
  <c r="S8" i="2"/>
  <c r="R8" i="2"/>
  <c r="S62" i="1"/>
  <c r="R62" i="1"/>
  <c r="S61" i="1"/>
  <c r="R61" i="1"/>
  <c r="Q61" i="1"/>
  <c r="P61" i="1"/>
  <c r="E61" i="1"/>
  <c r="U61" i="1" s="1"/>
  <c r="S60" i="1"/>
  <c r="R60" i="1"/>
  <c r="Q60" i="1"/>
  <c r="P60" i="1"/>
  <c r="P59" i="1" s="1"/>
  <c r="E60" i="1"/>
  <c r="U60" i="1" s="1"/>
  <c r="S59" i="1"/>
  <c r="R59" i="1"/>
  <c r="S58" i="1"/>
  <c r="R58" i="1"/>
  <c r="S57" i="1"/>
  <c r="R57" i="1"/>
  <c r="Q57" i="1"/>
  <c r="P57" i="1"/>
  <c r="E57" i="1"/>
  <c r="T57" i="1" s="1"/>
  <c r="S56" i="1"/>
  <c r="R56" i="1"/>
  <c r="Q56" i="1"/>
  <c r="P56" i="1"/>
  <c r="E56" i="1"/>
  <c r="S55" i="1"/>
  <c r="R55" i="1"/>
  <c r="Q55" i="1"/>
  <c r="P55" i="1"/>
  <c r="E55" i="1"/>
  <c r="U55" i="1" s="1"/>
  <c r="S54" i="1"/>
  <c r="R54" i="1"/>
  <c r="Q54" i="1"/>
  <c r="P54" i="1"/>
  <c r="E54" i="1"/>
  <c r="U54" i="1" s="1"/>
  <c r="S53" i="1"/>
  <c r="R53" i="1"/>
  <c r="S52" i="1"/>
  <c r="R52" i="1"/>
  <c r="Q52" i="1"/>
  <c r="U52" i="1" s="1"/>
  <c r="P52" i="1"/>
  <c r="E52" i="1"/>
  <c r="S51" i="1"/>
  <c r="R51" i="1"/>
  <c r="Q51" i="1"/>
  <c r="P51" i="1"/>
  <c r="E51" i="1"/>
  <c r="U51" i="1" s="1"/>
  <c r="S50" i="1"/>
  <c r="R50" i="1"/>
  <c r="Q50" i="1"/>
  <c r="P50" i="1"/>
  <c r="E50" i="1"/>
  <c r="U50" i="1" s="1"/>
  <c r="S49" i="1"/>
  <c r="R49" i="1"/>
  <c r="Q49" i="1"/>
  <c r="P49" i="1"/>
  <c r="E49" i="1"/>
  <c r="U49" i="1" s="1"/>
  <c r="S48" i="1"/>
  <c r="R48" i="1"/>
  <c r="Q48" i="1"/>
  <c r="P48" i="1"/>
  <c r="E48" i="1"/>
  <c r="T48" i="1" s="1"/>
  <c r="S47" i="1"/>
  <c r="R47" i="1"/>
  <c r="Q47" i="1"/>
  <c r="P47" i="1"/>
  <c r="E47" i="1"/>
  <c r="U47" i="1" s="1"/>
  <c r="S46" i="1"/>
  <c r="R46" i="1"/>
  <c r="Q46" i="1"/>
  <c r="P46" i="1"/>
  <c r="E46" i="1"/>
  <c r="T46" i="1" s="1"/>
  <c r="S45" i="1"/>
  <c r="R45" i="1"/>
  <c r="Q45" i="1"/>
  <c r="P45" i="1"/>
  <c r="T45" i="1" s="1"/>
  <c r="E45" i="1"/>
  <c r="U45" i="1" s="1"/>
  <c r="S44" i="1"/>
  <c r="R44" i="1"/>
  <c r="Q44" i="1"/>
  <c r="Q43" i="1" s="1"/>
  <c r="P44" i="1"/>
  <c r="E44" i="1"/>
  <c r="S43" i="1"/>
  <c r="R43" i="1"/>
  <c r="S42" i="1"/>
  <c r="R42" i="1"/>
  <c r="T41" i="1"/>
  <c r="S41" i="1"/>
  <c r="R41" i="1"/>
  <c r="Q41" i="1"/>
  <c r="P41" i="1"/>
  <c r="E41" i="1"/>
  <c r="U41" i="1" s="1"/>
  <c r="S40" i="1"/>
  <c r="R40" i="1"/>
  <c r="Q40" i="1"/>
  <c r="P40" i="1"/>
  <c r="E40" i="1"/>
  <c r="T40" i="1" s="1"/>
  <c r="S39" i="1"/>
  <c r="R39" i="1"/>
  <c r="Q39" i="1"/>
  <c r="P39" i="1"/>
  <c r="E39" i="1"/>
  <c r="U39" i="1" s="1"/>
  <c r="S38" i="1"/>
  <c r="R38" i="1"/>
  <c r="Q38" i="1"/>
  <c r="P38" i="1"/>
  <c r="E38" i="1"/>
  <c r="T38" i="1" s="1"/>
  <c r="T37" i="1"/>
  <c r="S37" i="1"/>
  <c r="R37" i="1"/>
  <c r="Q37" i="1"/>
  <c r="P37" i="1"/>
  <c r="E37" i="1"/>
  <c r="U37" i="1" s="1"/>
  <c r="S36" i="1"/>
  <c r="R36" i="1"/>
  <c r="Q36" i="1"/>
  <c r="P36" i="1"/>
  <c r="E36" i="1"/>
  <c r="T36" i="1" s="1"/>
  <c r="S35" i="1"/>
  <c r="R35" i="1"/>
  <c r="Q35" i="1"/>
  <c r="P35" i="1"/>
  <c r="E35" i="1"/>
  <c r="U35" i="1" s="1"/>
  <c r="S34" i="1"/>
  <c r="R34" i="1"/>
  <c r="Q34" i="1"/>
  <c r="P34" i="1"/>
  <c r="E34" i="1"/>
  <c r="T34" i="1" s="1"/>
  <c r="S33" i="1"/>
  <c r="R33" i="1"/>
  <c r="Q33" i="1"/>
  <c r="U33" i="1" s="1"/>
  <c r="P33" i="1"/>
  <c r="T33" i="1" s="1"/>
  <c r="E33" i="1"/>
  <c r="S32" i="1"/>
  <c r="R32" i="1"/>
  <c r="Q32" i="1"/>
  <c r="P32" i="1"/>
  <c r="E32" i="1"/>
  <c r="U32" i="1" s="1"/>
  <c r="S31" i="1"/>
  <c r="R31" i="1"/>
  <c r="Q31" i="1"/>
  <c r="P31" i="1"/>
  <c r="E31" i="1"/>
  <c r="U31" i="1" s="1"/>
  <c r="S30" i="1"/>
  <c r="R30" i="1"/>
  <c r="Q30" i="1"/>
  <c r="P30" i="1"/>
  <c r="E30" i="1"/>
  <c r="T30" i="1" s="1"/>
  <c r="S29" i="1"/>
  <c r="R29" i="1"/>
  <c r="Q29" i="1"/>
  <c r="P29" i="1"/>
  <c r="T29" i="1" s="1"/>
  <c r="E29" i="1"/>
  <c r="S28" i="1"/>
  <c r="R28" i="1"/>
  <c r="Q28" i="1"/>
  <c r="P28" i="1"/>
  <c r="E28" i="1"/>
  <c r="E27" i="1" s="1"/>
  <c r="S27" i="1"/>
  <c r="R27" i="1"/>
  <c r="S26" i="1"/>
  <c r="R26" i="1"/>
  <c r="Q26" i="1"/>
  <c r="P26" i="1"/>
  <c r="T26" i="1" s="1"/>
  <c r="E26" i="1"/>
  <c r="U26" i="1" s="1"/>
  <c r="U25" i="1"/>
  <c r="S25" i="1"/>
  <c r="R25" i="1"/>
  <c r="Q25" i="1"/>
  <c r="P25" i="1"/>
  <c r="E25" i="1"/>
  <c r="T25" i="1" s="1"/>
  <c r="S24" i="1"/>
  <c r="R24" i="1"/>
  <c r="Q24" i="1"/>
  <c r="U24" i="1" s="1"/>
  <c r="P24" i="1"/>
  <c r="E24" i="1"/>
  <c r="S23" i="1"/>
  <c r="R23" i="1"/>
  <c r="Q23" i="1"/>
  <c r="P23" i="1"/>
  <c r="E23" i="1"/>
  <c r="U23" i="1" s="1"/>
  <c r="T22" i="1"/>
  <c r="S22" i="1"/>
  <c r="R22" i="1"/>
  <c r="Q22" i="1"/>
  <c r="P22" i="1"/>
  <c r="E22" i="1"/>
  <c r="U22" i="1" s="1"/>
  <c r="S21" i="1"/>
  <c r="R21" i="1"/>
  <c r="Q21" i="1"/>
  <c r="P21" i="1"/>
  <c r="E21" i="1"/>
  <c r="T21" i="1" s="1"/>
  <c r="S20" i="1"/>
  <c r="R20" i="1"/>
  <c r="Q20" i="1"/>
  <c r="P20" i="1"/>
  <c r="E20" i="1"/>
  <c r="U20" i="1" s="1"/>
  <c r="S19" i="1"/>
  <c r="R19" i="1"/>
  <c r="Q19" i="1"/>
  <c r="P19" i="1"/>
  <c r="E19" i="1"/>
  <c r="T19" i="1" s="1"/>
  <c r="S18" i="1"/>
  <c r="R18" i="1"/>
  <c r="Q18" i="1"/>
  <c r="P18" i="1"/>
  <c r="E18" i="1"/>
  <c r="U18" i="1" s="1"/>
  <c r="S17" i="1"/>
  <c r="R17" i="1"/>
  <c r="Q17" i="1"/>
  <c r="P17" i="1"/>
  <c r="E17" i="1"/>
  <c r="T17" i="1" s="1"/>
  <c r="S16" i="1"/>
  <c r="R16" i="1"/>
  <c r="Q16" i="1"/>
  <c r="P16" i="1"/>
  <c r="T16" i="1" s="1"/>
  <c r="E16" i="1"/>
  <c r="S15" i="1"/>
  <c r="R15" i="1"/>
  <c r="Q15" i="1"/>
  <c r="P15" i="1"/>
  <c r="E15" i="1"/>
  <c r="U15" i="1" s="1"/>
  <c r="S14" i="1"/>
  <c r="R14" i="1"/>
  <c r="Q14" i="1"/>
  <c r="P14" i="1"/>
  <c r="E14" i="1"/>
  <c r="S13" i="1"/>
  <c r="R13" i="1"/>
  <c r="Q13" i="1"/>
  <c r="P13" i="1"/>
  <c r="E13" i="1"/>
  <c r="U13" i="1" s="1"/>
  <c r="S12" i="1"/>
  <c r="R12" i="1"/>
  <c r="Q12" i="1"/>
  <c r="P12" i="1"/>
  <c r="E12" i="1"/>
  <c r="S11" i="1"/>
  <c r="R11" i="1"/>
  <c r="Q11" i="1"/>
  <c r="P11" i="1"/>
  <c r="E11" i="1"/>
  <c r="T11" i="1" s="1"/>
  <c r="S10" i="1"/>
  <c r="R10" i="1"/>
  <c r="Q10" i="1"/>
  <c r="P10" i="1"/>
  <c r="E10" i="1"/>
  <c r="U10" i="1" s="1"/>
  <c r="S9" i="1"/>
  <c r="R9" i="1"/>
  <c r="S8" i="1"/>
  <c r="R8" i="1"/>
  <c r="U16" i="1" l="1"/>
  <c r="U17" i="1"/>
  <c r="U21" i="1"/>
  <c r="T52" i="1"/>
  <c r="T39" i="2"/>
  <c r="T45" i="2"/>
  <c r="U50" i="2"/>
  <c r="T56" i="2"/>
  <c r="T10" i="3"/>
  <c r="U12" i="3"/>
  <c r="U13" i="3"/>
  <c r="T16" i="3"/>
  <c r="T20" i="3"/>
  <c r="T24" i="3"/>
  <c r="T39" i="3"/>
  <c r="T56" i="3"/>
  <c r="U11" i="4"/>
  <c r="U15" i="4"/>
  <c r="U19" i="4"/>
  <c r="U23" i="4"/>
  <c r="T29" i="4"/>
  <c r="T33" i="4"/>
  <c r="T37" i="4"/>
  <c r="T41" i="4"/>
  <c r="U45" i="4"/>
  <c r="U55" i="4"/>
  <c r="T10" i="5"/>
  <c r="T14" i="5"/>
  <c r="U17" i="5"/>
  <c r="U21" i="5"/>
  <c r="T45" i="6"/>
  <c r="T49" i="6"/>
  <c r="T20" i="7"/>
  <c r="U22" i="7"/>
  <c r="T24" i="7"/>
  <c r="U34" i="7"/>
  <c r="U38" i="7"/>
  <c r="U23" i="8"/>
  <c r="T45" i="8"/>
  <c r="T49" i="8"/>
  <c r="T20" i="9"/>
  <c r="U24" i="9"/>
  <c r="T33" i="9"/>
  <c r="T37" i="9"/>
  <c r="T41" i="9"/>
  <c r="U31" i="10"/>
  <c r="U60" i="10"/>
  <c r="T18" i="11"/>
  <c r="T22" i="11"/>
  <c r="T26" i="11"/>
  <c r="T47" i="11"/>
  <c r="T51" i="11"/>
  <c r="U19" i="12"/>
  <c r="U23" i="12"/>
  <c r="T39" i="12"/>
  <c r="U61" i="12"/>
  <c r="U12" i="13"/>
  <c r="U29" i="13"/>
  <c r="T56" i="13"/>
  <c r="T20" i="14"/>
  <c r="T24" i="14"/>
  <c r="T37" i="14"/>
  <c r="T41" i="14"/>
  <c r="U45" i="14"/>
  <c r="U49" i="14"/>
  <c r="U55" i="14"/>
  <c r="U13" i="15"/>
  <c r="T41" i="15"/>
  <c r="U32" i="16"/>
  <c r="T33" i="16"/>
  <c r="T37" i="16"/>
  <c r="T41" i="16"/>
  <c r="U45" i="16"/>
  <c r="U49" i="16"/>
  <c r="U55" i="16"/>
  <c r="U13" i="17"/>
  <c r="U23" i="18"/>
  <c r="T24" i="18"/>
  <c r="T45" i="18"/>
  <c r="T49" i="18"/>
  <c r="T41" i="19"/>
  <c r="T49" i="19"/>
  <c r="T14" i="20"/>
  <c r="T29" i="20"/>
  <c r="T47" i="20"/>
  <c r="U30" i="21"/>
  <c r="U34" i="21"/>
  <c r="U44" i="21"/>
  <c r="T13" i="22"/>
  <c r="T18" i="22"/>
  <c r="U28" i="22"/>
  <c r="T30" i="22"/>
  <c r="U36" i="22"/>
  <c r="U41" i="22"/>
  <c r="T45" i="22"/>
  <c r="U46" i="22"/>
  <c r="T50" i="22"/>
  <c r="U60" i="22"/>
  <c r="T33" i="23"/>
  <c r="T38" i="23"/>
  <c r="T47" i="23"/>
  <c r="U48" i="23"/>
  <c r="T52" i="23"/>
  <c r="T23" i="24"/>
  <c r="T15" i="25"/>
  <c r="T19" i="25"/>
  <c r="U24" i="25"/>
  <c r="T48" i="25"/>
  <c r="U52" i="25"/>
  <c r="U57" i="25"/>
  <c r="U12" i="26"/>
  <c r="T26" i="26"/>
  <c r="U29" i="26"/>
  <c r="U37" i="26"/>
  <c r="U46" i="26"/>
  <c r="U51" i="26"/>
  <c r="U17" i="27"/>
  <c r="T46" i="27"/>
  <c r="U51" i="27"/>
  <c r="T57" i="27"/>
  <c r="U16" i="28"/>
  <c r="T28" i="28"/>
  <c r="T34" i="28"/>
  <c r="T20" i="1"/>
  <c r="T35" i="1"/>
  <c r="T39" i="1"/>
  <c r="T16" i="2"/>
  <c r="T20" i="2"/>
  <c r="T24" i="2"/>
  <c r="T49" i="2"/>
  <c r="T30" i="3"/>
  <c r="T18" i="4"/>
  <c r="T22" i="4"/>
  <c r="T26" i="4"/>
  <c r="T54" i="4"/>
  <c r="T20" i="5"/>
  <c r="U34" i="5"/>
  <c r="U38" i="5"/>
  <c r="U23" i="6"/>
  <c r="T24" i="6"/>
  <c r="T37" i="6"/>
  <c r="T41" i="6"/>
  <c r="U55" i="6"/>
  <c r="U13" i="7"/>
  <c r="T33" i="8"/>
  <c r="T37" i="8"/>
  <c r="T41" i="8"/>
  <c r="U55" i="8"/>
  <c r="T29" i="9"/>
  <c r="T45" i="9"/>
  <c r="T49" i="9"/>
  <c r="T32" i="10"/>
  <c r="U46" i="10"/>
  <c r="U50" i="10"/>
  <c r="T31" i="11"/>
  <c r="T35" i="11"/>
  <c r="T39" i="11"/>
  <c r="T60" i="11"/>
  <c r="U11" i="12"/>
  <c r="U15" i="12"/>
  <c r="T18" i="12"/>
  <c r="T22" i="12"/>
  <c r="T30" i="12"/>
  <c r="T47" i="12"/>
  <c r="T51" i="12"/>
  <c r="T60" i="12"/>
  <c r="U48" i="13"/>
  <c r="U52" i="13"/>
  <c r="T54" i="13"/>
  <c r="U56" i="13"/>
  <c r="U57" i="13"/>
  <c r="T29" i="15"/>
  <c r="T45" i="15"/>
  <c r="T49" i="15"/>
  <c r="T12" i="16"/>
  <c r="T54" i="16"/>
  <c r="T29" i="17"/>
  <c r="T45" i="17"/>
  <c r="T49" i="17"/>
  <c r="T12" i="18"/>
  <c r="T33" i="18"/>
  <c r="T37" i="18"/>
  <c r="T41" i="18"/>
  <c r="U55" i="18"/>
  <c r="U13" i="19"/>
  <c r="T37" i="19"/>
  <c r="T45" i="19"/>
  <c r="T54" i="19"/>
  <c r="T39" i="20"/>
  <c r="T25" i="22"/>
  <c r="T31" i="22"/>
  <c r="T35" i="22"/>
  <c r="T40" i="22"/>
  <c r="T29" i="23"/>
  <c r="T37" i="23"/>
  <c r="U26" i="24"/>
  <c r="T28" i="24"/>
  <c r="T23" i="25"/>
  <c r="T38" i="25"/>
  <c r="U51" i="25"/>
  <c r="T11" i="26"/>
  <c r="U16" i="26"/>
  <c r="T36" i="26"/>
  <c r="U41" i="26"/>
  <c r="T45" i="26"/>
  <c r="T30" i="27"/>
  <c r="T36" i="27"/>
  <c r="T50" i="27"/>
  <c r="T61" i="27"/>
  <c r="T15" i="28"/>
  <c r="T12" i="1"/>
  <c r="U55" i="2"/>
  <c r="U38" i="3"/>
  <c r="U32" i="4"/>
  <c r="U36" i="4"/>
  <c r="U40" i="4"/>
  <c r="U13" i="5"/>
  <c r="T33" i="6"/>
  <c r="T54" i="6"/>
  <c r="T45" i="7"/>
  <c r="T49" i="7"/>
  <c r="T54" i="8"/>
  <c r="T20" i="10"/>
  <c r="T24" i="10"/>
  <c r="T10" i="11"/>
  <c r="U17" i="11"/>
  <c r="T10" i="12"/>
  <c r="T14" i="12"/>
  <c r="T18" i="13"/>
  <c r="T22" i="13"/>
  <c r="T26" i="13"/>
  <c r="T47" i="13"/>
  <c r="T51" i="13"/>
  <c r="U19" i="14"/>
  <c r="U23" i="14"/>
  <c r="T29" i="14"/>
  <c r="T33" i="14"/>
  <c r="U36" i="14"/>
  <c r="U40" i="14"/>
  <c r="U19" i="16"/>
  <c r="T26" i="16"/>
  <c r="T30" i="16"/>
  <c r="U36" i="16"/>
  <c r="U40" i="16"/>
  <c r="T54" i="18"/>
  <c r="T29" i="19"/>
  <c r="T33" i="19"/>
  <c r="T60" i="19"/>
  <c r="T20" i="20"/>
  <c r="U22" i="20"/>
  <c r="T26" i="20"/>
  <c r="T35" i="20"/>
  <c r="T12" i="21"/>
  <c r="T22" i="21"/>
  <c r="U12" i="22"/>
  <c r="T17" i="22"/>
  <c r="T39" i="22"/>
  <c r="T49" i="22"/>
  <c r="T13" i="23"/>
  <c r="T46" i="23"/>
  <c r="T57" i="23"/>
  <c r="T19" i="24"/>
  <c r="T40" i="24"/>
  <c r="T57" i="24"/>
  <c r="U14" i="25"/>
  <c r="U18" i="25"/>
  <c r="U41" i="25"/>
  <c r="T15" i="26"/>
  <c r="T25" i="26"/>
  <c r="T30" i="26"/>
  <c r="T35" i="26"/>
  <c r="T40" i="26"/>
  <c r="T49" i="26"/>
  <c r="U31" i="27"/>
  <c r="T40" i="27"/>
  <c r="T11" i="28"/>
  <c r="T19" i="28"/>
  <c r="T32" i="28"/>
  <c r="U12" i="1"/>
  <c r="T31" i="1"/>
  <c r="U34" i="1"/>
  <c r="U38" i="1"/>
  <c r="T49" i="1"/>
  <c r="T56" i="1"/>
  <c r="T12" i="2"/>
  <c r="U14" i="2"/>
  <c r="U15" i="2"/>
  <c r="U19" i="2"/>
  <c r="U23" i="2"/>
  <c r="U28" i="2"/>
  <c r="T31" i="2"/>
  <c r="T54" i="2"/>
  <c r="T31" i="3"/>
  <c r="U34" i="3"/>
  <c r="T49" i="3"/>
  <c r="T31" i="4"/>
  <c r="T35" i="4"/>
  <c r="T39" i="4"/>
  <c r="T12" i="5"/>
  <c r="T45" i="5"/>
  <c r="T49" i="5"/>
  <c r="T12" i="6"/>
  <c r="T29" i="6"/>
  <c r="U40" i="6"/>
  <c r="T56" i="7"/>
  <c r="U19" i="8"/>
  <c r="T26" i="8"/>
  <c r="T30" i="8"/>
  <c r="U36" i="8"/>
  <c r="U40" i="8"/>
  <c r="T56" i="8"/>
  <c r="U48" i="9"/>
  <c r="U52" i="9"/>
  <c r="T54" i="9"/>
  <c r="U57" i="9"/>
  <c r="T12" i="10"/>
  <c r="U32" i="10"/>
  <c r="T33" i="10"/>
  <c r="T37" i="10"/>
  <c r="T41" i="10"/>
  <c r="U34" i="11"/>
  <c r="U38" i="11"/>
  <c r="T31" i="12"/>
  <c r="U46" i="12"/>
  <c r="U50" i="12"/>
  <c r="U30" i="13"/>
  <c r="T31" i="13"/>
  <c r="T35" i="13"/>
  <c r="T39" i="13"/>
  <c r="T60" i="13"/>
  <c r="U11" i="14"/>
  <c r="U15" i="14"/>
  <c r="T18" i="14"/>
  <c r="T22" i="14"/>
  <c r="T39" i="14"/>
  <c r="U61" i="14"/>
  <c r="U48" i="15"/>
  <c r="U52" i="15"/>
  <c r="T54" i="15"/>
  <c r="U56" i="15"/>
  <c r="U57" i="15"/>
  <c r="U11" i="16"/>
  <c r="U15" i="16"/>
  <c r="T18" i="16"/>
  <c r="T22" i="16"/>
  <c r="T35" i="16"/>
  <c r="T39" i="16"/>
  <c r="U61" i="16"/>
  <c r="T30" i="17"/>
  <c r="U48" i="17"/>
  <c r="U52" i="17"/>
  <c r="T54" i="17"/>
  <c r="U56" i="17"/>
  <c r="U57" i="17"/>
  <c r="U11" i="18"/>
  <c r="U15" i="18"/>
  <c r="U19" i="18"/>
  <c r="T26" i="18"/>
  <c r="U36" i="18"/>
  <c r="U40" i="18"/>
  <c r="T51" i="19"/>
  <c r="T31" i="20"/>
  <c r="T49" i="20"/>
  <c r="T18" i="21"/>
  <c r="T52" i="21"/>
  <c r="T57" i="21"/>
  <c r="T21" i="22"/>
  <c r="U24" i="22"/>
  <c r="T34" i="22"/>
  <c r="T55" i="22"/>
  <c r="T36" i="23"/>
  <c r="T41" i="23"/>
  <c r="T61" i="23"/>
  <c r="T15" i="24"/>
  <c r="T50" i="24"/>
  <c r="T13" i="25"/>
  <c r="T17" i="25"/>
  <c r="U22" i="25"/>
  <c r="T34" i="25"/>
  <c r="U20" i="26"/>
  <c r="T31" i="26"/>
  <c r="T25" i="27"/>
  <c r="U35" i="27"/>
  <c r="T44" i="27"/>
  <c r="U49" i="27"/>
  <c r="T36" i="28"/>
  <c r="U14" i="1"/>
  <c r="T54" i="1"/>
  <c r="U56" i="1"/>
  <c r="U57" i="1"/>
  <c r="T22" i="2"/>
  <c r="U61" i="2"/>
  <c r="T47" i="4"/>
  <c r="T51" i="4"/>
  <c r="U61" i="4"/>
  <c r="T56" i="5"/>
  <c r="U19" i="6"/>
  <c r="T26" i="6"/>
  <c r="U61" i="6"/>
  <c r="U48" i="7"/>
  <c r="U52" i="7"/>
  <c r="T54" i="7"/>
  <c r="U56" i="7"/>
  <c r="U57" i="7"/>
  <c r="U11" i="8"/>
  <c r="U15" i="8"/>
  <c r="T18" i="8"/>
  <c r="T22" i="8"/>
  <c r="U28" i="8"/>
  <c r="T39" i="8"/>
  <c r="U61" i="8"/>
  <c r="T26" i="9"/>
  <c r="T47" i="9"/>
  <c r="T51" i="9"/>
  <c r="U19" i="10"/>
  <c r="U23" i="10"/>
  <c r="T54" i="10"/>
  <c r="T37" i="11"/>
  <c r="T41" i="11"/>
  <c r="T45" i="12"/>
  <c r="T49" i="12"/>
  <c r="T10" i="13"/>
  <c r="T14" i="13"/>
  <c r="U17" i="13"/>
  <c r="T10" i="14"/>
  <c r="T14" i="14"/>
  <c r="U32" i="14"/>
  <c r="T47" i="14"/>
  <c r="T51" i="14"/>
  <c r="T60" i="14"/>
  <c r="T18" i="15"/>
  <c r="T22" i="15"/>
  <c r="T26" i="15"/>
  <c r="T47" i="15"/>
  <c r="T51" i="15"/>
  <c r="U16" i="16"/>
  <c r="T31" i="16"/>
  <c r="T47" i="16"/>
  <c r="T51" i="16"/>
  <c r="T60" i="16"/>
  <c r="T18" i="17"/>
  <c r="T22" i="17"/>
  <c r="T26" i="17"/>
  <c r="T47" i="17"/>
  <c r="T51" i="17"/>
  <c r="T14" i="18"/>
  <c r="U16" i="18"/>
  <c r="T18" i="18"/>
  <c r="T22" i="18"/>
  <c r="T35" i="18"/>
  <c r="T39" i="18"/>
  <c r="U61" i="18"/>
  <c r="U32" i="19"/>
  <c r="T47" i="19"/>
  <c r="T45" i="20"/>
  <c r="T54" i="20"/>
  <c r="U16" i="22"/>
  <c r="T38" i="22"/>
  <c r="T48" i="22"/>
  <c r="T30" i="23"/>
  <c r="U45" i="23"/>
  <c r="T50" i="23"/>
  <c r="U18" i="24"/>
  <c r="T36" i="24"/>
  <c r="T46" i="24"/>
  <c r="U56" i="24"/>
  <c r="T61" i="24"/>
  <c r="T21" i="25"/>
  <c r="U30" i="25"/>
  <c r="T14" i="26"/>
  <c r="T19" i="26"/>
  <c r="U24" i="26"/>
  <c r="T34" i="26"/>
  <c r="T39" i="26"/>
  <c r="T48" i="26"/>
  <c r="T32" i="27"/>
  <c r="T34" i="27"/>
  <c r="U39" i="27"/>
  <c r="T48" i="27"/>
  <c r="U18" i="28"/>
  <c r="P27" i="28"/>
  <c r="T14" i="1"/>
  <c r="T24" i="1"/>
  <c r="U29" i="1"/>
  <c r="U30" i="1"/>
  <c r="U48" i="1"/>
  <c r="U11" i="2"/>
  <c r="T32" i="2"/>
  <c r="T37" i="2"/>
  <c r="T41" i="2"/>
  <c r="T18" i="3"/>
  <c r="T22" i="3"/>
  <c r="T29" i="3"/>
  <c r="U48" i="3"/>
  <c r="U52" i="3"/>
  <c r="T54" i="3"/>
  <c r="T60" i="4"/>
  <c r="U48" i="5"/>
  <c r="U52" i="5"/>
  <c r="T54" i="5"/>
  <c r="U56" i="5"/>
  <c r="U57" i="5"/>
  <c r="U11" i="6"/>
  <c r="U15" i="6"/>
  <c r="T18" i="6"/>
  <c r="T22" i="6"/>
  <c r="T47" i="6"/>
  <c r="T51" i="6"/>
  <c r="T60" i="6"/>
  <c r="T18" i="7"/>
  <c r="T22" i="7"/>
  <c r="T26" i="7"/>
  <c r="T47" i="7"/>
  <c r="T51" i="7"/>
  <c r="T31" i="8"/>
  <c r="T47" i="8"/>
  <c r="T51" i="8"/>
  <c r="T60" i="8"/>
  <c r="T18" i="9"/>
  <c r="U30" i="9"/>
  <c r="T31" i="9"/>
  <c r="T35" i="9"/>
  <c r="T39" i="9"/>
  <c r="T60" i="9"/>
  <c r="U11" i="10"/>
  <c r="U15" i="10"/>
  <c r="T18" i="10"/>
  <c r="T22" i="10"/>
  <c r="T26" i="10"/>
  <c r="U36" i="10"/>
  <c r="U40" i="10"/>
  <c r="T56" i="10"/>
  <c r="T29" i="11"/>
  <c r="T45" i="11"/>
  <c r="T49" i="11"/>
  <c r="T32" i="12"/>
  <c r="T37" i="12"/>
  <c r="T41" i="12"/>
  <c r="U55" i="12"/>
  <c r="T20" i="13"/>
  <c r="T24" i="13"/>
  <c r="U34" i="13"/>
  <c r="U38" i="13"/>
  <c r="U23" i="15"/>
  <c r="T31" i="15"/>
  <c r="T35" i="15"/>
  <c r="T39" i="15"/>
  <c r="T60" i="15"/>
  <c r="T31" i="17"/>
  <c r="T35" i="17"/>
  <c r="T39" i="17"/>
  <c r="T60" i="17"/>
  <c r="T31" i="18"/>
  <c r="T47" i="18"/>
  <c r="T51" i="18"/>
  <c r="T60" i="18"/>
  <c r="T18" i="19"/>
  <c r="T22" i="19"/>
  <c r="T26" i="19"/>
  <c r="T39" i="19"/>
  <c r="T12" i="20"/>
  <c r="T41" i="20"/>
  <c r="T16" i="21"/>
  <c r="T24" i="21"/>
  <c r="T48" i="21"/>
  <c r="T15" i="22"/>
  <c r="U20" i="22"/>
  <c r="T22" i="22"/>
  <c r="U33" i="22"/>
  <c r="T52" i="22"/>
  <c r="U54" i="22"/>
  <c r="T25" i="23"/>
  <c r="U30" i="23"/>
  <c r="U31" i="23"/>
  <c r="U35" i="23"/>
  <c r="T40" i="23"/>
  <c r="T44" i="23"/>
  <c r="T11" i="24"/>
  <c r="T16" i="24"/>
  <c r="T55" i="24"/>
  <c r="T60" i="24"/>
  <c r="U26" i="25"/>
  <c r="T18" i="26"/>
  <c r="T61" i="26"/>
  <c r="T33" i="27"/>
  <c r="T38" i="27"/>
  <c r="T55" i="27"/>
  <c r="T23" i="28"/>
  <c r="T37" i="28"/>
  <c r="U37" i="28"/>
  <c r="T13" i="1"/>
  <c r="T18" i="1"/>
  <c r="T47" i="1"/>
  <c r="T51" i="1"/>
  <c r="U46" i="2"/>
  <c r="T47" i="2"/>
  <c r="T51" i="2"/>
  <c r="U29" i="3"/>
  <c r="T47" i="3"/>
  <c r="T51" i="3"/>
  <c r="T12" i="4"/>
  <c r="T16" i="4"/>
  <c r="T20" i="4"/>
  <c r="T24" i="4"/>
  <c r="U46" i="4"/>
  <c r="U50" i="4"/>
  <c r="T56" i="4"/>
  <c r="T18" i="5"/>
  <c r="T22" i="5"/>
  <c r="T26" i="5"/>
  <c r="T47" i="5"/>
  <c r="T51" i="5"/>
  <c r="T14" i="6"/>
  <c r="T31" i="6"/>
  <c r="T23" i="7"/>
  <c r="U30" i="7"/>
  <c r="T31" i="7"/>
  <c r="T35" i="7"/>
  <c r="T39" i="7"/>
  <c r="T60" i="7"/>
  <c r="T23" i="8"/>
  <c r="T16" i="9"/>
  <c r="U25" i="9"/>
  <c r="T10" i="10"/>
  <c r="T14" i="10"/>
  <c r="U28" i="10"/>
  <c r="T35" i="10"/>
  <c r="T39" i="10"/>
  <c r="U61" i="10"/>
  <c r="T56" i="11"/>
  <c r="T20" i="12"/>
  <c r="T24" i="12"/>
  <c r="T54" i="12"/>
  <c r="U13" i="13"/>
  <c r="T41" i="13"/>
  <c r="U46" i="14"/>
  <c r="U50" i="14"/>
  <c r="T14" i="15"/>
  <c r="U16" i="15"/>
  <c r="U17" i="15"/>
  <c r="U21" i="15"/>
  <c r="U25" i="15"/>
  <c r="U46" i="16"/>
  <c r="U50" i="16"/>
  <c r="T14" i="17"/>
  <c r="U17" i="17"/>
  <c r="U21" i="17"/>
  <c r="U25" i="17"/>
  <c r="U32" i="17"/>
  <c r="T23" i="19"/>
  <c r="T31" i="19"/>
  <c r="T35" i="19"/>
  <c r="T43" i="19"/>
  <c r="T18" i="20"/>
  <c r="T37" i="20"/>
  <c r="T60" i="20"/>
  <c r="T14" i="21"/>
  <c r="T20" i="21"/>
  <c r="Q27" i="21"/>
  <c r="T19" i="22"/>
  <c r="U22" i="22"/>
  <c r="U29" i="22"/>
  <c r="U37" i="22"/>
  <c r="U47" i="22"/>
  <c r="T61" i="22"/>
  <c r="T21" i="23"/>
  <c r="T34" i="23"/>
  <c r="U49" i="23"/>
  <c r="U35" i="24"/>
  <c r="T54" i="24"/>
  <c r="U60" i="24"/>
  <c r="T25" i="25"/>
  <c r="T13" i="26"/>
  <c r="U33" i="26"/>
  <c r="T38" i="26"/>
  <c r="U47" i="26"/>
  <c r="T52" i="26"/>
  <c r="T47" i="27"/>
  <c r="T52" i="27"/>
  <c r="T13" i="28"/>
  <c r="T17" i="28"/>
  <c r="T21" i="28"/>
  <c r="U23" i="28"/>
  <c r="U36" i="2"/>
  <c r="U40" i="2"/>
  <c r="T12" i="3"/>
  <c r="U17" i="3"/>
  <c r="U21" i="3"/>
  <c r="U25" i="3"/>
  <c r="U57" i="3"/>
  <c r="T31" i="5"/>
  <c r="T35" i="5"/>
  <c r="T39" i="5"/>
  <c r="T60" i="5"/>
  <c r="T36" i="6"/>
  <c r="U46" i="6"/>
  <c r="U50" i="6"/>
  <c r="T14" i="7"/>
  <c r="U17" i="7"/>
  <c r="U21" i="7"/>
  <c r="T32" i="8"/>
  <c r="U46" i="8"/>
  <c r="U50" i="8"/>
  <c r="T14" i="9"/>
  <c r="U16" i="9"/>
  <c r="U17" i="9"/>
  <c r="U21" i="9"/>
  <c r="U34" i="9"/>
  <c r="U38" i="9"/>
  <c r="T47" i="10"/>
  <c r="T51" i="10"/>
  <c r="T30" i="11"/>
  <c r="U44" i="11"/>
  <c r="U48" i="11"/>
  <c r="U52" i="11"/>
  <c r="T54" i="11"/>
  <c r="U56" i="11"/>
  <c r="U57" i="11"/>
  <c r="T12" i="12"/>
  <c r="T33" i="12"/>
  <c r="U36" i="12"/>
  <c r="U40" i="12"/>
  <c r="T45" i="13"/>
  <c r="T49" i="13"/>
  <c r="U34" i="15"/>
  <c r="U38" i="15"/>
  <c r="U23" i="16"/>
  <c r="T24" i="16"/>
  <c r="E27" i="17"/>
  <c r="U34" i="17"/>
  <c r="U38" i="17"/>
  <c r="U46" i="18"/>
  <c r="U50" i="18"/>
  <c r="T14" i="19"/>
  <c r="U17" i="19"/>
  <c r="U21" i="19"/>
  <c r="U25" i="19"/>
  <c r="U16" i="20"/>
  <c r="T24" i="20"/>
  <c r="T33" i="20"/>
  <c r="T51" i="20"/>
  <c r="T26" i="22"/>
  <c r="U51" i="22"/>
  <c r="U24" i="23"/>
  <c r="T32" i="23"/>
  <c r="U39" i="23"/>
  <c r="T55" i="23"/>
  <c r="U10" i="24"/>
  <c r="T59" i="24"/>
  <c r="T11" i="25"/>
  <c r="T17" i="26"/>
  <c r="T22" i="26"/>
  <c r="T29" i="27"/>
  <c r="T37" i="27"/>
  <c r="U17" i="29"/>
  <c r="U33" i="29"/>
  <c r="U41" i="29"/>
  <c r="T52" i="29"/>
  <c r="T13" i="30"/>
  <c r="T17" i="30"/>
  <c r="T21" i="30"/>
  <c r="T34" i="30"/>
  <c r="T38" i="30"/>
  <c r="T46" i="30"/>
  <c r="U50" i="30"/>
  <c r="T55" i="30"/>
  <c r="T11" i="31"/>
  <c r="T15" i="31"/>
  <c r="T19" i="31"/>
  <c r="T23" i="31"/>
  <c r="U48" i="31"/>
  <c r="U48" i="58"/>
  <c r="T48" i="58"/>
  <c r="U21" i="59"/>
  <c r="U46" i="59"/>
  <c r="T46" i="59"/>
  <c r="U23" i="60"/>
  <c r="T23" i="60"/>
  <c r="T26" i="60"/>
  <c r="U26" i="60"/>
  <c r="U21" i="62"/>
  <c r="T21" i="62"/>
  <c r="T21" i="63"/>
  <c r="U21" i="63"/>
  <c r="T18" i="64"/>
  <c r="U18" i="64"/>
  <c r="U21" i="64"/>
  <c r="T21" i="64"/>
  <c r="T31" i="64"/>
  <c r="U31" i="64"/>
  <c r="T20" i="67"/>
  <c r="U20" i="67"/>
  <c r="U23" i="67"/>
  <c r="T23" i="67"/>
  <c r="U40" i="67"/>
  <c r="T40" i="67"/>
  <c r="U40" i="68"/>
  <c r="T40" i="68"/>
  <c r="U15" i="69"/>
  <c r="T15" i="69"/>
  <c r="T22" i="72"/>
  <c r="U22" i="72"/>
  <c r="T35" i="74"/>
  <c r="U35" i="74"/>
  <c r="U23" i="75"/>
  <c r="T23" i="75"/>
  <c r="T48" i="28"/>
  <c r="T61" i="28"/>
  <c r="U16" i="29"/>
  <c r="T48" i="29"/>
  <c r="T57" i="29"/>
  <c r="T16" i="31"/>
  <c r="T30" i="31"/>
  <c r="U35" i="31"/>
  <c r="U47" i="31"/>
  <c r="T57" i="32"/>
  <c r="T48" i="33"/>
  <c r="T57" i="33"/>
  <c r="T61" i="33"/>
  <c r="T28" i="34"/>
  <c r="T30" i="34"/>
  <c r="T34" i="34"/>
  <c r="T38" i="34"/>
  <c r="T50" i="34"/>
  <c r="T13" i="36"/>
  <c r="T17" i="36"/>
  <c r="T21" i="36"/>
  <c r="T25" i="36"/>
  <c r="U31" i="36"/>
  <c r="T50" i="36"/>
  <c r="U12" i="37"/>
  <c r="U20" i="37"/>
  <c r="T36" i="37"/>
  <c r="T40" i="37"/>
  <c r="T48" i="37"/>
  <c r="T57" i="37"/>
  <c r="T32" i="38"/>
  <c r="T11" i="39"/>
  <c r="T15" i="39"/>
  <c r="T19" i="39"/>
  <c r="T30" i="39"/>
  <c r="T34" i="39"/>
  <c r="T24" i="40"/>
  <c r="U29" i="40"/>
  <c r="T36" i="40"/>
  <c r="T48" i="40"/>
  <c r="T52" i="40"/>
  <c r="T32" i="41"/>
  <c r="T61" i="41"/>
  <c r="U12" i="42"/>
  <c r="U20" i="42"/>
  <c r="T52" i="42"/>
  <c r="T55" i="42"/>
  <c r="T11" i="43"/>
  <c r="T15" i="43"/>
  <c r="T19" i="43"/>
  <c r="T23" i="43"/>
  <c r="U35" i="43"/>
  <c r="U47" i="43"/>
  <c r="T11" i="44"/>
  <c r="T19" i="44"/>
  <c r="T32" i="44"/>
  <c r="T36" i="44"/>
  <c r="T40" i="44"/>
  <c r="T48" i="44"/>
  <c r="T34" i="45"/>
  <c r="T38" i="45"/>
  <c r="T46" i="45"/>
  <c r="T50" i="45"/>
  <c r="U56" i="45"/>
  <c r="T23" i="46"/>
  <c r="T34" i="47"/>
  <c r="T38" i="47"/>
  <c r="T46" i="47"/>
  <c r="T50" i="47"/>
  <c r="U31" i="48"/>
  <c r="T36" i="48"/>
  <c r="T48" i="48"/>
  <c r="T52" i="48"/>
  <c r="T25" i="49"/>
  <c r="T32" i="49"/>
  <c r="T32" i="50"/>
  <c r="T40" i="50"/>
  <c r="T45" i="50"/>
  <c r="U16" i="51"/>
  <c r="U14" i="52"/>
  <c r="U18" i="52"/>
  <c r="U22" i="52"/>
  <c r="T25" i="52"/>
  <c r="T35" i="52"/>
  <c r="T40" i="52"/>
  <c r="T45" i="52"/>
  <c r="T57" i="52"/>
  <c r="U39" i="54"/>
  <c r="T57" i="54"/>
  <c r="U33" i="55"/>
  <c r="U37" i="55"/>
  <c r="U41" i="55"/>
  <c r="T55" i="55"/>
  <c r="T17" i="56"/>
  <c r="U11" i="57"/>
  <c r="T11" i="57"/>
  <c r="T29" i="57"/>
  <c r="U29" i="57"/>
  <c r="T32" i="57"/>
  <c r="U11" i="60"/>
  <c r="T11" i="60"/>
  <c r="T14" i="60"/>
  <c r="U14" i="60"/>
  <c r="T16" i="61"/>
  <c r="U16" i="61"/>
  <c r="T49" i="62"/>
  <c r="U49" i="62"/>
  <c r="U52" i="62"/>
  <c r="T52" i="62"/>
  <c r="U28" i="64"/>
  <c r="T28" i="64"/>
  <c r="T47" i="65"/>
  <c r="U47" i="65"/>
  <c r="U50" i="65"/>
  <c r="T50" i="65"/>
  <c r="U61" i="65"/>
  <c r="T61" i="65"/>
  <c r="T11" i="66"/>
  <c r="U11" i="66"/>
  <c r="U57" i="66"/>
  <c r="T57" i="66"/>
  <c r="T36" i="68"/>
  <c r="U36" i="68"/>
  <c r="U34" i="69"/>
  <c r="T34" i="69"/>
  <c r="T18" i="70"/>
  <c r="U18" i="70"/>
  <c r="T25" i="71"/>
  <c r="U25" i="71"/>
  <c r="U47" i="71"/>
  <c r="T47" i="71"/>
  <c r="U40" i="79"/>
  <c r="T40" i="79"/>
  <c r="U55" i="79"/>
  <c r="T55" i="79"/>
  <c r="T11" i="80"/>
  <c r="U11" i="80"/>
  <c r="T40" i="28"/>
  <c r="T57" i="28"/>
  <c r="U29" i="29"/>
  <c r="T36" i="29"/>
  <c r="T40" i="29"/>
  <c r="T61" i="29"/>
  <c r="U41" i="30"/>
  <c r="T15" i="32"/>
  <c r="T23" i="32"/>
  <c r="T46" i="32"/>
  <c r="T11" i="33"/>
  <c r="T15" i="33"/>
  <c r="T19" i="33"/>
  <c r="T23" i="33"/>
  <c r="U29" i="33"/>
  <c r="T36" i="33"/>
  <c r="T40" i="33"/>
  <c r="T15" i="34"/>
  <c r="U14" i="35"/>
  <c r="U22" i="35"/>
  <c r="U39" i="35"/>
  <c r="U51" i="35"/>
  <c r="T34" i="36"/>
  <c r="T38" i="36"/>
  <c r="P43" i="36"/>
  <c r="U56" i="36"/>
  <c r="T61" i="37"/>
  <c r="U12" i="38"/>
  <c r="U20" i="38"/>
  <c r="U32" i="38"/>
  <c r="U33" i="38"/>
  <c r="U41" i="38"/>
  <c r="U45" i="38"/>
  <c r="U26" i="39"/>
  <c r="U30" i="39"/>
  <c r="T38" i="39"/>
  <c r="T48" i="39"/>
  <c r="T55" i="39"/>
  <c r="U18" i="40"/>
  <c r="U26" i="40"/>
  <c r="Q59" i="40"/>
  <c r="T13" i="41"/>
  <c r="T21" i="41"/>
  <c r="U37" i="41"/>
  <c r="Q9" i="42"/>
  <c r="T11" i="42"/>
  <c r="T19" i="42"/>
  <c r="T34" i="43"/>
  <c r="T15" i="44"/>
  <c r="T23" i="44"/>
  <c r="T13" i="45"/>
  <c r="T17" i="45"/>
  <c r="T21" i="45"/>
  <c r="T25" i="45"/>
  <c r="T32" i="46"/>
  <c r="T36" i="46"/>
  <c r="T40" i="46"/>
  <c r="T48" i="46"/>
  <c r="T52" i="46"/>
  <c r="E59" i="46"/>
  <c r="U16" i="47"/>
  <c r="T17" i="47"/>
  <c r="T21" i="47"/>
  <c r="T25" i="47"/>
  <c r="U14" i="48"/>
  <c r="U18" i="48"/>
  <c r="U22" i="48"/>
  <c r="T25" i="48"/>
  <c r="U36" i="48"/>
  <c r="T13" i="49"/>
  <c r="T17" i="49"/>
  <c r="U33" i="49"/>
  <c r="U37" i="49"/>
  <c r="U41" i="49"/>
  <c r="T55" i="49"/>
  <c r="T17" i="50"/>
  <c r="U32" i="50"/>
  <c r="Q59" i="50"/>
  <c r="U29" i="51"/>
  <c r="T46" i="51"/>
  <c r="T55" i="51"/>
  <c r="T61" i="52"/>
  <c r="U12" i="53"/>
  <c r="T15" i="53"/>
  <c r="T19" i="53"/>
  <c r="T23" i="53"/>
  <c r="U29" i="53"/>
  <c r="U47" i="53"/>
  <c r="U51" i="53"/>
  <c r="T57" i="53"/>
  <c r="T61" i="54"/>
  <c r="U12" i="55"/>
  <c r="U16" i="55"/>
  <c r="U20" i="55"/>
  <c r="U24" i="55"/>
  <c r="T32" i="56"/>
  <c r="U46" i="56"/>
  <c r="T46" i="56"/>
  <c r="T49" i="56"/>
  <c r="U49" i="56"/>
  <c r="U44" i="57"/>
  <c r="T44" i="57"/>
  <c r="T47" i="57"/>
  <c r="U47" i="57"/>
  <c r="U61" i="57"/>
  <c r="T61" i="57"/>
  <c r="U45" i="58"/>
  <c r="T33" i="61"/>
  <c r="U33" i="61"/>
  <c r="U36" i="61"/>
  <c r="T36" i="61"/>
  <c r="U44" i="61"/>
  <c r="U17" i="62"/>
  <c r="T17" i="62"/>
  <c r="T17" i="63"/>
  <c r="U17" i="63"/>
  <c r="U34" i="63"/>
  <c r="T34" i="63"/>
  <c r="T37" i="63"/>
  <c r="U37" i="63"/>
  <c r="U50" i="63"/>
  <c r="T50" i="63"/>
  <c r="U55" i="63"/>
  <c r="T55" i="63"/>
  <c r="T26" i="64"/>
  <c r="U26" i="64"/>
  <c r="U46" i="64"/>
  <c r="T46" i="64"/>
  <c r="T49" i="64"/>
  <c r="U49" i="64"/>
  <c r="U11" i="65"/>
  <c r="T11" i="65"/>
  <c r="P27" i="65"/>
  <c r="T35" i="66"/>
  <c r="U35" i="66"/>
  <c r="U36" i="67"/>
  <c r="T36" i="67"/>
  <c r="T20" i="69"/>
  <c r="U20" i="69"/>
  <c r="U47" i="69"/>
  <c r="T47" i="69"/>
  <c r="E59" i="70"/>
  <c r="U60" i="70"/>
  <c r="T60" i="70"/>
  <c r="T40" i="74"/>
  <c r="U40" i="74"/>
  <c r="T54" i="74"/>
  <c r="U54" i="74"/>
  <c r="U25" i="78"/>
  <c r="T25" i="78"/>
  <c r="T40" i="80"/>
  <c r="U40" i="80"/>
  <c r="T26" i="82"/>
  <c r="U26" i="82"/>
  <c r="U36" i="83"/>
  <c r="T36" i="83"/>
  <c r="T11" i="86"/>
  <c r="U11" i="86"/>
  <c r="T50" i="86"/>
  <c r="U50" i="86"/>
  <c r="T12" i="91"/>
  <c r="U12" i="91"/>
  <c r="T20" i="91"/>
  <c r="U20" i="91"/>
  <c r="T14" i="94"/>
  <c r="U14" i="94"/>
  <c r="T22" i="94"/>
  <c r="U22" i="94"/>
  <c r="T28" i="98"/>
  <c r="U28" i="98"/>
  <c r="T55" i="100"/>
  <c r="U55" i="100"/>
  <c r="U46" i="103"/>
  <c r="T46" i="103"/>
  <c r="U17" i="104"/>
  <c r="T17" i="104"/>
  <c r="U24" i="119"/>
  <c r="T24" i="119"/>
  <c r="T19" i="120"/>
  <c r="U19" i="120"/>
  <c r="U12" i="121"/>
  <c r="T12" i="121"/>
  <c r="T48" i="121"/>
  <c r="U48" i="121"/>
  <c r="T28" i="134"/>
  <c r="U28" i="134"/>
  <c r="U41" i="135"/>
  <c r="T41" i="135"/>
  <c r="U54" i="136"/>
  <c r="T54" i="136"/>
  <c r="U47" i="28"/>
  <c r="T11" i="29"/>
  <c r="T15" i="29"/>
  <c r="T19" i="29"/>
  <c r="U47" i="29"/>
  <c r="T11" i="30"/>
  <c r="T19" i="30"/>
  <c r="T40" i="30"/>
  <c r="T25" i="31"/>
  <c r="T38" i="31"/>
  <c r="T46" i="31"/>
  <c r="T50" i="31"/>
  <c r="T28" i="32"/>
  <c r="T30" i="32"/>
  <c r="T34" i="32"/>
  <c r="T38" i="32"/>
  <c r="T50" i="32"/>
  <c r="U47" i="33"/>
  <c r="U56" i="33"/>
  <c r="T11" i="34"/>
  <c r="T19" i="34"/>
  <c r="T32" i="34"/>
  <c r="U37" i="34"/>
  <c r="U49" i="34"/>
  <c r="T55" i="34"/>
  <c r="T13" i="35"/>
  <c r="T21" i="35"/>
  <c r="U30" i="35"/>
  <c r="U31" i="35"/>
  <c r="T38" i="35"/>
  <c r="T57" i="35"/>
  <c r="Q59" i="35"/>
  <c r="T61" i="35"/>
  <c r="U16" i="36"/>
  <c r="U24" i="36"/>
  <c r="Q53" i="36"/>
  <c r="T11" i="37"/>
  <c r="T15" i="37"/>
  <c r="T19" i="37"/>
  <c r="T23" i="37"/>
  <c r="U35" i="37"/>
  <c r="U47" i="37"/>
  <c r="Q9" i="38"/>
  <c r="T11" i="38"/>
  <c r="T19" i="38"/>
  <c r="T40" i="38"/>
  <c r="U18" i="39"/>
  <c r="T52" i="39"/>
  <c r="T30" i="40"/>
  <c r="U35" i="40"/>
  <c r="U51" i="40"/>
  <c r="T57" i="40"/>
  <c r="T61" i="40"/>
  <c r="U51" i="41"/>
  <c r="T15" i="42"/>
  <c r="T23" i="42"/>
  <c r="U30" i="42"/>
  <c r="U18" i="43"/>
  <c r="U26" i="43"/>
  <c r="U32" i="43"/>
  <c r="T38" i="43"/>
  <c r="T46" i="43"/>
  <c r="T50" i="43"/>
  <c r="T28" i="44"/>
  <c r="T30" i="44"/>
  <c r="U35" i="44"/>
  <c r="U39" i="44"/>
  <c r="U33" i="45"/>
  <c r="U37" i="45"/>
  <c r="U41" i="45"/>
  <c r="T55" i="45"/>
  <c r="U14" i="46"/>
  <c r="U18" i="46"/>
  <c r="U22" i="46"/>
  <c r="U26" i="46"/>
  <c r="T28" i="46"/>
  <c r="T13" i="47"/>
  <c r="U33" i="47"/>
  <c r="U37" i="47"/>
  <c r="U41" i="47"/>
  <c r="T55" i="47"/>
  <c r="T32" i="48"/>
  <c r="T40" i="48"/>
  <c r="T57" i="48"/>
  <c r="U24" i="49"/>
  <c r="P27" i="49"/>
  <c r="U39" i="50"/>
  <c r="T61" i="50"/>
  <c r="U12" i="51"/>
  <c r="T15" i="51"/>
  <c r="T19" i="51"/>
  <c r="T17" i="52"/>
  <c r="T21" i="52"/>
  <c r="T23" i="52"/>
  <c r="U35" i="52"/>
  <c r="U39" i="52"/>
  <c r="T46" i="52"/>
  <c r="T50" i="52"/>
  <c r="Q9" i="54"/>
  <c r="T11" i="54"/>
  <c r="T13" i="54"/>
  <c r="U35" i="54"/>
  <c r="T38" i="54"/>
  <c r="T46" i="54"/>
  <c r="T50" i="54"/>
  <c r="T36" i="55"/>
  <c r="T40" i="55"/>
  <c r="T44" i="55"/>
  <c r="T48" i="55"/>
  <c r="T52" i="55"/>
  <c r="E59" i="55"/>
  <c r="U59" i="55" s="1"/>
  <c r="U32" i="56"/>
  <c r="U23" i="57"/>
  <c r="T23" i="57"/>
  <c r="T38" i="59"/>
  <c r="U38" i="59"/>
  <c r="U19" i="60"/>
  <c r="T19" i="60"/>
  <c r="T22" i="60"/>
  <c r="U22" i="60"/>
  <c r="T12" i="61"/>
  <c r="U12" i="61"/>
  <c r="T45" i="61"/>
  <c r="T14" i="64"/>
  <c r="U14" i="64"/>
  <c r="U17" i="64"/>
  <c r="T17" i="64"/>
  <c r="U57" i="65"/>
  <c r="T57" i="65"/>
  <c r="T23" i="66"/>
  <c r="U23" i="66"/>
  <c r="T16" i="67"/>
  <c r="U16" i="67"/>
  <c r="U19" i="67"/>
  <c r="T19" i="67"/>
  <c r="T30" i="67"/>
  <c r="T52" i="67"/>
  <c r="U52" i="67"/>
  <c r="U48" i="68"/>
  <c r="T48" i="68"/>
  <c r="T55" i="68"/>
  <c r="U55" i="68"/>
  <c r="T23" i="70"/>
  <c r="U23" i="70"/>
  <c r="U36" i="72"/>
  <c r="T36" i="72"/>
  <c r="T54" i="72"/>
  <c r="U54" i="72"/>
  <c r="U41" i="73"/>
  <c r="T41" i="73"/>
  <c r="U50" i="73"/>
  <c r="T50" i="73"/>
  <c r="U52" i="74"/>
  <c r="T52" i="74"/>
  <c r="U25" i="76"/>
  <c r="T25" i="76"/>
  <c r="T41" i="77"/>
  <c r="U41" i="77"/>
  <c r="T19" i="80"/>
  <c r="U19" i="80"/>
  <c r="U16" i="81"/>
  <c r="T16" i="81"/>
  <c r="U39" i="28"/>
  <c r="T30" i="29"/>
  <c r="U39" i="29"/>
  <c r="T15" i="30"/>
  <c r="U29" i="30"/>
  <c r="T36" i="30"/>
  <c r="T48" i="30"/>
  <c r="T13" i="31"/>
  <c r="T21" i="31"/>
  <c r="T55" i="31"/>
  <c r="U14" i="32"/>
  <c r="T16" i="32"/>
  <c r="U22" i="32"/>
  <c r="U14" i="33"/>
  <c r="U22" i="33"/>
  <c r="Q53" i="33"/>
  <c r="T16" i="34"/>
  <c r="T25" i="34"/>
  <c r="U32" i="34"/>
  <c r="T36" i="34"/>
  <c r="U32" i="35"/>
  <c r="T34" i="35"/>
  <c r="P43" i="35"/>
  <c r="T46" i="35"/>
  <c r="T50" i="35"/>
  <c r="T15" i="36"/>
  <c r="T23" i="36"/>
  <c r="U32" i="36"/>
  <c r="U33" i="36"/>
  <c r="U41" i="36"/>
  <c r="U45" i="36"/>
  <c r="T34" i="37"/>
  <c r="T15" i="38"/>
  <c r="U29" i="38"/>
  <c r="T48" i="38"/>
  <c r="T52" i="38"/>
  <c r="T17" i="39"/>
  <c r="U37" i="39"/>
  <c r="T13" i="40"/>
  <c r="T17" i="40"/>
  <c r="T21" i="40"/>
  <c r="T25" i="40"/>
  <c r="U31" i="40"/>
  <c r="T50" i="40"/>
  <c r="U12" i="41"/>
  <c r="U20" i="41"/>
  <c r="T36" i="41"/>
  <c r="T40" i="41"/>
  <c r="T28" i="42"/>
  <c r="T34" i="42"/>
  <c r="T38" i="42"/>
  <c r="T17" i="43"/>
  <c r="T25" i="43"/>
  <c r="T55" i="43"/>
  <c r="U14" i="44"/>
  <c r="T16" i="44"/>
  <c r="U22" i="44"/>
  <c r="T61" i="44"/>
  <c r="P27" i="45"/>
  <c r="U31" i="46"/>
  <c r="U35" i="46"/>
  <c r="U39" i="46"/>
  <c r="T57" i="46"/>
  <c r="P27" i="47"/>
  <c r="T13" i="48"/>
  <c r="T17" i="48"/>
  <c r="T21" i="48"/>
  <c r="T23" i="48"/>
  <c r="U32" i="48"/>
  <c r="T61" i="48"/>
  <c r="U12" i="49"/>
  <c r="U16" i="49"/>
  <c r="U20" i="49"/>
  <c r="T36" i="49"/>
  <c r="T40" i="49"/>
  <c r="T48" i="49"/>
  <c r="T52" i="49"/>
  <c r="T38" i="51"/>
  <c r="U23" i="52"/>
  <c r="U60" i="52"/>
  <c r="T11" i="53"/>
  <c r="T13" i="53"/>
  <c r="T46" i="53"/>
  <c r="T50" i="53"/>
  <c r="U56" i="53"/>
  <c r="U14" i="54"/>
  <c r="U18" i="54"/>
  <c r="U22" i="54"/>
  <c r="U26" i="54"/>
  <c r="T28" i="54"/>
  <c r="U60" i="54"/>
  <c r="T11" i="55"/>
  <c r="T15" i="55"/>
  <c r="T19" i="55"/>
  <c r="T23" i="55"/>
  <c r="U29" i="55"/>
  <c r="T36" i="56"/>
  <c r="T40" i="56"/>
  <c r="U55" i="56"/>
  <c r="E59" i="56"/>
  <c r="U60" i="56"/>
  <c r="U40" i="57"/>
  <c r="T40" i="57"/>
  <c r="U52" i="57"/>
  <c r="T52" i="57"/>
  <c r="T56" i="59"/>
  <c r="U56" i="59"/>
  <c r="T39" i="60"/>
  <c r="U39" i="60"/>
  <c r="T41" i="61"/>
  <c r="U41" i="61"/>
  <c r="U48" i="62"/>
  <c r="T48" i="62"/>
  <c r="U46" i="63"/>
  <c r="T46" i="63"/>
  <c r="E59" i="64"/>
  <c r="U60" i="64"/>
  <c r="U38" i="65"/>
  <c r="U46" i="65"/>
  <c r="T46" i="65"/>
  <c r="U40" i="66"/>
  <c r="T40" i="66"/>
  <c r="U30" i="67"/>
  <c r="U21" i="68"/>
  <c r="T21" i="68"/>
  <c r="U35" i="68"/>
  <c r="T35" i="68"/>
  <c r="U11" i="69"/>
  <c r="T11" i="69"/>
  <c r="T25" i="69"/>
  <c r="U25" i="69"/>
  <c r="U15" i="71"/>
  <c r="T15" i="71"/>
  <c r="U24" i="71"/>
  <c r="T24" i="71"/>
  <c r="U52" i="72"/>
  <c r="T52" i="72"/>
  <c r="U61" i="73"/>
  <c r="T61" i="73"/>
  <c r="U21" i="74"/>
  <c r="T21" i="74"/>
  <c r="T28" i="74"/>
  <c r="U28" i="74"/>
  <c r="U61" i="77"/>
  <c r="T61" i="77"/>
  <c r="U14" i="29"/>
  <c r="U22" i="29"/>
  <c r="U30" i="29"/>
  <c r="U31" i="29"/>
  <c r="T38" i="29"/>
  <c r="T46" i="29"/>
  <c r="T50" i="29"/>
  <c r="U26" i="30"/>
  <c r="T28" i="30"/>
  <c r="T57" i="30"/>
  <c r="T61" i="30"/>
  <c r="U37" i="31"/>
  <c r="U45" i="31"/>
  <c r="T32" i="32"/>
  <c r="U37" i="32"/>
  <c r="U49" i="32"/>
  <c r="T55" i="32"/>
  <c r="T13" i="33"/>
  <c r="T21" i="33"/>
  <c r="U31" i="33"/>
  <c r="T38" i="33"/>
  <c r="T46" i="33"/>
  <c r="T50" i="33"/>
  <c r="T55" i="33"/>
  <c r="U18" i="34"/>
  <c r="P27" i="34"/>
  <c r="T40" i="34"/>
  <c r="T48" i="34"/>
  <c r="T52" i="34"/>
  <c r="U56" i="35"/>
  <c r="T11" i="36"/>
  <c r="T19" i="36"/>
  <c r="T40" i="36"/>
  <c r="U18" i="37"/>
  <c r="U26" i="37"/>
  <c r="T38" i="37"/>
  <c r="T46" i="37"/>
  <c r="T50" i="37"/>
  <c r="U26" i="38"/>
  <c r="T28" i="38"/>
  <c r="T13" i="39"/>
  <c r="T21" i="39"/>
  <c r="U51" i="39"/>
  <c r="T34" i="40"/>
  <c r="T38" i="40"/>
  <c r="P43" i="40"/>
  <c r="T46" i="40"/>
  <c r="U56" i="40"/>
  <c r="T46" i="41"/>
  <c r="T50" i="41"/>
  <c r="Q53" i="41"/>
  <c r="T55" i="41"/>
  <c r="U14" i="42"/>
  <c r="U22" i="42"/>
  <c r="T48" i="42"/>
  <c r="T13" i="43"/>
  <c r="T21" i="43"/>
  <c r="U37" i="43"/>
  <c r="U45" i="43"/>
  <c r="T34" i="44"/>
  <c r="T38" i="44"/>
  <c r="P43" i="44"/>
  <c r="T46" i="44"/>
  <c r="T50" i="44"/>
  <c r="T36" i="45"/>
  <c r="T40" i="45"/>
  <c r="T44" i="45"/>
  <c r="T48" i="45"/>
  <c r="T52" i="45"/>
  <c r="T13" i="46"/>
  <c r="T17" i="46"/>
  <c r="T21" i="46"/>
  <c r="T25" i="46"/>
  <c r="T61" i="46"/>
  <c r="U12" i="47"/>
  <c r="T36" i="47"/>
  <c r="T40" i="47"/>
  <c r="T44" i="47"/>
  <c r="T48" i="47"/>
  <c r="T52" i="47"/>
  <c r="U39" i="48"/>
  <c r="U45" i="48"/>
  <c r="T46" i="48"/>
  <c r="T50" i="48"/>
  <c r="U29" i="49"/>
  <c r="U35" i="50"/>
  <c r="T38" i="50"/>
  <c r="P43" i="50"/>
  <c r="U60" i="50"/>
  <c r="T11" i="51"/>
  <c r="T13" i="51"/>
  <c r="T34" i="51"/>
  <c r="T38" i="52"/>
  <c r="U49" i="52"/>
  <c r="T55" i="52"/>
  <c r="U13" i="53"/>
  <c r="T34" i="53"/>
  <c r="U31" i="54"/>
  <c r="T34" i="54"/>
  <c r="T36" i="54"/>
  <c r="U45" i="54"/>
  <c r="U49" i="54"/>
  <c r="T55" i="54"/>
  <c r="U47" i="55"/>
  <c r="U51" i="55"/>
  <c r="T57" i="55"/>
  <c r="T61" i="55"/>
  <c r="U13" i="56"/>
  <c r="T15" i="56"/>
  <c r="T19" i="56"/>
  <c r="T23" i="56"/>
  <c r="U19" i="57"/>
  <c r="T19" i="57"/>
  <c r="U52" i="58"/>
  <c r="T52" i="58"/>
  <c r="T34" i="59"/>
  <c r="U34" i="59"/>
  <c r="T35" i="60"/>
  <c r="U35" i="60"/>
  <c r="U57" i="60"/>
  <c r="T57" i="60"/>
  <c r="T61" i="60"/>
  <c r="U61" i="60"/>
  <c r="T24" i="61"/>
  <c r="U24" i="61"/>
  <c r="U55" i="62"/>
  <c r="T55" i="62"/>
  <c r="T33" i="63"/>
  <c r="U33" i="63"/>
  <c r="T22" i="64"/>
  <c r="U22" i="64"/>
  <c r="U25" i="64"/>
  <c r="T25" i="64"/>
  <c r="U38" i="64"/>
  <c r="T38" i="64"/>
  <c r="T19" i="66"/>
  <c r="U19" i="66"/>
  <c r="T13" i="67"/>
  <c r="T24" i="67"/>
  <c r="U24" i="67"/>
  <c r="T29" i="67"/>
  <c r="U29" i="67"/>
  <c r="T48" i="67"/>
  <c r="U48" i="67"/>
  <c r="T49" i="70"/>
  <c r="U49" i="70"/>
  <c r="T12" i="71"/>
  <c r="U12" i="71"/>
  <c r="U52" i="71"/>
  <c r="T52" i="71"/>
  <c r="U17" i="72"/>
  <c r="T17" i="72"/>
  <c r="U26" i="72"/>
  <c r="T26" i="72"/>
  <c r="U29" i="73"/>
  <c r="T29" i="73"/>
  <c r="T37" i="75"/>
  <c r="U37" i="75"/>
  <c r="U50" i="77"/>
  <c r="T50" i="77"/>
  <c r="T31" i="78"/>
  <c r="U31" i="78"/>
  <c r="T38" i="28"/>
  <c r="T55" i="28"/>
  <c r="T13" i="29"/>
  <c r="U23" i="29"/>
  <c r="T25" i="29"/>
  <c r="T34" i="29"/>
  <c r="T55" i="29"/>
  <c r="U14" i="30"/>
  <c r="U22" i="30"/>
  <c r="U35" i="30"/>
  <c r="U51" i="30"/>
  <c r="U12" i="31"/>
  <c r="U20" i="31"/>
  <c r="T44" i="31"/>
  <c r="T52" i="31"/>
  <c r="T13" i="32"/>
  <c r="T17" i="32"/>
  <c r="T21" i="32"/>
  <c r="T25" i="32"/>
  <c r="T36" i="32"/>
  <c r="T17" i="33"/>
  <c r="U32" i="33"/>
  <c r="T23" i="34"/>
  <c r="T61" i="34"/>
  <c r="U16" i="35"/>
  <c r="P27" i="35"/>
  <c r="U33" i="35"/>
  <c r="U41" i="35"/>
  <c r="Q53" i="35"/>
  <c r="U29" i="36"/>
  <c r="T36" i="36"/>
  <c r="T48" i="36"/>
  <c r="T52" i="36"/>
  <c r="T55" i="37"/>
  <c r="U14" i="38"/>
  <c r="U22" i="38"/>
  <c r="T30" i="38"/>
  <c r="U35" i="38"/>
  <c r="U51" i="38"/>
  <c r="T57" i="38"/>
  <c r="T61" i="38"/>
  <c r="T36" i="39"/>
  <c r="T40" i="39"/>
  <c r="T57" i="39"/>
  <c r="T61" i="39"/>
  <c r="U16" i="40"/>
  <c r="U24" i="40"/>
  <c r="Q53" i="40"/>
  <c r="T55" i="40"/>
  <c r="T11" i="41"/>
  <c r="T15" i="41"/>
  <c r="T19" i="41"/>
  <c r="T23" i="41"/>
  <c r="U35" i="41"/>
  <c r="T32" i="42"/>
  <c r="U37" i="42"/>
  <c r="T57" i="42"/>
  <c r="T61" i="42"/>
  <c r="T44" i="43"/>
  <c r="T52" i="43"/>
  <c r="T13" i="44"/>
  <c r="T17" i="44"/>
  <c r="T21" i="44"/>
  <c r="T25" i="44"/>
  <c r="Q53" i="44"/>
  <c r="U60" i="44"/>
  <c r="T11" i="45"/>
  <c r="T15" i="45"/>
  <c r="T19" i="45"/>
  <c r="T23" i="45"/>
  <c r="U29" i="45"/>
  <c r="T34" i="46"/>
  <c r="T19" i="47"/>
  <c r="T23" i="47"/>
  <c r="U29" i="47"/>
  <c r="T57" i="47"/>
  <c r="T61" i="47"/>
  <c r="Q53" i="48"/>
  <c r="U60" i="48"/>
  <c r="T11" i="49"/>
  <c r="T15" i="49"/>
  <c r="T19" i="49"/>
  <c r="U47" i="49"/>
  <c r="U51" i="49"/>
  <c r="T57" i="49"/>
  <c r="T61" i="49"/>
  <c r="U13" i="50"/>
  <c r="T15" i="50"/>
  <c r="T19" i="50"/>
  <c r="U26" i="50"/>
  <c r="T28" i="50"/>
  <c r="T30" i="50"/>
  <c r="U45" i="50"/>
  <c r="U23" i="51"/>
  <c r="T25" i="51"/>
  <c r="T32" i="51"/>
  <c r="U37" i="51"/>
  <c r="U41" i="51"/>
  <c r="T48" i="51"/>
  <c r="T57" i="51"/>
  <c r="T61" i="51"/>
  <c r="U30" i="52"/>
  <c r="T59" i="52"/>
  <c r="T17" i="53"/>
  <c r="T21" i="53"/>
  <c r="T25" i="53"/>
  <c r="T32" i="53"/>
  <c r="U37" i="53"/>
  <c r="U41" i="53"/>
  <c r="T55" i="53"/>
  <c r="T17" i="54"/>
  <c r="T59" i="54"/>
  <c r="T11" i="56"/>
  <c r="U30" i="56"/>
  <c r="U35" i="56"/>
  <c r="U39" i="56"/>
  <c r="U36" i="57"/>
  <c r="T36" i="57"/>
  <c r="U50" i="59"/>
  <c r="T50" i="59"/>
  <c r="U15" i="60"/>
  <c r="T15" i="60"/>
  <c r="T18" i="60"/>
  <c r="U18" i="60"/>
  <c r="T32" i="60"/>
  <c r="U55" i="61"/>
  <c r="T55" i="61"/>
  <c r="Q9" i="62"/>
  <c r="U25" i="62"/>
  <c r="T25" i="62"/>
  <c r="T25" i="63"/>
  <c r="U25" i="63"/>
  <c r="T51" i="65"/>
  <c r="U51" i="65"/>
  <c r="T56" i="65"/>
  <c r="U56" i="65"/>
  <c r="U13" i="67"/>
  <c r="U15" i="67"/>
  <c r="T15" i="67"/>
  <c r="U17" i="68"/>
  <c r="T17" i="68"/>
  <c r="U28" i="68"/>
  <c r="T28" i="68"/>
  <c r="U54" i="68"/>
  <c r="T54" i="68"/>
  <c r="U52" i="69"/>
  <c r="T52" i="69"/>
  <c r="U13" i="70"/>
  <c r="T13" i="70"/>
  <c r="U22" i="70"/>
  <c r="T22" i="70"/>
  <c r="T48" i="71"/>
  <c r="U48" i="71"/>
  <c r="T37" i="73"/>
  <c r="U37" i="73"/>
  <c r="U57" i="73"/>
  <c r="T57" i="73"/>
  <c r="U46" i="75"/>
  <c r="T46" i="75"/>
  <c r="T31" i="76"/>
  <c r="U31" i="76"/>
  <c r="T29" i="77"/>
  <c r="U29" i="77"/>
  <c r="T57" i="77"/>
  <c r="U57" i="77"/>
  <c r="T39" i="78"/>
  <c r="U39" i="78"/>
  <c r="U49" i="28"/>
  <c r="U45" i="29"/>
  <c r="T25" i="30"/>
  <c r="U31" i="30"/>
  <c r="U56" i="30"/>
  <c r="T32" i="31"/>
  <c r="T36" i="31"/>
  <c r="T40" i="31"/>
  <c r="P27" i="32"/>
  <c r="T48" i="32"/>
  <c r="T52" i="32"/>
  <c r="T56" i="32"/>
  <c r="T32" i="33"/>
  <c r="U45" i="33"/>
  <c r="T13" i="34"/>
  <c r="T17" i="34"/>
  <c r="T21" i="34"/>
  <c r="U23" i="34"/>
  <c r="U39" i="34"/>
  <c r="U47" i="34"/>
  <c r="T57" i="34"/>
  <c r="T55" i="35"/>
  <c r="U18" i="36"/>
  <c r="U26" i="36"/>
  <c r="U37" i="37"/>
  <c r="U45" i="37"/>
  <c r="T56" i="37"/>
  <c r="T25" i="38"/>
  <c r="U31" i="38"/>
  <c r="U12" i="39"/>
  <c r="U20" i="39"/>
  <c r="T33" i="39"/>
  <c r="T46" i="39"/>
  <c r="T50" i="39"/>
  <c r="U32" i="40"/>
  <c r="U33" i="40"/>
  <c r="U41" i="40"/>
  <c r="U45" i="40"/>
  <c r="T16" i="41"/>
  <c r="U49" i="41"/>
  <c r="T13" i="42"/>
  <c r="T17" i="42"/>
  <c r="T21" i="42"/>
  <c r="T25" i="42"/>
  <c r="U32" i="42"/>
  <c r="T46" i="42"/>
  <c r="U51" i="42"/>
  <c r="U12" i="43"/>
  <c r="U20" i="43"/>
  <c r="T36" i="43"/>
  <c r="T40" i="43"/>
  <c r="P27" i="44"/>
  <c r="U45" i="44"/>
  <c r="U49" i="44"/>
  <c r="T16" i="45"/>
  <c r="U47" i="45"/>
  <c r="U51" i="45"/>
  <c r="T61" i="45"/>
  <c r="U60" i="46"/>
  <c r="T11" i="47"/>
  <c r="T15" i="47"/>
  <c r="U47" i="47"/>
  <c r="U51" i="47"/>
  <c r="U30" i="48"/>
  <c r="U35" i="48"/>
  <c r="T38" i="48"/>
  <c r="P43" i="48"/>
  <c r="U49" i="48"/>
  <c r="Q9" i="50"/>
  <c r="U31" i="50"/>
  <c r="T34" i="50"/>
  <c r="T59" i="50"/>
  <c r="T23" i="51"/>
  <c r="U33" i="51"/>
  <c r="U26" i="52"/>
  <c r="T36" i="52"/>
  <c r="T48" i="52"/>
  <c r="T52" i="52"/>
  <c r="U33" i="53"/>
  <c r="T32" i="54"/>
  <c r="T48" i="54"/>
  <c r="T52" i="54"/>
  <c r="T46" i="55"/>
  <c r="E53" i="55"/>
  <c r="U56" i="55"/>
  <c r="U14" i="56"/>
  <c r="U18" i="56"/>
  <c r="U22" i="56"/>
  <c r="U26" i="56"/>
  <c r="U50" i="56"/>
  <c r="T50" i="56"/>
  <c r="U15" i="57"/>
  <c r="T15" i="57"/>
  <c r="U48" i="57"/>
  <c r="T48" i="57"/>
  <c r="T51" i="57"/>
  <c r="U51" i="57"/>
  <c r="P27" i="59"/>
  <c r="T20" i="61"/>
  <c r="U20" i="61"/>
  <c r="T37" i="61"/>
  <c r="U37" i="61"/>
  <c r="U40" i="61"/>
  <c r="T40" i="61"/>
  <c r="U38" i="63"/>
  <c r="T38" i="63"/>
  <c r="T41" i="63"/>
  <c r="U41" i="63"/>
  <c r="T56" i="63"/>
  <c r="U56" i="63"/>
  <c r="U34" i="64"/>
  <c r="T34" i="64"/>
  <c r="U50" i="64"/>
  <c r="T50" i="64"/>
  <c r="T15" i="66"/>
  <c r="U15" i="66"/>
  <c r="U36" i="66"/>
  <c r="T36" i="66"/>
  <c r="T39" i="66"/>
  <c r="U39" i="66"/>
  <c r="T12" i="67"/>
  <c r="U12" i="67"/>
  <c r="T44" i="67"/>
  <c r="U44" i="67"/>
  <c r="T26" i="68"/>
  <c r="U26" i="68"/>
  <c r="U52" i="68"/>
  <c r="T52" i="68"/>
  <c r="U24" i="69"/>
  <c r="T24" i="69"/>
  <c r="T48" i="69"/>
  <c r="U48" i="69"/>
  <c r="T61" i="70"/>
  <c r="U61" i="70"/>
  <c r="T20" i="71"/>
  <c r="U20" i="71"/>
  <c r="U34" i="71"/>
  <c r="T34" i="71"/>
  <c r="U23" i="73"/>
  <c r="T23" i="73"/>
  <c r="U46" i="73"/>
  <c r="T46" i="73"/>
  <c r="T39" i="76"/>
  <c r="U39" i="76"/>
  <c r="T45" i="57"/>
  <c r="Q59" i="57"/>
  <c r="T32" i="59"/>
  <c r="T30" i="60"/>
  <c r="U45" i="60"/>
  <c r="E59" i="61"/>
  <c r="U59" i="61" s="1"/>
  <c r="U32" i="62"/>
  <c r="U32" i="65"/>
  <c r="E53" i="65"/>
  <c r="U53" i="65" s="1"/>
  <c r="U30" i="66"/>
  <c r="E9" i="67"/>
  <c r="T30" i="68"/>
  <c r="T59" i="68"/>
  <c r="T32" i="69"/>
  <c r="T45" i="71"/>
  <c r="U30" i="72"/>
  <c r="T25" i="74"/>
  <c r="T31" i="74"/>
  <c r="T39" i="74"/>
  <c r="T29" i="75"/>
  <c r="T41" i="75"/>
  <c r="T50" i="75"/>
  <c r="T57" i="75"/>
  <c r="T61" i="75"/>
  <c r="U13" i="76"/>
  <c r="T34" i="76"/>
  <c r="T36" i="77"/>
  <c r="E53" i="77"/>
  <c r="U53" i="77" s="1"/>
  <c r="T56" i="77"/>
  <c r="Q9" i="78"/>
  <c r="T11" i="78"/>
  <c r="T34" i="78"/>
  <c r="T13" i="79"/>
  <c r="T30" i="79"/>
  <c r="T44" i="79"/>
  <c r="T46" i="79"/>
  <c r="T48" i="79"/>
  <c r="T10" i="80"/>
  <c r="T18" i="80"/>
  <c r="T23" i="80"/>
  <c r="U30" i="80"/>
  <c r="T39" i="80"/>
  <c r="T57" i="80"/>
  <c r="T61" i="80"/>
  <c r="E9" i="81"/>
  <c r="T12" i="81"/>
  <c r="T26" i="86"/>
  <c r="U26" i="86"/>
  <c r="T39" i="86"/>
  <c r="U39" i="86"/>
  <c r="U38" i="88"/>
  <c r="T38" i="88"/>
  <c r="E9" i="89"/>
  <c r="T61" i="96"/>
  <c r="U61" i="96"/>
  <c r="U19" i="97"/>
  <c r="T19" i="97"/>
  <c r="T57" i="99"/>
  <c r="U57" i="99"/>
  <c r="T39" i="106"/>
  <c r="U39" i="106"/>
  <c r="T31" i="108"/>
  <c r="U31" i="108"/>
  <c r="P27" i="69"/>
  <c r="U30" i="70"/>
  <c r="P27" i="71"/>
  <c r="E53" i="73"/>
  <c r="U53" i="73" s="1"/>
  <c r="Q9" i="74"/>
  <c r="E53" i="75"/>
  <c r="U53" i="75" s="1"/>
  <c r="Q9" i="76"/>
  <c r="U32" i="79"/>
  <c r="T12" i="80"/>
  <c r="T33" i="80"/>
  <c r="T45" i="80"/>
  <c r="T48" i="81"/>
  <c r="U48" i="81"/>
  <c r="T35" i="84"/>
  <c r="U35" i="84"/>
  <c r="T11" i="88"/>
  <c r="U11" i="88"/>
  <c r="U11" i="93"/>
  <c r="T11" i="93"/>
  <c r="T49" i="94"/>
  <c r="U49" i="94"/>
  <c r="T31" i="98"/>
  <c r="U31" i="98"/>
  <c r="T61" i="98"/>
  <c r="U61" i="98"/>
  <c r="T35" i="102"/>
  <c r="U35" i="102"/>
  <c r="T36" i="106"/>
  <c r="U36" i="106"/>
  <c r="T25" i="107"/>
  <c r="U25" i="107"/>
  <c r="T57" i="107"/>
  <c r="U57" i="107"/>
  <c r="T28" i="108"/>
  <c r="U28" i="108"/>
  <c r="T55" i="108"/>
  <c r="U55" i="108"/>
  <c r="T17" i="109"/>
  <c r="U17" i="109"/>
  <c r="T32" i="74"/>
  <c r="P43" i="74"/>
  <c r="T30" i="75"/>
  <c r="Q53" i="76"/>
  <c r="E9" i="77"/>
  <c r="Q53" i="78"/>
  <c r="E9" i="79"/>
  <c r="T29" i="79"/>
  <c r="T13" i="81"/>
  <c r="T25" i="81"/>
  <c r="U25" i="81"/>
  <c r="T36" i="82"/>
  <c r="U36" i="82"/>
  <c r="T22" i="84"/>
  <c r="U22" i="84"/>
  <c r="T40" i="84"/>
  <c r="U40" i="84"/>
  <c r="E9" i="85"/>
  <c r="T35" i="86"/>
  <c r="U35" i="86"/>
  <c r="T57" i="87"/>
  <c r="U57" i="87"/>
  <c r="T19" i="88"/>
  <c r="U19" i="88"/>
  <c r="T25" i="89"/>
  <c r="U25" i="89"/>
  <c r="T38" i="89"/>
  <c r="U38" i="89"/>
  <c r="T11" i="94"/>
  <c r="U11" i="94"/>
  <c r="T24" i="105"/>
  <c r="U24" i="105"/>
  <c r="U38" i="108"/>
  <c r="T38" i="108"/>
  <c r="T61" i="114"/>
  <c r="U61" i="114"/>
  <c r="U21" i="116"/>
  <c r="T21" i="116"/>
  <c r="T45" i="56"/>
  <c r="T57" i="56"/>
  <c r="Q59" i="56"/>
  <c r="U33" i="57"/>
  <c r="U37" i="57"/>
  <c r="U41" i="57"/>
  <c r="T55" i="57"/>
  <c r="U31" i="58"/>
  <c r="T34" i="58"/>
  <c r="T38" i="58"/>
  <c r="P43" i="58"/>
  <c r="P42" i="58" s="1"/>
  <c r="Q53" i="58"/>
  <c r="U60" i="58"/>
  <c r="T11" i="59"/>
  <c r="T15" i="59"/>
  <c r="T19" i="59"/>
  <c r="T23" i="59"/>
  <c r="U29" i="59"/>
  <c r="U32" i="60"/>
  <c r="T48" i="60"/>
  <c r="T52" i="60"/>
  <c r="E59" i="60"/>
  <c r="U30" i="61"/>
  <c r="U32" i="61"/>
  <c r="T46" i="61"/>
  <c r="T50" i="61"/>
  <c r="E53" i="61"/>
  <c r="U53" i="61" s="1"/>
  <c r="U56" i="61"/>
  <c r="U14" i="62"/>
  <c r="U18" i="62"/>
  <c r="U22" i="62"/>
  <c r="U26" i="62"/>
  <c r="T30" i="62"/>
  <c r="U45" i="62"/>
  <c r="T45" i="63"/>
  <c r="U47" i="63"/>
  <c r="U51" i="63"/>
  <c r="Q59" i="63"/>
  <c r="T61" i="63"/>
  <c r="U13" i="64"/>
  <c r="T45" i="64"/>
  <c r="T57" i="64"/>
  <c r="Q59" i="64"/>
  <c r="T36" i="65"/>
  <c r="T40" i="65"/>
  <c r="E59" i="65"/>
  <c r="U59" i="65" s="1"/>
  <c r="T32" i="66"/>
  <c r="T32" i="67"/>
  <c r="T32" i="68"/>
  <c r="P43" i="68"/>
  <c r="T50" i="68"/>
  <c r="T13" i="69"/>
  <c r="T36" i="69"/>
  <c r="E53" i="69"/>
  <c r="U53" i="69" s="1"/>
  <c r="T56" i="69"/>
  <c r="Q9" i="70"/>
  <c r="T11" i="70"/>
  <c r="T34" i="70"/>
  <c r="T45" i="70"/>
  <c r="P59" i="70"/>
  <c r="T36" i="71"/>
  <c r="E53" i="71"/>
  <c r="U53" i="71" s="1"/>
  <c r="Q9" i="72"/>
  <c r="T13" i="72"/>
  <c r="T38" i="72"/>
  <c r="U45" i="72"/>
  <c r="Q53" i="72"/>
  <c r="E9" i="73"/>
  <c r="U30" i="73"/>
  <c r="T48" i="73"/>
  <c r="T18" i="74"/>
  <c r="T23" i="74"/>
  <c r="U32" i="74"/>
  <c r="T49" i="74"/>
  <c r="Q53" i="74"/>
  <c r="T61" i="74"/>
  <c r="E9" i="75"/>
  <c r="T12" i="75"/>
  <c r="T20" i="75"/>
  <c r="T25" i="75"/>
  <c r="U30" i="75"/>
  <c r="T48" i="75"/>
  <c r="T22" i="76"/>
  <c r="T60" i="76"/>
  <c r="T15" i="77"/>
  <c r="T24" i="77"/>
  <c r="T32" i="77"/>
  <c r="T34" i="77"/>
  <c r="T47" i="77"/>
  <c r="T52" i="77"/>
  <c r="T13" i="78"/>
  <c r="T22" i="78"/>
  <c r="T60" i="78"/>
  <c r="T15" i="79"/>
  <c r="U29" i="79"/>
  <c r="T37" i="79"/>
  <c r="T50" i="79"/>
  <c r="T57" i="79"/>
  <c r="T61" i="79"/>
  <c r="T25" i="80"/>
  <c r="T48" i="80"/>
  <c r="T55" i="80"/>
  <c r="U13" i="81"/>
  <c r="U13" i="84"/>
  <c r="T13" i="84"/>
  <c r="T19" i="86"/>
  <c r="U19" i="86"/>
  <c r="T55" i="88"/>
  <c r="U55" i="88"/>
  <c r="T60" i="92"/>
  <c r="U60" i="92"/>
  <c r="T31" i="94"/>
  <c r="U31" i="94"/>
  <c r="U15" i="97"/>
  <c r="T15" i="97"/>
  <c r="T37" i="99"/>
  <c r="U37" i="99"/>
  <c r="T60" i="104"/>
  <c r="U60" i="104"/>
  <c r="T21" i="105"/>
  <c r="U21" i="105"/>
  <c r="T49" i="106"/>
  <c r="U49" i="106"/>
  <c r="T38" i="113"/>
  <c r="U38" i="113"/>
  <c r="U22" i="114"/>
  <c r="T22" i="114"/>
  <c r="T61" i="56"/>
  <c r="E9" i="57"/>
  <c r="P27" i="57"/>
  <c r="U49" i="58"/>
  <c r="T55" i="58"/>
  <c r="Q59" i="59"/>
  <c r="P43" i="62"/>
  <c r="Q53" i="62"/>
  <c r="Q9" i="64"/>
  <c r="E9" i="65"/>
  <c r="U32" i="66"/>
  <c r="E59" i="66"/>
  <c r="U32" i="68"/>
  <c r="T49" i="68"/>
  <c r="Q53" i="68"/>
  <c r="T61" i="68"/>
  <c r="E9" i="69"/>
  <c r="T12" i="69"/>
  <c r="T17" i="69"/>
  <c r="T40" i="69"/>
  <c r="U45" i="70"/>
  <c r="P43" i="72"/>
  <c r="T24" i="73"/>
  <c r="T34" i="73"/>
  <c r="T47" i="73"/>
  <c r="T52" i="73"/>
  <c r="T13" i="74"/>
  <c r="T22" i="74"/>
  <c r="T60" i="74"/>
  <c r="T15" i="75"/>
  <c r="T24" i="75"/>
  <c r="T34" i="75"/>
  <c r="T47" i="75"/>
  <c r="T52" i="75"/>
  <c r="T17" i="76"/>
  <c r="T26" i="76"/>
  <c r="T36" i="76"/>
  <c r="T48" i="76"/>
  <c r="T55" i="76"/>
  <c r="U60" i="76"/>
  <c r="T11" i="77"/>
  <c r="T19" i="77"/>
  <c r="P27" i="77"/>
  <c r="T33" i="77"/>
  <c r="T38" i="77"/>
  <c r="T51" i="77"/>
  <c r="E59" i="77"/>
  <c r="U59" i="77" s="1"/>
  <c r="T17" i="78"/>
  <c r="T26" i="78"/>
  <c r="T36" i="78"/>
  <c r="T48" i="78"/>
  <c r="T55" i="78"/>
  <c r="U60" i="78"/>
  <c r="T11" i="79"/>
  <c r="P27" i="79"/>
  <c r="T41" i="79"/>
  <c r="E53" i="79"/>
  <c r="U53" i="79" s="1"/>
  <c r="T56" i="79"/>
  <c r="Q9" i="80"/>
  <c r="T52" i="80"/>
  <c r="T46" i="86"/>
  <c r="U46" i="86"/>
  <c r="T57" i="93"/>
  <c r="U57" i="93"/>
  <c r="T28" i="94"/>
  <c r="U28" i="94"/>
  <c r="T34" i="99"/>
  <c r="U34" i="99"/>
  <c r="T51" i="99"/>
  <c r="U51" i="99"/>
  <c r="T34" i="104"/>
  <c r="U34" i="104"/>
  <c r="T46" i="106"/>
  <c r="U46" i="106"/>
  <c r="E59" i="57"/>
  <c r="U59" i="57" s="1"/>
  <c r="T59" i="58"/>
  <c r="Q9" i="60"/>
  <c r="T45" i="60"/>
  <c r="E53" i="63"/>
  <c r="U53" i="63" s="1"/>
  <c r="T30" i="64"/>
  <c r="Q59" i="65"/>
  <c r="P27" i="67"/>
  <c r="T13" i="68"/>
  <c r="T22" i="68"/>
  <c r="T60" i="68"/>
  <c r="T16" i="69"/>
  <c r="T21" i="69"/>
  <c r="T44" i="69"/>
  <c r="T55" i="69"/>
  <c r="T14" i="70"/>
  <c r="T19" i="70"/>
  <c r="T32" i="70"/>
  <c r="P43" i="70"/>
  <c r="T50" i="70"/>
  <c r="T16" i="71"/>
  <c r="T21" i="71"/>
  <c r="T30" i="71"/>
  <c r="T44" i="71"/>
  <c r="T55" i="71"/>
  <c r="T18" i="72"/>
  <c r="T23" i="72"/>
  <c r="T48" i="72"/>
  <c r="T55" i="72"/>
  <c r="U60" i="72"/>
  <c r="T11" i="73"/>
  <c r="T19" i="73"/>
  <c r="P27" i="73"/>
  <c r="T33" i="73"/>
  <c r="T38" i="73"/>
  <c r="T51" i="73"/>
  <c r="E59" i="73"/>
  <c r="U59" i="73" s="1"/>
  <c r="T17" i="74"/>
  <c r="T26" i="74"/>
  <c r="T36" i="74"/>
  <c r="T48" i="74"/>
  <c r="T55" i="74"/>
  <c r="U60" i="74"/>
  <c r="T11" i="75"/>
  <c r="T19" i="75"/>
  <c r="P27" i="75"/>
  <c r="T33" i="75"/>
  <c r="T38" i="75"/>
  <c r="T51" i="75"/>
  <c r="E59" i="75"/>
  <c r="U59" i="75" s="1"/>
  <c r="T21" i="76"/>
  <c r="T28" i="76"/>
  <c r="T30" i="76"/>
  <c r="T35" i="76"/>
  <c r="T40" i="76"/>
  <c r="T52" i="76"/>
  <c r="T54" i="76"/>
  <c r="T59" i="76"/>
  <c r="T23" i="77"/>
  <c r="T37" i="77"/>
  <c r="T46" i="77"/>
  <c r="T21" i="78"/>
  <c r="T28" i="78"/>
  <c r="T30" i="78"/>
  <c r="T35" i="78"/>
  <c r="T40" i="78"/>
  <c r="T52" i="78"/>
  <c r="T54" i="78"/>
  <c r="T59" i="78"/>
  <c r="T23" i="79"/>
  <c r="T36" i="79"/>
  <c r="T15" i="80"/>
  <c r="T36" i="80"/>
  <c r="E59" i="80"/>
  <c r="T28" i="84"/>
  <c r="U28" i="84"/>
  <c r="T29" i="85"/>
  <c r="U29" i="85"/>
  <c r="T37" i="85"/>
  <c r="U37" i="85"/>
  <c r="T15" i="88"/>
  <c r="U15" i="88"/>
  <c r="T34" i="89"/>
  <c r="U34" i="89"/>
  <c r="U57" i="90"/>
  <c r="T57" i="90"/>
  <c r="T16" i="91"/>
  <c r="U16" i="91"/>
  <c r="T18" i="94"/>
  <c r="U18" i="94"/>
  <c r="T48" i="99"/>
  <c r="U48" i="99"/>
  <c r="T35" i="100"/>
  <c r="U35" i="100"/>
  <c r="U50" i="103"/>
  <c r="T50" i="103"/>
  <c r="U21" i="104"/>
  <c r="T21" i="104"/>
  <c r="T20" i="107"/>
  <c r="U20" i="107"/>
  <c r="T51" i="107"/>
  <c r="U51" i="107"/>
  <c r="Q53" i="56"/>
  <c r="U32" i="59"/>
  <c r="E53" i="59"/>
  <c r="U53" i="59" s="1"/>
  <c r="U30" i="60"/>
  <c r="E9" i="61"/>
  <c r="P27" i="61"/>
  <c r="T32" i="62"/>
  <c r="T59" i="62"/>
  <c r="P43" i="64"/>
  <c r="Q53" i="64"/>
  <c r="Q9" i="66"/>
  <c r="Q8" i="66" s="1"/>
  <c r="Q59" i="66"/>
  <c r="U30" i="68"/>
  <c r="U60" i="68"/>
  <c r="U32" i="69"/>
  <c r="U32" i="70"/>
  <c r="Q53" i="70"/>
  <c r="E9" i="71"/>
  <c r="U30" i="71"/>
  <c r="U32" i="71"/>
  <c r="T59" i="72"/>
  <c r="T33" i="74"/>
  <c r="T59" i="74"/>
  <c r="U46" i="79"/>
  <c r="T21" i="81"/>
  <c r="U21" i="81"/>
  <c r="T18" i="82"/>
  <c r="U18" i="82"/>
  <c r="T56" i="85"/>
  <c r="U56" i="85"/>
  <c r="T15" i="86"/>
  <c r="U15" i="86"/>
  <c r="T26" i="88"/>
  <c r="U26" i="88"/>
  <c r="U55" i="95"/>
  <c r="T55" i="95"/>
  <c r="T49" i="100"/>
  <c r="U49" i="100"/>
  <c r="T17" i="107"/>
  <c r="U17" i="107"/>
  <c r="T33" i="107"/>
  <c r="U33" i="107"/>
  <c r="T48" i="107"/>
  <c r="U48" i="107"/>
  <c r="T19" i="110"/>
  <c r="U19" i="110"/>
  <c r="U37" i="111"/>
  <c r="T37" i="111"/>
  <c r="T20" i="81"/>
  <c r="T24" i="81"/>
  <c r="T34" i="81"/>
  <c r="T47" i="81"/>
  <c r="T52" i="81"/>
  <c r="T13" i="82"/>
  <c r="T22" i="82"/>
  <c r="T28" i="82"/>
  <c r="T35" i="82"/>
  <c r="T40" i="82"/>
  <c r="T40" i="83"/>
  <c r="T48" i="83"/>
  <c r="T17" i="84"/>
  <c r="T25" i="84"/>
  <c r="T31" i="84"/>
  <c r="T39" i="84"/>
  <c r="T57" i="84"/>
  <c r="T32" i="85"/>
  <c r="T41" i="85"/>
  <c r="T14" i="86"/>
  <c r="T18" i="86"/>
  <c r="T22" i="86"/>
  <c r="U28" i="86"/>
  <c r="T31" i="86"/>
  <c r="T49" i="86"/>
  <c r="T46" i="87"/>
  <c r="T50" i="87"/>
  <c r="E53" i="87"/>
  <c r="U53" i="87" s="1"/>
  <c r="T56" i="87"/>
  <c r="T14" i="88"/>
  <c r="T18" i="88"/>
  <c r="T22" i="88"/>
  <c r="U28" i="88"/>
  <c r="T31" i="88"/>
  <c r="T48" i="88"/>
  <c r="T52" i="88"/>
  <c r="T54" i="88"/>
  <c r="U17" i="89"/>
  <c r="P27" i="89"/>
  <c r="T33" i="89"/>
  <c r="T37" i="89"/>
  <c r="T41" i="89"/>
  <c r="U61" i="90"/>
  <c r="T29" i="91"/>
  <c r="T36" i="91"/>
  <c r="T40" i="91"/>
  <c r="U48" i="91"/>
  <c r="U52" i="91"/>
  <c r="U13" i="92"/>
  <c r="U30" i="92"/>
  <c r="U36" i="92"/>
  <c r="U40" i="92"/>
  <c r="T45" i="92"/>
  <c r="Q53" i="92"/>
  <c r="T46" i="93"/>
  <c r="T50" i="93"/>
  <c r="E53" i="93"/>
  <c r="U53" i="93" s="1"/>
  <c r="T56" i="93"/>
  <c r="T25" i="94"/>
  <c r="T34" i="94"/>
  <c r="P43" i="94"/>
  <c r="U55" i="94"/>
  <c r="T23" i="95"/>
  <c r="U25" i="95"/>
  <c r="T32" i="95"/>
  <c r="U34" i="95"/>
  <c r="U38" i="95"/>
  <c r="U52" i="95"/>
  <c r="T22" i="96"/>
  <c r="U30" i="96"/>
  <c r="U36" i="96"/>
  <c r="U40" i="96"/>
  <c r="T45" i="96"/>
  <c r="T60" i="96"/>
  <c r="T11" i="97"/>
  <c r="T13" i="97"/>
  <c r="U13" i="98"/>
  <c r="U19" i="98"/>
  <c r="T22" i="98"/>
  <c r="T60" i="98"/>
  <c r="U25" i="99"/>
  <c r="E27" i="99"/>
  <c r="T33" i="99"/>
  <c r="T35" i="99"/>
  <c r="T56" i="99"/>
  <c r="T26" i="100"/>
  <c r="P43" i="100"/>
  <c r="P42" i="100" s="1"/>
  <c r="T54" i="100"/>
  <c r="T12" i="101"/>
  <c r="T26" i="102"/>
  <c r="P43" i="102"/>
  <c r="P42" i="102" s="1"/>
  <c r="U61" i="102"/>
  <c r="U23" i="103"/>
  <c r="U34" i="103"/>
  <c r="U38" i="103"/>
  <c r="T55" i="103"/>
  <c r="T32" i="104"/>
  <c r="T37" i="104"/>
  <c r="P53" i="104"/>
  <c r="T12" i="105"/>
  <c r="U17" i="105"/>
  <c r="T20" i="105"/>
  <c r="U23" i="106"/>
  <c r="T26" i="106"/>
  <c r="U32" i="106"/>
  <c r="U55" i="106"/>
  <c r="T16" i="107"/>
  <c r="T24" i="107"/>
  <c r="U44" i="107"/>
  <c r="T47" i="107"/>
  <c r="T56" i="107"/>
  <c r="T17" i="108"/>
  <c r="T21" i="108"/>
  <c r="T25" i="108"/>
  <c r="T44" i="109"/>
  <c r="U44" i="109"/>
  <c r="U13" i="111"/>
  <c r="U55" i="111"/>
  <c r="T55" i="111"/>
  <c r="U39" i="118"/>
  <c r="T39" i="118"/>
  <c r="T21" i="123"/>
  <c r="U21" i="123"/>
  <c r="U26" i="124"/>
  <c r="T26" i="124"/>
  <c r="T21" i="125"/>
  <c r="U21" i="125"/>
  <c r="U46" i="128"/>
  <c r="T46" i="128"/>
  <c r="U12" i="133"/>
  <c r="T12" i="133"/>
  <c r="T19" i="134"/>
  <c r="U19" i="134"/>
  <c r="T28" i="136"/>
  <c r="U28" i="136"/>
  <c r="U45" i="136"/>
  <c r="T45" i="136"/>
  <c r="U37" i="143"/>
  <c r="T37" i="143"/>
  <c r="U25" i="147"/>
  <c r="T25" i="147"/>
  <c r="U25" i="149"/>
  <c r="T25" i="149"/>
  <c r="U14" i="152"/>
  <c r="T14" i="152"/>
  <c r="U22" i="152"/>
  <c r="T22" i="152"/>
  <c r="U23" i="156"/>
  <c r="T23" i="156"/>
  <c r="U46" i="156"/>
  <c r="T46" i="156"/>
  <c r="T31" i="157"/>
  <c r="U31" i="157"/>
  <c r="U18" i="158"/>
  <c r="T18" i="158"/>
  <c r="T26" i="169"/>
  <c r="U26" i="169"/>
  <c r="T34" i="177"/>
  <c r="U34" i="177"/>
  <c r="T16" i="180"/>
  <c r="U16" i="180"/>
  <c r="T38" i="181"/>
  <c r="U38" i="181"/>
  <c r="T25" i="183"/>
  <c r="U25" i="183"/>
  <c r="T26" i="187"/>
  <c r="U26" i="187"/>
  <c r="P27" i="81"/>
  <c r="T17" i="82"/>
  <c r="T25" i="82"/>
  <c r="T57" i="82"/>
  <c r="U23" i="83"/>
  <c r="T30" i="83"/>
  <c r="T45" i="83"/>
  <c r="T21" i="84"/>
  <c r="T34" i="84"/>
  <c r="U45" i="84"/>
  <c r="U52" i="84"/>
  <c r="T36" i="85"/>
  <c r="T55" i="85"/>
  <c r="T25" i="86"/>
  <c r="U55" i="86"/>
  <c r="U23" i="87"/>
  <c r="U32" i="87"/>
  <c r="T44" i="87"/>
  <c r="T25" i="88"/>
  <c r="T34" i="88"/>
  <c r="T22" i="89"/>
  <c r="U36" i="90"/>
  <c r="U40" i="90"/>
  <c r="T45" i="90"/>
  <c r="T11" i="91"/>
  <c r="T15" i="91"/>
  <c r="T19" i="91"/>
  <c r="T45" i="91"/>
  <c r="T61" i="91"/>
  <c r="U15" i="92"/>
  <c r="U19" i="92"/>
  <c r="U45" i="92"/>
  <c r="U46" i="92"/>
  <c r="U50" i="92"/>
  <c r="U23" i="93"/>
  <c r="T44" i="93"/>
  <c r="T17" i="94"/>
  <c r="T21" i="94"/>
  <c r="T23" i="94"/>
  <c r="T32" i="94"/>
  <c r="T48" i="94"/>
  <c r="T52" i="94"/>
  <c r="P27" i="95"/>
  <c r="U22" i="96"/>
  <c r="U45" i="96"/>
  <c r="U46" i="96"/>
  <c r="U50" i="96"/>
  <c r="P9" i="98"/>
  <c r="U15" i="98"/>
  <c r="T32" i="98"/>
  <c r="U13" i="99"/>
  <c r="U21" i="99"/>
  <c r="T45" i="99"/>
  <c r="E53" i="99"/>
  <c r="U53" i="99" s="1"/>
  <c r="U28" i="100"/>
  <c r="E9" i="101"/>
  <c r="U38" i="101"/>
  <c r="P9" i="102"/>
  <c r="U28" i="102"/>
  <c r="T46" i="102"/>
  <c r="E27" i="103"/>
  <c r="T27" i="103" s="1"/>
  <c r="Q43" i="103"/>
  <c r="U52" i="103"/>
  <c r="U23" i="104"/>
  <c r="U12" i="105"/>
  <c r="U13" i="105"/>
  <c r="T33" i="105"/>
  <c r="U38" i="105"/>
  <c r="U19" i="106"/>
  <c r="U28" i="106"/>
  <c r="P43" i="106"/>
  <c r="T52" i="106"/>
  <c r="T32" i="108"/>
  <c r="T34" i="108"/>
  <c r="U20" i="109"/>
  <c r="T20" i="109"/>
  <c r="T11" i="110"/>
  <c r="U11" i="110"/>
  <c r="U22" i="110"/>
  <c r="T22" i="110"/>
  <c r="U16" i="113"/>
  <c r="T50" i="114"/>
  <c r="U50" i="114"/>
  <c r="U29" i="115"/>
  <c r="T29" i="115"/>
  <c r="T50" i="116"/>
  <c r="U50" i="116"/>
  <c r="U26" i="118"/>
  <c r="T26" i="118"/>
  <c r="U22" i="120"/>
  <c r="T22" i="120"/>
  <c r="U21" i="127"/>
  <c r="T21" i="127"/>
  <c r="U34" i="127"/>
  <c r="T34" i="127"/>
  <c r="U47" i="129"/>
  <c r="T47" i="129"/>
  <c r="U31" i="134"/>
  <c r="T31" i="134"/>
  <c r="U17" i="137"/>
  <c r="T17" i="137"/>
  <c r="T29" i="81"/>
  <c r="T41" i="81"/>
  <c r="T50" i="81"/>
  <c r="T57" i="81"/>
  <c r="T61" i="81"/>
  <c r="T23" i="82"/>
  <c r="T38" i="82"/>
  <c r="T52" i="82"/>
  <c r="Q53" i="82"/>
  <c r="T61" i="82"/>
  <c r="E9" i="83"/>
  <c r="T12" i="83"/>
  <c r="T20" i="83"/>
  <c r="T24" i="83"/>
  <c r="T32" i="83"/>
  <c r="T34" i="83"/>
  <c r="Q9" i="84"/>
  <c r="T32" i="84"/>
  <c r="P43" i="84"/>
  <c r="T49" i="84"/>
  <c r="T60" i="84"/>
  <c r="T16" i="85"/>
  <c r="T23" i="85"/>
  <c r="T47" i="85"/>
  <c r="T52" i="85"/>
  <c r="Q59" i="86"/>
  <c r="U13" i="87"/>
  <c r="U17" i="87"/>
  <c r="P27" i="87"/>
  <c r="T37" i="87"/>
  <c r="T41" i="87"/>
  <c r="T35" i="88"/>
  <c r="U61" i="88"/>
  <c r="T15" i="89"/>
  <c r="T19" i="89"/>
  <c r="T47" i="89"/>
  <c r="T51" i="89"/>
  <c r="U57" i="89"/>
  <c r="Q9" i="90"/>
  <c r="U11" i="90"/>
  <c r="T14" i="90"/>
  <c r="T18" i="90"/>
  <c r="T22" i="90"/>
  <c r="U28" i="90"/>
  <c r="T31" i="90"/>
  <c r="T49" i="90"/>
  <c r="T46" i="91"/>
  <c r="T56" i="91"/>
  <c r="T25" i="92"/>
  <c r="T34" i="92"/>
  <c r="P59" i="92"/>
  <c r="P27" i="93"/>
  <c r="T41" i="93"/>
  <c r="T57" i="94"/>
  <c r="E9" i="95"/>
  <c r="T12" i="95"/>
  <c r="T29" i="95"/>
  <c r="T36" i="95"/>
  <c r="T40" i="95"/>
  <c r="U48" i="95"/>
  <c r="T61" i="95"/>
  <c r="T13" i="96"/>
  <c r="U15" i="96"/>
  <c r="U19" i="96"/>
  <c r="U55" i="96"/>
  <c r="T23" i="97"/>
  <c r="U25" i="97"/>
  <c r="T32" i="97"/>
  <c r="U34" i="97"/>
  <c r="T37" i="97"/>
  <c r="U48" i="97"/>
  <c r="T51" i="97"/>
  <c r="U57" i="97"/>
  <c r="U40" i="98"/>
  <c r="T45" i="98"/>
  <c r="U50" i="98"/>
  <c r="T16" i="99"/>
  <c r="U15" i="100"/>
  <c r="T18" i="100"/>
  <c r="T46" i="100"/>
  <c r="T60" i="100"/>
  <c r="E27" i="101"/>
  <c r="T33" i="101"/>
  <c r="T35" i="101"/>
  <c r="U48" i="101"/>
  <c r="T51" i="101"/>
  <c r="U57" i="101"/>
  <c r="U15" i="102"/>
  <c r="T18" i="102"/>
  <c r="Q53" i="102"/>
  <c r="U17" i="103"/>
  <c r="T20" i="103"/>
  <c r="T29" i="103"/>
  <c r="T36" i="103"/>
  <c r="T40" i="103"/>
  <c r="U46" i="104"/>
  <c r="T49" i="104"/>
  <c r="P59" i="104"/>
  <c r="U48" i="105"/>
  <c r="T51" i="105"/>
  <c r="U57" i="105"/>
  <c r="Q9" i="106"/>
  <c r="U11" i="106"/>
  <c r="T14" i="106"/>
  <c r="T57" i="106"/>
  <c r="T35" i="108"/>
  <c r="U29" i="109"/>
  <c r="T29" i="109"/>
  <c r="U31" i="110"/>
  <c r="T31" i="110"/>
  <c r="U18" i="112"/>
  <c r="T18" i="112"/>
  <c r="T19" i="114"/>
  <c r="U19" i="114"/>
  <c r="U56" i="115"/>
  <c r="T56" i="115"/>
  <c r="T46" i="116"/>
  <c r="U46" i="116"/>
  <c r="U31" i="120"/>
  <c r="T31" i="120"/>
  <c r="U14" i="122"/>
  <c r="T14" i="122"/>
  <c r="Q27" i="122"/>
  <c r="T38" i="135"/>
  <c r="U38" i="135"/>
  <c r="T36" i="81"/>
  <c r="T56" i="81"/>
  <c r="Q9" i="82"/>
  <c r="T11" i="82"/>
  <c r="U23" i="82"/>
  <c r="T32" i="82"/>
  <c r="P43" i="82"/>
  <c r="T49" i="82"/>
  <c r="T60" i="82"/>
  <c r="T15" i="83"/>
  <c r="P27" i="83"/>
  <c r="T33" i="83"/>
  <c r="T38" i="83"/>
  <c r="T50" i="83"/>
  <c r="T15" i="84"/>
  <c r="U32" i="84"/>
  <c r="T55" i="84"/>
  <c r="U60" i="84"/>
  <c r="T11" i="85"/>
  <c r="T20" i="85"/>
  <c r="T24" i="85"/>
  <c r="T51" i="85"/>
  <c r="U23" i="86"/>
  <c r="U32" i="86"/>
  <c r="T57" i="86"/>
  <c r="T12" i="87"/>
  <c r="T16" i="87"/>
  <c r="T20" i="87"/>
  <c r="U23" i="88"/>
  <c r="U32" i="88"/>
  <c r="U35" i="88"/>
  <c r="U36" i="88"/>
  <c r="U40" i="88"/>
  <c r="T45" i="88"/>
  <c r="T60" i="88"/>
  <c r="T11" i="89"/>
  <c r="T30" i="89"/>
  <c r="T56" i="89"/>
  <c r="T25" i="90"/>
  <c r="T34" i="90"/>
  <c r="U55" i="90"/>
  <c r="U30" i="91"/>
  <c r="T17" i="92"/>
  <c r="T21" i="92"/>
  <c r="T48" i="92"/>
  <c r="T16" i="93"/>
  <c r="T20" i="93"/>
  <c r="U61" i="94"/>
  <c r="T15" i="95"/>
  <c r="T19" i="95"/>
  <c r="T47" i="95"/>
  <c r="T51" i="95"/>
  <c r="U57" i="95"/>
  <c r="U11" i="96"/>
  <c r="T14" i="96"/>
  <c r="T18" i="96"/>
  <c r="T48" i="96"/>
  <c r="T52" i="96"/>
  <c r="T54" i="96"/>
  <c r="U17" i="97"/>
  <c r="U21" i="97"/>
  <c r="T24" i="97"/>
  <c r="P27" i="97"/>
  <c r="T33" i="97"/>
  <c r="T47" i="97"/>
  <c r="T56" i="97"/>
  <c r="U23" i="98"/>
  <c r="Q27" i="98"/>
  <c r="U36" i="98"/>
  <c r="T39" i="98"/>
  <c r="U45" i="98"/>
  <c r="U46" i="98"/>
  <c r="T49" i="98"/>
  <c r="U55" i="98"/>
  <c r="U13" i="101"/>
  <c r="U21" i="101"/>
  <c r="T24" i="101"/>
  <c r="U44" i="101"/>
  <c r="T47" i="101"/>
  <c r="T56" i="101"/>
  <c r="U11" i="102"/>
  <c r="T14" i="102"/>
  <c r="U50" i="102"/>
  <c r="T16" i="103"/>
  <c r="U44" i="103"/>
  <c r="U48" i="103"/>
  <c r="T61" i="103"/>
  <c r="U15" i="104"/>
  <c r="U19" i="104"/>
  <c r="T54" i="104"/>
  <c r="T29" i="105"/>
  <c r="U44" i="105"/>
  <c r="T47" i="105"/>
  <c r="T56" i="105"/>
  <c r="U61" i="106"/>
  <c r="T30" i="107"/>
  <c r="Q27" i="108"/>
  <c r="U35" i="108"/>
  <c r="U36" i="108"/>
  <c r="U47" i="109"/>
  <c r="T28" i="110"/>
  <c r="U28" i="110"/>
  <c r="U12" i="113"/>
  <c r="U35" i="118"/>
  <c r="T35" i="118"/>
  <c r="T28" i="120"/>
  <c r="U28" i="120"/>
  <c r="T11" i="122"/>
  <c r="U11" i="122"/>
  <c r="U47" i="123"/>
  <c r="T47" i="123"/>
  <c r="U17" i="127"/>
  <c r="T17" i="127"/>
  <c r="U28" i="128"/>
  <c r="T28" i="128"/>
  <c r="U50" i="128"/>
  <c r="T50" i="128"/>
  <c r="U22" i="140"/>
  <c r="T22" i="140"/>
  <c r="U35" i="140"/>
  <c r="T35" i="140"/>
  <c r="U55" i="140"/>
  <c r="T55" i="140"/>
  <c r="T40" i="81"/>
  <c r="U32" i="82"/>
  <c r="T55" i="82"/>
  <c r="U60" i="82"/>
  <c r="T11" i="83"/>
  <c r="T19" i="83"/>
  <c r="T37" i="83"/>
  <c r="T55" i="83"/>
  <c r="T48" i="84"/>
  <c r="T54" i="84"/>
  <c r="T59" i="84"/>
  <c r="T15" i="85"/>
  <c r="P27" i="85"/>
  <c r="T34" i="85"/>
  <c r="T46" i="85"/>
  <c r="U61" i="86"/>
  <c r="T29" i="87"/>
  <c r="T36" i="87"/>
  <c r="T40" i="87"/>
  <c r="U48" i="87"/>
  <c r="U52" i="87"/>
  <c r="T39" i="88"/>
  <c r="U45" i="88"/>
  <c r="U46" i="88"/>
  <c r="U50" i="88"/>
  <c r="Q53" i="88"/>
  <c r="T46" i="89"/>
  <c r="T17" i="90"/>
  <c r="T48" i="90"/>
  <c r="T52" i="90"/>
  <c r="T54" i="90"/>
  <c r="T23" i="91"/>
  <c r="U25" i="91"/>
  <c r="T32" i="91"/>
  <c r="U34" i="91"/>
  <c r="U38" i="91"/>
  <c r="T55" i="91"/>
  <c r="T57" i="92"/>
  <c r="E9" i="93"/>
  <c r="T12" i="93"/>
  <c r="T29" i="93"/>
  <c r="T36" i="93"/>
  <c r="T40" i="93"/>
  <c r="U48" i="93"/>
  <c r="U52" i="93"/>
  <c r="U13" i="94"/>
  <c r="U36" i="94"/>
  <c r="U40" i="94"/>
  <c r="T45" i="94"/>
  <c r="T60" i="94"/>
  <c r="T11" i="95"/>
  <c r="T30" i="95"/>
  <c r="E53" i="95"/>
  <c r="U53" i="95" s="1"/>
  <c r="T56" i="95"/>
  <c r="T16" i="97"/>
  <c r="T20" i="97"/>
  <c r="E43" i="98"/>
  <c r="T54" i="98"/>
  <c r="T12" i="99"/>
  <c r="P9" i="100"/>
  <c r="U40" i="100"/>
  <c r="Q53" i="100"/>
  <c r="U17" i="101"/>
  <c r="T20" i="101"/>
  <c r="T29" i="101"/>
  <c r="E53" i="101"/>
  <c r="U53" i="101" s="1"/>
  <c r="U32" i="102"/>
  <c r="U40" i="102"/>
  <c r="T49" i="102"/>
  <c r="U55" i="102"/>
  <c r="T45" i="103"/>
  <c r="T47" i="103"/>
  <c r="T51" i="103"/>
  <c r="U57" i="103"/>
  <c r="Q9" i="104"/>
  <c r="U11" i="104"/>
  <c r="T14" i="104"/>
  <c r="T18" i="104"/>
  <c r="T22" i="104"/>
  <c r="T26" i="104"/>
  <c r="U29" i="105"/>
  <c r="U30" i="105"/>
  <c r="T60" i="106"/>
  <c r="U38" i="107"/>
  <c r="Q43" i="107"/>
  <c r="T13" i="108"/>
  <c r="U15" i="108"/>
  <c r="U19" i="108"/>
  <c r="U23" i="108"/>
  <c r="U30" i="108"/>
  <c r="U14" i="110"/>
  <c r="U45" i="110"/>
  <c r="T45" i="110"/>
  <c r="U56" i="111"/>
  <c r="T56" i="111"/>
  <c r="U35" i="112"/>
  <c r="U24" i="113"/>
  <c r="T24" i="113"/>
  <c r="T34" i="113"/>
  <c r="U34" i="113"/>
  <c r="U17" i="116"/>
  <c r="T17" i="116"/>
  <c r="E59" i="116"/>
  <c r="T60" i="116"/>
  <c r="T44" i="121"/>
  <c r="U44" i="121"/>
  <c r="T44" i="123"/>
  <c r="U44" i="123"/>
  <c r="U47" i="125"/>
  <c r="T47" i="125"/>
  <c r="E43" i="126"/>
  <c r="U38" i="127"/>
  <c r="T38" i="127"/>
  <c r="U51" i="129"/>
  <c r="T51" i="129"/>
  <c r="U54" i="132"/>
  <c r="T54" i="132"/>
  <c r="U22" i="136"/>
  <c r="T22" i="136"/>
  <c r="U13" i="137"/>
  <c r="T13" i="137"/>
  <c r="U21" i="137"/>
  <c r="T21" i="137"/>
  <c r="T44" i="81"/>
  <c r="T55" i="81"/>
  <c r="T48" i="82"/>
  <c r="T54" i="82"/>
  <c r="T59" i="82"/>
  <c r="T29" i="83"/>
  <c r="T18" i="84"/>
  <c r="T26" i="84"/>
  <c r="T36" i="84"/>
  <c r="T33" i="85"/>
  <c r="T38" i="85"/>
  <c r="T50" i="85"/>
  <c r="T57" i="85"/>
  <c r="T61" i="85"/>
  <c r="U36" i="86"/>
  <c r="U40" i="86"/>
  <c r="T60" i="86"/>
  <c r="T11" i="87"/>
  <c r="T15" i="87"/>
  <c r="T19" i="87"/>
  <c r="T47" i="87"/>
  <c r="T51" i="87"/>
  <c r="T61" i="87"/>
  <c r="T49" i="88"/>
  <c r="U23" i="89"/>
  <c r="T55" i="89"/>
  <c r="U13" i="91"/>
  <c r="U17" i="91"/>
  <c r="U21" i="91"/>
  <c r="P27" i="91"/>
  <c r="T33" i="91"/>
  <c r="T37" i="91"/>
  <c r="T41" i="91"/>
  <c r="U61" i="92"/>
  <c r="T15" i="93"/>
  <c r="T19" i="93"/>
  <c r="T47" i="93"/>
  <c r="T51" i="93"/>
  <c r="T61" i="93"/>
  <c r="U15" i="94"/>
  <c r="U19" i="94"/>
  <c r="T26" i="94"/>
  <c r="T30" i="94"/>
  <c r="T35" i="94"/>
  <c r="T39" i="94"/>
  <c r="U45" i="94"/>
  <c r="U46" i="94"/>
  <c r="U50" i="94"/>
  <c r="T46" i="95"/>
  <c r="T50" i="95"/>
  <c r="T17" i="96"/>
  <c r="T21" i="96"/>
  <c r="U23" i="96"/>
  <c r="T57" i="96"/>
  <c r="E9" i="97"/>
  <c r="T12" i="97"/>
  <c r="T26" i="98"/>
  <c r="U38" i="99"/>
  <c r="T41" i="99"/>
  <c r="Q43" i="99"/>
  <c r="U52" i="99"/>
  <c r="Q9" i="100"/>
  <c r="U11" i="100"/>
  <c r="Q27" i="100"/>
  <c r="U36" i="100"/>
  <c r="T39" i="100"/>
  <c r="U50" i="100"/>
  <c r="T16" i="101"/>
  <c r="Q27" i="102"/>
  <c r="Q8" i="102" s="1"/>
  <c r="U36" i="102"/>
  <c r="T39" i="102"/>
  <c r="T54" i="102"/>
  <c r="T12" i="103"/>
  <c r="T56" i="103"/>
  <c r="T25" i="104"/>
  <c r="T31" i="104"/>
  <c r="U61" i="104"/>
  <c r="U25" i="105"/>
  <c r="U40" i="106"/>
  <c r="U50" i="106"/>
  <c r="U52" i="107"/>
  <c r="U11" i="108"/>
  <c r="T14" i="108"/>
  <c r="T18" i="108"/>
  <c r="T22" i="108"/>
  <c r="T26" i="108"/>
  <c r="U32" i="108"/>
  <c r="Q27" i="110"/>
  <c r="U33" i="111"/>
  <c r="T33" i="111"/>
  <c r="U41" i="111"/>
  <c r="T41" i="111"/>
  <c r="T21" i="113"/>
  <c r="U21" i="113"/>
  <c r="P9" i="114"/>
  <c r="U55" i="115"/>
  <c r="T55" i="115"/>
  <c r="U48" i="117"/>
  <c r="T48" i="117"/>
  <c r="U48" i="119"/>
  <c r="T48" i="119"/>
  <c r="U56" i="123"/>
  <c r="T56" i="123"/>
  <c r="T44" i="125"/>
  <c r="U44" i="125"/>
  <c r="U25" i="127"/>
  <c r="T25" i="127"/>
  <c r="T19" i="136"/>
  <c r="U19" i="136"/>
  <c r="E53" i="85"/>
  <c r="U53" i="85" s="1"/>
  <c r="Q9" i="86"/>
  <c r="T30" i="87"/>
  <c r="Q9" i="88"/>
  <c r="P43" i="88"/>
  <c r="U52" i="89"/>
  <c r="E9" i="91"/>
  <c r="Q9" i="94"/>
  <c r="E43" i="100"/>
  <c r="E43" i="102"/>
  <c r="E9" i="103"/>
  <c r="E8" i="103" s="1"/>
  <c r="U45" i="106"/>
  <c r="T40" i="108"/>
  <c r="U40" i="108"/>
  <c r="U54" i="110"/>
  <c r="T54" i="110"/>
  <c r="U16" i="111"/>
  <c r="T16" i="111"/>
  <c r="U14" i="112"/>
  <c r="T14" i="112"/>
  <c r="U22" i="112"/>
  <c r="T22" i="112"/>
  <c r="U25" i="116"/>
  <c r="T25" i="116"/>
  <c r="T52" i="121"/>
  <c r="U52" i="121"/>
  <c r="U24" i="123"/>
  <c r="T24" i="123"/>
  <c r="U24" i="125"/>
  <c r="T24" i="125"/>
  <c r="U56" i="125"/>
  <c r="T56" i="125"/>
  <c r="E59" i="128"/>
  <c r="U60" i="128"/>
  <c r="T60" i="128"/>
  <c r="U35" i="132"/>
  <c r="T35" i="132"/>
  <c r="U22" i="134"/>
  <c r="T22" i="134"/>
  <c r="U31" i="136"/>
  <c r="T31" i="136"/>
  <c r="T50" i="109"/>
  <c r="U32" i="110"/>
  <c r="U40" i="110"/>
  <c r="P53" i="110"/>
  <c r="T60" i="110"/>
  <c r="T13" i="111"/>
  <c r="T30" i="111"/>
  <c r="T60" i="112"/>
  <c r="T30" i="113"/>
  <c r="U44" i="113"/>
  <c r="U48" i="113"/>
  <c r="U52" i="113"/>
  <c r="Q9" i="114"/>
  <c r="Q8" i="114" s="1"/>
  <c r="Q27" i="114"/>
  <c r="U36" i="114"/>
  <c r="U45" i="114"/>
  <c r="E59" i="114"/>
  <c r="U38" i="115"/>
  <c r="Q43" i="115"/>
  <c r="Q27" i="116"/>
  <c r="U55" i="116"/>
  <c r="U17" i="117"/>
  <c r="Q43" i="117"/>
  <c r="T50" i="117"/>
  <c r="T61" i="117"/>
  <c r="T13" i="119"/>
  <c r="T33" i="119"/>
  <c r="U38" i="119"/>
  <c r="Q43" i="119"/>
  <c r="T50" i="119"/>
  <c r="T45" i="120"/>
  <c r="P27" i="121"/>
  <c r="T32" i="121"/>
  <c r="E43" i="122"/>
  <c r="Q59" i="122"/>
  <c r="Q59" i="124"/>
  <c r="U19" i="126"/>
  <c r="T22" i="126"/>
  <c r="U28" i="126"/>
  <c r="T31" i="126"/>
  <c r="P43" i="126"/>
  <c r="P42" i="126" s="1"/>
  <c r="E9" i="127"/>
  <c r="T44" i="127"/>
  <c r="T48" i="127"/>
  <c r="T52" i="127"/>
  <c r="T32" i="128"/>
  <c r="P59" i="128"/>
  <c r="T16" i="129"/>
  <c r="T20" i="129"/>
  <c r="T37" i="129"/>
  <c r="Q43" i="129"/>
  <c r="T31" i="130"/>
  <c r="U60" i="130"/>
  <c r="T13" i="131"/>
  <c r="T30" i="131"/>
  <c r="T45" i="131"/>
  <c r="T57" i="131"/>
  <c r="Q9" i="132"/>
  <c r="U11" i="132"/>
  <c r="T14" i="132"/>
  <c r="T32" i="132"/>
  <c r="P53" i="132"/>
  <c r="P27" i="133"/>
  <c r="T27" i="133" s="1"/>
  <c r="U44" i="133"/>
  <c r="U40" i="134"/>
  <c r="T45" i="134"/>
  <c r="U50" i="134"/>
  <c r="T59" i="134"/>
  <c r="U17" i="135"/>
  <c r="T20" i="135"/>
  <c r="T29" i="135"/>
  <c r="U40" i="136"/>
  <c r="P53" i="136"/>
  <c r="T25" i="137"/>
  <c r="T30" i="137"/>
  <c r="T57" i="137"/>
  <c r="Q59" i="137"/>
  <c r="T11" i="138"/>
  <c r="U48" i="141"/>
  <c r="T48" i="141"/>
  <c r="U40" i="142"/>
  <c r="T40" i="142"/>
  <c r="U16" i="143"/>
  <c r="T16" i="143"/>
  <c r="U24" i="143"/>
  <c r="T24" i="143"/>
  <c r="U51" i="145"/>
  <c r="T51" i="145"/>
  <c r="U28" i="150"/>
  <c r="T28" i="150"/>
  <c r="U21" i="155"/>
  <c r="T21" i="155"/>
  <c r="U52" i="155"/>
  <c r="T52" i="155"/>
  <c r="T20" i="156"/>
  <c r="U20" i="156"/>
  <c r="T26" i="157"/>
  <c r="U26" i="157"/>
  <c r="U28" i="158"/>
  <c r="T28" i="158"/>
  <c r="U61" i="158"/>
  <c r="T61" i="158"/>
  <c r="U13" i="119"/>
  <c r="U33" i="119"/>
  <c r="Q27" i="120"/>
  <c r="U45" i="120"/>
  <c r="Q43" i="121"/>
  <c r="P42" i="122"/>
  <c r="E9" i="123"/>
  <c r="U30" i="123"/>
  <c r="Q43" i="123"/>
  <c r="P9" i="124"/>
  <c r="U32" i="124"/>
  <c r="E43" i="124"/>
  <c r="E9" i="125"/>
  <c r="U30" i="125"/>
  <c r="Q43" i="125"/>
  <c r="P9" i="126"/>
  <c r="U15" i="126"/>
  <c r="U61" i="126"/>
  <c r="T47" i="127"/>
  <c r="T51" i="127"/>
  <c r="P9" i="128"/>
  <c r="Q27" i="128"/>
  <c r="U32" i="128"/>
  <c r="P27" i="129"/>
  <c r="T27" i="129" s="1"/>
  <c r="P43" i="130"/>
  <c r="P42" i="130" s="1"/>
  <c r="T55" i="130"/>
  <c r="T59" i="130"/>
  <c r="U13" i="131"/>
  <c r="U30" i="131"/>
  <c r="T56" i="131"/>
  <c r="U17" i="133"/>
  <c r="T20" i="133"/>
  <c r="Q27" i="134"/>
  <c r="U45" i="134"/>
  <c r="U46" i="134"/>
  <c r="U55" i="134"/>
  <c r="T16" i="135"/>
  <c r="Q27" i="136"/>
  <c r="U36" i="136"/>
  <c r="U25" i="137"/>
  <c r="U30" i="137"/>
  <c r="U14" i="138"/>
  <c r="P9" i="140"/>
  <c r="U61" i="140"/>
  <c r="T61" i="140"/>
  <c r="U50" i="144"/>
  <c r="T50" i="144"/>
  <c r="U54" i="148"/>
  <c r="T54" i="148"/>
  <c r="U21" i="149"/>
  <c r="T21" i="149"/>
  <c r="U44" i="153"/>
  <c r="T44" i="153"/>
  <c r="U52" i="153"/>
  <c r="T52" i="153"/>
  <c r="T18" i="155"/>
  <c r="U18" i="155"/>
  <c r="T56" i="156"/>
  <c r="U56" i="156"/>
  <c r="U26" i="158"/>
  <c r="T26" i="158"/>
  <c r="U45" i="108"/>
  <c r="U46" i="108"/>
  <c r="U50" i="108"/>
  <c r="T60" i="108"/>
  <c r="U25" i="109"/>
  <c r="U34" i="109"/>
  <c r="U38" i="109"/>
  <c r="T55" i="109"/>
  <c r="T35" i="110"/>
  <c r="U50" i="110"/>
  <c r="T59" i="110"/>
  <c r="T32" i="112"/>
  <c r="T55" i="112"/>
  <c r="T59" i="112"/>
  <c r="T56" i="113"/>
  <c r="T26" i="114"/>
  <c r="T57" i="114"/>
  <c r="U13" i="115"/>
  <c r="U17" i="115"/>
  <c r="U21" i="115"/>
  <c r="U25" i="115"/>
  <c r="T33" i="115"/>
  <c r="U48" i="115"/>
  <c r="T51" i="115"/>
  <c r="Q59" i="115"/>
  <c r="U11" i="116"/>
  <c r="T14" i="116"/>
  <c r="T18" i="116"/>
  <c r="T22" i="116"/>
  <c r="T26" i="116"/>
  <c r="T30" i="116"/>
  <c r="U32" i="116"/>
  <c r="U36" i="116"/>
  <c r="U40" i="116"/>
  <c r="P59" i="116"/>
  <c r="T14" i="118"/>
  <c r="T18" i="118"/>
  <c r="T48" i="118"/>
  <c r="T54" i="118"/>
  <c r="E59" i="118"/>
  <c r="T55" i="119"/>
  <c r="T54" i="120"/>
  <c r="E59" i="120"/>
  <c r="T16" i="121"/>
  <c r="T29" i="121"/>
  <c r="U13" i="122"/>
  <c r="U19" i="122"/>
  <c r="T22" i="122"/>
  <c r="U28" i="122"/>
  <c r="T31" i="122"/>
  <c r="U61" i="122"/>
  <c r="U34" i="123"/>
  <c r="U52" i="123"/>
  <c r="Q9" i="124"/>
  <c r="U11" i="124"/>
  <c r="U23" i="124"/>
  <c r="Q27" i="124"/>
  <c r="P43" i="124"/>
  <c r="P42" i="124" s="1"/>
  <c r="U61" i="124"/>
  <c r="T13" i="125"/>
  <c r="U34" i="125"/>
  <c r="T37" i="125"/>
  <c r="U52" i="125"/>
  <c r="Q9" i="126"/>
  <c r="U11" i="126"/>
  <c r="T14" i="126"/>
  <c r="T60" i="126"/>
  <c r="T57" i="127"/>
  <c r="Q59" i="127"/>
  <c r="Q9" i="128"/>
  <c r="T11" i="128"/>
  <c r="T13" i="128"/>
  <c r="T15" i="128"/>
  <c r="T19" i="128"/>
  <c r="T23" i="128"/>
  <c r="T36" i="128"/>
  <c r="T40" i="128"/>
  <c r="T12" i="129"/>
  <c r="T29" i="129"/>
  <c r="T54" i="130"/>
  <c r="T17" i="131"/>
  <c r="T21" i="131"/>
  <c r="T25" i="131"/>
  <c r="T34" i="131"/>
  <c r="T38" i="131"/>
  <c r="E53" i="131"/>
  <c r="U53" i="131" s="1"/>
  <c r="U40" i="132"/>
  <c r="T45" i="132"/>
  <c r="U50" i="132"/>
  <c r="T16" i="133"/>
  <c r="T35" i="134"/>
  <c r="E43" i="134"/>
  <c r="T54" i="134"/>
  <c r="T35" i="136"/>
  <c r="E43" i="136"/>
  <c r="U43" i="136" s="1"/>
  <c r="U50" i="136"/>
  <c r="U56" i="139"/>
  <c r="T56" i="139"/>
  <c r="U18" i="140"/>
  <c r="T18" i="140"/>
  <c r="T56" i="141"/>
  <c r="U47" i="147"/>
  <c r="T47" i="147"/>
  <c r="U34" i="149"/>
  <c r="T34" i="149"/>
  <c r="T22" i="157"/>
  <c r="U22" i="157"/>
  <c r="U14" i="158"/>
  <c r="T14" i="158"/>
  <c r="U57" i="159"/>
  <c r="T57" i="159"/>
  <c r="P43" i="108"/>
  <c r="T49" i="108"/>
  <c r="T59" i="108"/>
  <c r="U60" i="108"/>
  <c r="U13" i="109"/>
  <c r="U21" i="109"/>
  <c r="T24" i="109"/>
  <c r="P27" i="109"/>
  <c r="T33" i="109"/>
  <c r="T37" i="109"/>
  <c r="T41" i="109"/>
  <c r="U23" i="110"/>
  <c r="T26" i="110"/>
  <c r="U46" i="110"/>
  <c r="T49" i="110"/>
  <c r="U55" i="110"/>
  <c r="U17" i="111"/>
  <c r="T20" i="111"/>
  <c r="P27" i="111"/>
  <c r="T32" i="111"/>
  <c r="T34" i="111"/>
  <c r="T38" i="111"/>
  <c r="T50" i="111"/>
  <c r="T57" i="111"/>
  <c r="T11" i="112"/>
  <c r="T15" i="112"/>
  <c r="T19" i="112"/>
  <c r="T23" i="112"/>
  <c r="T48" i="112"/>
  <c r="T54" i="112"/>
  <c r="U25" i="113"/>
  <c r="T46" i="113"/>
  <c r="T50" i="113"/>
  <c r="U28" i="114"/>
  <c r="T31" i="114"/>
  <c r="T12" i="115"/>
  <c r="T16" i="115"/>
  <c r="T20" i="115"/>
  <c r="T24" i="115"/>
  <c r="U44" i="115"/>
  <c r="T47" i="115"/>
  <c r="U57" i="115"/>
  <c r="U28" i="116"/>
  <c r="T31" i="116"/>
  <c r="T35" i="116"/>
  <c r="T39" i="116"/>
  <c r="T12" i="117"/>
  <c r="T44" i="117"/>
  <c r="T22" i="118"/>
  <c r="T36" i="118"/>
  <c r="T40" i="118"/>
  <c r="T16" i="119"/>
  <c r="T20" i="119"/>
  <c r="T25" i="119"/>
  <c r="T44" i="119"/>
  <c r="U23" i="120"/>
  <c r="T26" i="120"/>
  <c r="T36" i="121"/>
  <c r="T40" i="121"/>
  <c r="P9" i="122"/>
  <c r="U15" i="122"/>
  <c r="U25" i="123"/>
  <c r="E27" i="123"/>
  <c r="T33" i="123"/>
  <c r="U48" i="123"/>
  <c r="T51" i="123"/>
  <c r="U57" i="123"/>
  <c r="T60" i="124"/>
  <c r="E27" i="125"/>
  <c r="T33" i="125"/>
  <c r="U48" i="125"/>
  <c r="T51" i="125"/>
  <c r="U57" i="125"/>
  <c r="T56" i="127"/>
  <c r="T14" i="128"/>
  <c r="T18" i="128"/>
  <c r="T22" i="128"/>
  <c r="T26" i="128"/>
  <c r="T35" i="128"/>
  <c r="T39" i="128"/>
  <c r="T61" i="128"/>
  <c r="T44" i="129"/>
  <c r="T48" i="129"/>
  <c r="T52" i="129"/>
  <c r="E59" i="129"/>
  <c r="U59" i="129" s="1"/>
  <c r="T32" i="130"/>
  <c r="E27" i="131"/>
  <c r="Q43" i="131"/>
  <c r="Q27" i="132"/>
  <c r="U36" i="132"/>
  <c r="T39" i="132"/>
  <c r="U45" i="132"/>
  <c r="U46" i="132"/>
  <c r="T49" i="132"/>
  <c r="U55" i="132"/>
  <c r="U23" i="134"/>
  <c r="T26" i="134"/>
  <c r="P43" i="134"/>
  <c r="P42" i="134" s="1"/>
  <c r="T12" i="135"/>
  <c r="U59" i="135"/>
  <c r="U23" i="136"/>
  <c r="T26" i="136"/>
  <c r="P43" i="136"/>
  <c r="P42" i="136" s="1"/>
  <c r="U46" i="136"/>
  <c r="T49" i="136"/>
  <c r="U55" i="136"/>
  <c r="E27" i="137"/>
  <c r="T33" i="137"/>
  <c r="T37" i="137"/>
  <c r="T41" i="137"/>
  <c r="Q43" i="137"/>
  <c r="U33" i="143"/>
  <c r="T33" i="143"/>
  <c r="U41" i="143"/>
  <c r="T41" i="143"/>
  <c r="U17" i="149"/>
  <c r="T17" i="149"/>
  <c r="U18" i="152"/>
  <c r="T18" i="152"/>
  <c r="U26" i="152"/>
  <c r="T26" i="152"/>
  <c r="T29" i="156"/>
  <c r="U29" i="156"/>
  <c r="T56" i="160"/>
  <c r="U56" i="160"/>
  <c r="P27" i="113"/>
  <c r="U30" i="118"/>
  <c r="Q59" i="121"/>
  <c r="Q9" i="122"/>
  <c r="Q8" i="122" s="1"/>
  <c r="P53" i="122"/>
  <c r="P27" i="123"/>
  <c r="P27" i="125"/>
  <c r="Q53" i="128"/>
  <c r="U32" i="130"/>
  <c r="P27" i="131"/>
  <c r="U13" i="134"/>
  <c r="E9" i="135"/>
  <c r="Q43" i="135"/>
  <c r="U26" i="140"/>
  <c r="T26" i="140"/>
  <c r="U39" i="140"/>
  <c r="T39" i="140"/>
  <c r="U44" i="141"/>
  <c r="T44" i="141"/>
  <c r="U52" i="141"/>
  <c r="T52" i="141"/>
  <c r="U36" i="142"/>
  <c r="T36" i="142"/>
  <c r="U20" i="143"/>
  <c r="T20" i="143"/>
  <c r="U46" i="144"/>
  <c r="T46" i="144"/>
  <c r="U47" i="145"/>
  <c r="T47" i="145"/>
  <c r="U20" i="147"/>
  <c r="T20" i="147"/>
  <c r="U49" i="152"/>
  <c r="T49" i="152"/>
  <c r="U48" i="155"/>
  <c r="T48" i="155"/>
  <c r="T18" i="157"/>
  <c r="U18" i="157"/>
  <c r="T39" i="157"/>
  <c r="U39" i="157"/>
  <c r="U22" i="158"/>
  <c r="T22" i="158"/>
  <c r="T48" i="108"/>
  <c r="T52" i="108"/>
  <c r="T54" i="108"/>
  <c r="T16" i="109"/>
  <c r="T36" i="109"/>
  <c r="T40" i="109"/>
  <c r="U48" i="109"/>
  <c r="P9" i="110"/>
  <c r="U15" i="110"/>
  <c r="T18" i="110"/>
  <c r="T12" i="111"/>
  <c r="T29" i="111"/>
  <c r="T26" i="112"/>
  <c r="U30" i="112"/>
  <c r="T36" i="112"/>
  <c r="T40" i="112"/>
  <c r="T13" i="113"/>
  <c r="U17" i="113"/>
  <c r="T20" i="113"/>
  <c r="U30" i="113"/>
  <c r="T33" i="113"/>
  <c r="T37" i="113"/>
  <c r="T41" i="113"/>
  <c r="U15" i="114"/>
  <c r="T18" i="114"/>
  <c r="Q53" i="114"/>
  <c r="T60" i="114"/>
  <c r="T11" i="115"/>
  <c r="T15" i="115"/>
  <c r="T19" i="115"/>
  <c r="T23" i="115"/>
  <c r="P53" i="116"/>
  <c r="U61" i="116"/>
  <c r="T47" i="117"/>
  <c r="T52" i="117"/>
  <c r="T21" i="118"/>
  <c r="T28" i="118"/>
  <c r="T12" i="119"/>
  <c r="T47" i="119"/>
  <c r="U52" i="119"/>
  <c r="P9" i="120"/>
  <c r="U15" i="120"/>
  <c r="T18" i="120"/>
  <c r="T47" i="121"/>
  <c r="T51" i="121"/>
  <c r="U57" i="121"/>
  <c r="Q53" i="122"/>
  <c r="U17" i="123"/>
  <c r="T20" i="123"/>
  <c r="T29" i="123"/>
  <c r="E53" i="123"/>
  <c r="U53" i="123" s="1"/>
  <c r="U28" i="124"/>
  <c r="T31" i="124"/>
  <c r="Q53" i="124"/>
  <c r="U17" i="125"/>
  <c r="T20" i="125"/>
  <c r="T29" i="125"/>
  <c r="E53" i="125"/>
  <c r="U53" i="125" s="1"/>
  <c r="Q27" i="126"/>
  <c r="U40" i="126"/>
  <c r="T45" i="126"/>
  <c r="U50" i="126"/>
  <c r="E27" i="127"/>
  <c r="T33" i="127"/>
  <c r="T37" i="127"/>
  <c r="T31" i="128"/>
  <c r="E43" i="128"/>
  <c r="T49" i="128"/>
  <c r="T57" i="129"/>
  <c r="Q9" i="130"/>
  <c r="Q8" i="130" s="1"/>
  <c r="T11" i="130"/>
  <c r="T15" i="130"/>
  <c r="T19" i="130"/>
  <c r="T23" i="130"/>
  <c r="T36" i="130"/>
  <c r="T40" i="130"/>
  <c r="T12" i="131"/>
  <c r="T29" i="131"/>
  <c r="U23" i="132"/>
  <c r="T26" i="132"/>
  <c r="P43" i="132"/>
  <c r="P42" i="132" s="1"/>
  <c r="E9" i="133"/>
  <c r="E8" i="133" s="1"/>
  <c r="U32" i="133"/>
  <c r="U38" i="133"/>
  <c r="Q43" i="133"/>
  <c r="P9" i="134"/>
  <c r="U15" i="134"/>
  <c r="T18" i="134"/>
  <c r="U61" i="134"/>
  <c r="U34" i="135"/>
  <c r="T37" i="135"/>
  <c r="U52" i="135"/>
  <c r="P9" i="136"/>
  <c r="U15" i="136"/>
  <c r="T12" i="137"/>
  <c r="T16" i="137"/>
  <c r="T20" i="137"/>
  <c r="T24" i="137"/>
  <c r="T29" i="137"/>
  <c r="Q27" i="138"/>
  <c r="U14" i="140"/>
  <c r="T14" i="140"/>
  <c r="Q27" i="140"/>
  <c r="T18" i="142"/>
  <c r="E59" i="144"/>
  <c r="U60" i="144"/>
  <c r="T60" i="144"/>
  <c r="U55" i="150"/>
  <c r="T55" i="150"/>
  <c r="U56" i="151"/>
  <c r="T56" i="151"/>
  <c r="U48" i="153"/>
  <c r="T48" i="153"/>
  <c r="U61" i="154"/>
  <c r="T61" i="154"/>
  <c r="T35" i="157"/>
  <c r="U35" i="157"/>
  <c r="T41" i="158"/>
  <c r="U41" i="158"/>
  <c r="U21" i="159"/>
  <c r="T21" i="159"/>
  <c r="U50" i="160"/>
  <c r="T50" i="160"/>
  <c r="T30" i="109"/>
  <c r="T32" i="110"/>
  <c r="U13" i="114"/>
  <c r="T23" i="114"/>
  <c r="U60" i="114"/>
  <c r="T30" i="115"/>
  <c r="U25" i="117"/>
  <c r="T25" i="118"/>
  <c r="T23" i="119"/>
  <c r="U11" i="120"/>
  <c r="T32" i="120"/>
  <c r="P53" i="120"/>
  <c r="U61" i="120"/>
  <c r="T13" i="121"/>
  <c r="U40" i="122"/>
  <c r="T45" i="122"/>
  <c r="U50" i="122"/>
  <c r="U19" i="124"/>
  <c r="U50" i="124"/>
  <c r="U36" i="126"/>
  <c r="U45" i="126"/>
  <c r="U46" i="126"/>
  <c r="U55" i="126"/>
  <c r="P27" i="127"/>
  <c r="T35" i="127"/>
  <c r="P43" i="128"/>
  <c r="P42" i="128" s="1"/>
  <c r="E9" i="131"/>
  <c r="E8" i="131" s="1"/>
  <c r="U19" i="132"/>
  <c r="U28" i="132"/>
  <c r="U61" i="132"/>
  <c r="T13" i="133"/>
  <c r="U34" i="133"/>
  <c r="U52" i="133"/>
  <c r="Q9" i="134"/>
  <c r="Q8" i="134" s="1"/>
  <c r="U11" i="134"/>
  <c r="T32" i="134"/>
  <c r="T60" i="134"/>
  <c r="U25" i="135"/>
  <c r="E27" i="135"/>
  <c r="T27" i="135" s="1"/>
  <c r="U48" i="135"/>
  <c r="U57" i="135"/>
  <c r="Q9" i="136"/>
  <c r="U11" i="136"/>
  <c r="T32" i="136"/>
  <c r="E9" i="137"/>
  <c r="E8" i="137" s="1"/>
  <c r="U55" i="138"/>
  <c r="T55" i="138"/>
  <c r="U28" i="144"/>
  <c r="T28" i="144"/>
  <c r="U51" i="147"/>
  <c r="T51" i="147"/>
  <c r="U38" i="149"/>
  <c r="T38" i="149"/>
  <c r="T14" i="157"/>
  <c r="U14" i="157"/>
  <c r="T18" i="159"/>
  <c r="U18" i="159"/>
  <c r="U48" i="159"/>
  <c r="T48" i="159"/>
  <c r="T15" i="138"/>
  <c r="T19" i="138"/>
  <c r="T23" i="138"/>
  <c r="T36" i="138"/>
  <c r="T40" i="138"/>
  <c r="T12" i="139"/>
  <c r="T29" i="139"/>
  <c r="T54" i="140"/>
  <c r="E59" i="140"/>
  <c r="T17" i="141"/>
  <c r="T21" i="141"/>
  <c r="T25" i="141"/>
  <c r="T34" i="141"/>
  <c r="T38" i="141"/>
  <c r="E53" i="141"/>
  <c r="U53" i="141" s="1"/>
  <c r="T28" i="142"/>
  <c r="P42" i="142"/>
  <c r="T46" i="142"/>
  <c r="T50" i="142"/>
  <c r="Q53" i="142"/>
  <c r="T60" i="142"/>
  <c r="T47" i="143"/>
  <c r="T51" i="143"/>
  <c r="T32" i="144"/>
  <c r="P59" i="144"/>
  <c r="E27" i="145"/>
  <c r="Q43" i="145"/>
  <c r="T31" i="146"/>
  <c r="E43" i="146"/>
  <c r="T49" i="146"/>
  <c r="U60" i="146"/>
  <c r="T13" i="147"/>
  <c r="T29" i="147"/>
  <c r="Q43" i="147"/>
  <c r="P53" i="148"/>
  <c r="E9" i="149"/>
  <c r="E8" i="149" s="1"/>
  <c r="T32" i="150"/>
  <c r="T35" i="152"/>
  <c r="Q59" i="152"/>
  <c r="E53" i="153"/>
  <c r="U53" i="153" s="1"/>
  <c r="U56" i="154"/>
  <c r="T30" i="155"/>
  <c r="U35" i="155"/>
  <c r="U39" i="155"/>
  <c r="T56" i="155"/>
  <c r="U36" i="156"/>
  <c r="U37" i="156"/>
  <c r="U41" i="156"/>
  <c r="P59" i="157"/>
  <c r="P27" i="158"/>
  <c r="U32" i="158"/>
  <c r="U33" i="158"/>
  <c r="U56" i="158"/>
  <c r="T30" i="159"/>
  <c r="U35" i="159"/>
  <c r="U39" i="159"/>
  <c r="T52" i="159"/>
  <c r="Q53" i="159"/>
  <c r="U22" i="160"/>
  <c r="T13" i="161"/>
  <c r="U18" i="161"/>
  <c r="T23" i="162"/>
  <c r="U23" i="162"/>
  <c r="U18" i="164"/>
  <c r="T18" i="164"/>
  <c r="T12" i="166"/>
  <c r="U12" i="166"/>
  <c r="T51" i="166"/>
  <c r="U51" i="166"/>
  <c r="T31" i="177"/>
  <c r="U31" i="177"/>
  <c r="T61" i="178"/>
  <c r="U61" i="178"/>
  <c r="T33" i="180"/>
  <c r="U33" i="180"/>
  <c r="T17" i="181"/>
  <c r="U17" i="181"/>
  <c r="T35" i="181"/>
  <c r="U35" i="181"/>
  <c r="T22" i="183"/>
  <c r="U22" i="183"/>
  <c r="T46" i="184"/>
  <c r="U46" i="184"/>
  <c r="P53" i="138"/>
  <c r="E27" i="141"/>
  <c r="T27" i="141" s="1"/>
  <c r="Q43" i="141"/>
  <c r="T31" i="142"/>
  <c r="T45" i="143"/>
  <c r="P9" i="144"/>
  <c r="Q27" i="144"/>
  <c r="U32" i="144"/>
  <c r="P27" i="145"/>
  <c r="P43" i="146"/>
  <c r="P42" i="146" s="1"/>
  <c r="T59" i="146"/>
  <c r="U13" i="147"/>
  <c r="T36" i="147"/>
  <c r="P42" i="148"/>
  <c r="Q53" i="148"/>
  <c r="P9" i="150"/>
  <c r="Q27" i="150"/>
  <c r="U32" i="150"/>
  <c r="P53" i="150"/>
  <c r="E9" i="151"/>
  <c r="U35" i="152"/>
  <c r="E27" i="153"/>
  <c r="Q43" i="153"/>
  <c r="U30" i="155"/>
  <c r="P43" i="155"/>
  <c r="U45" i="155"/>
  <c r="Q59" i="157"/>
  <c r="U30" i="159"/>
  <c r="P43" i="159"/>
  <c r="U45" i="159"/>
  <c r="U52" i="159"/>
  <c r="U12" i="160"/>
  <c r="U13" i="161"/>
  <c r="T20" i="162"/>
  <c r="U20" i="162"/>
  <c r="T61" i="164"/>
  <c r="U61" i="164"/>
  <c r="T50" i="174"/>
  <c r="U50" i="174"/>
  <c r="T13" i="175"/>
  <c r="U13" i="175"/>
  <c r="T46" i="176"/>
  <c r="U46" i="176"/>
  <c r="T12" i="180"/>
  <c r="U12" i="180"/>
  <c r="T14" i="181"/>
  <c r="U14" i="181"/>
  <c r="T52" i="181"/>
  <c r="U52" i="181"/>
  <c r="T61" i="186"/>
  <c r="U61" i="186"/>
  <c r="T24" i="188"/>
  <c r="U24" i="188"/>
  <c r="T19" i="190"/>
  <c r="U19" i="190"/>
  <c r="T25" i="191"/>
  <c r="U25" i="191"/>
  <c r="T29" i="192"/>
  <c r="U29" i="192"/>
  <c r="U26" i="196"/>
  <c r="T26" i="196"/>
  <c r="U39" i="196"/>
  <c r="T39" i="196"/>
  <c r="T19" i="199"/>
  <c r="U19" i="199"/>
  <c r="U41" i="199"/>
  <c r="T41" i="199"/>
  <c r="T55" i="199"/>
  <c r="U55" i="199"/>
  <c r="U14" i="200"/>
  <c r="T14" i="200"/>
  <c r="U48" i="204"/>
  <c r="T48" i="204"/>
  <c r="T24" i="205"/>
  <c r="U24" i="205"/>
  <c r="T17" i="206"/>
  <c r="U17" i="206"/>
  <c r="U14" i="209"/>
  <c r="T14" i="209"/>
  <c r="Q59" i="143"/>
  <c r="Q9" i="144"/>
  <c r="Q8" i="144" s="1"/>
  <c r="Q59" i="149"/>
  <c r="Q9" i="150"/>
  <c r="P9" i="152"/>
  <c r="Q27" i="152"/>
  <c r="E9" i="153"/>
  <c r="E8" i="153" s="1"/>
  <c r="P27" i="153"/>
  <c r="Q27" i="156"/>
  <c r="T11" i="158"/>
  <c r="T15" i="158"/>
  <c r="T19" i="158"/>
  <c r="T23" i="158"/>
  <c r="T49" i="158"/>
  <c r="U26" i="159"/>
  <c r="T16" i="160"/>
  <c r="U20" i="160"/>
  <c r="U29" i="160"/>
  <c r="T33" i="160"/>
  <c r="T36" i="160"/>
  <c r="U41" i="160"/>
  <c r="T46" i="160"/>
  <c r="Q9" i="161"/>
  <c r="T41" i="164"/>
  <c r="U41" i="164"/>
  <c r="T47" i="166"/>
  <c r="U47" i="166"/>
  <c r="U29" i="167"/>
  <c r="T29" i="167"/>
  <c r="T44" i="167"/>
  <c r="U44" i="167"/>
  <c r="T61" i="168"/>
  <c r="U61" i="168"/>
  <c r="T25" i="171"/>
  <c r="U25" i="171"/>
  <c r="T44" i="173"/>
  <c r="U44" i="173"/>
  <c r="T47" i="174"/>
  <c r="U47" i="174"/>
  <c r="T48" i="179"/>
  <c r="U48" i="179"/>
  <c r="T41" i="180"/>
  <c r="U41" i="180"/>
  <c r="T49" i="181"/>
  <c r="U49" i="181"/>
  <c r="T19" i="182"/>
  <c r="U19" i="182"/>
  <c r="T24" i="184"/>
  <c r="U24" i="184"/>
  <c r="T55" i="184"/>
  <c r="U55" i="184"/>
  <c r="T39" i="185"/>
  <c r="U39" i="185"/>
  <c r="T20" i="186"/>
  <c r="U20" i="186"/>
  <c r="T44" i="187"/>
  <c r="U44" i="187"/>
  <c r="T16" i="190"/>
  <c r="U16" i="190"/>
  <c r="T22" i="191"/>
  <c r="U22" i="191"/>
  <c r="T31" i="138"/>
  <c r="T49" i="138"/>
  <c r="U60" i="138"/>
  <c r="T13" i="139"/>
  <c r="T30" i="139"/>
  <c r="T45" i="139"/>
  <c r="T57" i="139"/>
  <c r="Q9" i="140"/>
  <c r="Q8" i="140" s="1"/>
  <c r="T12" i="141"/>
  <c r="T29" i="141"/>
  <c r="T35" i="142"/>
  <c r="T54" i="142"/>
  <c r="E59" i="142"/>
  <c r="T17" i="143"/>
  <c r="T21" i="143"/>
  <c r="T25" i="143"/>
  <c r="T34" i="143"/>
  <c r="T38" i="143"/>
  <c r="T14" i="144"/>
  <c r="T18" i="144"/>
  <c r="T22" i="144"/>
  <c r="T26" i="144"/>
  <c r="T35" i="144"/>
  <c r="T39" i="144"/>
  <c r="T45" i="144"/>
  <c r="P53" i="144"/>
  <c r="T61" i="144"/>
  <c r="E9" i="145"/>
  <c r="E8" i="145" s="1"/>
  <c r="T44" i="145"/>
  <c r="T48" i="145"/>
  <c r="T52" i="145"/>
  <c r="T32" i="146"/>
  <c r="P59" i="146"/>
  <c r="T16" i="147"/>
  <c r="T21" i="147"/>
  <c r="T30" i="147"/>
  <c r="T44" i="147"/>
  <c r="T48" i="147"/>
  <c r="T52" i="147"/>
  <c r="T32" i="148"/>
  <c r="T55" i="148"/>
  <c r="U13" i="149"/>
  <c r="U30" i="149"/>
  <c r="T56" i="149"/>
  <c r="T14" i="150"/>
  <c r="T18" i="150"/>
  <c r="T22" i="150"/>
  <c r="T26" i="150"/>
  <c r="E43" i="150"/>
  <c r="T49" i="150"/>
  <c r="U60" i="150"/>
  <c r="T13" i="151"/>
  <c r="T30" i="151"/>
  <c r="T57" i="151"/>
  <c r="Q9" i="152"/>
  <c r="Q8" i="152" s="1"/>
  <c r="T11" i="152"/>
  <c r="T15" i="152"/>
  <c r="T19" i="152"/>
  <c r="T23" i="152"/>
  <c r="U45" i="152"/>
  <c r="T46" i="152"/>
  <c r="T50" i="152"/>
  <c r="Q53" i="152"/>
  <c r="T60" i="152"/>
  <c r="T29" i="153"/>
  <c r="U22" i="155"/>
  <c r="T25" i="155"/>
  <c r="T37" i="155"/>
  <c r="T41" i="155"/>
  <c r="U49" i="155"/>
  <c r="U24" i="156"/>
  <c r="T39" i="156"/>
  <c r="U47" i="156"/>
  <c r="T50" i="156"/>
  <c r="P53" i="156"/>
  <c r="T13" i="157"/>
  <c r="T30" i="157"/>
  <c r="T56" i="157"/>
  <c r="P59" i="159"/>
  <c r="U36" i="160"/>
  <c r="U46" i="160"/>
  <c r="T29" i="162"/>
  <c r="U29" i="162"/>
  <c r="T21" i="165"/>
  <c r="U21" i="165"/>
  <c r="T41" i="170"/>
  <c r="U41" i="170"/>
  <c r="T22" i="171"/>
  <c r="U22" i="171"/>
  <c r="T25" i="173"/>
  <c r="U25" i="173"/>
  <c r="T24" i="176"/>
  <c r="U24" i="176"/>
  <c r="T55" i="176"/>
  <c r="U55" i="176"/>
  <c r="T24" i="180"/>
  <c r="U24" i="180"/>
  <c r="T16" i="182"/>
  <c r="U16" i="182"/>
  <c r="T44" i="191"/>
  <c r="U44" i="191"/>
  <c r="U13" i="139"/>
  <c r="U30" i="139"/>
  <c r="P53" i="140"/>
  <c r="P42" i="140" s="1"/>
  <c r="E9" i="141"/>
  <c r="E8" i="141" s="1"/>
  <c r="T32" i="142"/>
  <c r="U35" i="142"/>
  <c r="E27" i="143"/>
  <c r="T27" i="143" s="1"/>
  <c r="U45" i="144"/>
  <c r="Q53" i="144"/>
  <c r="P9" i="146"/>
  <c r="Q27" i="146"/>
  <c r="U32" i="146"/>
  <c r="U30" i="147"/>
  <c r="P9" i="148"/>
  <c r="Q27" i="148"/>
  <c r="U32" i="148"/>
  <c r="E53" i="149"/>
  <c r="U53" i="149" s="1"/>
  <c r="P43" i="150"/>
  <c r="P42" i="150" s="1"/>
  <c r="T59" i="150"/>
  <c r="U13" i="151"/>
  <c r="U30" i="151"/>
  <c r="E43" i="152"/>
  <c r="U60" i="152"/>
  <c r="E59" i="153"/>
  <c r="U59" i="153" s="1"/>
  <c r="T32" i="154"/>
  <c r="U13" i="157"/>
  <c r="U30" i="157"/>
  <c r="T36" i="158"/>
  <c r="T13" i="159"/>
  <c r="Q59" i="159"/>
  <c r="U33" i="160"/>
  <c r="U35" i="160"/>
  <c r="U45" i="160"/>
  <c r="U14" i="164"/>
  <c r="T14" i="164"/>
  <c r="U22" i="164"/>
  <c r="T22" i="164"/>
  <c r="T18" i="165"/>
  <c r="U18" i="165"/>
  <c r="T56" i="174"/>
  <c r="U56" i="174"/>
  <c r="T24" i="178"/>
  <c r="U24" i="178"/>
  <c r="T57" i="179"/>
  <c r="U57" i="179"/>
  <c r="T52" i="189"/>
  <c r="U52" i="189"/>
  <c r="T54" i="138"/>
  <c r="T17" i="139"/>
  <c r="T21" i="139"/>
  <c r="T25" i="139"/>
  <c r="T34" i="139"/>
  <c r="T38" i="139"/>
  <c r="E53" i="139"/>
  <c r="U53" i="139" s="1"/>
  <c r="T28" i="140"/>
  <c r="T60" i="140"/>
  <c r="T47" i="141"/>
  <c r="T51" i="141"/>
  <c r="P9" i="142"/>
  <c r="U13" i="142"/>
  <c r="Q27" i="142"/>
  <c r="U32" i="142"/>
  <c r="T39" i="142"/>
  <c r="P27" i="143"/>
  <c r="T31" i="144"/>
  <c r="E43" i="144"/>
  <c r="T57" i="145"/>
  <c r="Q59" i="145"/>
  <c r="Q9" i="146"/>
  <c r="Q8" i="146" s="1"/>
  <c r="T11" i="146"/>
  <c r="T12" i="147"/>
  <c r="E27" i="147"/>
  <c r="T34" i="147"/>
  <c r="T45" i="147"/>
  <c r="T57" i="147"/>
  <c r="Q59" i="147"/>
  <c r="Q9" i="148"/>
  <c r="T11" i="148"/>
  <c r="T15" i="148"/>
  <c r="T19" i="148"/>
  <c r="T23" i="148"/>
  <c r="T36" i="148"/>
  <c r="T40" i="148"/>
  <c r="E27" i="149"/>
  <c r="T33" i="149"/>
  <c r="T37" i="149"/>
  <c r="T41" i="149"/>
  <c r="Q43" i="149"/>
  <c r="T31" i="150"/>
  <c r="T17" i="151"/>
  <c r="T21" i="151"/>
  <c r="T25" i="151"/>
  <c r="T34" i="151"/>
  <c r="T38" i="151"/>
  <c r="E53" i="151"/>
  <c r="U53" i="151" s="1"/>
  <c r="P43" i="152"/>
  <c r="P42" i="152" s="1"/>
  <c r="T55" i="152"/>
  <c r="T59" i="152"/>
  <c r="T47" i="153"/>
  <c r="T51" i="153"/>
  <c r="P9" i="154"/>
  <c r="Q27" i="154"/>
  <c r="U14" i="155"/>
  <c r="T44" i="155"/>
  <c r="T34" i="161"/>
  <c r="U34" i="161"/>
  <c r="T26" i="165"/>
  <c r="U26" i="165"/>
  <c r="T29" i="168"/>
  <c r="U29" i="168"/>
  <c r="T20" i="180"/>
  <c r="U20" i="180"/>
  <c r="T37" i="180"/>
  <c r="U37" i="180"/>
  <c r="T34" i="189"/>
  <c r="U34" i="189"/>
  <c r="T49" i="189"/>
  <c r="U49" i="189"/>
  <c r="T41" i="190"/>
  <c r="U41" i="190"/>
  <c r="E27" i="139"/>
  <c r="T27" i="139" s="1"/>
  <c r="Q43" i="139"/>
  <c r="E43" i="140"/>
  <c r="U60" i="140"/>
  <c r="T13" i="141"/>
  <c r="T30" i="141"/>
  <c r="T45" i="141"/>
  <c r="Q9" i="142"/>
  <c r="Q8" i="142" s="1"/>
  <c r="P43" i="144"/>
  <c r="P42" i="144" s="1"/>
  <c r="E9" i="147"/>
  <c r="E8" i="147" s="1"/>
  <c r="T19" i="147"/>
  <c r="P27" i="147"/>
  <c r="P27" i="149"/>
  <c r="E27" i="151"/>
  <c r="T27" i="151" s="1"/>
  <c r="Q43" i="151"/>
  <c r="T30" i="153"/>
  <c r="T45" i="153"/>
  <c r="Q9" i="154"/>
  <c r="Q8" i="154" s="1"/>
  <c r="U45" i="154"/>
  <c r="Q9" i="155"/>
  <c r="T47" i="155"/>
  <c r="T51" i="155"/>
  <c r="P9" i="156"/>
  <c r="U12" i="156"/>
  <c r="Q43" i="157"/>
  <c r="U49" i="157"/>
  <c r="Q9" i="159"/>
  <c r="T47" i="159"/>
  <c r="T51" i="159"/>
  <c r="T56" i="159"/>
  <c r="T23" i="160"/>
  <c r="T32" i="160"/>
  <c r="T49" i="160"/>
  <c r="T31" i="161"/>
  <c r="U31" i="161"/>
  <c r="T51" i="162"/>
  <c r="U51" i="162"/>
  <c r="E27" i="169"/>
  <c r="T11" i="170"/>
  <c r="U11" i="170"/>
  <c r="T29" i="172"/>
  <c r="U29" i="172"/>
  <c r="T41" i="182"/>
  <c r="U41" i="182"/>
  <c r="T31" i="189"/>
  <c r="U31" i="189"/>
  <c r="T11" i="192"/>
  <c r="U11" i="192"/>
  <c r="U26" i="161"/>
  <c r="T41" i="161"/>
  <c r="U49" i="161"/>
  <c r="U16" i="162"/>
  <c r="T19" i="162"/>
  <c r="T28" i="162"/>
  <c r="T35" i="162"/>
  <c r="T39" i="162"/>
  <c r="U47" i="162"/>
  <c r="T13" i="163"/>
  <c r="T30" i="163"/>
  <c r="T32" i="164"/>
  <c r="U37" i="164"/>
  <c r="T40" i="164"/>
  <c r="U13" i="165"/>
  <c r="U14" i="165"/>
  <c r="T17" i="165"/>
  <c r="T25" i="165"/>
  <c r="T47" i="165"/>
  <c r="T51" i="165"/>
  <c r="T56" i="165"/>
  <c r="T11" i="166"/>
  <c r="T16" i="166"/>
  <c r="T20" i="166"/>
  <c r="U24" i="166"/>
  <c r="T46" i="166"/>
  <c r="P53" i="166"/>
  <c r="U56" i="166"/>
  <c r="T14" i="168"/>
  <c r="T18" i="168"/>
  <c r="T22" i="168"/>
  <c r="T26" i="168"/>
  <c r="T28" i="168"/>
  <c r="T35" i="168"/>
  <c r="T39" i="168"/>
  <c r="T45" i="168"/>
  <c r="U47" i="168"/>
  <c r="U51" i="168"/>
  <c r="T13" i="169"/>
  <c r="U22" i="169"/>
  <c r="T25" i="169"/>
  <c r="T44" i="169"/>
  <c r="U37" i="170"/>
  <c r="T40" i="170"/>
  <c r="Q9" i="171"/>
  <c r="U18" i="171"/>
  <c r="T21" i="171"/>
  <c r="E27" i="171"/>
  <c r="U56" i="171"/>
  <c r="E9" i="172"/>
  <c r="T28" i="172"/>
  <c r="U30" i="172"/>
  <c r="U23" i="173"/>
  <c r="U23" i="174"/>
  <c r="U24" i="174"/>
  <c r="T46" i="174"/>
  <c r="T55" i="174"/>
  <c r="U20" i="176"/>
  <c r="T23" i="176"/>
  <c r="U29" i="176"/>
  <c r="E43" i="176"/>
  <c r="U26" i="177"/>
  <c r="U32" i="177"/>
  <c r="T45" i="177"/>
  <c r="T39" i="178"/>
  <c r="T45" i="178"/>
  <c r="U47" i="178"/>
  <c r="U51" i="178"/>
  <c r="T29" i="179"/>
  <c r="T44" i="179"/>
  <c r="U13" i="180"/>
  <c r="T36" i="180"/>
  <c r="T40" i="180"/>
  <c r="U47" i="180"/>
  <c r="U51" i="180"/>
  <c r="E53" i="180"/>
  <c r="U53" i="180" s="1"/>
  <c r="T25" i="181"/>
  <c r="U30" i="181"/>
  <c r="U31" i="181"/>
  <c r="T48" i="181"/>
  <c r="P9" i="182"/>
  <c r="T32" i="182"/>
  <c r="U37" i="182"/>
  <c r="T40" i="182"/>
  <c r="Q9" i="183"/>
  <c r="U18" i="183"/>
  <c r="T21" i="183"/>
  <c r="U23" i="183"/>
  <c r="U20" i="184"/>
  <c r="T23" i="184"/>
  <c r="U29" i="184"/>
  <c r="E43" i="184"/>
  <c r="U49" i="185"/>
  <c r="T52" i="185"/>
  <c r="E9" i="186"/>
  <c r="T9" i="186" s="1"/>
  <c r="U16" i="186"/>
  <c r="T19" i="186"/>
  <c r="U41" i="186"/>
  <c r="U22" i="187"/>
  <c r="T25" i="187"/>
  <c r="T35" i="187"/>
  <c r="U22" i="188"/>
  <c r="U29" i="188"/>
  <c r="E43" i="188"/>
  <c r="E42" i="188" s="1"/>
  <c r="T61" i="188"/>
  <c r="U26" i="189"/>
  <c r="U45" i="189"/>
  <c r="T48" i="189"/>
  <c r="T57" i="189"/>
  <c r="P9" i="190"/>
  <c r="U12" i="190"/>
  <c r="T15" i="190"/>
  <c r="U37" i="190"/>
  <c r="T40" i="190"/>
  <c r="Q9" i="191"/>
  <c r="U18" i="191"/>
  <c r="T21" i="191"/>
  <c r="U23" i="191"/>
  <c r="T33" i="194"/>
  <c r="U33" i="194"/>
  <c r="U14" i="198"/>
  <c r="T14" i="198"/>
  <c r="U39" i="200"/>
  <c r="T39" i="200"/>
  <c r="U16" i="203"/>
  <c r="T16" i="203"/>
  <c r="T19" i="204"/>
  <c r="U19" i="204"/>
  <c r="T16" i="205"/>
  <c r="U16" i="205"/>
  <c r="P9" i="162"/>
  <c r="U12" i="162"/>
  <c r="U56" i="162"/>
  <c r="U13" i="163"/>
  <c r="U14" i="163"/>
  <c r="U18" i="163"/>
  <c r="U22" i="163"/>
  <c r="U26" i="163"/>
  <c r="U30" i="163"/>
  <c r="U31" i="163"/>
  <c r="U35" i="163"/>
  <c r="U39" i="163"/>
  <c r="U52" i="163"/>
  <c r="P27" i="164"/>
  <c r="U32" i="164"/>
  <c r="U33" i="164"/>
  <c r="Q9" i="165"/>
  <c r="U29" i="166"/>
  <c r="T30" i="167"/>
  <c r="T45" i="167"/>
  <c r="U13" i="169"/>
  <c r="U14" i="169"/>
  <c r="U18" i="169"/>
  <c r="P27" i="170"/>
  <c r="U33" i="170"/>
  <c r="U51" i="170"/>
  <c r="T26" i="171"/>
  <c r="U49" i="171"/>
  <c r="P9" i="172"/>
  <c r="P8" i="172" s="1"/>
  <c r="U20" i="172"/>
  <c r="U18" i="173"/>
  <c r="E27" i="173"/>
  <c r="T45" i="173"/>
  <c r="U29" i="174"/>
  <c r="E43" i="174"/>
  <c r="U35" i="175"/>
  <c r="U49" i="175"/>
  <c r="E9" i="176"/>
  <c r="U16" i="176"/>
  <c r="U30" i="176"/>
  <c r="U22" i="177"/>
  <c r="T35" i="177"/>
  <c r="U29" i="178"/>
  <c r="P53" i="178"/>
  <c r="T47" i="179"/>
  <c r="T51" i="179"/>
  <c r="T56" i="179"/>
  <c r="U29" i="180"/>
  <c r="U56" i="180"/>
  <c r="U26" i="181"/>
  <c r="P27" i="182"/>
  <c r="U32" i="182"/>
  <c r="U33" i="182"/>
  <c r="U51" i="182"/>
  <c r="U14" i="183"/>
  <c r="U49" i="183"/>
  <c r="E9" i="184"/>
  <c r="U16" i="184"/>
  <c r="U30" i="184"/>
  <c r="U30" i="185"/>
  <c r="U31" i="185"/>
  <c r="P9" i="186"/>
  <c r="P8" i="186" s="1"/>
  <c r="U12" i="186"/>
  <c r="T32" i="186"/>
  <c r="U37" i="186"/>
  <c r="Q9" i="187"/>
  <c r="U18" i="187"/>
  <c r="T45" i="187"/>
  <c r="U30" i="188"/>
  <c r="U22" i="189"/>
  <c r="P27" i="190"/>
  <c r="U33" i="190"/>
  <c r="U45" i="190"/>
  <c r="E53" i="190"/>
  <c r="U53" i="190" s="1"/>
  <c r="U14" i="191"/>
  <c r="U16" i="195"/>
  <c r="T16" i="195"/>
  <c r="U41" i="203"/>
  <c r="T41" i="203"/>
  <c r="T54" i="207"/>
  <c r="U54" i="207"/>
  <c r="T50" i="208"/>
  <c r="U50" i="208"/>
  <c r="T47" i="161"/>
  <c r="T51" i="161"/>
  <c r="T56" i="161"/>
  <c r="Q43" i="163"/>
  <c r="U49" i="163"/>
  <c r="T46" i="164"/>
  <c r="T50" i="164"/>
  <c r="U56" i="164"/>
  <c r="T14" i="166"/>
  <c r="U22" i="167"/>
  <c r="T25" i="167"/>
  <c r="T34" i="167"/>
  <c r="T38" i="167"/>
  <c r="P43" i="167"/>
  <c r="T49" i="168"/>
  <c r="T55" i="168"/>
  <c r="T46" i="170"/>
  <c r="T55" i="170"/>
  <c r="T13" i="171"/>
  <c r="T30" i="171"/>
  <c r="U35" i="171"/>
  <c r="Q43" i="171"/>
  <c r="T32" i="172"/>
  <c r="U37" i="172"/>
  <c r="T40" i="172"/>
  <c r="Q9" i="173"/>
  <c r="P43" i="173"/>
  <c r="U20" i="174"/>
  <c r="T61" i="174"/>
  <c r="U26" i="175"/>
  <c r="T11" i="176"/>
  <c r="U41" i="176"/>
  <c r="U13" i="177"/>
  <c r="U14" i="177"/>
  <c r="T17" i="177"/>
  <c r="E27" i="177"/>
  <c r="U35" i="177"/>
  <c r="U49" i="177"/>
  <c r="T52" i="177"/>
  <c r="E9" i="178"/>
  <c r="U16" i="178"/>
  <c r="T19" i="178"/>
  <c r="T49" i="178"/>
  <c r="T55" i="178"/>
  <c r="U14" i="179"/>
  <c r="U18" i="179"/>
  <c r="U22" i="179"/>
  <c r="U26" i="179"/>
  <c r="U30" i="179"/>
  <c r="U31" i="179"/>
  <c r="U35" i="179"/>
  <c r="U39" i="179"/>
  <c r="T52" i="179"/>
  <c r="T49" i="180"/>
  <c r="U23" i="182"/>
  <c r="U24" i="182"/>
  <c r="T46" i="182"/>
  <c r="T38" i="183"/>
  <c r="Q43" i="183"/>
  <c r="T11" i="184"/>
  <c r="U41" i="184"/>
  <c r="U22" i="185"/>
  <c r="T25" i="185"/>
  <c r="T44" i="185"/>
  <c r="T23" i="186"/>
  <c r="Q27" i="186"/>
  <c r="U47" i="186"/>
  <c r="T50" i="186"/>
  <c r="U56" i="186"/>
  <c r="T13" i="187"/>
  <c r="P43" i="187"/>
  <c r="U16" i="188"/>
  <c r="T19" i="188"/>
  <c r="U41" i="188"/>
  <c r="T46" i="188"/>
  <c r="U14" i="189"/>
  <c r="T17" i="189"/>
  <c r="E27" i="189"/>
  <c r="U23" i="190"/>
  <c r="U24" i="190"/>
  <c r="T46" i="190"/>
  <c r="T55" i="190"/>
  <c r="P43" i="191"/>
  <c r="T38" i="193"/>
  <c r="U38" i="193"/>
  <c r="T18" i="197"/>
  <c r="U18" i="197"/>
  <c r="T47" i="200"/>
  <c r="U47" i="200"/>
  <c r="T54" i="203"/>
  <c r="U54" i="203"/>
  <c r="P43" i="206"/>
  <c r="T45" i="161"/>
  <c r="T32" i="162"/>
  <c r="P59" i="162"/>
  <c r="T16" i="163"/>
  <c r="T20" i="163"/>
  <c r="T24" i="163"/>
  <c r="T33" i="163"/>
  <c r="T37" i="163"/>
  <c r="T41" i="163"/>
  <c r="T48" i="163"/>
  <c r="T57" i="163"/>
  <c r="Q59" i="163"/>
  <c r="U12" i="164"/>
  <c r="U16" i="164"/>
  <c r="U20" i="164"/>
  <c r="U29" i="164"/>
  <c r="T55" i="164"/>
  <c r="U39" i="165"/>
  <c r="U41" i="166"/>
  <c r="T61" i="166"/>
  <c r="T13" i="167"/>
  <c r="U18" i="167"/>
  <c r="T21" i="167"/>
  <c r="Q43" i="167"/>
  <c r="U49" i="167"/>
  <c r="T52" i="167"/>
  <c r="P59" i="167"/>
  <c r="P27" i="168"/>
  <c r="T32" i="168"/>
  <c r="T16" i="169"/>
  <c r="U39" i="169"/>
  <c r="P43" i="169"/>
  <c r="U45" i="169"/>
  <c r="U20" i="170"/>
  <c r="T23" i="170"/>
  <c r="U29" i="170"/>
  <c r="E43" i="170"/>
  <c r="E42" i="170" s="1"/>
  <c r="U30" i="171"/>
  <c r="U31" i="171"/>
  <c r="T34" i="171"/>
  <c r="P27" i="172"/>
  <c r="U32" i="172"/>
  <c r="U33" i="172"/>
  <c r="T36" i="172"/>
  <c r="U51" i="172"/>
  <c r="T30" i="173"/>
  <c r="U35" i="173"/>
  <c r="T38" i="173"/>
  <c r="Q43" i="173"/>
  <c r="Q42" i="173" s="1"/>
  <c r="U49" i="173"/>
  <c r="T52" i="173"/>
  <c r="P59" i="173"/>
  <c r="E9" i="174"/>
  <c r="U16" i="174"/>
  <c r="T19" i="174"/>
  <c r="U41" i="174"/>
  <c r="U22" i="175"/>
  <c r="T25" i="175"/>
  <c r="T44" i="175"/>
  <c r="T32" i="176"/>
  <c r="U37" i="176"/>
  <c r="T40" i="176"/>
  <c r="Q9" i="177"/>
  <c r="P43" i="177"/>
  <c r="T48" i="177"/>
  <c r="Q59" i="177"/>
  <c r="P9" i="178"/>
  <c r="U12" i="178"/>
  <c r="T15" i="178"/>
  <c r="T31" i="178"/>
  <c r="U33" i="178"/>
  <c r="E59" i="178"/>
  <c r="U59" i="178" s="1"/>
  <c r="U45" i="179"/>
  <c r="U52" i="179"/>
  <c r="E42" i="180"/>
  <c r="E27" i="181"/>
  <c r="T45" i="181"/>
  <c r="U29" i="182"/>
  <c r="E43" i="182"/>
  <c r="E42" i="182" s="1"/>
  <c r="T30" i="183"/>
  <c r="T32" i="184"/>
  <c r="U37" i="184"/>
  <c r="T40" i="184"/>
  <c r="Q9" i="185"/>
  <c r="U18" i="185"/>
  <c r="T21" i="185"/>
  <c r="U23" i="185"/>
  <c r="U23" i="186"/>
  <c r="U24" i="186"/>
  <c r="T46" i="186"/>
  <c r="T55" i="186"/>
  <c r="Q43" i="187"/>
  <c r="Q42" i="187" s="1"/>
  <c r="U49" i="187"/>
  <c r="T52" i="187"/>
  <c r="E9" i="188"/>
  <c r="T15" i="188"/>
  <c r="T32" i="188"/>
  <c r="U37" i="188"/>
  <c r="T40" i="188"/>
  <c r="U46" i="188"/>
  <c r="U47" i="188"/>
  <c r="T50" i="188"/>
  <c r="U56" i="188"/>
  <c r="T13" i="189"/>
  <c r="U29" i="190"/>
  <c r="E43" i="190"/>
  <c r="E42" i="190" s="1"/>
  <c r="T30" i="191"/>
  <c r="U35" i="191"/>
  <c r="Q43" i="191"/>
  <c r="Q42" i="191" s="1"/>
  <c r="U20" i="192"/>
  <c r="T35" i="193"/>
  <c r="U35" i="193"/>
  <c r="T13" i="194"/>
  <c r="U13" i="194"/>
  <c r="U49" i="198"/>
  <c r="T49" i="198"/>
  <c r="U35" i="200"/>
  <c r="T35" i="200"/>
  <c r="T40" i="201"/>
  <c r="U40" i="201"/>
  <c r="U39" i="202"/>
  <c r="T39" i="202"/>
  <c r="U12" i="203"/>
  <c r="T12" i="203"/>
  <c r="T33" i="205"/>
  <c r="U33" i="205"/>
  <c r="U40" i="206"/>
  <c r="T40" i="206"/>
  <c r="U39" i="161"/>
  <c r="Q27" i="162"/>
  <c r="U32" i="162"/>
  <c r="U33" i="162"/>
  <c r="U37" i="162"/>
  <c r="U41" i="162"/>
  <c r="T11" i="164"/>
  <c r="T15" i="164"/>
  <c r="T19" i="164"/>
  <c r="T26" i="164"/>
  <c r="T28" i="164"/>
  <c r="T49" i="164"/>
  <c r="U35" i="165"/>
  <c r="T38" i="165"/>
  <c r="Q43" i="165"/>
  <c r="U45" i="165"/>
  <c r="U49" i="165"/>
  <c r="T32" i="166"/>
  <c r="U37" i="166"/>
  <c r="T40" i="166"/>
  <c r="U13" i="167"/>
  <c r="U14" i="167"/>
  <c r="T17" i="167"/>
  <c r="T33" i="167"/>
  <c r="T37" i="167"/>
  <c r="T41" i="167"/>
  <c r="T48" i="167"/>
  <c r="T57" i="167"/>
  <c r="Q59" i="167"/>
  <c r="P9" i="168"/>
  <c r="P8" i="168" s="1"/>
  <c r="U12" i="168"/>
  <c r="U16" i="168"/>
  <c r="U20" i="168"/>
  <c r="U24" i="168"/>
  <c r="U32" i="168"/>
  <c r="U33" i="168"/>
  <c r="U37" i="168"/>
  <c r="U41" i="168"/>
  <c r="Q43" i="169"/>
  <c r="Q42" i="169" s="1"/>
  <c r="U49" i="169"/>
  <c r="T52" i="169"/>
  <c r="E9" i="170"/>
  <c r="U16" i="170"/>
  <c r="T19" i="170"/>
  <c r="T28" i="170"/>
  <c r="P59" i="170"/>
  <c r="Q27" i="172"/>
  <c r="U47" i="172"/>
  <c r="P53" i="172"/>
  <c r="U56" i="172"/>
  <c r="U22" i="173"/>
  <c r="U30" i="173"/>
  <c r="U31" i="173"/>
  <c r="T34" i="173"/>
  <c r="T48" i="173"/>
  <c r="T57" i="173"/>
  <c r="P9" i="174"/>
  <c r="U12" i="174"/>
  <c r="T15" i="174"/>
  <c r="U37" i="174"/>
  <c r="T40" i="174"/>
  <c r="Q9" i="175"/>
  <c r="U18" i="175"/>
  <c r="T21" i="175"/>
  <c r="P27" i="176"/>
  <c r="U32" i="176"/>
  <c r="U33" i="176"/>
  <c r="T36" i="176"/>
  <c r="U51" i="176"/>
  <c r="E53" i="176"/>
  <c r="U53" i="176" s="1"/>
  <c r="T38" i="177"/>
  <c r="Q43" i="177"/>
  <c r="Q42" i="177" s="1"/>
  <c r="U13" i="178"/>
  <c r="T35" i="178"/>
  <c r="U37" i="178"/>
  <c r="U41" i="178"/>
  <c r="P59" i="178"/>
  <c r="T61" i="180"/>
  <c r="T28" i="182"/>
  <c r="P59" i="182"/>
  <c r="U30" i="183"/>
  <c r="U31" i="183"/>
  <c r="T34" i="183"/>
  <c r="P27" i="184"/>
  <c r="P8" i="184" s="1"/>
  <c r="U32" i="184"/>
  <c r="U33" i="184"/>
  <c r="T36" i="184"/>
  <c r="U51" i="184"/>
  <c r="E53" i="184"/>
  <c r="U53" i="184" s="1"/>
  <c r="U14" i="185"/>
  <c r="T17" i="185"/>
  <c r="E27" i="185"/>
  <c r="T45" i="185"/>
  <c r="U29" i="186"/>
  <c r="E43" i="186"/>
  <c r="E42" i="186" s="1"/>
  <c r="E59" i="186"/>
  <c r="U59" i="186" s="1"/>
  <c r="T30" i="187"/>
  <c r="T48" i="187"/>
  <c r="P9" i="188"/>
  <c r="P8" i="188" s="1"/>
  <c r="U13" i="188"/>
  <c r="P27" i="188"/>
  <c r="U32" i="188"/>
  <c r="U33" i="188"/>
  <c r="T36" i="188"/>
  <c r="U45" i="188"/>
  <c r="T55" i="188"/>
  <c r="U39" i="189"/>
  <c r="P43" i="189"/>
  <c r="T28" i="190"/>
  <c r="P59" i="190"/>
  <c r="U30" i="191"/>
  <c r="U31" i="191"/>
  <c r="U49" i="191"/>
  <c r="E9" i="192"/>
  <c r="U16" i="192"/>
  <c r="U12" i="195"/>
  <c r="T12" i="195"/>
  <c r="U35" i="196"/>
  <c r="T35" i="196"/>
  <c r="T24" i="198"/>
  <c r="U24" i="198"/>
  <c r="U37" i="199"/>
  <c r="T37" i="199"/>
  <c r="T56" i="200"/>
  <c r="U56" i="200"/>
  <c r="T56" i="208"/>
  <c r="U56" i="208"/>
  <c r="P43" i="161"/>
  <c r="U24" i="162"/>
  <c r="T36" i="162"/>
  <c r="T40" i="162"/>
  <c r="T61" i="162"/>
  <c r="T12" i="163"/>
  <c r="T29" i="163"/>
  <c r="T44" i="163"/>
  <c r="T51" i="163"/>
  <c r="T56" i="163"/>
  <c r="T22" i="165"/>
  <c r="U30" i="165"/>
  <c r="U31" i="165"/>
  <c r="T34" i="165"/>
  <c r="T48" i="165"/>
  <c r="T57" i="165"/>
  <c r="U32" i="166"/>
  <c r="U33" i="166"/>
  <c r="T36" i="166"/>
  <c r="T11" i="168"/>
  <c r="T15" i="168"/>
  <c r="T19" i="168"/>
  <c r="T23" i="168"/>
  <c r="T36" i="168"/>
  <c r="T40" i="168"/>
  <c r="T12" i="169"/>
  <c r="U30" i="169"/>
  <c r="U31" i="169"/>
  <c r="T34" i="169"/>
  <c r="T48" i="169"/>
  <c r="T57" i="169"/>
  <c r="P9" i="170"/>
  <c r="P8" i="170" s="1"/>
  <c r="U12" i="170"/>
  <c r="T15" i="170"/>
  <c r="T61" i="170"/>
  <c r="T45" i="171"/>
  <c r="U23" i="172"/>
  <c r="U24" i="172"/>
  <c r="T46" i="172"/>
  <c r="T55" i="172"/>
  <c r="U26" i="173"/>
  <c r="T11" i="174"/>
  <c r="P27" i="174"/>
  <c r="U32" i="174"/>
  <c r="U33" i="174"/>
  <c r="T36" i="174"/>
  <c r="U51" i="174"/>
  <c r="E53" i="174"/>
  <c r="U53" i="174" s="1"/>
  <c r="U14" i="175"/>
  <c r="T17" i="175"/>
  <c r="Q27" i="176"/>
  <c r="U47" i="176"/>
  <c r="T50" i="176"/>
  <c r="P53" i="176"/>
  <c r="U56" i="176"/>
  <c r="T30" i="177"/>
  <c r="P27" i="178"/>
  <c r="T36" i="178"/>
  <c r="T40" i="178"/>
  <c r="T33" i="179"/>
  <c r="T37" i="179"/>
  <c r="T41" i="179"/>
  <c r="U49" i="179"/>
  <c r="T32" i="180"/>
  <c r="T13" i="181"/>
  <c r="U18" i="181"/>
  <c r="T21" i="181"/>
  <c r="P43" i="181"/>
  <c r="U20" i="182"/>
  <c r="T61" i="182"/>
  <c r="U26" i="183"/>
  <c r="Q27" i="184"/>
  <c r="U47" i="184"/>
  <c r="T50" i="184"/>
  <c r="P53" i="184"/>
  <c r="U56" i="184"/>
  <c r="T28" i="186"/>
  <c r="U30" i="187"/>
  <c r="U31" i="187"/>
  <c r="T34" i="187"/>
  <c r="T11" i="188"/>
  <c r="Q27" i="188"/>
  <c r="Q43" i="189"/>
  <c r="Q42" i="189" s="1"/>
  <c r="U20" i="190"/>
  <c r="P9" i="192"/>
  <c r="T24" i="194"/>
  <c r="U24" i="194"/>
  <c r="T48" i="194"/>
  <c r="U48" i="194"/>
  <c r="T47" i="202"/>
  <c r="U47" i="202"/>
  <c r="U57" i="204"/>
  <c r="T57" i="204"/>
  <c r="T41" i="205"/>
  <c r="U41" i="205"/>
  <c r="T21" i="206"/>
  <c r="U21" i="206"/>
  <c r="U30" i="161"/>
  <c r="T13" i="165"/>
  <c r="Q27" i="166"/>
  <c r="T45" i="166"/>
  <c r="U14" i="171"/>
  <c r="Q53" i="171"/>
  <c r="Q27" i="174"/>
  <c r="Q53" i="175"/>
  <c r="U30" i="177"/>
  <c r="Q27" i="178"/>
  <c r="U45" i="178"/>
  <c r="Q27" i="180"/>
  <c r="U32" i="180"/>
  <c r="Q9" i="181"/>
  <c r="U13" i="181"/>
  <c r="T30" i="181"/>
  <c r="Q43" i="181"/>
  <c r="Q42" i="181" s="1"/>
  <c r="E9" i="182"/>
  <c r="T35" i="183"/>
  <c r="Q53" i="183"/>
  <c r="P43" i="185"/>
  <c r="U23" i="188"/>
  <c r="E9" i="190"/>
  <c r="T21" i="194"/>
  <c r="U21" i="194"/>
  <c r="U18" i="200"/>
  <c r="T18" i="200"/>
  <c r="U31" i="200"/>
  <c r="T31" i="200"/>
  <c r="T26" i="201"/>
  <c r="U26" i="201"/>
  <c r="T11" i="204"/>
  <c r="U11" i="204"/>
  <c r="T28" i="192"/>
  <c r="U30" i="192"/>
  <c r="U30" i="193"/>
  <c r="U31" i="193"/>
  <c r="T34" i="193"/>
  <c r="U49" i="193"/>
  <c r="T52" i="193"/>
  <c r="T12" i="194"/>
  <c r="T20" i="194"/>
  <c r="T29" i="194"/>
  <c r="U40" i="194"/>
  <c r="T47" i="194"/>
  <c r="T13" i="195"/>
  <c r="U32" i="195"/>
  <c r="T51" i="195"/>
  <c r="T60" i="195"/>
  <c r="T14" i="196"/>
  <c r="T18" i="196"/>
  <c r="T22" i="196"/>
  <c r="T56" i="196"/>
  <c r="U55" i="197"/>
  <c r="U22" i="198"/>
  <c r="T41" i="198"/>
  <c r="T45" i="198"/>
  <c r="P9" i="199"/>
  <c r="T18" i="199"/>
  <c r="T29" i="199"/>
  <c r="T33" i="199"/>
  <c r="U52" i="199"/>
  <c r="T54" i="199"/>
  <c r="U25" i="200"/>
  <c r="P53" i="200"/>
  <c r="U21" i="201"/>
  <c r="T23" i="201"/>
  <c r="T39" i="201"/>
  <c r="T45" i="201"/>
  <c r="U17" i="202"/>
  <c r="U34" i="202"/>
  <c r="T51" i="202"/>
  <c r="U61" i="202"/>
  <c r="T29" i="203"/>
  <c r="T33" i="203"/>
  <c r="T37" i="203"/>
  <c r="U48" i="203"/>
  <c r="U32" i="204"/>
  <c r="T40" i="204"/>
  <c r="T29" i="205"/>
  <c r="T57" i="206"/>
  <c r="T61" i="206"/>
  <c r="T24" i="207"/>
  <c r="U61" i="207"/>
  <c r="T23" i="208"/>
  <c r="U12" i="209"/>
  <c r="T12" i="209"/>
  <c r="U26" i="193"/>
  <c r="U45" i="193"/>
  <c r="U57" i="193"/>
  <c r="U11" i="195"/>
  <c r="T47" i="195"/>
  <c r="T56" i="195"/>
  <c r="T23" i="196"/>
  <c r="T32" i="196"/>
  <c r="U38" i="196"/>
  <c r="U34" i="197"/>
  <c r="Q43" i="197"/>
  <c r="Q27" i="198"/>
  <c r="T30" i="199"/>
  <c r="U40" i="199"/>
  <c r="P59" i="199"/>
  <c r="U13" i="200"/>
  <c r="U34" i="200"/>
  <c r="U46" i="200"/>
  <c r="U25" i="201"/>
  <c r="U45" i="201"/>
  <c r="U38" i="202"/>
  <c r="U46" i="202"/>
  <c r="U11" i="203"/>
  <c r="T30" i="203"/>
  <c r="U18" i="204"/>
  <c r="U40" i="205"/>
  <c r="T22" i="206"/>
  <c r="U39" i="206"/>
  <c r="T16" i="207"/>
  <c r="T20" i="207"/>
  <c r="Q27" i="207"/>
  <c r="U32" i="207"/>
  <c r="T33" i="207"/>
  <c r="T37" i="207"/>
  <c r="T41" i="207"/>
  <c r="T17" i="208"/>
  <c r="T21" i="208"/>
  <c r="U23" i="208"/>
  <c r="U24" i="208"/>
  <c r="T32" i="192"/>
  <c r="U37" i="192"/>
  <c r="T40" i="192"/>
  <c r="Q9" i="193"/>
  <c r="U18" i="193"/>
  <c r="T21" i="193"/>
  <c r="U23" i="193"/>
  <c r="T60" i="193"/>
  <c r="T26" i="194"/>
  <c r="T56" i="194"/>
  <c r="T14" i="195"/>
  <c r="T23" i="195"/>
  <c r="T16" i="196"/>
  <c r="T24" i="196"/>
  <c r="T33" i="196"/>
  <c r="T41" i="196"/>
  <c r="Q43" i="196"/>
  <c r="T20" i="197"/>
  <c r="Q27" i="197"/>
  <c r="T29" i="197"/>
  <c r="T33" i="197"/>
  <c r="T35" i="197"/>
  <c r="T47" i="197"/>
  <c r="T51" i="197"/>
  <c r="T12" i="198"/>
  <c r="T30" i="198"/>
  <c r="T47" i="198"/>
  <c r="T56" i="198"/>
  <c r="U21" i="199"/>
  <c r="U25" i="199"/>
  <c r="U57" i="199"/>
  <c r="Q27" i="200"/>
  <c r="T29" i="200"/>
  <c r="T37" i="200"/>
  <c r="T45" i="200"/>
  <c r="T49" i="200"/>
  <c r="T24" i="201"/>
  <c r="P9" i="202"/>
  <c r="T41" i="202"/>
  <c r="T45" i="202"/>
  <c r="T14" i="203"/>
  <c r="U30" i="203"/>
  <c r="T31" i="203"/>
  <c r="T39" i="203"/>
  <c r="T45" i="203"/>
  <c r="T56" i="203"/>
  <c r="T13" i="204"/>
  <c r="T17" i="204"/>
  <c r="T21" i="204"/>
  <c r="U35" i="204"/>
  <c r="T46" i="204"/>
  <c r="T26" i="205"/>
  <c r="T35" i="205"/>
  <c r="T39" i="205"/>
  <c r="T45" i="205"/>
  <c r="T30" i="206"/>
  <c r="U36" i="206"/>
  <c r="U30" i="207"/>
  <c r="P53" i="207"/>
  <c r="E9" i="208"/>
  <c r="T25" i="208"/>
  <c r="U30" i="208"/>
  <c r="T36" i="208"/>
  <c r="P27" i="192"/>
  <c r="U32" i="192"/>
  <c r="U33" i="192"/>
  <c r="T36" i="192"/>
  <c r="U51" i="192"/>
  <c r="U14" i="193"/>
  <c r="T17" i="193"/>
  <c r="E27" i="193"/>
  <c r="T31" i="194"/>
  <c r="U38" i="194"/>
  <c r="U34" i="195"/>
  <c r="Q43" i="195"/>
  <c r="T49" i="195"/>
  <c r="T12" i="196"/>
  <c r="T20" i="196"/>
  <c r="T29" i="196"/>
  <c r="U48" i="196"/>
  <c r="P59" i="196"/>
  <c r="T12" i="197"/>
  <c r="T16" i="197"/>
  <c r="U35" i="197"/>
  <c r="U36" i="197"/>
  <c r="U57" i="197"/>
  <c r="T26" i="198"/>
  <c r="U32" i="198"/>
  <c r="P53" i="198"/>
  <c r="T31" i="199"/>
  <c r="U50" i="199"/>
  <c r="U11" i="200"/>
  <c r="U19" i="201"/>
  <c r="U30" i="201"/>
  <c r="U19" i="202"/>
  <c r="U36" i="202"/>
  <c r="T49" i="202"/>
  <c r="U55" i="202"/>
  <c r="T35" i="203"/>
  <c r="U45" i="203"/>
  <c r="U46" i="203"/>
  <c r="U30" i="204"/>
  <c r="Q59" i="204"/>
  <c r="T14" i="205"/>
  <c r="T18" i="205"/>
  <c r="T22" i="205"/>
  <c r="T31" i="205"/>
  <c r="U50" i="205"/>
  <c r="P53" i="205"/>
  <c r="T56" i="205"/>
  <c r="T15" i="206"/>
  <c r="T19" i="206"/>
  <c r="U26" i="206"/>
  <c r="U30" i="206"/>
  <c r="U31" i="206"/>
  <c r="Q53" i="206"/>
  <c r="P9" i="207"/>
  <c r="T18" i="207"/>
  <c r="T22" i="207"/>
  <c r="T35" i="207"/>
  <c r="T39" i="207"/>
  <c r="T45" i="207"/>
  <c r="U50" i="207"/>
  <c r="T56" i="207"/>
  <c r="U12" i="208"/>
  <c r="T15" i="208"/>
  <c r="T19" i="208"/>
  <c r="U33" i="208"/>
  <c r="T34" i="208"/>
  <c r="U36" i="208"/>
  <c r="U37" i="208"/>
  <c r="U41" i="208"/>
  <c r="T48" i="208"/>
  <c r="Q27" i="192"/>
  <c r="U47" i="192"/>
  <c r="T50" i="192"/>
  <c r="P53" i="192"/>
  <c r="U56" i="192"/>
  <c r="T13" i="193"/>
  <c r="T37" i="194"/>
  <c r="T49" i="194"/>
  <c r="U55" i="194"/>
  <c r="U13" i="195"/>
  <c r="T24" i="195"/>
  <c r="T41" i="195"/>
  <c r="T45" i="195"/>
  <c r="T54" i="195"/>
  <c r="U40" i="196"/>
  <c r="T47" i="196"/>
  <c r="T26" i="197"/>
  <c r="U32" i="197"/>
  <c r="T45" i="197"/>
  <c r="U50" i="197"/>
  <c r="P53" i="197"/>
  <c r="U11" i="198"/>
  <c r="T39" i="198"/>
  <c r="T16" i="199"/>
  <c r="T20" i="199"/>
  <c r="T24" i="199"/>
  <c r="T49" i="199"/>
  <c r="T56" i="199"/>
  <c r="T60" i="199"/>
  <c r="U15" i="200"/>
  <c r="U36" i="200"/>
  <c r="U61" i="200"/>
  <c r="T18" i="201"/>
  <c r="U23" i="201"/>
  <c r="T37" i="201"/>
  <c r="T41" i="201"/>
  <c r="T51" i="201"/>
  <c r="T60" i="201"/>
  <c r="U13" i="202"/>
  <c r="T14" i="202"/>
  <c r="T26" i="202"/>
  <c r="U40" i="202"/>
  <c r="U13" i="203"/>
  <c r="U23" i="203"/>
  <c r="U16" i="204"/>
  <c r="T28" i="204"/>
  <c r="T30" i="204"/>
  <c r="T34" i="204"/>
  <c r="T38" i="204"/>
  <c r="T61" i="204"/>
  <c r="U38" i="205"/>
  <c r="T11" i="206"/>
  <c r="T25" i="206"/>
  <c r="U32" i="206"/>
  <c r="U45" i="206"/>
  <c r="U49" i="206"/>
  <c r="U11" i="207"/>
  <c r="T11" i="208"/>
  <c r="U13" i="208"/>
  <c r="T40" i="208"/>
  <c r="T46" i="208"/>
  <c r="T57" i="208"/>
  <c r="U23" i="192"/>
  <c r="U24" i="192"/>
  <c r="T46" i="192"/>
  <c r="T55" i="192"/>
  <c r="U39" i="193"/>
  <c r="P43" i="193"/>
  <c r="T41" i="194"/>
  <c r="Q43" i="194"/>
  <c r="T20" i="195"/>
  <c r="Q27" i="195"/>
  <c r="T29" i="195"/>
  <c r="T33" i="195"/>
  <c r="T37" i="195"/>
  <c r="P9" i="196"/>
  <c r="U19" i="196"/>
  <c r="T30" i="196"/>
  <c r="U45" i="196"/>
  <c r="T51" i="196"/>
  <c r="T31" i="197"/>
  <c r="T39" i="197"/>
  <c r="T49" i="197"/>
  <c r="T56" i="197"/>
  <c r="T60" i="197"/>
  <c r="T18" i="198"/>
  <c r="U25" i="198"/>
  <c r="T31" i="198"/>
  <c r="T35" i="198"/>
  <c r="U30" i="199"/>
  <c r="T32" i="199"/>
  <c r="T22" i="200"/>
  <c r="T26" i="200"/>
  <c r="T51" i="200"/>
  <c r="T22" i="201"/>
  <c r="T29" i="201"/>
  <c r="T33" i="201"/>
  <c r="T47" i="201"/>
  <c r="T56" i="201"/>
  <c r="T18" i="202"/>
  <c r="T22" i="202"/>
  <c r="T31" i="202"/>
  <c r="T35" i="202"/>
  <c r="U48" i="202"/>
  <c r="T20" i="203"/>
  <c r="U34" i="203"/>
  <c r="Q43" i="203"/>
  <c r="T49" i="203"/>
  <c r="T52" i="204"/>
  <c r="U17" i="205"/>
  <c r="T49" i="205"/>
  <c r="U55" i="205"/>
  <c r="U18" i="206"/>
  <c r="U23" i="206"/>
  <c r="T32" i="206"/>
  <c r="T35" i="206"/>
  <c r="T23" i="207"/>
  <c r="E43" i="207"/>
  <c r="U55" i="207"/>
  <c r="T13" i="208"/>
  <c r="T32" i="208"/>
  <c r="U46" i="208"/>
  <c r="U47" i="208"/>
  <c r="U51" i="208"/>
  <c r="E53" i="208"/>
  <c r="U53" i="208" s="1"/>
  <c r="T32" i="204"/>
  <c r="T47" i="209"/>
  <c r="T51" i="209"/>
  <c r="T40" i="210"/>
  <c r="U57" i="210"/>
  <c r="T36" i="211"/>
  <c r="U46" i="211"/>
  <c r="U50" i="211"/>
  <c r="T56" i="211"/>
  <c r="U12" i="212"/>
  <c r="T15" i="212"/>
  <c r="T19" i="212"/>
  <c r="T28" i="212"/>
  <c r="U47" i="212"/>
  <c r="U29" i="213"/>
  <c r="U48" i="213"/>
  <c r="U52" i="213"/>
  <c r="U13" i="214"/>
  <c r="U17" i="214"/>
  <c r="U21" i="214"/>
  <c r="T40" i="214"/>
  <c r="U44" i="214"/>
  <c r="U48" i="214"/>
  <c r="U52" i="214"/>
  <c r="U54" i="215"/>
  <c r="T13" i="216"/>
  <c r="T17" i="216"/>
  <c r="T21" i="216"/>
  <c r="U24" i="216"/>
  <c r="T36" i="216"/>
  <c r="T40" i="216"/>
  <c r="T48" i="216"/>
  <c r="T52" i="216"/>
  <c r="U61" i="216"/>
  <c r="U17" i="217"/>
  <c r="U21" i="217"/>
  <c r="U25" i="217"/>
  <c r="U38" i="217"/>
  <c r="T49" i="217"/>
  <c r="U60" i="218"/>
  <c r="U44" i="220"/>
  <c r="T47" i="220"/>
  <c r="T51" i="220"/>
  <c r="T57" i="220"/>
  <c r="U23" i="221"/>
  <c r="T26" i="221"/>
  <c r="U32" i="221"/>
  <c r="T35" i="221"/>
  <c r="U39" i="221"/>
  <c r="U49" i="221"/>
  <c r="T54" i="221"/>
  <c r="Q59" i="221"/>
  <c r="U11" i="222"/>
  <c r="U35" i="222"/>
  <c r="U55" i="222"/>
  <c r="U29" i="223"/>
  <c r="U48" i="223"/>
  <c r="U52" i="223"/>
  <c r="U44" i="224"/>
  <c r="T47" i="224"/>
  <c r="T51" i="224"/>
  <c r="T57" i="224"/>
  <c r="U30" i="225"/>
  <c r="U36" i="225"/>
  <c r="T39" i="225"/>
  <c r="U45" i="225"/>
  <c r="U46" i="225"/>
  <c r="T49" i="225"/>
  <c r="U55" i="225"/>
  <c r="U36" i="226"/>
  <c r="U45" i="226"/>
  <c r="U49" i="226"/>
  <c r="U55" i="226"/>
  <c r="E59" i="226"/>
  <c r="U23" i="227"/>
  <c r="T26" i="227"/>
  <c r="U32" i="227"/>
  <c r="T35" i="227"/>
  <c r="U39" i="227"/>
  <c r="U49" i="227"/>
  <c r="T54" i="227"/>
  <c r="Q59" i="227"/>
  <c r="U15" i="228"/>
  <c r="T18" i="228"/>
  <c r="U22" i="228"/>
  <c r="T57" i="228"/>
  <c r="P9" i="229"/>
  <c r="Q27" i="229"/>
  <c r="U40" i="229"/>
  <c r="U60" i="229"/>
  <c r="T13" i="230"/>
  <c r="T17" i="230"/>
  <c r="T21" i="230"/>
  <c r="T25" i="230"/>
  <c r="U31" i="230"/>
  <c r="U13" i="209"/>
  <c r="T18" i="209"/>
  <c r="T22" i="209"/>
  <c r="T26" i="209"/>
  <c r="U45" i="209"/>
  <c r="U57" i="209"/>
  <c r="T11" i="212"/>
  <c r="U56" i="212"/>
  <c r="T57" i="214"/>
  <c r="T61" i="214"/>
  <c r="T10" i="215"/>
  <c r="U40" i="215"/>
  <c r="E9" i="216"/>
  <c r="U45" i="216"/>
  <c r="T16" i="217"/>
  <c r="U34" i="217"/>
  <c r="U39" i="218"/>
  <c r="T50" i="218"/>
  <c r="T12" i="219"/>
  <c r="T16" i="219"/>
  <c r="T20" i="219"/>
  <c r="T24" i="219"/>
  <c r="T10" i="220"/>
  <c r="T30" i="220"/>
  <c r="T45" i="220"/>
  <c r="U19" i="221"/>
  <c r="P43" i="221"/>
  <c r="U37" i="222"/>
  <c r="U41" i="222"/>
  <c r="U57" i="223"/>
  <c r="T10" i="224"/>
  <c r="T45" i="224"/>
  <c r="U23" i="225"/>
  <c r="U32" i="225"/>
  <c r="U32" i="226"/>
  <c r="T48" i="226"/>
  <c r="T52" i="226"/>
  <c r="U13" i="227"/>
  <c r="U11" i="228"/>
  <c r="T32" i="228"/>
  <c r="U11" i="229"/>
  <c r="U15" i="229"/>
  <c r="U19" i="229"/>
  <c r="U23" i="229"/>
  <c r="U30" i="229"/>
  <c r="U35" i="230"/>
  <c r="T35" i="230"/>
  <c r="T31" i="209"/>
  <c r="T56" i="209"/>
  <c r="T37" i="211"/>
  <c r="T41" i="211"/>
  <c r="U55" i="211"/>
  <c r="T18" i="213"/>
  <c r="T22" i="213"/>
  <c r="T26" i="213"/>
  <c r="T39" i="215"/>
  <c r="T47" i="215"/>
  <c r="T51" i="215"/>
  <c r="U12" i="216"/>
  <c r="U16" i="216"/>
  <c r="U20" i="216"/>
  <c r="U29" i="216"/>
  <c r="U47" i="216"/>
  <c r="U51" i="216"/>
  <c r="T57" i="216"/>
  <c r="T12" i="217"/>
  <c r="T33" i="217"/>
  <c r="U48" i="217"/>
  <c r="T11" i="210"/>
  <c r="T15" i="210"/>
  <c r="T19" i="210"/>
  <c r="T54" i="211"/>
  <c r="U23" i="213"/>
  <c r="U30" i="213"/>
  <c r="T31" i="213"/>
  <c r="T35" i="213"/>
  <c r="T39" i="213"/>
  <c r="T45" i="213"/>
  <c r="T56" i="213"/>
  <c r="P43" i="214"/>
  <c r="U60" i="214"/>
  <c r="T16" i="215"/>
  <c r="T20" i="215"/>
  <c r="T24" i="215"/>
  <c r="U26" i="215"/>
  <c r="U30" i="215"/>
  <c r="T35" i="215"/>
  <c r="T15" i="216"/>
  <c r="T19" i="216"/>
  <c r="T28" i="216"/>
  <c r="T29" i="217"/>
  <c r="T47" i="217"/>
  <c r="T51" i="217"/>
  <c r="U57" i="217"/>
  <c r="U26" i="218"/>
  <c r="U30" i="218"/>
  <c r="U31" i="218"/>
  <c r="T34" i="218"/>
  <c r="U49" i="218"/>
  <c r="T55" i="218"/>
  <c r="U11" i="219"/>
  <c r="U15" i="219"/>
  <c r="U19" i="219"/>
  <c r="U23" i="219"/>
  <c r="T29" i="219"/>
  <c r="P43" i="220"/>
  <c r="Q9" i="221"/>
  <c r="U11" i="221"/>
  <c r="T14" i="221"/>
  <c r="T60" i="221"/>
  <c r="U24" i="222"/>
  <c r="T46" i="223"/>
  <c r="T50" i="223"/>
  <c r="U15" i="225"/>
  <c r="T18" i="225"/>
  <c r="T57" i="225"/>
  <c r="T13" i="226"/>
  <c r="U15" i="226"/>
  <c r="U19" i="226"/>
  <c r="U23" i="226"/>
  <c r="U32" i="230"/>
  <c r="T20" i="209"/>
  <c r="T24" i="209"/>
  <c r="U34" i="209"/>
  <c r="U38" i="209"/>
  <c r="U26" i="210"/>
  <c r="U30" i="210"/>
  <c r="U31" i="210"/>
  <c r="T34" i="210"/>
  <c r="U45" i="210"/>
  <c r="U49" i="210"/>
  <c r="T55" i="210"/>
  <c r="E59" i="210"/>
  <c r="U11" i="211"/>
  <c r="U15" i="211"/>
  <c r="U19" i="211"/>
  <c r="T26" i="211"/>
  <c r="U40" i="211"/>
  <c r="U61" i="211"/>
  <c r="U32" i="212"/>
  <c r="U33" i="212"/>
  <c r="U37" i="212"/>
  <c r="U41" i="212"/>
  <c r="T61" i="212"/>
  <c r="U17" i="213"/>
  <c r="U21" i="213"/>
  <c r="T30" i="214"/>
  <c r="T46" i="214"/>
  <c r="T50" i="214"/>
  <c r="U50" i="215"/>
  <c r="T56" i="215"/>
  <c r="T30" i="216"/>
  <c r="U56" i="216"/>
  <c r="U45" i="217"/>
  <c r="T56" i="217"/>
  <c r="T13" i="218"/>
  <c r="U18" i="218"/>
  <c r="U22" i="218"/>
  <c r="T25" i="218"/>
  <c r="T48" i="218"/>
  <c r="T52" i="218"/>
  <c r="T14" i="219"/>
  <c r="T18" i="219"/>
  <c r="T22" i="219"/>
  <c r="T26" i="219"/>
  <c r="U30" i="219"/>
  <c r="U36" i="219"/>
  <c r="U40" i="219"/>
  <c r="T47" i="219"/>
  <c r="T50" i="219"/>
  <c r="U18" i="220"/>
  <c r="T21" i="220"/>
  <c r="Q53" i="220"/>
  <c r="U60" i="221"/>
  <c r="U20" i="222"/>
  <c r="T23" i="222"/>
  <c r="U29" i="222"/>
  <c r="T39" i="222"/>
  <c r="T45" i="222"/>
  <c r="U47" i="222"/>
  <c r="U51" i="222"/>
  <c r="U13" i="223"/>
  <c r="U17" i="223"/>
  <c r="U21" i="223"/>
  <c r="U25" i="223"/>
  <c r="T32" i="223"/>
  <c r="U34" i="223"/>
  <c r="U38" i="223"/>
  <c r="U18" i="224"/>
  <c r="T21" i="224"/>
  <c r="Q53" i="224"/>
  <c r="Q9" i="225"/>
  <c r="U11" i="225"/>
  <c r="T14" i="225"/>
  <c r="U11" i="226"/>
  <c r="T14" i="226"/>
  <c r="T18" i="226"/>
  <c r="T22" i="226"/>
  <c r="T26" i="226"/>
  <c r="T30" i="226"/>
  <c r="T35" i="226"/>
  <c r="U61" i="226"/>
  <c r="U40" i="228"/>
  <c r="T45" i="228"/>
  <c r="U50" i="228"/>
  <c r="T13" i="229"/>
  <c r="T17" i="229"/>
  <c r="P9" i="230"/>
  <c r="T33" i="209"/>
  <c r="T37" i="209"/>
  <c r="T41" i="209"/>
  <c r="Q43" i="209"/>
  <c r="T49" i="209"/>
  <c r="U32" i="210"/>
  <c r="T48" i="210"/>
  <c r="T52" i="210"/>
  <c r="T14" i="211"/>
  <c r="T18" i="211"/>
  <c r="T22" i="211"/>
  <c r="U32" i="211"/>
  <c r="T39" i="211"/>
  <c r="T60" i="211"/>
  <c r="T17" i="212"/>
  <c r="T21" i="212"/>
  <c r="U23" i="212"/>
  <c r="U24" i="212"/>
  <c r="T36" i="212"/>
  <c r="T40" i="212"/>
  <c r="T16" i="213"/>
  <c r="T20" i="213"/>
  <c r="T24" i="213"/>
  <c r="U34" i="213"/>
  <c r="U38" i="213"/>
  <c r="U30" i="214"/>
  <c r="T59" i="214"/>
  <c r="P9" i="215"/>
  <c r="U14" i="215"/>
  <c r="U15" i="215"/>
  <c r="U19" i="215"/>
  <c r="U23" i="215"/>
  <c r="T31" i="215"/>
  <c r="T34" i="216"/>
  <c r="T52" i="217"/>
  <c r="Q9" i="218"/>
  <c r="T11" i="218"/>
  <c r="T17" i="218"/>
  <c r="U23" i="218"/>
  <c r="T35" i="218"/>
  <c r="U46" i="218"/>
  <c r="Q59" i="218"/>
  <c r="T45" i="219"/>
  <c r="U14" i="220"/>
  <c r="T33" i="220"/>
  <c r="T37" i="220"/>
  <c r="T41" i="220"/>
  <c r="U49" i="220"/>
  <c r="T59" i="221"/>
  <c r="U16" i="222"/>
  <c r="P53" i="222"/>
  <c r="Q43" i="223"/>
  <c r="U14" i="224"/>
  <c r="T33" i="224"/>
  <c r="T37" i="224"/>
  <c r="T41" i="224"/>
  <c r="U49" i="224"/>
  <c r="P59" i="224"/>
  <c r="P53" i="225"/>
  <c r="U61" i="225"/>
  <c r="P43" i="226"/>
  <c r="P42" i="226" s="1"/>
  <c r="P53" i="226"/>
  <c r="T60" i="226"/>
  <c r="U30" i="228"/>
  <c r="U36" i="228"/>
  <c r="U45" i="228"/>
  <c r="U46" i="228"/>
  <c r="U55" i="228"/>
  <c r="T32" i="229"/>
  <c r="T48" i="229"/>
  <c r="T52" i="229"/>
  <c r="U11" i="230"/>
  <c r="U15" i="230"/>
  <c r="U19" i="230"/>
  <c r="U23" i="230"/>
  <c r="U30" i="230"/>
  <c r="T31" i="211"/>
  <c r="T35" i="211"/>
  <c r="T47" i="211"/>
  <c r="T51" i="211"/>
  <c r="T48" i="212"/>
  <c r="U14" i="213"/>
  <c r="T33" i="213"/>
  <c r="T37" i="213"/>
  <c r="T41" i="213"/>
  <c r="T49" i="213"/>
  <c r="U14" i="214"/>
  <c r="U18" i="214"/>
  <c r="U22" i="214"/>
  <c r="T25" i="214"/>
  <c r="U45" i="214"/>
  <c r="U49" i="214"/>
  <c r="T18" i="215"/>
  <c r="T22" i="215"/>
  <c r="U29" i="215"/>
  <c r="T45" i="215"/>
  <c r="U55" i="215"/>
  <c r="U61" i="215"/>
  <c r="T32" i="216"/>
  <c r="U13" i="217"/>
  <c r="T14" i="217"/>
  <c r="T18" i="217"/>
  <c r="T22" i="217"/>
  <c r="T26" i="217"/>
  <c r="T39" i="217"/>
  <c r="Q59" i="219"/>
  <c r="P9" i="222"/>
  <c r="Q59" i="223"/>
  <c r="T36" i="226"/>
  <c r="U40" i="227"/>
  <c r="U50" i="227"/>
  <c r="U23" i="228"/>
  <c r="U32" i="228"/>
  <c r="U36" i="229"/>
  <c r="U61" i="229"/>
  <c r="T14" i="230"/>
  <c r="T18" i="230"/>
  <c r="T22" i="230"/>
  <c r="T26" i="230"/>
  <c r="U48" i="209"/>
  <c r="U52" i="209"/>
  <c r="T61" i="210"/>
  <c r="E9" i="212"/>
  <c r="U16" i="212"/>
  <c r="U20" i="212"/>
  <c r="U29" i="212"/>
  <c r="T57" i="212"/>
  <c r="U23" i="214"/>
  <c r="U36" i="215"/>
  <c r="T37" i="215"/>
  <c r="T41" i="215"/>
  <c r="U32" i="216"/>
  <c r="U33" i="216"/>
  <c r="U37" i="216"/>
  <c r="T31" i="217"/>
  <c r="T36" i="218"/>
  <c r="T40" i="218"/>
  <c r="T29" i="220"/>
  <c r="U36" i="221"/>
  <c r="U46" i="221"/>
  <c r="U55" i="221"/>
  <c r="T31" i="222"/>
  <c r="T49" i="222"/>
  <c r="Q9" i="223"/>
  <c r="T11" i="223"/>
  <c r="T15" i="223"/>
  <c r="T19" i="223"/>
  <c r="T23" i="223"/>
  <c r="T36" i="223"/>
  <c r="T40" i="223"/>
  <c r="T29" i="224"/>
  <c r="U40" i="225"/>
  <c r="T45" i="225"/>
  <c r="U50" i="225"/>
  <c r="U36" i="227"/>
  <c r="U46" i="227"/>
  <c r="U55" i="227"/>
  <c r="U19" i="228"/>
  <c r="T39" i="230"/>
  <c r="T45" i="230"/>
  <c r="U60" i="230"/>
  <c r="T13" i="231"/>
  <c r="T26" i="232"/>
  <c r="U61" i="232"/>
  <c r="U14" i="233"/>
  <c r="U32" i="233"/>
  <c r="U39" i="233"/>
  <c r="U54" i="233"/>
  <c r="U61" i="233"/>
  <c r="U17" i="234"/>
  <c r="U49" i="234"/>
  <c r="U16" i="235"/>
  <c r="U46" i="236"/>
  <c r="U55" i="236"/>
  <c r="U17" i="238"/>
  <c r="U17" i="239"/>
  <c r="T20" i="239"/>
  <c r="U24" i="239"/>
  <c r="T29" i="239"/>
  <c r="U45" i="239"/>
  <c r="U47" i="239"/>
  <c r="E53" i="239"/>
  <c r="T53" i="239" s="1"/>
  <c r="U56" i="239"/>
  <c r="U11" i="240"/>
  <c r="T32" i="240"/>
  <c r="U37" i="240"/>
  <c r="T40" i="240"/>
  <c r="U30" i="241"/>
  <c r="U54" i="241"/>
  <c r="P9" i="243"/>
  <c r="P8" i="243" s="1"/>
  <c r="T13" i="243"/>
  <c r="U41" i="243"/>
  <c r="U10" i="244"/>
  <c r="U61" i="244"/>
  <c r="U45" i="230"/>
  <c r="U46" i="230"/>
  <c r="T59" i="230"/>
  <c r="U46" i="231"/>
  <c r="Q9" i="232"/>
  <c r="Q8" i="232" s="1"/>
  <c r="U11" i="232"/>
  <c r="U15" i="232"/>
  <c r="U19" i="232"/>
  <c r="T31" i="232"/>
  <c r="T60" i="233"/>
  <c r="U10" i="234"/>
  <c r="T13" i="234"/>
  <c r="T30" i="234"/>
  <c r="U45" i="238"/>
  <c r="Q59" i="238"/>
  <c r="U32" i="240"/>
  <c r="U33" i="240"/>
  <c r="T36" i="240"/>
  <c r="T26" i="241"/>
  <c r="U25" i="243"/>
  <c r="T33" i="243"/>
  <c r="U48" i="243"/>
  <c r="T51" i="243"/>
  <c r="U57" i="243"/>
  <c r="U12" i="244"/>
  <c r="T15" i="244"/>
  <c r="U37" i="244"/>
  <c r="T40" i="244"/>
  <c r="T60" i="244"/>
  <c r="U36" i="245"/>
  <c r="U40" i="245"/>
  <c r="K58" i="254"/>
  <c r="S8" i="254"/>
  <c r="T49" i="230"/>
  <c r="U36" i="231"/>
  <c r="U40" i="231"/>
  <c r="U61" i="231"/>
  <c r="T14" i="232"/>
  <c r="T18" i="232"/>
  <c r="T22" i="232"/>
  <c r="U31" i="234"/>
  <c r="T34" i="234"/>
  <c r="U20" i="236"/>
  <c r="T26" i="237"/>
  <c r="U46" i="237"/>
  <c r="T49" i="237"/>
  <c r="U55" i="237"/>
  <c r="U49" i="238"/>
  <c r="T52" i="238"/>
  <c r="Q9" i="244"/>
  <c r="U13" i="244"/>
  <c r="P27" i="244"/>
  <c r="P8" i="244" s="1"/>
  <c r="T45" i="245"/>
  <c r="U55" i="230"/>
  <c r="U15" i="231"/>
  <c r="U19" i="231"/>
  <c r="T26" i="231"/>
  <c r="T39" i="231"/>
  <c r="T45" i="231"/>
  <c r="U50" i="231"/>
  <c r="T60" i="231"/>
  <c r="T26" i="233"/>
  <c r="T14" i="234"/>
  <c r="U29" i="234"/>
  <c r="U32" i="234"/>
  <c r="T44" i="234"/>
  <c r="Q9" i="235"/>
  <c r="U23" i="235"/>
  <c r="U34" i="235"/>
  <c r="T37" i="235"/>
  <c r="U52" i="235"/>
  <c r="U10" i="236"/>
  <c r="U16" i="236"/>
  <c r="T19" i="236"/>
  <c r="U41" i="236"/>
  <c r="T45" i="237"/>
  <c r="T54" i="237"/>
  <c r="U61" i="237"/>
  <c r="T57" i="238"/>
  <c r="U19" i="241"/>
  <c r="P53" i="241"/>
  <c r="P9" i="242"/>
  <c r="T13" i="242"/>
  <c r="U18" i="242"/>
  <c r="Q53" i="242"/>
  <c r="U17" i="243"/>
  <c r="U45" i="243"/>
  <c r="E53" i="243"/>
  <c r="T53" i="243" s="1"/>
  <c r="T23" i="244"/>
  <c r="Q27" i="244"/>
  <c r="U47" i="244"/>
  <c r="P53" i="244"/>
  <c r="E9" i="245"/>
  <c r="U13" i="245"/>
  <c r="U30" i="245"/>
  <c r="U45" i="245"/>
  <c r="U46" i="245"/>
  <c r="U50" i="245"/>
  <c r="Q53" i="245"/>
  <c r="P9" i="246"/>
  <c r="T13" i="246"/>
  <c r="T30" i="246"/>
  <c r="T47" i="246"/>
  <c r="T51" i="246"/>
  <c r="T57" i="246"/>
  <c r="T48" i="230"/>
  <c r="T52" i="230"/>
  <c r="T54" i="230"/>
  <c r="T18" i="231"/>
  <c r="T22" i="231"/>
  <c r="T31" i="231"/>
  <c r="U45" i="231"/>
  <c r="T49" i="231"/>
  <c r="T59" i="231"/>
  <c r="U60" i="231"/>
  <c r="T13" i="232"/>
  <c r="T17" i="232"/>
  <c r="T21" i="232"/>
  <c r="T23" i="232"/>
  <c r="T31" i="233"/>
  <c r="U46" i="233"/>
  <c r="U25" i="235"/>
  <c r="E27" i="235"/>
  <c r="T27" i="235" s="1"/>
  <c r="T33" i="235"/>
  <c r="U48" i="235"/>
  <c r="T51" i="235"/>
  <c r="U57" i="235"/>
  <c r="P9" i="236"/>
  <c r="P8" i="236" s="1"/>
  <c r="U37" i="236"/>
  <c r="T40" i="236"/>
  <c r="E9" i="237"/>
  <c r="U9" i="237" s="1"/>
  <c r="U13" i="237"/>
  <c r="U19" i="237"/>
  <c r="T60" i="237"/>
  <c r="U26" i="238"/>
  <c r="U38" i="239"/>
  <c r="T41" i="239"/>
  <c r="U20" i="240"/>
  <c r="T23" i="240"/>
  <c r="U29" i="240"/>
  <c r="T46" i="240"/>
  <c r="U13" i="242"/>
  <c r="Q9" i="246"/>
  <c r="U13" i="246"/>
  <c r="U30" i="246"/>
  <c r="U36" i="230"/>
  <c r="U11" i="231"/>
  <c r="T25" i="231"/>
  <c r="T34" i="231"/>
  <c r="T38" i="231"/>
  <c r="U55" i="231"/>
  <c r="U40" i="232"/>
  <c r="T45" i="232"/>
  <c r="U50" i="232"/>
  <c r="U13" i="233"/>
  <c r="U19" i="233"/>
  <c r="T22" i="233"/>
  <c r="U22" i="234"/>
  <c r="T25" i="234"/>
  <c r="T45" i="234"/>
  <c r="U21" i="235"/>
  <c r="T24" i="235"/>
  <c r="P27" i="235"/>
  <c r="P8" i="235" s="1"/>
  <c r="P58" i="235" s="1"/>
  <c r="U33" i="236"/>
  <c r="T36" i="236"/>
  <c r="U51" i="236"/>
  <c r="P9" i="237"/>
  <c r="U15" i="237"/>
  <c r="T18" i="237"/>
  <c r="U22" i="238"/>
  <c r="T25" i="238"/>
  <c r="T44" i="238"/>
  <c r="P9" i="239"/>
  <c r="P8" i="239" s="1"/>
  <c r="U34" i="239"/>
  <c r="T37" i="239"/>
  <c r="U52" i="239"/>
  <c r="U10" i="240"/>
  <c r="U16" i="240"/>
  <c r="T28" i="240"/>
  <c r="U30" i="240"/>
  <c r="E43" i="240"/>
  <c r="E42" i="240" s="1"/>
  <c r="U11" i="241"/>
  <c r="T23" i="241"/>
  <c r="U35" i="241"/>
  <c r="U36" i="241"/>
  <c r="T39" i="241"/>
  <c r="U50" i="241"/>
  <c r="Q59" i="241"/>
  <c r="T30" i="242"/>
  <c r="U35" i="242"/>
  <c r="T38" i="242"/>
  <c r="Q43" i="242"/>
  <c r="Q42" i="242" s="1"/>
  <c r="U49" i="242"/>
  <c r="T52" i="242"/>
  <c r="T30" i="243"/>
  <c r="U29" i="244"/>
  <c r="E43" i="244"/>
  <c r="E42" i="244" s="1"/>
  <c r="T42" i="244" s="1"/>
  <c r="Q9" i="245"/>
  <c r="U11" i="245"/>
  <c r="Q59" i="245"/>
  <c r="T56" i="246"/>
  <c r="T32" i="231"/>
  <c r="U36" i="232"/>
  <c r="T39" i="232"/>
  <c r="U45" i="232"/>
  <c r="U46" i="232"/>
  <c r="T49" i="232"/>
  <c r="U55" i="232"/>
  <c r="P9" i="233"/>
  <c r="U15" i="233"/>
  <c r="T18" i="233"/>
  <c r="U40" i="233"/>
  <c r="T49" i="233"/>
  <c r="U55" i="233"/>
  <c r="U18" i="234"/>
  <c r="T21" i="234"/>
  <c r="U17" i="235"/>
  <c r="T20" i="235"/>
  <c r="T29" i="235"/>
  <c r="T23" i="236"/>
  <c r="U47" i="236"/>
  <c r="T50" i="236"/>
  <c r="U56" i="236"/>
  <c r="Q9" i="237"/>
  <c r="Q8" i="237" s="1"/>
  <c r="U11" i="237"/>
  <c r="T14" i="237"/>
  <c r="T23" i="237"/>
  <c r="U18" i="238"/>
  <c r="T21" i="238"/>
  <c r="Q9" i="239"/>
  <c r="U25" i="239"/>
  <c r="E27" i="239"/>
  <c r="T33" i="239"/>
  <c r="U48" i="239"/>
  <c r="T51" i="239"/>
  <c r="U57" i="239"/>
  <c r="P9" i="240"/>
  <c r="P8" i="240" s="1"/>
  <c r="U12" i="240"/>
  <c r="T15" i="240"/>
  <c r="U32" i="241"/>
  <c r="E43" i="241"/>
  <c r="T49" i="241"/>
  <c r="U55" i="241"/>
  <c r="U30" i="242"/>
  <c r="U31" i="242"/>
  <c r="T34" i="242"/>
  <c r="T48" i="242"/>
  <c r="T57" i="242"/>
  <c r="T12" i="243"/>
  <c r="T28" i="244"/>
  <c r="T25" i="245"/>
  <c r="T34" i="245"/>
  <c r="T48" i="245"/>
  <c r="T52" i="245"/>
  <c r="T54" i="245"/>
  <c r="U40" i="230"/>
  <c r="T60" i="230"/>
  <c r="U11" i="233"/>
  <c r="U36" i="233"/>
  <c r="U39" i="234"/>
  <c r="U13" i="235"/>
  <c r="E59" i="235"/>
  <c r="T59" i="235" s="1"/>
  <c r="U23" i="236"/>
  <c r="U24" i="236"/>
  <c r="U32" i="237"/>
  <c r="U40" i="237"/>
  <c r="U14" i="238"/>
  <c r="U21" i="239"/>
  <c r="U41" i="240"/>
  <c r="P43" i="241"/>
  <c r="P42" i="241" s="1"/>
  <c r="U61" i="241"/>
  <c r="U10" i="242"/>
  <c r="U26" i="242"/>
  <c r="U32" i="242"/>
  <c r="U10" i="243"/>
  <c r="U30" i="243"/>
  <c r="U32" i="243"/>
  <c r="U38" i="243"/>
  <c r="Q43" i="243"/>
  <c r="U14" i="244"/>
  <c r="U20" i="244"/>
  <c r="T54" i="244"/>
  <c r="T17" i="245"/>
  <c r="T21" i="245"/>
  <c r="T23" i="245"/>
  <c r="T32" i="245"/>
  <c r="U61" i="245"/>
  <c r="T16" i="246"/>
  <c r="T20" i="246"/>
  <c r="T24" i="246"/>
  <c r="E27" i="246"/>
  <c r="T33" i="246"/>
  <c r="T37" i="246"/>
  <c r="T41" i="246"/>
  <c r="U23" i="247"/>
  <c r="U32" i="247"/>
  <c r="E53" i="247"/>
  <c r="T53" i="247" s="1"/>
  <c r="U23" i="248"/>
  <c r="E43" i="248"/>
  <c r="U43" i="248" s="1"/>
  <c r="P53" i="248"/>
  <c r="E9" i="249"/>
  <c r="U13" i="249"/>
  <c r="U30" i="249"/>
  <c r="U36" i="249"/>
  <c r="U40" i="249"/>
  <c r="U30" i="250"/>
  <c r="U32" i="250"/>
  <c r="T46" i="250"/>
  <c r="T50" i="250"/>
  <c r="E53" i="250"/>
  <c r="T53" i="250" s="1"/>
  <c r="P9" i="251"/>
  <c r="T13" i="251"/>
  <c r="U15" i="251"/>
  <c r="U19" i="251"/>
  <c r="U23" i="251"/>
  <c r="U30" i="251"/>
  <c r="U36" i="251"/>
  <c r="U40" i="251"/>
  <c r="U11" i="252"/>
  <c r="U15" i="252"/>
  <c r="U19" i="252"/>
  <c r="U55" i="252"/>
  <c r="P59" i="252"/>
  <c r="E9" i="253"/>
  <c r="T32" i="253"/>
  <c r="U54" i="253"/>
  <c r="Q9" i="254"/>
  <c r="U14" i="254"/>
  <c r="U18" i="254"/>
  <c r="U22" i="254"/>
  <c r="U26" i="254"/>
  <c r="U31" i="254"/>
  <c r="T34" i="254"/>
  <c r="U45" i="254"/>
  <c r="U52" i="254"/>
  <c r="T57" i="254"/>
  <c r="U29" i="255"/>
  <c r="E43" i="255"/>
  <c r="E42" i="255" s="1"/>
  <c r="U61" i="255"/>
  <c r="U32" i="256"/>
  <c r="U33" i="256"/>
  <c r="T36" i="256"/>
  <c r="U40" i="256"/>
  <c r="U20" i="257"/>
  <c r="T23" i="257"/>
  <c r="U29" i="257"/>
  <c r="U46" i="257"/>
  <c r="U55" i="257"/>
  <c r="T61" i="257"/>
  <c r="U24" i="258"/>
  <c r="S9" i="252"/>
  <c r="T23" i="247"/>
  <c r="P9" i="249"/>
  <c r="U47" i="256"/>
  <c r="U56" i="256"/>
  <c r="U16" i="257"/>
  <c r="T19" i="257"/>
  <c r="T28" i="257"/>
  <c r="Q9" i="258"/>
  <c r="U20" i="258"/>
  <c r="T23" i="258"/>
  <c r="U29" i="258"/>
  <c r="C58" i="19"/>
  <c r="C62" i="19" s="1"/>
  <c r="T31" i="251"/>
  <c r="T23" i="253"/>
  <c r="T60" i="253"/>
  <c r="U20" i="255"/>
  <c r="U23" i="256"/>
  <c r="U24" i="256"/>
  <c r="U12" i="257"/>
  <c r="T15" i="257"/>
  <c r="U10" i="258"/>
  <c r="T16" i="247"/>
  <c r="T20" i="247"/>
  <c r="T14" i="248"/>
  <c r="T29" i="248"/>
  <c r="T36" i="248"/>
  <c r="U41" i="248"/>
  <c r="T25" i="249"/>
  <c r="T34" i="249"/>
  <c r="T38" i="249"/>
  <c r="P43" i="249"/>
  <c r="T49" i="249"/>
  <c r="E59" i="249"/>
  <c r="P9" i="250"/>
  <c r="P8" i="250" s="1"/>
  <c r="T17" i="251"/>
  <c r="T21" i="251"/>
  <c r="T25" i="251"/>
  <c r="T34" i="251"/>
  <c r="T38" i="251"/>
  <c r="P43" i="251"/>
  <c r="T49" i="251"/>
  <c r="T59" i="251"/>
  <c r="U60" i="251"/>
  <c r="T36" i="252"/>
  <c r="T40" i="252"/>
  <c r="T61" i="252"/>
  <c r="T14" i="253"/>
  <c r="T18" i="253"/>
  <c r="T22" i="253"/>
  <c r="T26" i="253"/>
  <c r="U30" i="253"/>
  <c r="T35" i="253"/>
  <c r="E43" i="253"/>
  <c r="P53" i="253"/>
  <c r="U60" i="253"/>
  <c r="E27" i="254"/>
  <c r="U10" i="255"/>
  <c r="U16" i="255"/>
  <c r="T19" i="255"/>
  <c r="U41" i="255"/>
  <c r="T46" i="255"/>
  <c r="U51" i="255"/>
  <c r="U29" i="256"/>
  <c r="E43" i="256"/>
  <c r="E42" i="256" s="1"/>
  <c r="T42" i="256" s="1"/>
  <c r="T11" i="257"/>
  <c r="U41" i="257"/>
  <c r="U12" i="258"/>
  <c r="T15" i="258"/>
  <c r="U10" i="247"/>
  <c r="T12" i="247"/>
  <c r="T29" i="247"/>
  <c r="T36" i="247"/>
  <c r="T40" i="247"/>
  <c r="Q59" i="247"/>
  <c r="T61" i="247"/>
  <c r="T18" i="248"/>
  <c r="T26" i="248"/>
  <c r="T61" i="248"/>
  <c r="T17" i="249"/>
  <c r="T21" i="249"/>
  <c r="T23" i="249"/>
  <c r="T32" i="249"/>
  <c r="U55" i="249"/>
  <c r="Q9" i="250"/>
  <c r="T11" i="250"/>
  <c r="T15" i="250"/>
  <c r="T19" i="250"/>
  <c r="T23" i="250"/>
  <c r="T29" i="250"/>
  <c r="T36" i="250"/>
  <c r="T40" i="250"/>
  <c r="Q59" i="250"/>
  <c r="T61" i="250"/>
  <c r="T32" i="251"/>
  <c r="U55" i="251"/>
  <c r="T22" i="252"/>
  <c r="T26" i="252"/>
  <c r="U30" i="252"/>
  <c r="T35" i="252"/>
  <c r="T39" i="252"/>
  <c r="P53" i="252"/>
  <c r="T28" i="253"/>
  <c r="Q53" i="253"/>
  <c r="T59" i="253"/>
  <c r="U35" i="254"/>
  <c r="P9" i="255"/>
  <c r="P8" i="255" s="1"/>
  <c r="U12" i="255"/>
  <c r="T15" i="255"/>
  <c r="T32" i="255"/>
  <c r="U37" i="255"/>
  <c r="T40" i="255"/>
  <c r="U46" i="255"/>
  <c r="U47" i="255"/>
  <c r="T50" i="255"/>
  <c r="P53" i="255"/>
  <c r="U56" i="255"/>
  <c r="T28" i="256"/>
  <c r="U30" i="256"/>
  <c r="T61" i="256"/>
  <c r="T32" i="257"/>
  <c r="U37" i="257"/>
  <c r="T40" i="257"/>
  <c r="U13" i="258"/>
  <c r="U41" i="258"/>
  <c r="S9" i="258"/>
  <c r="P9" i="247"/>
  <c r="P8" i="247" s="1"/>
  <c r="T15" i="247"/>
  <c r="T19" i="247"/>
  <c r="U48" i="247"/>
  <c r="U52" i="247"/>
  <c r="E9" i="252"/>
  <c r="T28" i="252"/>
  <c r="U45" i="252"/>
  <c r="T46" i="252"/>
  <c r="Q9" i="255"/>
  <c r="Q8" i="255" s="1"/>
  <c r="T11" i="255"/>
  <c r="U32" i="255"/>
  <c r="U33" i="255"/>
  <c r="T36" i="255"/>
  <c r="T12" i="256"/>
  <c r="T16" i="256"/>
  <c r="U20" i="256"/>
  <c r="U33" i="257"/>
  <c r="T32" i="258"/>
  <c r="U37" i="258"/>
  <c r="T40" i="258"/>
  <c r="M8" i="255"/>
  <c r="T11" i="247"/>
  <c r="T47" i="247"/>
  <c r="T51" i="247"/>
  <c r="T47" i="250"/>
  <c r="T51" i="250"/>
  <c r="P9" i="252"/>
  <c r="T9" i="252" s="1"/>
  <c r="T31" i="252"/>
  <c r="E43" i="252"/>
  <c r="T49" i="252"/>
  <c r="T11" i="256"/>
  <c r="T15" i="256"/>
  <c r="T19" i="256"/>
  <c r="U41" i="256"/>
  <c r="U47" i="257"/>
  <c r="T50" i="257"/>
  <c r="U32" i="258"/>
  <c r="U57" i="247"/>
  <c r="U10" i="248"/>
  <c r="T23" i="248"/>
  <c r="T31" i="248"/>
  <c r="U47" i="248"/>
  <c r="U51" i="248"/>
  <c r="T57" i="249"/>
  <c r="U61" i="249"/>
  <c r="U57" i="250"/>
  <c r="E9" i="251"/>
  <c r="U13" i="251"/>
  <c r="T57" i="251"/>
  <c r="P43" i="252"/>
  <c r="P42" i="252" s="1"/>
  <c r="E59" i="252"/>
  <c r="U36" i="253"/>
  <c r="Q59" i="253"/>
  <c r="T10" i="254"/>
  <c r="U13" i="254"/>
  <c r="U30" i="254"/>
  <c r="U49" i="254"/>
  <c r="U23" i="255"/>
  <c r="U24" i="255"/>
  <c r="T32" i="256"/>
  <c r="U37" i="256"/>
  <c r="U24" i="257"/>
  <c r="M8" i="258"/>
  <c r="W58" i="8"/>
  <c r="W62" i="8" s="1"/>
  <c r="W58" i="180"/>
  <c r="W62" i="180" s="1"/>
  <c r="W58" i="148"/>
  <c r="W62" i="148" s="1"/>
  <c r="W58" i="116"/>
  <c r="W62" i="116" s="1"/>
  <c r="W58" i="80"/>
  <c r="W62" i="80" s="1"/>
  <c r="W58" i="48"/>
  <c r="W62" i="48" s="1"/>
  <c r="W58" i="228"/>
  <c r="W62" i="228" s="1"/>
  <c r="W58" i="196"/>
  <c r="W62" i="196" s="1"/>
  <c r="C42" i="27"/>
  <c r="C58" i="27" s="1"/>
  <c r="C62" i="27" s="1"/>
  <c r="L42" i="27"/>
  <c r="L58" i="27" s="1"/>
  <c r="C42" i="3"/>
  <c r="C58" i="3" s="1"/>
  <c r="C62" i="3" s="1"/>
  <c r="L42" i="3"/>
  <c r="R42" i="3" s="1"/>
  <c r="W42" i="100"/>
  <c r="W58" i="100" s="1"/>
  <c r="W62" i="100" s="1"/>
  <c r="C42" i="43"/>
  <c r="C58" i="43" s="1"/>
  <c r="C62" i="43" s="1"/>
  <c r="L42" i="43"/>
  <c r="L58" i="43" s="1"/>
  <c r="C42" i="19"/>
  <c r="L42" i="19"/>
  <c r="L58" i="19" s="1"/>
  <c r="C42" i="35"/>
  <c r="C58" i="35" s="1"/>
  <c r="C62" i="35" s="1"/>
  <c r="L42" i="35"/>
  <c r="L58" i="35" s="1"/>
  <c r="D42" i="32"/>
  <c r="D58" i="32" s="1"/>
  <c r="D62" i="32" s="1"/>
  <c r="C42" i="11"/>
  <c r="C58" i="11" s="1"/>
  <c r="C62" i="11" s="1"/>
  <c r="L42" i="11"/>
  <c r="L58" i="11" s="1"/>
  <c r="W42" i="188"/>
  <c r="W58" i="188" s="1"/>
  <c r="W62" i="188" s="1"/>
  <c r="W42" i="184"/>
  <c r="W58" i="184" s="1"/>
  <c r="W62" i="184" s="1"/>
  <c r="W42" i="180"/>
  <c r="W42" i="96"/>
  <c r="W58" i="96" s="1"/>
  <c r="W62" i="96" s="1"/>
  <c r="W42" i="176"/>
  <c r="W58" i="176" s="1"/>
  <c r="W62" i="176" s="1"/>
  <c r="W42" i="172"/>
  <c r="W58" i="172" s="1"/>
  <c r="W62" i="172" s="1"/>
  <c r="W42" i="168"/>
  <c r="W58" i="168" s="1"/>
  <c r="W62" i="168" s="1"/>
  <c r="W42" i="164"/>
  <c r="W58" i="164" s="1"/>
  <c r="W62" i="164" s="1"/>
  <c r="W42" i="160"/>
  <c r="W58" i="160" s="1"/>
  <c r="W62" i="160" s="1"/>
  <c r="W42" i="156"/>
  <c r="W58" i="156" s="1"/>
  <c r="W62" i="156" s="1"/>
  <c r="W42" i="152"/>
  <c r="W58" i="152" s="1"/>
  <c r="W62" i="152" s="1"/>
  <c r="W42" i="148"/>
  <c r="W42" i="144"/>
  <c r="W58" i="144" s="1"/>
  <c r="W62" i="144" s="1"/>
  <c r="W42" i="140"/>
  <c r="W58" i="140" s="1"/>
  <c r="W62" i="140" s="1"/>
  <c r="W42" i="136"/>
  <c r="W58" i="136" s="1"/>
  <c r="W62" i="136" s="1"/>
  <c r="W42" i="132"/>
  <c r="W58" i="132" s="1"/>
  <c r="W62" i="132" s="1"/>
  <c r="W42" i="128"/>
  <c r="W58" i="128" s="1"/>
  <c r="W62" i="128" s="1"/>
  <c r="W42" i="124"/>
  <c r="W58" i="124" s="1"/>
  <c r="W62" i="124" s="1"/>
  <c r="W42" i="120"/>
  <c r="W58" i="120" s="1"/>
  <c r="W62" i="120" s="1"/>
  <c r="W42" i="116"/>
  <c r="W42" i="112"/>
  <c r="W58" i="112" s="1"/>
  <c r="W62" i="112" s="1"/>
  <c r="W42" i="108"/>
  <c r="W58" i="108" s="1"/>
  <c r="W62" i="108" s="1"/>
  <c r="W42" i="256"/>
  <c r="W58" i="256" s="1"/>
  <c r="W62" i="256" s="1"/>
  <c r="W42" i="252"/>
  <c r="W58" i="252" s="1"/>
  <c r="W62" i="252" s="1"/>
  <c r="W42" i="248"/>
  <c r="W58" i="248" s="1"/>
  <c r="W62" i="248" s="1"/>
  <c r="W42" i="92"/>
  <c r="W58" i="92" s="1"/>
  <c r="W62" i="92" s="1"/>
  <c r="W42" i="88"/>
  <c r="W58" i="88" s="1"/>
  <c r="W62" i="88" s="1"/>
  <c r="W42" i="84"/>
  <c r="W58" i="84" s="1"/>
  <c r="W62" i="84" s="1"/>
  <c r="W42" i="80"/>
  <c r="W42" i="76"/>
  <c r="W58" i="76" s="1"/>
  <c r="W62" i="76" s="1"/>
  <c r="W42" i="72"/>
  <c r="W58" i="72" s="1"/>
  <c r="W62" i="72" s="1"/>
  <c r="W42" i="68"/>
  <c r="W58" i="68" s="1"/>
  <c r="W62" i="68" s="1"/>
  <c r="W42" i="64"/>
  <c r="W58" i="64" s="1"/>
  <c r="W62" i="64" s="1"/>
  <c r="W42" i="60"/>
  <c r="W58" i="60" s="1"/>
  <c r="W62" i="60" s="1"/>
  <c r="W42" i="56"/>
  <c r="W58" i="56" s="1"/>
  <c r="W62" i="56" s="1"/>
  <c r="W42" i="52"/>
  <c r="W58" i="52" s="1"/>
  <c r="W62" i="52" s="1"/>
  <c r="W42" i="48"/>
  <c r="W42" i="44"/>
  <c r="W58" i="44" s="1"/>
  <c r="W62" i="44" s="1"/>
  <c r="W42" i="40"/>
  <c r="W58" i="40" s="1"/>
  <c r="W62" i="40" s="1"/>
  <c r="W42" i="36"/>
  <c r="W58" i="36" s="1"/>
  <c r="W62" i="36" s="1"/>
  <c r="W42" i="32"/>
  <c r="W58" i="32" s="1"/>
  <c r="W62" i="32" s="1"/>
  <c r="W42" i="28"/>
  <c r="W58" i="28" s="1"/>
  <c r="W62" i="28" s="1"/>
  <c r="W42" i="24"/>
  <c r="W58" i="24" s="1"/>
  <c r="W62" i="24" s="1"/>
  <c r="W42" i="20"/>
  <c r="W58" i="20" s="1"/>
  <c r="W62" i="20" s="1"/>
  <c r="W42" i="16"/>
  <c r="W58" i="16" s="1"/>
  <c r="W62" i="16" s="1"/>
  <c r="W42" i="244"/>
  <c r="W58" i="244" s="1"/>
  <c r="W62" i="244" s="1"/>
  <c r="W42" i="240"/>
  <c r="W58" i="240" s="1"/>
  <c r="W62" i="240" s="1"/>
  <c r="W42" i="236"/>
  <c r="W58" i="236" s="1"/>
  <c r="W62" i="236" s="1"/>
  <c r="W42" i="232"/>
  <c r="W58" i="232" s="1"/>
  <c r="W62" i="232" s="1"/>
  <c r="W42" i="228"/>
  <c r="W42" i="224"/>
  <c r="W58" i="224" s="1"/>
  <c r="W62" i="224" s="1"/>
  <c r="W42" i="220"/>
  <c r="W58" i="220" s="1"/>
  <c r="W62" i="220" s="1"/>
  <c r="W42" i="216"/>
  <c r="W58" i="216" s="1"/>
  <c r="W62" i="216" s="1"/>
  <c r="W42" i="212"/>
  <c r="W58" i="212" s="1"/>
  <c r="W62" i="212" s="1"/>
  <c r="W42" i="12"/>
  <c r="W58" i="12" s="1"/>
  <c r="W62" i="12" s="1"/>
  <c r="W42" i="208"/>
  <c r="W58" i="208" s="1"/>
  <c r="W62" i="208" s="1"/>
  <c r="W42" i="204"/>
  <c r="W58" i="204" s="1"/>
  <c r="W62" i="204" s="1"/>
  <c r="W42" i="200"/>
  <c r="W58" i="200" s="1"/>
  <c r="W62" i="200" s="1"/>
  <c r="W42" i="196"/>
  <c r="W42" i="192"/>
  <c r="W58" i="192" s="1"/>
  <c r="W62" i="192" s="1"/>
  <c r="W42" i="8"/>
  <c r="W42" i="4"/>
  <c r="W58" i="4" s="1"/>
  <c r="W62" i="4" s="1"/>
  <c r="U44" i="1"/>
  <c r="P9" i="1"/>
  <c r="T10" i="1"/>
  <c r="U11" i="1"/>
  <c r="U19" i="1"/>
  <c r="Q27" i="1"/>
  <c r="U36" i="1"/>
  <c r="U40" i="1"/>
  <c r="E43" i="1"/>
  <c r="U46" i="1"/>
  <c r="P53" i="1"/>
  <c r="T60" i="1"/>
  <c r="U13" i="2"/>
  <c r="U17" i="2"/>
  <c r="U21" i="2"/>
  <c r="U25" i="2"/>
  <c r="U34" i="2"/>
  <c r="U38" i="2"/>
  <c r="U44" i="2"/>
  <c r="U48" i="2"/>
  <c r="U57" i="2"/>
  <c r="P9" i="3"/>
  <c r="U11" i="3"/>
  <c r="U15" i="3"/>
  <c r="U19" i="3"/>
  <c r="U32" i="3"/>
  <c r="U36" i="3"/>
  <c r="E43" i="3"/>
  <c r="U50" i="3"/>
  <c r="P53" i="3"/>
  <c r="U13" i="4"/>
  <c r="U17" i="4"/>
  <c r="U21" i="4"/>
  <c r="E27" i="4"/>
  <c r="U30" i="4"/>
  <c r="U34" i="4"/>
  <c r="U38" i="4"/>
  <c r="Q43" i="4"/>
  <c r="U44" i="4"/>
  <c r="U48" i="4"/>
  <c r="U52" i="4"/>
  <c r="U57" i="4"/>
  <c r="P9" i="5"/>
  <c r="U11" i="5"/>
  <c r="U15" i="5"/>
  <c r="U23" i="5"/>
  <c r="Q27" i="5"/>
  <c r="U28" i="5"/>
  <c r="U32" i="5"/>
  <c r="U36" i="5"/>
  <c r="E43" i="5"/>
  <c r="U46" i="5"/>
  <c r="U50" i="5"/>
  <c r="P53" i="5"/>
  <c r="U61" i="5"/>
  <c r="U13" i="6"/>
  <c r="E27" i="6"/>
  <c r="U30" i="6"/>
  <c r="U38" i="6"/>
  <c r="Q43" i="6"/>
  <c r="U44" i="6"/>
  <c r="U52" i="6"/>
  <c r="P9" i="7"/>
  <c r="U11" i="7"/>
  <c r="U15" i="7"/>
  <c r="U19" i="7"/>
  <c r="U23" i="7"/>
  <c r="Q27" i="7"/>
  <c r="U32" i="7"/>
  <c r="U36" i="7"/>
  <c r="E43" i="7"/>
  <c r="U50" i="7"/>
  <c r="P53" i="7"/>
  <c r="U55" i="7"/>
  <c r="U61" i="7"/>
  <c r="U17" i="8"/>
  <c r="U25" i="8"/>
  <c r="U30" i="8"/>
  <c r="U38" i="8"/>
  <c r="Q43" i="8"/>
  <c r="U44" i="8"/>
  <c r="U48" i="8"/>
  <c r="U52" i="8"/>
  <c r="P9" i="9"/>
  <c r="U11" i="9"/>
  <c r="U15" i="9"/>
  <c r="U19" i="9"/>
  <c r="Q27" i="9"/>
  <c r="U28" i="9"/>
  <c r="U32" i="9"/>
  <c r="U36" i="9"/>
  <c r="E43" i="9"/>
  <c r="U46" i="9"/>
  <c r="P53" i="9"/>
  <c r="U55" i="9"/>
  <c r="U13" i="10"/>
  <c r="U21" i="10"/>
  <c r="U25" i="10"/>
  <c r="U34" i="10"/>
  <c r="U38" i="10"/>
  <c r="Q43" i="10"/>
  <c r="U44" i="10"/>
  <c r="U48" i="10"/>
  <c r="U52" i="10"/>
  <c r="U57" i="10"/>
  <c r="P9" i="11"/>
  <c r="U11" i="11"/>
  <c r="U15" i="11"/>
  <c r="U19" i="11"/>
  <c r="Q27" i="11"/>
  <c r="U28" i="11"/>
  <c r="U32" i="11"/>
  <c r="U36" i="11"/>
  <c r="U40" i="11"/>
  <c r="U46" i="11"/>
  <c r="U50" i="11"/>
  <c r="P53" i="11"/>
  <c r="U55" i="11"/>
  <c r="U13" i="12"/>
  <c r="U17" i="12"/>
  <c r="U21" i="12"/>
  <c r="U25" i="12"/>
  <c r="E27" i="12"/>
  <c r="U30" i="12"/>
  <c r="U34" i="12"/>
  <c r="T43" i="12"/>
  <c r="U44" i="12"/>
  <c r="U48" i="12"/>
  <c r="U52" i="12"/>
  <c r="U57" i="12"/>
  <c r="P9" i="13"/>
  <c r="U11" i="13"/>
  <c r="U15" i="13"/>
  <c r="U19" i="13"/>
  <c r="U23" i="13"/>
  <c r="Q27" i="13"/>
  <c r="U27" i="13" s="1"/>
  <c r="U28" i="13"/>
  <c r="U32" i="13"/>
  <c r="U36" i="13"/>
  <c r="U40" i="13"/>
  <c r="E43" i="13"/>
  <c r="U46" i="13"/>
  <c r="U50" i="13"/>
  <c r="P53" i="13"/>
  <c r="U21" i="14"/>
  <c r="U25" i="14"/>
  <c r="E27" i="14"/>
  <c r="U34" i="14"/>
  <c r="U38" i="14"/>
  <c r="Q43" i="14"/>
  <c r="U44" i="14"/>
  <c r="U48" i="14"/>
  <c r="U52" i="14"/>
  <c r="U57" i="14"/>
  <c r="P9" i="15"/>
  <c r="U19" i="15"/>
  <c r="Q27" i="15"/>
  <c r="U28" i="15"/>
  <c r="U32" i="15"/>
  <c r="E43" i="15"/>
  <c r="U46" i="15"/>
  <c r="U50" i="15"/>
  <c r="P53" i="15"/>
  <c r="U61" i="15"/>
  <c r="U13" i="16"/>
  <c r="E27" i="16"/>
  <c r="U30" i="16"/>
  <c r="U34" i="16"/>
  <c r="U38" i="16"/>
  <c r="Q43" i="16"/>
  <c r="U44" i="16"/>
  <c r="U52" i="16"/>
  <c r="P9" i="17"/>
  <c r="T10" i="17"/>
  <c r="U11" i="17"/>
  <c r="U15" i="17"/>
  <c r="Q27" i="17"/>
  <c r="U36" i="17"/>
  <c r="E43" i="17"/>
  <c r="U46" i="17"/>
  <c r="U50" i="17"/>
  <c r="U55" i="17"/>
  <c r="U61" i="17"/>
  <c r="U13" i="18"/>
  <c r="U17" i="18"/>
  <c r="E27" i="18"/>
  <c r="U30" i="18"/>
  <c r="U38" i="18"/>
  <c r="Q43" i="18"/>
  <c r="U44" i="18"/>
  <c r="U52" i="18"/>
  <c r="P9" i="19"/>
  <c r="T10" i="19"/>
  <c r="U11" i="19"/>
  <c r="U15" i="19"/>
  <c r="U19" i="19"/>
  <c r="U23" i="19"/>
  <c r="Q9" i="1"/>
  <c r="Q8" i="1" s="1"/>
  <c r="U27" i="1"/>
  <c r="P43" i="1"/>
  <c r="P42" i="1" s="1"/>
  <c r="T44" i="1"/>
  <c r="Q53" i="1"/>
  <c r="Q59" i="1"/>
  <c r="E9" i="2"/>
  <c r="P27" i="2"/>
  <c r="E53" i="2"/>
  <c r="E59" i="2"/>
  <c r="Q9" i="3"/>
  <c r="P43" i="3"/>
  <c r="P42" i="3" s="1"/>
  <c r="T44" i="3"/>
  <c r="Q53" i="3"/>
  <c r="Q59" i="3"/>
  <c r="E9" i="4"/>
  <c r="P27" i="4"/>
  <c r="T28" i="4"/>
  <c r="E53" i="4"/>
  <c r="E42" i="4" s="1"/>
  <c r="E59" i="4"/>
  <c r="Q9" i="5"/>
  <c r="Q8" i="5" s="1"/>
  <c r="U27" i="5"/>
  <c r="P43" i="5"/>
  <c r="P42" i="5" s="1"/>
  <c r="T44" i="5"/>
  <c r="Q53" i="5"/>
  <c r="Q59" i="5"/>
  <c r="E9" i="6"/>
  <c r="P27" i="6"/>
  <c r="T28" i="6"/>
  <c r="E53" i="6"/>
  <c r="E59" i="6"/>
  <c r="Q9" i="7"/>
  <c r="Q8" i="7" s="1"/>
  <c r="U27" i="7"/>
  <c r="P43" i="7"/>
  <c r="P42" i="7" s="1"/>
  <c r="T44" i="7"/>
  <c r="Q53" i="7"/>
  <c r="Q59" i="7"/>
  <c r="E9" i="8"/>
  <c r="P27" i="8"/>
  <c r="E53" i="8"/>
  <c r="E59" i="8"/>
  <c r="Q9" i="9"/>
  <c r="U27" i="9"/>
  <c r="P43" i="9"/>
  <c r="P42" i="9" s="1"/>
  <c r="T44" i="9"/>
  <c r="Q53" i="9"/>
  <c r="Q59" i="9"/>
  <c r="E9" i="10"/>
  <c r="P27" i="10"/>
  <c r="E53" i="10"/>
  <c r="E59" i="10"/>
  <c r="Q9" i="11"/>
  <c r="Q8" i="11" s="1"/>
  <c r="U27" i="11"/>
  <c r="P43" i="11"/>
  <c r="P42" i="11" s="1"/>
  <c r="Q53" i="11"/>
  <c r="Q59" i="11"/>
  <c r="E9" i="12"/>
  <c r="P27" i="12"/>
  <c r="T28" i="12"/>
  <c r="E53" i="12"/>
  <c r="E59" i="12"/>
  <c r="Q9" i="13"/>
  <c r="P43" i="13"/>
  <c r="T44" i="13"/>
  <c r="Q53" i="13"/>
  <c r="Q59" i="13"/>
  <c r="E9" i="14"/>
  <c r="P27" i="14"/>
  <c r="T28" i="14"/>
  <c r="E53" i="14"/>
  <c r="E59" i="14"/>
  <c r="Q9" i="15"/>
  <c r="Q8" i="15" s="1"/>
  <c r="U27" i="15"/>
  <c r="P43" i="15"/>
  <c r="P42" i="15" s="1"/>
  <c r="T44" i="15"/>
  <c r="Q53" i="15"/>
  <c r="Q59" i="15"/>
  <c r="E9" i="16"/>
  <c r="P27" i="16"/>
  <c r="T28" i="16"/>
  <c r="E53" i="16"/>
  <c r="E59" i="16"/>
  <c r="Q9" i="17"/>
  <c r="Q8" i="17" s="1"/>
  <c r="U27" i="17"/>
  <c r="P43" i="17"/>
  <c r="T44" i="17"/>
  <c r="Q53" i="17"/>
  <c r="Q59" i="17"/>
  <c r="E9" i="18"/>
  <c r="P27" i="18"/>
  <c r="P8" i="18" s="1"/>
  <c r="P58" i="18" s="1"/>
  <c r="P62" i="18" s="1"/>
  <c r="T28" i="18"/>
  <c r="E53" i="18"/>
  <c r="E59" i="18"/>
  <c r="Q9" i="19"/>
  <c r="Q8" i="19" s="1"/>
  <c r="U27" i="19"/>
  <c r="T30" i="19"/>
  <c r="T34" i="19"/>
  <c r="T38" i="19"/>
  <c r="P43" i="19"/>
  <c r="P42" i="19" s="1"/>
  <c r="T44" i="19"/>
  <c r="T48" i="19"/>
  <c r="T52" i="19"/>
  <c r="Q53" i="19"/>
  <c r="T57" i="19"/>
  <c r="Q59" i="19"/>
  <c r="E9" i="20"/>
  <c r="T11" i="20"/>
  <c r="T15" i="20"/>
  <c r="T19" i="20"/>
  <c r="T23" i="20"/>
  <c r="P27" i="20"/>
  <c r="T28" i="20"/>
  <c r="T32" i="20"/>
  <c r="T36" i="20"/>
  <c r="T40" i="20"/>
  <c r="T46" i="20"/>
  <c r="T50" i="20"/>
  <c r="E53" i="20"/>
  <c r="T55" i="20"/>
  <c r="E59" i="20"/>
  <c r="T61" i="20"/>
  <c r="Q9" i="21"/>
  <c r="Q8" i="21" s="1"/>
  <c r="T13" i="21"/>
  <c r="T17" i="21"/>
  <c r="T21" i="21"/>
  <c r="T25" i="21"/>
  <c r="T29" i="21"/>
  <c r="T32" i="21"/>
  <c r="U35" i="21"/>
  <c r="T37" i="21"/>
  <c r="T40" i="21"/>
  <c r="U45" i="21"/>
  <c r="T47" i="21"/>
  <c r="T50" i="21"/>
  <c r="T56" i="21"/>
  <c r="T61" i="21"/>
  <c r="Q9" i="22"/>
  <c r="Q8" i="22" s="1"/>
  <c r="U10" i="22"/>
  <c r="P53" i="22"/>
  <c r="T57" i="22"/>
  <c r="P59" i="22"/>
  <c r="T60" i="22"/>
  <c r="T11" i="23"/>
  <c r="U14" i="23"/>
  <c r="T19" i="23"/>
  <c r="U22" i="23"/>
  <c r="E53" i="23"/>
  <c r="T54" i="23"/>
  <c r="P9" i="24"/>
  <c r="T13" i="24"/>
  <c r="U16" i="24"/>
  <c r="T21" i="24"/>
  <c r="U24" i="24"/>
  <c r="Q27" i="24"/>
  <c r="Q8" i="24" s="1"/>
  <c r="T30" i="24"/>
  <c r="U33" i="24"/>
  <c r="T38" i="24"/>
  <c r="U41" i="24"/>
  <c r="P43" i="24"/>
  <c r="P42" i="24" s="1"/>
  <c r="U47" i="24"/>
  <c r="T52" i="24"/>
  <c r="E53" i="24"/>
  <c r="Q9" i="25"/>
  <c r="P27" i="25"/>
  <c r="U31" i="25"/>
  <c r="T36" i="25"/>
  <c r="U39" i="25"/>
  <c r="Q43" i="25"/>
  <c r="Q42" i="25" s="1"/>
  <c r="U44" i="25"/>
  <c r="T46" i="25"/>
  <c r="U49" i="25"/>
  <c r="T55" i="25"/>
  <c r="E9" i="26"/>
  <c r="P27" i="26"/>
  <c r="E43" i="26"/>
  <c r="U44" i="26"/>
  <c r="U56" i="26"/>
  <c r="T59" i="26"/>
  <c r="T12" i="27"/>
  <c r="T15" i="27"/>
  <c r="U18" i="27"/>
  <c r="T20" i="27"/>
  <c r="T23" i="27"/>
  <c r="U26" i="27"/>
  <c r="E27" i="27"/>
  <c r="U28" i="27"/>
  <c r="P43" i="27"/>
  <c r="Q53" i="27"/>
  <c r="E59" i="27"/>
  <c r="T60" i="27"/>
  <c r="U12" i="28"/>
  <c r="U14" i="28"/>
  <c r="U41" i="28"/>
  <c r="P43" i="28"/>
  <c r="T44" i="28"/>
  <c r="U51" i="28"/>
  <c r="Q53" i="28"/>
  <c r="U56" i="28"/>
  <c r="U12" i="29"/>
  <c r="U26" i="29"/>
  <c r="U35" i="29"/>
  <c r="U37" i="29"/>
  <c r="U49" i="29"/>
  <c r="U51" i="29"/>
  <c r="U56" i="29"/>
  <c r="P27" i="30"/>
  <c r="U37" i="30"/>
  <c r="U39" i="30"/>
  <c r="U47" i="30"/>
  <c r="U49" i="30"/>
  <c r="E9" i="31"/>
  <c r="T10" i="31"/>
  <c r="U22" i="31"/>
  <c r="U24" i="31"/>
  <c r="U29" i="31"/>
  <c r="U31" i="31"/>
  <c r="U33" i="31"/>
  <c r="E59" i="31"/>
  <c r="T60" i="31"/>
  <c r="U16" i="32"/>
  <c r="U18" i="32"/>
  <c r="U41" i="32"/>
  <c r="P43" i="32"/>
  <c r="U51" i="32"/>
  <c r="Q53" i="32"/>
  <c r="U56" i="32"/>
  <c r="U12" i="33"/>
  <c r="U26" i="33"/>
  <c r="U35" i="33"/>
  <c r="U37" i="33"/>
  <c r="U49" i="33"/>
  <c r="U51" i="33"/>
  <c r="Q9" i="34"/>
  <c r="U12" i="34"/>
  <c r="U14" i="34"/>
  <c r="U41" i="34"/>
  <c r="P43" i="34"/>
  <c r="U51" i="34"/>
  <c r="Q53" i="34"/>
  <c r="U56" i="34"/>
  <c r="U12" i="35"/>
  <c r="U26" i="35"/>
  <c r="U35" i="35"/>
  <c r="U37" i="35"/>
  <c r="U45" i="35"/>
  <c r="U47" i="35"/>
  <c r="E53" i="35"/>
  <c r="T54" i="35"/>
  <c r="E9" i="36"/>
  <c r="T10" i="36"/>
  <c r="U20" i="36"/>
  <c r="U22" i="36"/>
  <c r="E59" i="36"/>
  <c r="T60" i="36"/>
  <c r="Q9" i="37"/>
  <c r="U14" i="37"/>
  <c r="U16" i="37"/>
  <c r="P27" i="37"/>
  <c r="U39" i="37"/>
  <c r="U41" i="37"/>
  <c r="P43" i="37"/>
  <c r="U49" i="37"/>
  <c r="U51" i="37"/>
  <c r="U56" i="37"/>
  <c r="P27" i="38"/>
  <c r="U37" i="38"/>
  <c r="U39" i="38"/>
  <c r="U47" i="38"/>
  <c r="U49" i="38"/>
  <c r="E9" i="39"/>
  <c r="T10" i="39"/>
  <c r="U22" i="39"/>
  <c r="U24" i="39"/>
  <c r="U29" i="39"/>
  <c r="U31" i="39"/>
  <c r="U33" i="39"/>
  <c r="U45" i="39"/>
  <c r="U47" i="39"/>
  <c r="E53" i="39"/>
  <c r="T54" i="39"/>
  <c r="E9" i="40"/>
  <c r="T10" i="40"/>
  <c r="U20" i="40"/>
  <c r="U22" i="40"/>
  <c r="E59" i="40"/>
  <c r="T60" i="40"/>
  <c r="Q9" i="41"/>
  <c r="U14" i="41"/>
  <c r="U16" i="41"/>
  <c r="P27" i="41"/>
  <c r="U39" i="41"/>
  <c r="U41" i="41"/>
  <c r="P43" i="41"/>
  <c r="T44" i="41"/>
  <c r="E59" i="41"/>
  <c r="T60" i="41"/>
  <c r="U16" i="42"/>
  <c r="U18" i="42"/>
  <c r="U41" i="42"/>
  <c r="P43" i="42"/>
  <c r="E59" i="42"/>
  <c r="T60" i="42"/>
  <c r="Q9" i="43"/>
  <c r="U14" i="43"/>
  <c r="U16" i="43"/>
  <c r="P27" i="43"/>
  <c r="U39" i="43"/>
  <c r="U41" i="43"/>
  <c r="P43" i="43"/>
  <c r="U49" i="43"/>
  <c r="U51" i="43"/>
  <c r="U56" i="43"/>
  <c r="U24" i="44"/>
  <c r="U26" i="44"/>
  <c r="U29" i="44"/>
  <c r="U31" i="44"/>
  <c r="T33" i="44"/>
  <c r="U33" i="44"/>
  <c r="T37" i="44"/>
  <c r="U37" i="44"/>
  <c r="T41" i="44"/>
  <c r="U41" i="44"/>
  <c r="T47" i="44"/>
  <c r="U47" i="44"/>
  <c r="T51" i="44"/>
  <c r="U51" i="44"/>
  <c r="T12" i="46"/>
  <c r="U12" i="46"/>
  <c r="T16" i="46"/>
  <c r="U16" i="46"/>
  <c r="T20" i="46"/>
  <c r="U20" i="46"/>
  <c r="T24" i="46"/>
  <c r="U24" i="46"/>
  <c r="T45" i="47"/>
  <c r="U45" i="47"/>
  <c r="T49" i="47"/>
  <c r="U49" i="47"/>
  <c r="Q9" i="48"/>
  <c r="T29" i="48"/>
  <c r="U29" i="48"/>
  <c r="T37" i="48"/>
  <c r="U37" i="48"/>
  <c r="T41" i="48"/>
  <c r="U41" i="48"/>
  <c r="T47" i="48"/>
  <c r="U47" i="48"/>
  <c r="T51" i="48"/>
  <c r="U51" i="48"/>
  <c r="U10" i="50"/>
  <c r="T12" i="50"/>
  <c r="U12" i="50"/>
  <c r="T16" i="50"/>
  <c r="U16" i="50"/>
  <c r="T20" i="50"/>
  <c r="U20" i="50"/>
  <c r="T56" i="50"/>
  <c r="U56" i="50"/>
  <c r="E9" i="51"/>
  <c r="T10" i="51"/>
  <c r="U10" i="51"/>
  <c r="Q9" i="52"/>
  <c r="T29" i="52"/>
  <c r="U29" i="52"/>
  <c r="T37" i="52"/>
  <c r="U37" i="52"/>
  <c r="T41" i="52"/>
  <c r="U41" i="52"/>
  <c r="T47" i="52"/>
  <c r="U47" i="52"/>
  <c r="T51" i="52"/>
  <c r="U51" i="52"/>
  <c r="T56" i="54"/>
  <c r="U56" i="54"/>
  <c r="E9" i="55"/>
  <c r="T10" i="55"/>
  <c r="U10" i="55"/>
  <c r="T14" i="55"/>
  <c r="U14" i="55"/>
  <c r="T18" i="55"/>
  <c r="U18" i="55"/>
  <c r="T22" i="55"/>
  <c r="U22" i="55"/>
  <c r="T26" i="55"/>
  <c r="U26" i="55"/>
  <c r="P27" i="55"/>
  <c r="T31" i="55"/>
  <c r="U31" i="55"/>
  <c r="T35" i="55"/>
  <c r="U35" i="55"/>
  <c r="T39" i="55"/>
  <c r="U39" i="55"/>
  <c r="U53" i="55"/>
  <c r="T53" i="55"/>
  <c r="T10" i="8"/>
  <c r="Q42" i="11"/>
  <c r="Q42" i="13"/>
  <c r="Q42" i="15"/>
  <c r="T10" i="16"/>
  <c r="E42" i="16"/>
  <c r="Q42" i="17"/>
  <c r="Q42" i="19"/>
  <c r="U44" i="19"/>
  <c r="P8" i="20"/>
  <c r="T10" i="20"/>
  <c r="E42" i="20"/>
  <c r="E27" i="21"/>
  <c r="U28" i="21"/>
  <c r="E59" i="21"/>
  <c r="T60" i="21"/>
  <c r="E9" i="23"/>
  <c r="T10" i="23"/>
  <c r="E53" i="25"/>
  <c r="T54" i="25"/>
  <c r="P8" i="26"/>
  <c r="Q42" i="27"/>
  <c r="U9" i="28"/>
  <c r="E59" i="28"/>
  <c r="T60" i="28"/>
  <c r="T44" i="29"/>
  <c r="E53" i="31"/>
  <c r="T54" i="31"/>
  <c r="E9" i="32"/>
  <c r="T10" i="32"/>
  <c r="E59" i="32"/>
  <c r="T60" i="32"/>
  <c r="T44" i="33"/>
  <c r="E59" i="33"/>
  <c r="T60" i="33"/>
  <c r="E59" i="34"/>
  <c r="T60" i="34"/>
  <c r="E53" i="36"/>
  <c r="T54" i="36"/>
  <c r="E53" i="40"/>
  <c r="T54" i="40"/>
  <c r="E53" i="41"/>
  <c r="T54" i="41"/>
  <c r="E9" i="42"/>
  <c r="T10" i="42"/>
  <c r="E53" i="42"/>
  <c r="T54" i="42"/>
  <c r="T45" i="45"/>
  <c r="U45" i="45"/>
  <c r="T49" i="45"/>
  <c r="U49" i="45"/>
  <c r="T24" i="48"/>
  <c r="U24" i="48"/>
  <c r="T45" i="49"/>
  <c r="U45" i="49"/>
  <c r="T49" i="49"/>
  <c r="U49" i="49"/>
  <c r="T29" i="50"/>
  <c r="U29" i="50"/>
  <c r="T37" i="50"/>
  <c r="U37" i="50"/>
  <c r="T41" i="50"/>
  <c r="U41" i="50"/>
  <c r="T47" i="50"/>
  <c r="U47" i="50"/>
  <c r="T51" i="50"/>
  <c r="U51" i="50"/>
  <c r="T24" i="52"/>
  <c r="U24" i="52"/>
  <c r="T14" i="53"/>
  <c r="U14" i="53"/>
  <c r="T18" i="53"/>
  <c r="U18" i="53"/>
  <c r="T22" i="53"/>
  <c r="U22" i="53"/>
  <c r="T26" i="53"/>
  <c r="U26" i="53"/>
  <c r="T31" i="53"/>
  <c r="U31" i="53"/>
  <c r="T35" i="53"/>
  <c r="U35" i="53"/>
  <c r="T39" i="53"/>
  <c r="U39" i="53"/>
  <c r="E53" i="53"/>
  <c r="T54" i="53"/>
  <c r="U54" i="53"/>
  <c r="E59" i="53"/>
  <c r="T60" i="53"/>
  <c r="U60" i="53"/>
  <c r="T29" i="54"/>
  <c r="U29" i="54"/>
  <c r="T37" i="54"/>
  <c r="U37" i="54"/>
  <c r="T41" i="54"/>
  <c r="U41" i="54"/>
  <c r="T47" i="54"/>
  <c r="U47" i="54"/>
  <c r="T51" i="54"/>
  <c r="U51" i="54"/>
  <c r="Q42" i="1"/>
  <c r="P8" i="2"/>
  <c r="T60" i="2"/>
  <c r="Q42" i="3"/>
  <c r="P8" i="4"/>
  <c r="Q42" i="5"/>
  <c r="P8" i="6"/>
  <c r="T10" i="6"/>
  <c r="E42" i="6"/>
  <c r="Q42" i="7"/>
  <c r="P8" i="8"/>
  <c r="E42" i="8"/>
  <c r="Q42" i="9"/>
  <c r="P8" i="10"/>
  <c r="E42" i="10"/>
  <c r="P8" i="12"/>
  <c r="E42" i="12"/>
  <c r="P8" i="14"/>
  <c r="E42" i="14"/>
  <c r="P8" i="16"/>
  <c r="T10" i="18"/>
  <c r="E42" i="18"/>
  <c r="E9" i="1"/>
  <c r="T15" i="1"/>
  <c r="T23" i="1"/>
  <c r="P27" i="1"/>
  <c r="T27" i="1" s="1"/>
  <c r="T28" i="1"/>
  <c r="T32" i="1"/>
  <c r="T50" i="1"/>
  <c r="E53" i="1"/>
  <c r="T55" i="1"/>
  <c r="E59" i="1"/>
  <c r="T61" i="1"/>
  <c r="Q9" i="2"/>
  <c r="Q8" i="2" s="1"/>
  <c r="T30" i="2"/>
  <c r="P43" i="2"/>
  <c r="P42" i="2" s="1"/>
  <c r="T44" i="2"/>
  <c r="T52" i="2"/>
  <c r="Q53" i="2"/>
  <c r="Q59" i="2"/>
  <c r="U60" i="2"/>
  <c r="E9" i="3"/>
  <c r="T23" i="3"/>
  <c r="P27" i="3"/>
  <c r="T27" i="3" s="1"/>
  <c r="T28" i="3"/>
  <c r="T40" i="3"/>
  <c r="T46" i="3"/>
  <c r="E53" i="3"/>
  <c r="T55" i="3"/>
  <c r="E59" i="3"/>
  <c r="T61" i="3"/>
  <c r="Q9" i="4"/>
  <c r="Q8" i="4" s="1"/>
  <c r="T25" i="4"/>
  <c r="P43" i="4"/>
  <c r="P42" i="4" s="1"/>
  <c r="T44" i="4"/>
  <c r="Q53" i="4"/>
  <c r="Q59" i="4"/>
  <c r="E9" i="5"/>
  <c r="T19" i="5"/>
  <c r="P27" i="5"/>
  <c r="T27" i="5" s="1"/>
  <c r="T28" i="5"/>
  <c r="T40" i="5"/>
  <c r="E53" i="5"/>
  <c r="T55" i="5"/>
  <c r="E59" i="5"/>
  <c r="Q9" i="6"/>
  <c r="Q8" i="6" s="1"/>
  <c r="U10" i="6"/>
  <c r="T17" i="6"/>
  <c r="T21" i="6"/>
  <c r="T25" i="6"/>
  <c r="T34" i="6"/>
  <c r="P43" i="6"/>
  <c r="P42" i="6" s="1"/>
  <c r="T44" i="6"/>
  <c r="T48" i="6"/>
  <c r="Q53" i="6"/>
  <c r="T57" i="6"/>
  <c r="Q59" i="6"/>
  <c r="E9" i="7"/>
  <c r="P27" i="7"/>
  <c r="T27" i="7" s="1"/>
  <c r="T28" i="7"/>
  <c r="T40" i="7"/>
  <c r="T46" i="7"/>
  <c r="E53" i="7"/>
  <c r="E59" i="7"/>
  <c r="Q9" i="8"/>
  <c r="Q8" i="8" s="1"/>
  <c r="U10" i="8"/>
  <c r="T13" i="8"/>
  <c r="T21" i="8"/>
  <c r="T34" i="8"/>
  <c r="P43" i="8"/>
  <c r="P42" i="8" s="1"/>
  <c r="T44" i="8"/>
  <c r="Q53" i="8"/>
  <c r="T57" i="8"/>
  <c r="Q59" i="8"/>
  <c r="E9" i="9"/>
  <c r="T23" i="9"/>
  <c r="P27" i="9"/>
  <c r="T27" i="9" s="1"/>
  <c r="T28" i="9"/>
  <c r="T40" i="9"/>
  <c r="T50" i="9"/>
  <c r="E53" i="9"/>
  <c r="E59" i="9"/>
  <c r="T61" i="9"/>
  <c r="Q9" i="10"/>
  <c r="Q8" i="10" s="1"/>
  <c r="T17" i="10"/>
  <c r="T30" i="10"/>
  <c r="P43" i="10"/>
  <c r="P42" i="10" s="1"/>
  <c r="T44" i="10"/>
  <c r="Q53" i="10"/>
  <c r="Q59" i="10"/>
  <c r="E9" i="11"/>
  <c r="T23" i="11"/>
  <c r="P27" i="11"/>
  <c r="T27" i="11" s="1"/>
  <c r="T28" i="11"/>
  <c r="E53" i="11"/>
  <c r="E59" i="11"/>
  <c r="T61" i="11"/>
  <c r="Q9" i="12"/>
  <c r="Q8" i="12" s="1"/>
  <c r="T38" i="12"/>
  <c r="P43" i="12"/>
  <c r="P42" i="12" s="1"/>
  <c r="T44" i="12"/>
  <c r="Q53" i="12"/>
  <c r="Q59" i="12"/>
  <c r="E9" i="13"/>
  <c r="P27" i="13"/>
  <c r="T27" i="13" s="1"/>
  <c r="T28" i="13"/>
  <c r="E53" i="13"/>
  <c r="T55" i="13"/>
  <c r="E59" i="13"/>
  <c r="T61" i="13"/>
  <c r="Q9" i="14"/>
  <c r="Q8" i="14" s="1"/>
  <c r="T13" i="14"/>
  <c r="T17" i="14"/>
  <c r="T30" i="14"/>
  <c r="P43" i="14"/>
  <c r="P42" i="14" s="1"/>
  <c r="T44" i="14"/>
  <c r="Q53" i="14"/>
  <c r="Q59" i="14"/>
  <c r="E9" i="15"/>
  <c r="T11" i="15"/>
  <c r="T15" i="15"/>
  <c r="T23" i="15"/>
  <c r="P27" i="15"/>
  <c r="T27" i="15" s="1"/>
  <c r="T28" i="15"/>
  <c r="T36" i="15"/>
  <c r="T40" i="15"/>
  <c r="E53" i="15"/>
  <c r="T55" i="15"/>
  <c r="E59" i="15"/>
  <c r="Q9" i="16"/>
  <c r="Q8" i="16" s="1"/>
  <c r="U10" i="16"/>
  <c r="T17" i="16"/>
  <c r="T21" i="16"/>
  <c r="T25" i="16"/>
  <c r="P43" i="16"/>
  <c r="P42" i="16" s="1"/>
  <c r="T44" i="16"/>
  <c r="T48" i="16"/>
  <c r="Q53" i="16"/>
  <c r="T57" i="16"/>
  <c r="Q59" i="16"/>
  <c r="E9" i="17"/>
  <c r="T19" i="17"/>
  <c r="T23" i="17"/>
  <c r="P27" i="17"/>
  <c r="T27" i="17" s="1"/>
  <c r="T28" i="17"/>
  <c r="T32" i="17"/>
  <c r="T40" i="17"/>
  <c r="E53" i="17"/>
  <c r="E59" i="17"/>
  <c r="Q9" i="18"/>
  <c r="Q8" i="18" s="1"/>
  <c r="U10" i="18"/>
  <c r="T21" i="18"/>
  <c r="T25" i="18"/>
  <c r="T34" i="18"/>
  <c r="P43" i="18"/>
  <c r="P42" i="18" s="1"/>
  <c r="T44" i="18"/>
  <c r="T48" i="18"/>
  <c r="Q53" i="18"/>
  <c r="T57" i="18"/>
  <c r="Q59" i="18"/>
  <c r="E9" i="19"/>
  <c r="P27" i="19"/>
  <c r="T27" i="19" s="1"/>
  <c r="T28" i="19"/>
  <c r="T36" i="19"/>
  <c r="T40" i="19"/>
  <c r="T46" i="19"/>
  <c r="T50" i="19"/>
  <c r="E53" i="19"/>
  <c r="T55" i="19"/>
  <c r="E59" i="19"/>
  <c r="T61" i="19"/>
  <c r="Q9" i="20"/>
  <c r="Q8" i="20" s="1"/>
  <c r="U10" i="20"/>
  <c r="T13" i="20"/>
  <c r="T17" i="20"/>
  <c r="T21" i="20"/>
  <c r="T25" i="20"/>
  <c r="T30" i="20"/>
  <c r="T34" i="20"/>
  <c r="T38" i="20"/>
  <c r="P43" i="20"/>
  <c r="T44" i="20"/>
  <c r="T48" i="20"/>
  <c r="T52" i="20"/>
  <c r="Q53" i="20"/>
  <c r="T57" i="20"/>
  <c r="Q59" i="20"/>
  <c r="E9" i="21"/>
  <c r="T11" i="21"/>
  <c r="T15" i="21"/>
  <c r="T19" i="21"/>
  <c r="T23" i="21"/>
  <c r="P27" i="21"/>
  <c r="P8" i="21" s="1"/>
  <c r="T28" i="21"/>
  <c r="U31" i="21"/>
  <c r="T33" i="21"/>
  <c r="T36" i="21"/>
  <c r="U39" i="21"/>
  <c r="T41" i="21"/>
  <c r="Q43" i="21"/>
  <c r="Q42" i="21" s="1"/>
  <c r="T46" i="21"/>
  <c r="U49" i="21"/>
  <c r="T51" i="21"/>
  <c r="T55" i="21"/>
  <c r="U60" i="21"/>
  <c r="U9" i="22"/>
  <c r="P27" i="22"/>
  <c r="P8" i="22" s="1"/>
  <c r="E43" i="22"/>
  <c r="U44" i="22"/>
  <c r="U56" i="22"/>
  <c r="T59" i="22"/>
  <c r="U10" i="23"/>
  <c r="T12" i="23"/>
  <c r="T15" i="23"/>
  <c r="U18" i="23"/>
  <c r="T20" i="23"/>
  <c r="T23" i="23"/>
  <c r="U26" i="23"/>
  <c r="E27" i="23"/>
  <c r="U28" i="23"/>
  <c r="P43" i="23"/>
  <c r="Q53" i="23"/>
  <c r="E59" i="23"/>
  <c r="T60" i="23"/>
  <c r="U12" i="24"/>
  <c r="T14" i="24"/>
  <c r="T17" i="24"/>
  <c r="U20" i="24"/>
  <c r="T22" i="24"/>
  <c r="T25" i="24"/>
  <c r="U29" i="24"/>
  <c r="T31" i="24"/>
  <c r="T34" i="24"/>
  <c r="U37" i="24"/>
  <c r="T39" i="24"/>
  <c r="T45" i="24"/>
  <c r="T48" i="24"/>
  <c r="U51" i="24"/>
  <c r="Q53" i="24"/>
  <c r="Q59" i="24"/>
  <c r="E9" i="25"/>
  <c r="T10" i="25"/>
  <c r="T29" i="25"/>
  <c r="T32" i="25"/>
  <c r="U35" i="25"/>
  <c r="T37" i="25"/>
  <c r="T40" i="25"/>
  <c r="U45" i="25"/>
  <c r="T47" i="25"/>
  <c r="T50" i="25"/>
  <c r="U54" i="25"/>
  <c r="T56" i="25"/>
  <c r="T61" i="25"/>
  <c r="Q9" i="26"/>
  <c r="Q8" i="26" s="1"/>
  <c r="P53" i="26"/>
  <c r="P42" i="26" s="1"/>
  <c r="T54" i="26"/>
  <c r="T57" i="26"/>
  <c r="P59" i="26"/>
  <c r="T60" i="26"/>
  <c r="T11" i="27"/>
  <c r="U14" i="27"/>
  <c r="T16" i="27"/>
  <c r="T19" i="27"/>
  <c r="U22" i="27"/>
  <c r="T24" i="27"/>
  <c r="E53" i="27"/>
  <c r="T54" i="27"/>
  <c r="P9" i="28"/>
  <c r="P8" i="28" s="1"/>
  <c r="T10" i="28"/>
  <c r="U20" i="28"/>
  <c r="U22" i="28"/>
  <c r="U24" i="28"/>
  <c r="U26" i="28"/>
  <c r="U29" i="28"/>
  <c r="U31" i="28"/>
  <c r="U33" i="28"/>
  <c r="U35" i="28"/>
  <c r="U45" i="28"/>
  <c r="E53" i="28"/>
  <c r="T54" i="28"/>
  <c r="U60" i="28"/>
  <c r="U18" i="29"/>
  <c r="U20" i="29"/>
  <c r="E59" i="29"/>
  <c r="T60" i="29"/>
  <c r="U16" i="30"/>
  <c r="U18" i="30"/>
  <c r="E59" i="30"/>
  <c r="T60" i="30"/>
  <c r="Q9" i="31"/>
  <c r="U14" i="31"/>
  <c r="U16" i="31"/>
  <c r="P27" i="31"/>
  <c r="U39" i="31"/>
  <c r="U41" i="31"/>
  <c r="P43" i="31"/>
  <c r="U49" i="31"/>
  <c r="U51" i="31"/>
  <c r="U54" i="31"/>
  <c r="U56" i="31"/>
  <c r="U10" i="32"/>
  <c r="U24" i="32"/>
  <c r="U26" i="32"/>
  <c r="U29" i="32"/>
  <c r="U31" i="32"/>
  <c r="U33" i="32"/>
  <c r="U35" i="32"/>
  <c r="U45" i="32"/>
  <c r="E53" i="32"/>
  <c r="T54" i="32"/>
  <c r="U60" i="32"/>
  <c r="U18" i="33"/>
  <c r="U20" i="33"/>
  <c r="E53" i="33"/>
  <c r="T54" i="33"/>
  <c r="U60" i="33"/>
  <c r="E9" i="34"/>
  <c r="T10" i="34"/>
  <c r="U20" i="34"/>
  <c r="U22" i="34"/>
  <c r="U24" i="34"/>
  <c r="U26" i="34"/>
  <c r="U29" i="34"/>
  <c r="U31" i="34"/>
  <c r="U33" i="34"/>
  <c r="U35" i="34"/>
  <c r="U45" i="34"/>
  <c r="E53" i="34"/>
  <c r="T54" i="34"/>
  <c r="U60" i="34"/>
  <c r="U18" i="35"/>
  <c r="U20" i="35"/>
  <c r="Q9" i="36"/>
  <c r="U12" i="36"/>
  <c r="U14" i="36"/>
  <c r="P27" i="36"/>
  <c r="U37" i="36"/>
  <c r="U39" i="36"/>
  <c r="U47" i="36"/>
  <c r="U49" i="36"/>
  <c r="U54" i="36"/>
  <c r="E9" i="37"/>
  <c r="T10" i="37"/>
  <c r="U22" i="37"/>
  <c r="U24" i="37"/>
  <c r="U29" i="37"/>
  <c r="U31" i="37"/>
  <c r="U33" i="37"/>
  <c r="E59" i="37"/>
  <c r="T60" i="37"/>
  <c r="U16" i="38"/>
  <c r="U18" i="38"/>
  <c r="E59" i="38"/>
  <c r="T60" i="38"/>
  <c r="Q9" i="39"/>
  <c r="U14" i="39"/>
  <c r="U16" i="39"/>
  <c r="P27" i="39"/>
  <c r="U39" i="39"/>
  <c r="U41" i="39"/>
  <c r="P43" i="39"/>
  <c r="T44" i="39"/>
  <c r="Q9" i="40"/>
  <c r="U12" i="40"/>
  <c r="U14" i="40"/>
  <c r="P27" i="40"/>
  <c r="U37" i="40"/>
  <c r="U39" i="40"/>
  <c r="U47" i="40"/>
  <c r="U49" i="40"/>
  <c r="U54" i="40"/>
  <c r="E9" i="41"/>
  <c r="T10" i="41"/>
  <c r="U22" i="41"/>
  <c r="U24" i="41"/>
  <c r="U29" i="41"/>
  <c r="U31" i="41"/>
  <c r="U33" i="41"/>
  <c r="U45" i="41"/>
  <c r="U47" i="41"/>
  <c r="U54" i="41"/>
  <c r="U56" i="41"/>
  <c r="U10" i="42"/>
  <c r="U24" i="42"/>
  <c r="U26" i="42"/>
  <c r="U29" i="42"/>
  <c r="U31" i="42"/>
  <c r="U33" i="42"/>
  <c r="U35" i="42"/>
  <c r="U45" i="42"/>
  <c r="U47" i="42"/>
  <c r="U49" i="42"/>
  <c r="U54" i="42"/>
  <c r="E9" i="43"/>
  <c r="T10" i="43"/>
  <c r="U22" i="43"/>
  <c r="U24" i="43"/>
  <c r="U29" i="43"/>
  <c r="U31" i="43"/>
  <c r="U33" i="43"/>
  <c r="E59" i="43"/>
  <c r="T60" i="43"/>
  <c r="U16" i="44"/>
  <c r="U18" i="44"/>
  <c r="T56" i="46"/>
  <c r="U56" i="46"/>
  <c r="E9" i="47"/>
  <c r="T10" i="47"/>
  <c r="U10" i="47"/>
  <c r="T14" i="47"/>
  <c r="U14" i="47"/>
  <c r="T18" i="47"/>
  <c r="U18" i="47"/>
  <c r="T22" i="47"/>
  <c r="U22" i="47"/>
  <c r="T26" i="47"/>
  <c r="U26" i="47"/>
  <c r="T31" i="47"/>
  <c r="U31" i="47"/>
  <c r="T35" i="47"/>
  <c r="U35" i="47"/>
  <c r="T39" i="47"/>
  <c r="U39" i="47"/>
  <c r="E53" i="47"/>
  <c r="T54" i="47"/>
  <c r="U54" i="47"/>
  <c r="E59" i="47"/>
  <c r="T60" i="47"/>
  <c r="U60" i="47"/>
  <c r="T33" i="48"/>
  <c r="U33" i="48"/>
  <c r="T44" i="48"/>
  <c r="T24" i="50"/>
  <c r="U24" i="50"/>
  <c r="T14" i="51"/>
  <c r="U14" i="51"/>
  <c r="T18" i="51"/>
  <c r="U18" i="51"/>
  <c r="T22" i="51"/>
  <c r="U22" i="51"/>
  <c r="T26" i="51"/>
  <c r="U26" i="51"/>
  <c r="T31" i="51"/>
  <c r="U31" i="51"/>
  <c r="T35" i="51"/>
  <c r="U35" i="51"/>
  <c r="T39" i="51"/>
  <c r="U39" i="51"/>
  <c r="T45" i="51"/>
  <c r="U45" i="51"/>
  <c r="T49" i="51"/>
  <c r="U49" i="51"/>
  <c r="E53" i="51"/>
  <c r="T54" i="51"/>
  <c r="U54" i="51"/>
  <c r="E59" i="51"/>
  <c r="T60" i="51"/>
  <c r="U60" i="51"/>
  <c r="T33" i="52"/>
  <c r="U33" i="52"/>
  <c r="T44" i="52"/>
  <c r="U10" i="54"/>
  <c r="T12" i="54"/>
  <c r="U12" i="54"/>
  <c r="T16" i="54"/>
  <c r="U16" i="54"/>
  <c r="T20" i="54"/>
  <c r="U20" i="54"/>
  <c r="T24" i="54"/>
  <c r="U24" i="54"/>
  <c r="T45" i="55"/>
  <c r="U45" i="55"/>
  <c r="T49" i="55"/>
  <c r="U49" i="55"/>
  <c r="U28" i="1"/>
  <c r="E27" i="2"/>
  <c r="Q43" i="2"/>
  <c r="Q42" i="2" s="1"/>
  <c r="Q27" i="3"/>
  <c r="U27" i="3" s="1"/>
  <c r="U28" i="3"/>
  <c r="T60" i="3"/>
  <c r="T43" i="4"/>
  <c r="T43" i="6"/>
  <c r="T10" i="7"/>
  <c r="U28" i="7"/>
  <c r="E27" i="8"/>
  <c r="T43" i="8"/>
  <c r="T10" i="9"/>
  <c r="E27" i="10"/>
  <c r="T43" i="10"/>
  <c r="E43" i="11"/>
  <c r="Q43" i="12"/>
  <c r="T43" i="14"/>
  <c r="T10" i="15"/>
  <c r="T43" i="16"/>
  <c r="U28" i="17"/>
  <c r="P53" i="17"/>
  <c r="T43" i="18"/>
  <c r="U28" i="19"/>
  <c r="E42" i="19"/>
  <c r="E27" i="20"/>
  <c r="Q42" i="20"/>
  <c r="U44" i="20"/>
  <c r="T10" i="21"/>
  <c r="E53" i="21"/>
  <c r="T54" i="21"/>
  <c r="T10" i="22"/>
  <c r="P43" i="22"/>
  <c r="P42" i="22" s="1"/>
  <c r="E53" i="22"/>
  <c r="Q9" i="23"/>
  <c r="P27" i="23"/>
  <c r="Q43" i="23"/>
  <c r="E9" i="24"/>
  <c r="P27" i="24"/>
  <c r="E43" i="24"/>
  <c r="U44" i="24"/>
  <c r="E27" i="25"/>
  <c r="U28" i="25"/>
  <c r="P43" i="25"/>
  <c r="T44" i="25"/>
  <c r="E59" i="25"/>
  <c r="T60" i="25"/>
  <c r="Q53" i="26"/>
  <c r="U53" i="26" s="1"/>
  <c r="U54" i="26"/>
  <c r="U60" i="26"/>
  <c r="E9" i="27"/>
  <c r="T10" i="27"/>
  <c r="U10" i="28"/>
  <c r="E9" i="29"/>
  <c r="T10" i="29"/>
  <c r="E53" i="29"/>
  <c r="T54" i="29"/>
  <c r="E9" i="30"/>
  <c r="T10" i="30"/>
  <c r="E53" i="30"/>
  <c r="T54" i="30"/>
  <c r="E9" i="33"/>
  <c r="T10" i="33"/>
  <c r="E9" i="35"/>
  <c r="T10" i="35"/>
  <c r="E59" i="35"/>
  <c r="T60" i="35"/>
  <c r="E53" i="37"/>
  <c r="T54" i="37"/>
  <c r="E9" i="38"/>
  <c r="T10" i="38"/>
  <c r="E53" i="38"/>
  <c r="T54" i="38"/>
  <c r="E59" i="39"/>
  <c r="T60" i="39"/>
  <c r="E53" i="43"/>
  <c r="T54" i="43"/>
  <c r="E9" i="44"/>
  <c r="T10" i="44"/>
  <c r="T56" i="44"/>
  <c r="U56" i="44"/>
  <c r="E9" i="45"/>
  <c r="T10" i="45"/>
  <c r="U10" i="45"/>
  <c r="T14" i="45"/>
  <c r="U14" i="45"/>
  <c r="T18" i="45"/>
  <c r="U18" i="45"/>
  <c r="T22" i="45"/>
  <c r="U22" i="45"/>
  <c r="T26" i="45"/>
  <c r="U26" i="45"/>
  <c r="T31" i="45"/>
  <c r="U31" i="45"/>
  <c r="T35" i="45"/>
  <c r="U35" i="45"/>
  <c r="T39" i="45"/>
  <c r="U39" i="45"/>
  <c r="E53" i="45"/>
  <c r="T54" i="45"/>
  <c r="U54" i="45"/>
  <c r="E59" i="45"/>
  <c r="T60" i="45"/>
  <c r="U60" i="45"/>
  <c r="T29" i="46"/>
  <c r="U29" i="46"/>
  <c r="T33" i="46"/>
  <c r="U33" i="46"/>
  <c r="T37" i="46"/>
  <c r="U37" i="46"/>
  <c r="T41" i="46"/>
  <c r="U41" i="46"/>
  <c r="T47" i="46"/>
  <c r="U47" i="46"/>
  <c r="T51" i="46"/>
  <c r="U51" i="46"/>
  <c r="T12" i="48"/>
  <c r="U12" i="48"/>
  <c r="T16" i="48"/>
  <c r="U16" i="48"/>
  <c r="T20" i="48"/>
  <c r="U20" i="48"/>
  <c r="T56" i="48"/>
  <c r="U56" i="48"/>
  <c r="E9" i="49"/>
  <c r="T10" i="49"/>
  <c r="U10" i="49"/>
  <c r="T14" i="49"/>
  <c r="U14" i="49"/>
  <c r="T18" i="49"/>
  <c r="U18" i="49"/>
  <c r="T22" i="49"/>
  <c r="U22" i="49"/>
  <c r="T26" i="49"/>
  <c r="U26" i="49"/>
  <c r="T31" i="49"/>
  <c r="U31" i="49"/>
  <c r="T35" i="49"/>
  <c r="U35" i="49"/>
  <c r="T39" i="49"/>
  <c r="U39" i="49"/>
  <c r="E53" i="49"/>
  <c r="T54" i="49"/>
  <c r="U54" i="49"/>
  <c r="E59" i="49"/>
  <c r="T60" i="49"/>
  <c r="U60" i="49"/>
  <c r="T33" i="50"/>
  <c r="U33" i="50"/>
  <c r="T44" i="50"/>
  <c r="T12" i="52"/>
  <c r="U12" i="52"/>
  <c r="T16" i="52"/>
  <c r="U16" i="52"/>
  <c r="T20" i="52"/>
  <c r="U20" i="52"/>
  <c r="T56" i="52"/>
  <c r="U56" i="52"/>
  <c r="E9" i="53"/>
  <c r="T10" i="53"/>
  <c r="U10" i="53"/>
  <c r="T45" i="53"/>
  <c r="U45" i="53"/>
  <c r="T49" i="53"/>
  <c r="U49" i="53"/>
  <c r="T33" i="54"/>
  <c r="U33" i="54"/>
  <c r="E53" i="44"/>
  <c r="Q9" i="45"/>
  <c r="P43" i="45"/>
  <c r="Q53" i="45"/>
  <c r="E9" i="46"/>
  <c r="P27" i="46"/>
  <c r="E53" i="46"/>
  <c r="Q9" i="47"/>
  <c r="P43" i="47"/>
  <c r="Q53" i="47"/>
  <c r="E9" i="48"/>
  <c r="P27" i="48"/>
  <c r="E53" i="48"/>
  <c r="Q9" i="49"/>
  <c r="P43" i="49"/>
  <c r="Q53" i="49"/>
  <c r="E9" i="50"/>
  <c r="P27" i="50"/>
  <c r="E53" i="50"/>
  <c r="Q9" i="51"/>
  <c r="P43" i="51"/>
  <c r="T44" i="51"/>
  <c r="Q53" i="51"/>
  <c r="E9" i="52"/>
  <c r="P27" i="52"/>
  <c r="E53" i="52"/>
  <c r="Q9" i="53"/>
  <c r="P43" i="53"/>
  <c r="Q53" i="53"/>
  <c r="E9" i="54"/>
  <c r="P27" i="54"/>
  <c r="E53" i="54"/>
  <c r="Q9" i="55"/>
  <c r="P43" i="55"/>
  <c r="Q53" i="55"/>
  <c r="U54" i="55"/>
  <c r="T59" i="55"/>
  <c r="U60" i="55"/>
  <c r="E9" i="56"/>
  <c r="U12" i="56"/>
  <c r="U16" i="56"/>
  <c r="U20" i="56"/>
  <c r="U24" i="56"/>
  <c r="P27" i="56"/>
  <c r="U29" i="56"/>
  <c r="U33" i="56"/>
  <c r="U37" i="56"/>
  <c r="U41" i="56"/>
  <c r="U47" i="56"/>
  <c r="U51" i="56"/>
  <c r="E53" i="56"/>
  <c r="U56" i="56"/>
  <c r="Q9" i="57"/>
  <c r="U10" i="57"/>
  <c r="U14" i="57"/>
  <c r="U18" i="57"/>
  <c r="U22" i="57"/>
  <c r="U26" i="57"/>
  <c r="U31" i="57"/>
  <c r="U35" i="57"/>
  <c r="U39" i="57"/>
  <c r="P43" i="57"/>
  <c r="U45" i="57"/>
  <c r="U49" i="57"/>
  <c r="T53" i="57"/>
  <c r="Q53" i="57"/>
  <c r="U54" i="57"/>
  <c r="U60" i="57"/>
  <c r="E9" i="58"/>
  <c r="U12" i="58"/>
  <c r="U16" i="58"/>
  <c r="U20" i="58"/>
  <c r="U24" i="58"/>
  <c r="P27" i="58"/>
  <c r="U29" i="58"/>
  <c r="U33" i="58"/>
  <c r="U37" i="58"/>
  <c r="U41" i="58"/>
  <c r="U47" i="58"/>
  <c r="U51" i="58"/>
  <c r="E53" i="58"/>
  <c r="U56" i="58"/>
  <c r="Q9" i="59"/>
  <c r="U10" i="59"/>
  <c r="U14" i="59"/>
  <c r="U18" i="59"/>
  <c r="U22" i="59"/>
  <c r="U26" i="59"/>
  <c r="U31" i="59"/>
  <c r="U35" i="59"/>
  <c r="U39" i="59"/>
  <c r="P43" i="59"/>
  <c r="U45" i="59"/>
  <c r="U49" i="59"/>
  <c r="Q53" i="59"/>
  <c r="U54" i="59"/>
  <c r="T59" i="59"/>
  <c r="U60" i="59"/>
  <c r="E9" i="60"/>
  <c r="U12" i="60"/>
  <c r="U16" i="60"/>
  <c r="U20" i="60"/>
  <c r="U24" i="60"/>
  <c r="P27" i="60"/>
  <c r="U29" i="60"/>
  <c r="U33" i="60"/>
  <c r="U37" i="60"/>
  <c r="U41" i="60"/>
  <c r="U47" i="60"/>
  <c r="U51" i="60"/>
  <c r="E53" i="60"/>
  <c r="U56" i="60"/>
  <c r="Q9" i="61"/>
  <c r="U10" i="61"/>
  <c r="U14" i="61"/>
  <c r="U18" i="61"/>
  <c r="U22" i="61"/>
  <c r="U26" i="61"/>
  <c r="U31" i="61"/>
  <c r="U35" i="61"/>
  <c r="U39" i="61"/>
  <c r="P43" i="61"/>
  <c r="U45" i="61"/>
  <c r="U49" i="61"/>
  <c r="Q53" i="61"/>
  <c r="U54" i="61"/>
  <c r="T59" i="61"/>
  <c r="U60" i="61"/>
  <c r="E9" i="62"/>
  <c r="U12" i="62"/>
  <c r="U16" i="62"/>
  <c r="U20" i="62"/>
  <c r="U24" i="62"/>
  <c r="P27" i="62"/>
  <c r="U29" i="62"/>
  <c r="U33" i="62"/>
  <c r="U37" i="62"/>
  <c r="U41" i="62"/>
  <c r="U47" i="62"/>
  <c r="U51" i="62"/>
  <c r="E53" i="62"/>
  <c r="U56" i="62"/>
  <c r="Q9" i="63"/>
  <c r="U10" i="63"/>
  <c r="U14" i="63"/>
  <c r="U18" i="63"/>
  <c r="U22" i="63"/>
  <c r="U26" i="63"/>
  <c r="U31" i="63"/>
  <c r="U35" i="63"/>
  <c r="U39" i="63"/>
  <c r="P43" i="63"/>
  <c r="U45" i="63"/>
  <c r="U49" i="63"/>
  <c r="T53" i="63"/>
  <c r="Q53" i="63"/>
  <c r="U54" i="63"/>
  <c r="T59" i="63"/>
  <c r="U60" i="63"/>
  <c r="E9" i="64"/>
  <c r="U12" i="64"/>
  <c r="U16" i="64"/>
  <c r="U20" i="64"/>
  <c r="U24" i="64"/>
  <c r="P27" i="64"/>
  <c r="U29" i="64"/>
  <c r="U33" i="64"/>
  <c r="U37" i="64"/>
  <c r="U41" i="64"/>
  <c r="U47" i="64"/>
  <c r="U51" i="64"/>
  <c r="E53" i="64"/>
  <c r="U56" i="64"/>
  <c r="Q9" i="65"/>
  <c r="U9" i="65" s="1"/>
  <c r="U10" i="65"/>
  <c r="U14" i="65"/>
  <c r="U18" i="65"/>
  <c r="U22" i="65"/>
  <c r="U26" i="65"/>
  <c r="U31" i="65"/>
  <c r="U35" i="65"/>
  <c r="U39" i="65"/>
  <c r="P43" i="65"/>
  <c r="U45" i="65"/>
  <c r="U49" i="65"/>
  <c r="T53" i="65"/>
  <c r="Q53" i="65"/>
  <c r="U54" i="65"/>
  <c r="T59" i="65"/>
  <c r="U60" i="65"/>
  <c r="E9" i="66"/>
  <c r="U12" i="66"/>
  <c r="U16" i="66"/>
  <c r="U20" i="66"/>
  <c r="U24" i="66"/>
  <c r="P27" i="66"/>
  <c r="U29" i="66"/>
  <c r="U33" i="66"/>
  <c r="U37" i="66"/>
  <c r="U41" i="66"/>
  <c r="U47" i="66"/>
  <c r="U51" i="66"/>
  <c r="E53" i="66"/>
  <c r="U56" i="66"/>
  <c r="Q9" i="67"/>
  <c r="U10" i="67"/>
  <c r="U14" i="67"/>
  <c r="U18" i="67"/>
  <c r="U22" i="67"/>
  <c r="U26" i="67"/>
  <c r="U31" i="67"/>
  <c r="U35" i="67"/>
  <c r="U39" i="67"/>
  <c r="P43" i="67"/>
  <c r="U45" i="67"/>
  <c r="U49" i="67"/>
  <c r="T53" i="67"/>
  <c r="Q53" i="67"/>
  <c r="U54" i="67"/>
  <c r="T59" i="67"/>
  <c r="U60" i="67"/>
  <c r="E9" i="68"/>
  <c r="U12" i="68"/>
  <c r="U16" i="68"/>
  <c r="U20" i="68"/>
  <c r="U24" i="68"/>
  <c r="P27" i="68"/>
  <c r="U29" i="68"/>
  <c r="U33" i="68"/>
  <c r="U37" i="68"/>
  <c r="U41" i="68"/>
  <c r="U47" i="68"/>
  <c r="U51" i="68"/>
  <c r="E53" i="68"/>
  <c r="U56" i="68"/>
  <c r="Q9" i="69"/>
  <c r="U9" i="69" s="1"/>
  <c r="U10" i="69"/>
  <c r="U14" i="69"/>
  <c r="U18" i="69"/>
  <c r="U22" i="69"/>
  <c r="U26" i="69"/>
  <c r="U31" i="69"/>
  <c r="U35" i="69"/>
  <c r="U39" i="69"/>
  <c r="P43" i="69"/>
  <c r="U45" i="69"/>
  <c r="U49" i="69"/>
  <c r="T53" i="69"/>
  <c r="Q53" i="69"/>
  <c r="U54" i="69"/>
  <c r="T59" i="69"/>
  <c r="U60" i="69"/>
  <c r="E9" i="70"/>
  <c r="U12" i="70"/>
  <c r="U16" i="70"/>
  <c r="U20" i="70"/>
  <c r="U24" i="70"/>
  <c r="P27" i="70"/>
  <c r="U29" i="70"/>
  <c r="U33" i="70"/>
  <c r="U37" i="70"/>
  <c r="U41" i="70"/>
  <c r="U47" i="70"/>
  <c r="U51" i="70"/>
  <c r="E53" i="70"/>
  <c r="U56" i="70"/>
  <c r="Q9" i="71"/>
  <c r="U10" i="71"/>
  <c r="U14" i="71"/>
  <c r="U18" i="71"/>
  <c r="U22" i="71"/>
  <c r="U26" i="71"/>
  <c r="U31" i="71"/>
  <c r="U35" i="71"/>
  <c r="U39" i="71"/>
  <c r="P43" i="71"/>
  <c r="U45" i="71"/>
  <c r="U49" i="71"/>
  <c r="T53" i="71"/>
  <c r="Q53" i="71"/>
  <c r="U54" i="71"/>
  <c r="T59" i="71"/>
  <c r="U60" i="71"/>
  <c r="E9" i="72"/>
  <c r="U12" i="72"/>
  <c r="U16" i="72"/>
  <c r="U20" i="72"/>
  <c r="U24" i="72"/>
  <c r="P27" i="72"/>
  <c r="U29" i="72"/>
  <c r="U33" i="72"/>
  <c r="U37" i="72"/>
  <c r="U41" i="72"/>
  <c r="U47" i="72"/>
  <c r="U51" i="72"/>
  <c r="E53" i="72"/>
  <c r="U56" i="72"/>
  <c r="Q9" i="73"/>
  <c r="U10" i="73"/>
  <c r="U14" i="73"/>
  <c r="U18" i="73"/>
  <c r="U22" i="73"/>
  <c r="U26" i="73"/>
  <c r="U31" i="73"/>
  <c r="U35" i="73"/>
  <c r="U39" i="73"/>
  <c r="P43" i="73"/>
  <c r="U45" i="73"/>
  <c r="U49" i="73"/>
  <c r="T53" i="73"/>
  <c r="Q53" i="73"/>
  <c r="U54" i="73"/>
  <c r="T59" i="73"/>
  <c r="U60" i="73"/>
  <c r="E9" i="74"/>
  <c r="U12" i="74"/>
  <c r="U16" i="74"/>
  <c r="U20" i="74"/>
  <c r="U24" i="74"/>
  <c r="P27" i="74"/>
  <c r="U29" i="74"/>
  <c r="U33" i="74"/>
  <c r="U37" i="74"/>
  <c r="U41" i="74"/>
  <c r="U47" i="74"/>
  <c r="U51" i="74"/>
  <c r="E53" i="74"/>
  <c r="U56" i="74"/>
  <c r="Q9" i="75"/>
  <c r="U10" i="75"/>
  <c r="U14" i="75"/>
  <c r="U18" i="75"/>
  <c r="U22" i="75"/>
  <c r="U26" i="75"/>
  <c r="U31" i="75"/>
  <c r="U35" i="75"/>
  <c r="U39" i="75"/>
  <c r="P43" i="75"/>
  <c r="U45" i="75"/>
  <c r="U49" i="75"/>
  <c r="T53" i="75"/>
  <c r="Q53" i="75"/>
  <c r="U54" i="75"/>
  <c r="T59" i="75"/>
  <c r="U60" i="75"/>
  <c r="E9" i="76"/>
  <c r="U12" i="76"/>
  <c r="U16" i="76"/>
  <c r="U20" i="76"/>
  <c r="U24" i="76"/>
  <c r="P27" i="76"/>
  <c r="U29" i="76"/>
  <c r="U33" i="76"/>
  <c r="U37" i="76"/>
  <c r="U41" i="76"/>
  <c r="U47" i="76"/>
  <c r="U51" i="76"/>
  <c r="E53" i="76"/>
  <c r="U56" i="76"/>
  <c r="Q9" i="77"/>
  <c r="U10" i="77"/>
  <c r="U14" i="77"/>
  <c r="U18" i="77"/>
  <c r="U22" i="77"/>
  <c r="U26" i="77"/>
  <c r="U31" i="77"/>
  <c r="U35" i="77"/>
  <c r="U39" i="77"/>
  <c r="P43" i="77"/>
  <c r="U45" i="77"/>
  <c r="U49" i="77"/>
  <c r="T53" i="77"/>
  <c r="Q53" i="77"/>
  <c r="U54" i="77"/>
  <c r="T59" i="77"/>
  <c r="U60" i="77"/>
  <c r="E9" i="78"/>
  <c r="U12" i="78"/>
  <c r="U16" i="78"/>
  <c r="U20" i="78"/>
  <c r="U24" i="78"/>
  <c r="P27" i="78"/>
  <c r="U29" i="78"/>
  <c r="U33" i="78"/>
  <c r="U37" i="78"/>
  <c r="U41" i="78"/>
  <c r="U47" i="78"/>
  <c r="U51" i="78"/>
  <c r="E53" i="78"/>
  <c r="U56" i="78"/>
  <c r="Q9" i="79"/>
  <c r="U10" i="79"/>
  <c r="U14" i="79"/>
  <c r="U18" i="79"/>
  <c r="U22" i="79"/>
  <c r="U26" i="79"/>
  <c r="U31" i="79"/>
  <c r="U35" i="79"/>
  <c r="U39" i="79"/>
  <c r="P43" i="79"/>
  <c r="U45" i="79"/>
  <c r="U49" i="79"/>
  <c r="T53" i="79"/>
  <c r="Q53" i="79"/>
  <c r="U54" i="79"/>
  <c r="U60" i="79"/>
  <c r="E9" i="80"/>
  <c r="U12" i="80"/>
  <c r="U16" i="80"/>
  <c r="U20" i="80"/>
  <c r="U24" i="80"/>
  <c r="P27" i="80"/>
  <c r="U29" i="80"/>
  <c r="U33" i="80"/>
  <c r="U37" i="80"/>
  <c r="U41" i="80"/>
  <c r="U47" i="80"/>
  <c r="U51" i="80"/>
  <c r="E53" i="80"/>
  <c r="U56" i="80"/>
  <c r="Q9" i="81"/>
  <c r="U10" i="81"/>
  <c r="U14" i="81"/>
  <c r="U18" i="81"/>
  <c r="U22" i="81"/>
  <c r="U26" i="81"/>
  <c r="U31" i="81"/>
  <c r="U35" i="81"/>
  <c r="U39" i="81"/>
  <c r="P43" i="81"/>
  <c r="U45" i="81"/>
  <c r="U49" i="81"/>
  <c r="T53" i="81"/>
  <c r="Q53" i="81"/>
  <c r="U54" i="81"/>
  <c r="T59" i="81"/>
  <c r="U60" i="81"/>
  <c r="E9" i="82"/>
  <c r="U12" i="82"/>
  <c r="U16" i="82"/>
  <c r="U20" i="82"/>
  <c r="U24" i="82"/>
  <c r="P27" i="82"/>
  <c r="U29" i="82"/>
  <c r="U33" i="82"/>
  <c r="U37" i="82"/>
  <c r="U41" i="82"/>
  <c r="U47" i="82"/>
  <c r="U51" i="82"/>
  <c r="E53" i="82"/>
  <c r="U56" i="82"/>
  <c r="Q9" i="83"/>
  <c r="U10" i="83"/>
  <c r="U14" i="83"/>
  <c r="U18" i="83"/>
  <c r="U22" i="83"/>
  <c r="U26" i="83"/>
  <c r="U31" i="83"/>
  <c r="U35" i="83"/>
  <c r="U39" i="83"/>
  <c r="P43" i="83"/>
  <c r="T44" i="83"/>
  <c r="U45" i="83"/>
  <c r="U49" i="83"/>
  <c r="T53" i="83"/>
  <c r="Q53" i="83"/>
  <c r="U54" i="83"/>
  <c r="T59" i="83"/>
  <c r="U60" i="83"/>
  <c r="E9" i="84"/>
  <c r="U12" i="84"/>
  <c r="U16" i="84"/>
  <c r="U20" i="84"/>
  <c r="U24" i="84"/>
  <c r="P27" i="84"/>
  <c r="U29" i="84"/>
  <c r="U33" i="84"/>
  <c r="U37" i="84"/>
  <c r="U41" i="84"/>
  <c r="U47" i="84"/>
  <c r="U51" i="84"/>
  <c r="E53" i="84"/>
  <c r="U56" i="84"/>
  <c r="Q9" i="85"/>
  <c r="U9" i="85" s="1"/>
  <c r="U10" i="85"/>
  <c r="U14" i="85"/>
  <c r="U18" i="85"/>
  <c r="U22" i="85"/>
  <c r="U26" i="85"/>
  <c r="U31" i="85"/>
  <c r="U35" i="85"/>
  <c r="U39" i="85"/>
  <c r="P43" i="85"/>
  <c r="T44" i="85"/>
  <c r="U45" i="85"/>
  <c r="U49" i="85"/>
  <c r="T53" i="85"/>
  <c r="Q53" i="85"/>
  <c r="U54" i="85"/>
  <c r="T59" i="85"/>
  <c r="U60" i="85"/>
  <c r="E9" i="86"/>
  <c r="U12" i="86"/>
  <c r="U16" i="86"/>
  <c r="U20" i="86"/>
  <c r="U24" i="86"/>
  <c r="P27" i="86"/>
  <c r="U29" i="86"/>
  <c r="U33" i="86"/>
  <c r="U37" i="86"/>
  <c r="U41" i="86"/>
  <c r="U47" i="86"/>
  <c r="U51" i="86"/>
  <c r="E53" i="86"/>
  <c r="U56" i="86"/>
  <c r="E59" i="86"/>
  <c r="Q9" i="87"/>
  <c r="U10" i="87"/>
  <c r="U14" i="87"/>
  <c r="U18" i="87"/>
  <c r="U22" i="87"/>
  <c r="U26" i="87"/>
  <c r="U31" i="87"/>
  <c r="U35" i="87"/>
  <c r="U39" i="87"/>
  <c r="P43" i="87"/>
  <c r="U45" i="87"/>
  <c r="U49" i="87"/>
  <c r="T53" i="87"/>
  <c r="Q53" i="87"/>
  <c r="U54" i="87"/>
  <c r="T59" i="87"/>
  <c r="Q59" i="87"/>
  <c r="U60" i="87"/>
  <c r="E9" i="88"/>
  <c r="U12" i="88"/>
  <c r="U16" i="88"/>
  <c r="U20" i="88"/>
  <c r="U24" i="88"/>
  <c r="P27" i="88"/>
  <c r="U29" i="88"/>
  <c r="U33" i="88"/>
  <c r="U37" i="88"/>
  <c r="U41" i="88"/>
  <c r="U47" i="88"/>
  <c r="U51" i="88"/>
  <c r="E53" i="88"/>
  <c r="U56" i="88"/>
  <c r="E59" i="88"/>
  <c r="Q9" i="89"/>
  <c r="U9" i="89" s="1"/>
  <c r="U10" i="89"/>
  <c r="U14" i="89"/>
  <c r="U18" i="89"/>
  <c r="U22" i="89"/>
  <c r="U26" i="89"/>
  <c r="U31" i="89"/>
  <c r="U35" i="89"/>
  <c r="U39" i="89"/>
  <c r="P43" i="89"/>
  <c r="U45" i="89"/>
  <c r="U49" i="89"/>
  <c r="T53" i="89"/>
  <c r="Q53" i="89"/>
  <c r="U54" i="89"/>
  <c r="T59" i="89"/>
  <c r="Q59" i="89"/>
  <c r="U60" i="89"/>
  <c r="E9" i="90"/>
  <c r="U12" i="90"/>
  <c r="U16" i="90"/>
  <c r="U20" i="90"/>
  <c r="U24" i="90"/>
  <c r="P27" i="90"/>
  <c r="U29" i="90"/>
  <c r="U33" i="90"/>
  <c r="U37" i="90"/>
  <c r="U41" i="90"/>
  <c r="U47" i="90"/>
  <c r="U51" i="90"/>
  <c r="E53" i="90"/>
  <c r="U56" i="90"/>
  <c r="E59" i="90"/>
  <c r="Q9" i="91"/>
  <c r="U10" i="91"/>
  <c r="U14" i="91"/>
  <c r="U18" i="91"/>
  <c r="U22" i="91"/>
  <c r="U26" i="91"/>
  <c r="U31" i="91"/>
  <c r="U35" i="91"/>
  <c r="U39" i="91"/>
  <c r="P43" i="91"/>
  <c r="U45" i="91"/>
  <c r="U49" i="91"/>
  <c r="T53" i="91"/>
  <c r="Q53" i="91"/>
  <c r="U54" i="91"/>
  <c r="T59" i="91"/>
  <c r="Q59" i="91"/>
  <c r="U60" i="91"/>
  <c r="E9" i="92"/>
  <c r="U12" i="92"/>
  <c r="U16" i="92"/>
  <c r="U20" i="92"/>
  <c r="U24" i="92"/>
  <c r="P27" i="92"/>
  <c r="U29" i="92"/>
  <c r="U33" i="92"/>
  <c r="U37" i="92"/>
  <c r="U41" i="92"/>
  <c r="U47" i="92"/>
  <c r="U51" i="92"/>
  <c r="E53" i="92"/>
  <c r="U56" i="92"/>
  <c r="E59" i="92"/>
  <c r="Q9" i="93"/>
  <c r="U9" i="93" s="1"/>
  <c r="U10" i="93"/>
  <c r="U14" i="93"/>
  <c r="U18" i="93"/>
  <c r="U22" i="93"/>
  <c r="U26" i="93"/>
  <c r="U31" i="93"/>
  <c r="U35" i="93"/>
  <c r="U39" i="93"/>
  <c r="P43" i="93"/>
  <c r="U45" i="93"/>
  <c r="U49" i="93"/>
  <c r="T53" i="93"/>
  <c r="Q53" i="93"/>
  <c r="U54" i="93"/>
  <c r="T59" i="93"/>
  <c r="Q59" i="93"/>
  <c r="U60" i="93"/>
  <c r="E9" i="94"/>
  <c r="U12" i="94"/>
  <c r="U16" i="94"/>
  <c r="U20" i="94"/>
  <c r="U24" i="94"/>
  <c r="P27" i="94"/>
  <c r="U29" i="94"/>
  <c r="U33" i="94"/>
  <c r="U37" i="94"/>
  <c r="U41" i="94"/>
  <c r="U47" i="94"/>
  <c r="U51" i="94"/>
  <c r="E53" i="94"/>
  <c r="U56" i="94"/>
  <c r="E59" i="94"/>
  <c r="Q9" i="95"/>
  <c r="U9" i="95" s="1"/>
  <c r="U10" i="95"/>
  <c r="U14" i="95"/>
  <c r="U18" i="95"/>
  <c r="U22" i="95"/>
  <c r="U26" i="95"/>
  <c r="U31" i="95"/>
  <c r="U35" i="95"/>
  <c r="U39" i="95"/>
  <c r="P43" i="95"/>
  <c r="U45" i="95"/>
  <c r="U49" i="95"/>
  <c r="T53" i="95"/>
  <c r="Q53" i="95"/>
  <c r="U54" i="95"/>
  <c r="T59" i="95"/>
  <c r="Q59" i="95"/>
  <c r="U60" i="95"/>
  <c r="E9" i="96"/>
  <c r="U12" i="96"/>
  <c r="U16" i="96"/>
  <c r="U20" i="96"/>
  <c r="U24" i="96"/>
  <c r="P27" i="96"/>
  <c r="U29" i="96"/>
  <c r="U33" i="96"/>
  <c r="U37" i="96"/>
  <c r="U41" i="96"/>
  <c r="U47" i="96"/>
  <c r="U51" i="96"/>
  <c r="E53" i="96"/>
  <c r="U56" i="96"/>
  <c r="E59" i="96"/>
  <c r="Q9" i="97"/>
  <c r="U10" i="97"/>
  <c r="U14" i="97"/>
  <c r="U18" i="97"/>
  <c r="U22" i="97"/>
  <c r="U26" i="97"/>
  <c r="U31" i="97"/>
  <c r="U35" i="97"/>
  <c r="U39" i="97"/>
  <c r="P43" i="97"/>
  <c r="U45" i="97"/>
  <c r="U49" i="97"/>
  <c r="Q53" i="97"/>
  <c r="Q59" i="97"/>
  <c r="E9" i="98"/>
  <c r="U12" i="98"/>
  <c r="U16" i="98"/>
  <c r="U20" i="98"/>
  <c r="U24" i="98"/>
  <c r="P27" i="98"/>
  <c r="U29" i="98"/>
  <c r="U33" i="98"/>
  <c r="U37" i="98"/>
  <c r="U41" i="98"/>
  <c r="U47" i="98"/>
  <c r="U51" i="98"/>
  <c r="E53" i="98"/>
  <c r="U56" i="98"/>
  <c r="E59" i="98"/>
  <c r="Q9" i="99"/>
  <c r="U14" i="99"/>
  <c r="U18" i="99"/>
  <c r="U22" i="99"/>
  <c r="U26" i="99"/>
  <c r="U31" i="99"/>
  <c r="U35" i="99"/>
  <c r="U39" i="99"/>
  <c r="P43" i="99"/>
  <c r="U45" i="99"/>
  <c r="U49" i="99"/>
  <c r="T53" i="99"/>
  <c r="Q53" i="99"/>
  <c r="U54" i="99"/>
  <c r="T59" i="99"/>
  <c r="Q59" i="99"/>
  <c r="U60" i="99"/>
  <c r="E9" i="100"/>
  <c r="U12" i="100"/>
  <c r="U16" i="100"/>
  <c r="U20" i="100"/>
  <c r="U24" i="100"/>
  <c r="P27" i="100"/>
  <c r="U29" i="100"/>
  <c r="U33" i="100"/>
  <c r="U37" i="100"/>
  <c r="U41" i="100"/>
  <c r="U47" i="100"/>
  <c r="U51" i="100"/>
  <c r="E53" i="100"/>
  <c r="U56" i="100"/>
  <c r="E59" i="100"/>
  <c r="Q9" i="101"/>
  <c r="U10" i="101"/>
  <c r="U14" i="101"/>
  <c r="U18" i="101"/>
  <c r="U22" i="101"/>
  <c r="U26" i="101"/>
  <c r="U31" i="101"/>
  <c r="U35" i="101"/>
  <c r="U39" i="101"/>
  <c r="P43" i="101"/>
  <c r="U45" i="101"/>
  <c r="U49" i="101"/>
  <c r="T53" i="101"/>
  <c r="Q53" i="101"/>
  <c r="Q42" i="101" s="1"/>
  <c r="U54" i="101"/>
  <c r="T59" i="101"/>
  <c r="Q59" i="101"/>
  <c r="U60" i="101"/>
  <c r="E9" i="102"/>
  <c r="U12" i="102"/>
  <c r="U16" i="102"/>
  <c r="U20" i="102"/>
  <c r="U24" i="102"/>
  <c r="P27" i="102"/>
  <c r="U29" i="102"/>
  <c r="U33" i="102"/>
  <c r="U37" i="102"/>
  <c r="U41" i="102"/>
  <c r="U47" i="102"/>
  <c r="U51" i="102"/>
  <c r="E53" i="102"/>
  <c r="U56" i="102"/>
  <c r="E59" i="102"/>
  <c r="Q9" i="103"/>
  <c r="U10" i="103"/>
  <c r="U14" i="103"/>
  <c r="U18" i="103"/>
  <c r="U22" i="103"/>
  <c r="U26" i="103"/>
  <c r="U31" i="103"/>
  <c r="U35" i="103"/>
  <c r="U39" i="103"/>
  <c r="P43" i="103"/>
  <c r="U45" i="103"/>
  <c r="U49" i="103"/>
  <c r="T53" i="103"/>
  <c r="Q53" i="103"/>
  <c r="Q42" i="103" s="1"/>
  <c r="U54" i="103"/>
  <c r="T59" i="103"/>
  <c r="Q59" i="103"/>
  <c r="U60" i="103"/>
  <c r="E9" i="104"/>
  <c r="U12" i="104"/>
  <c r="U16" i="104"/>
  <c r="U20" i="104"/>
  <c r="Q27" i="104"/>
  <c r="U30" i="104"/>
  <c r="U38" i="104"/>
  <c r="Q43" i="104"/>
  <c r="U44" i="104"/>
  <c r="T48" i="104"/>
  <c r="T52" i="104"/>
  <c r="Q59" i="104"/>
  <c r="E9" i="105"/>
  <c r="T10" i="105"/>
  <c r="U10" i="105"/>
  <c r="T14" i="105"/>
  <c r="U14" i="105"/>
  <c r="T18" i="105"/>
  <c r="U18" i="105"/>
  <c r="T22" i="105"/>
  <c r="U22" i="105"/>
  <c r="T26" i="105"/>
  <c r="U26" i="105"/>
  <c r="P27" i="105"/>
  <c r="T32" i="105"/>
  <c r="T36" i="105"/>
  <c r="T40" i="105"/>
  <c r="T46" i="105"/>
  <c r="T50" i="105"/>
  <c r="P9" i="106"/>
  <c r="T10" i="106"/>
  <c r="T12" i="106"/>
  <c r="U12" i="106"/>
  <c r="T16" i="106"/>
  <c r="U16" i="106"/>
  <c r="T20" i="106"/>
  <c r="U20" i="106"/>
  <c r="T24" i="106"/>
  <c r="U24" i="106"/>
  <c r="Q27" i="106"/>
  <c r="T29" i="106"/>
  <c r="U29" i="106"/>
  <c r="T33" i="106"/>
  <c r="U33" i="106"/>
  <c r="T37" i="106"/>
  <c r="U37" i="106"/>
  <c r="T41" i="106"/>
  <c r="U41" i="106"/>
  <c r="T47" i="106"/>
  <c r="U47" i="106"/>
  <c r="T51" i="106"/>
  <c r="U51" i="106"/>
  <c r="Q53" i="106"/>
  <c r="T11" i="107"/>
  <c r="T15" i="107"/>
  <c r="T19" i="107"/>
  <c r="E53" i="107"/>
  <c r="T54" i="107"/>
  <c r="U54" i="107"/>
  <c r="T61" i="107"/>
  <c r="Q9" i="108"/>
  <c r="U10" i="108"/>
  <c r="E43" i="108"/>
  <c r="U44" i="108"/>
  <c r="T57" i="108"/>
  <c r="T11" i="109"/>
  <c r="T15" i="109"/>
  <c r="T19" i="109"/>
  <c r="T23" i="109"/>
  <c r="T31" i="109"/>
  <c r="U31" i="109"/>
  <c r="T35" i="109"/>
  <c r="U35" i="109"/>
  <c r="T39" i="109"/>
  <c r="U39" i="109"/>
  <c r="Q43" i="109"/>
  <c r="T45" i="109"/>
  <c r="U45" i="109"/>
  <c r="T49" i="109"/>
  <c r="U49" i="109"/>
  <c r="T13" i="110"/>
  <c r="T17" i="110"/>
  <c r="T21" i="110"/>
  <c r="T25" i="110"/>
  <c r="T30" i="110"/>
  <c r="T34" i="110"/>
  <c r="T38" i="110"/>
  <c r="P43" i="110"/>
  <c r="P42" i="110" s="1"/>
  <c r="T48" i="110"/>
  <c r="T52" i="110"/>
  <c r="Q59" i="110"/>
  <c r="E9" i="111"/>
  <c r="T10" i="111"/>
  <c r="U10" i="111"/>
  <c r="T14" i="111"/>
  <c r="U14" i="111"/>
  <c r="T18" i="111"/>
  <c r="U18" i="111"/>
  <c r="T22" i="111"/>
  <c r="U22" i="111"/>
  <c r="E27" i="111"/>
  <c r="U28" i="111"/>
  <c r="T35" i="111"/>
  <c r="U35" i="111"/>
  <c r="T46" i="111"/>
  <c r="T61" i="111"/>
  <c r="Q9" i="112"/>
  <c r="U10" i="112"/>
  <c r="T12" i="112"/>
  <c r="U12" i="112"/>
  <c r="T21" i="112"/>
  <c r="T29" i="112"/>
  <c r="U29" i="112"/>
  <c r="T33" i="112"/>
  <c r="U33" i="112"/>
  <c r="P43" i="112"/>
  <c r="T51" i="112"/>
  <c r="U51" i="112"/>
  <c r="Q53" i="112"/>
  <c r="T56" i="112"/>
  <c r="U56" i="112"/>
  <c r="E9" i="113"/>
  <c r="T10" i="113"/>
  <c r="U10" i="113"/>
  <c r="E27" i="113"/>
  <c r="U28" i="113"/>
  <c r="T55" i="113"/>
  <c r="E59" i="113"/>
  <c r="T60" i="113"/>
  <c r="U60" i="113"/>
  <c r="P53" i="114"/>
  <c r="T56" i="114"/>
  <c r="U56" i="114"/>
  <c r="E53" i="115"/>
  <c r="T54" i="115"/>
  <c r="U54" i="115"/>
  <c r="T61" i="115"/>
  <c r="Q9" i="116"/>
  <c r="Q8" i="116" s="1"/>
  <c r="U10" i="116"/>
  <c r="E43" i="116"/>
  <c r="U44" i="116"/>
  <c r="T57" i="116"/>
  <c r="T11" i="117"/>
  <c r="T15" i="117"/>
  <c r="T19" i="117"/>
  <c r="T23" i="117"/>
  <c r="T31" i="117"/>
  <c r="U31" i="117"/>
  <c r="T40" i="117"/>
  <c r="T49" i="117"/>
  <c r="U49" i="117"/>
  <c r="E53" i="117"/>
  <c r="T54" i="117"/>
  <c r="U54" i="117"/>
  <c r="P9" i="118"/>
  <c r="T10" i="118"/>
  <c r="T17" i="118"/>
  <c r="T24" i="118"/>
  <c r="U24" i="118"/>
  <c r="Q27" i="118"/>
  <c r="T38" i="118"/>
  <c r="E43" i="118"/>
  <c r="U44" i="118"/>
  <c r="T47" i="118"/>
  <c r="U47" i="118"/>
  <c r="P53" i="118"/>
  <c r="Q59" i="118"/>
  <c r="T19" i="119"/>
  <c r="T26" i="119"/>
  <c r="U26" i="119"/>
  <c r="P27" i="119"/>
  <c r="T32" i="119"/>
  <c r="T36" i="119"/>
  <c r="T40" i="119"/>
  <c r="T49" i="119"/>
  <c r="U49" i="119"/>
  <c r="T13" i="120"/>
  <c r="T17" i="120"/>
  <c r="T21" i="120"/>
  <c r="T25" i="120"/>
  <c r="T30" i="120"/>
  <c r="T34" i="120"/>
  <c r="T38" i="120"/>
  <c r="P43" i="120"/>
  <c r="P42" i="120" s="1"/>
  <c r="T48" i="120"/>
  <c r="T52" i="120"/>
  <c r="E27" i="121"/>
  <c r="U28" i="121"/>
  <c r="T55" i="121"/>
  <c r="E59" i="121"/>
  <c r="T60" i="121"/>
  <c r="U60" i="121"/>
  <c r="Q27" i="28"/>
  <c r="Q8" i="28" s="1"/>
  <c r="E43" i="28"/>
  <c r="P53" i="28"/>
  <c r="P59" i="28"/>
  <c r="E27" i="29"/>
  <c r="Q43" i="29"/>
  <c r="Q42" i="29" s="1"/>
  <c r="U44" i="29"/>
  <c r="P9" i="30"/>
  <c r="P8" i="30" s="1"/>
  <c r="Q27" i="30"/>
  <c r="Q8" i="30" s="1"/>
  <c r="E43" i="30"/>
  <c r="P53" i="30"/>
  <c r="P42" i="30" s="1"/>
  <c r="P59" i="30"/>
  <c r="E27" i="31"/>
  <c r="Q43" i="31"/>
  <c r="Q42" i="31" s="1"/>
  <c r="P9" i="32"/>
  <c r="P8" i="32" s="1"/>
  <c r="Q27" i="32"/>
  <c r="Q8" i="32" s="1"/>
  <c r="E43" i="32"/>
  <c r="P53" i="32"/>
  <c r="P59" i="32"/>
  <c r="E27" i="33"/>
  <c r="Q43" i="33"/>
  <c r="Q42" i="33" s="1"/>
  <c r="U44" i="33"/>
  <c r="P9" i="34"/>
  <c r="P8" i="34" s="1"/>
  <c r="Q27" i="34"/>
  <c r="E43" i="34"/>
  <c r="P53" i="34"/>
  <c r="P59" i="34"/>
  <c r="E27" i="35"/>
  <c r="Q43" i="35"/>
  <c r="Q42" i="35" s="1"/>
  <c r="P9" i="36"/>
  <c r="P8" i="36" s="1"/>
  <c r="Q27" i="36"/>
  <c r="E43" i="36"/>
  <c r="P53" i="36"/>
  <c r="P59" i="36"/>
  <c r="E27" i="37"/>
  <c r="Q43" i="37"/>
  <c r="Q42" i="37" s="1"/>
  <c r="P9" i="38"/>
  <c r="P8" i="38" s="1"/>
  <c r="Q27" i="38"/>
  <c r="E43" i="38"/>
  <c r="P53" i="38"/>
  <c r="P42" i="38" s="1"/>
  <c r="P59" i="38"/>
  <c r="E27" i="39"/>
  <c r="Q43" i="39"/>
  <c r="Q42" i="39" s="1"/>
  <c r="U44" i="39"/>
  <c r="P9" i="40"/>
  <c r="Q27" i="40"/>
  <c r="E43" i="40"/>
  <c r="P53" i="40"/>
  <c r="P42" i="40" s="1"/>
  <c r="P59" i="40"/>
  <c r="E27" i="41"/>
  <c r="Q43" i="41"/>
  <c r="Q42" i="41" s="1"/>
  <c r="U44" i="41"/>
  <c r="P9" i="42"/>
  <c r="P8" i="42" s="1"/>
  <c r="Q27" i="42"/>
  <c r="Q8" i="42" s="1"/>
  <c r="E43" i="42"/>
  <c r="P53" i="42"/>
  <c r="P59" i="42"/>
  <c r="E27" i="43"/>
  <c r="Q43" i="43"/>
  <c r="Q42" i="43" s="1"/>
  <c r="P9" i="44"/>
  <c r="P8" i="44" s="1"/>
  <c r="Q27" i="44"/>
  <c r="Q8" i="44" s="1"/>
  <c r="E43" i="44"/>
  <c r="P53" i="44"/>
  <c r="P42" i="44" s="1"/>
  <c r="T54" i="44"/>
  <c r="P59" i="44"/>
  <c r="T60" i="44"/>
  <c r="E27" i="45"/>
  <c r="Q43" i="45"/>
  <c r="Q42" i="45" s="1"/>
  <c r="P9" i="46"/>
  <c r="P8" i="46" s="1"/>
  <c r="T10" i="46"/>
  <c r="Q27" i="46"/>
  <c r="Q8" i="46" s="1"/>
  <c r="Q58" i="46" s="1"/>
  <c r="Q62" i="46" s="1"/>
  <c r="E43" i="46"/>
  <c r="P53" i="46"/>
  <c r="P42" i="46" s="1"/>
  <c r="T54" i="46"/>
  <c r="P59" i="46"/>
  <c r="T60" i="46"/>
  <c r="E27" i="47"/>
  <c r="Q43" i="47"/>
  <c r="Q42" i="47" s="1"/>
  <c r="P9" i="48"/>
  <c r="P8" i="48" s="1"/>
  <c r="T10" i="48"/>
  <c r="Q27" i="48"/>
  <c r="E43" i="48"/>
  <c r="P53" i="48"/>
  <c r="P42" i="48" s="1"/>
  <c r="T54" i="48"/>
  <c r="P59" i="48"/>
  <c r="T60" i="48"/>
  <c r="E27" i="49"/>
  <c r="Q43" i="49"/>
  <c r="Q42" i="49" s="1"/>
  <c r="P9" i="50"/>
  <c r="P8" i="50" s="1"/>
  <c r="T10" i="50"/>
  <c r="Q27" i="50"/>
  <c r="Q8" i="50" s="1"/>
  <c r="E43" i="50"/>
  <c r="P53" i="50"/>
  <c r="T54" i="50"/>
  <c r="P59" i="50"/>
  <c r="T60" i="50"/>
  <c r="E27" i="51"/>
  <c r="Q43" i="51"/>
  <c r="Q42" i="51" s="1"/>
  <c r="U44" i="51"/>
  <c r="P9" i="52"/>
  <c r="P8" i="52" s="1"/>
  <c r="T10" i="52"/>
  <c r="Q27" i="52"/>
  <c r="E43" i="52"/>
  <c r="P53" i="52"/>
  <c r="P42" i="52" s="1"/>
  <c r="T54" i="52"/>
  <c r="P59" i="52"/>
  <c r="T60" i="52"/>
  <c r="E27" i="53"/>
  <c r="Q43" i="53"/>
  <c r="Q42" i="53" s="1"/>
  <c r="P9" i="54"/>
  <c r="P8" i="54" s="1"/>
  <c r="T10" i="54"/>
  <c r="Q27" i="54"/>
  <c r="E43" i="54"/>
  <c r="P53" i="54"/>
  <c r="P42" i="54" s="1"/>
  <c r="T54" i="54"/>
  <c r="P59" i="54"/>
  <c r="T60" i="54"/>
  <c r="E27" i="55"/>
  <c r="Q43" i="55"/>
  <c r="Q42" i="55" s="1"/>
  <c r="P9" i="56"/>
  <c r="P8" i="56" s="1"/>
  <c r="T10" i="56"/>
  <c r="Q27" i="56"/>
  <c r="Q8" i="56" s="1"/>
  <c r="E43" i="56"/>
  <c r="P53" i="56"/>
  <c r="T54" i="56"/>
  <c r="P59" i="56"/>
  <c r="T60" i="56"/>
  <c r="E27" i="57"/>
  <c r="Q43" i="57"/>
  <c r="Q42" i="57" s="1"/>
  <c r="P9" i="58"/>
  <c r="T10" i="58"/>
  <c r="Q27" i="58"/>
  <c r="E43" i="58"/>
  <c r="P53" i="58"/>
  <c r="T54" i="58"/>
  <c r="P59" i="58"/>
  <c r="T60" i="58"/>
  <c r="E27" i="59"/>
  <c r="Q43" i="59"/>
  <c r="Q42" i="59" s="1"/>
  <c r="P9" i="60"/>
  <c r="P8" i="60" s="1"/>
  <c r="T10" i="60"/>
  <c r="Q27" i="60"/>
  <c r="Q8" i="60" s="1"/>
  <c r="E43" i="60"/>
  <c r="P53" i="60"/>
  <c r="T54" i="60"/>
  <c r="P59" i="60"/>
  <c r="T60" i="60"/>
  <c r="E27" i="61"/>
  <c r="Q43" i="61"/>
  <c r="Q42" i="61" s="1"/>
  <c r="P9" i="62"/>
  <c r="P8" i="62" s="1"/>
  <c r="T10" i="62"/>
  <c r="Q27" i="62"/>
  <c r="E43" i="62"/>
  <c r="P53" i="62"/>
  <c r="T54" i="62"/>
  <c r="P59" i="62"/>
  <c r="T60" i="62"/>
  <c r="E27" i="63"/>
  <c r="Q43" i="63"/>
  <c r="Q42" i="63" s="1"/>
  <c r="P9" i="64"/>
  <c r="P8" i="64" s="1"/>
  <c r="T10" i="64"/>
  <c r="Q27" i="64"/>
  <c r="Q8" i="64" s="1"/>
  <c r="E43" i="64"/>
  <c r="P53" i="64"/>
  <c r="T54" i="64"/>
  <c r="P59" i="64"/>
  <c r="T60" i="64"/>
  <c r="E27" i="65"/>
  <c r="Q43" i="65"/>
  <c r="Q42" i="65" s="1"/>
  <c r="P9" i="66"/>
  <c r="P8" i="66" s="1"/>
  <c r="T10" i="66"/>
  <c r="Q27" i="66"/>
  <c r="E43" i="66"/>
  <c r="P53" i="66"/>
  <c r="T54" i="66"/>
  <c r="P59" i="66"/>
  <c r="T60" i="66"/>
  <c r="E27" i="67"/>
  <c r="Q43" i="67"/>
  <c r="Q42" i="67" s="1"/>
  <c r="P9" i="68"/>
  <c r="P8" i="68" s="1"/>
  <c r="T10" i="68"/>
  <c r="Q27" i="68"/>
  <c r="Q8" i="68" s="1"/>
  <c r="E43" i="68"/>
  <c r="P53" i="68"/>
  <c r="E27" i="69"/>
  <c r="Q43" i="69"/>
  <c r="Q42" i="69" s="1"/>
  <c r="P9" i="70"/>
  <c r="P8" i="70" s="1"/>
  <c r="T10" i="70"/>
  <c r="Q27" i="70"/>
  <c r="E43" i="70"/>
  <c r="P53" i="70"/>
  <c r="P42" i="70" s="1"/>
  <c r="E27" i="71"/>
  <c r="Q43" i="71"/>
  <c r="P9" i="72"/>
  <c r="P8" i="72" s="1"/>
  <c r="T10" i="72"/>
  <c r="Q27" i="72"/>
  <c r="E43" i="72"/>
  <c r="P53" i="72"/>
  <c r="E27" i="73"/>
  <c r="E8" i="73" s="1"/>
  <c r="Q43" i="73"/>
  <c r="Q42" i="73" s="1"/>
  <c r="P9" i="74"/>
  <c r="T10" i="74"/>
  <c r="Q27" i="74"/>
  <c r="Q8" i="74" s="1"/>
  <c r="E43" i="74"/>
  <c r="P53" i="74"/>
  <c r="E27" i="75"/>
  <c r="Q43" i="75"/>
  <c r="Q42" i="75" s="1"/>
  <c r="P9" i="76"/>
  <c r="P8" i="76" s="1"/>
  <c r="T10" i="76"/>
  <c r="Q27" i="76"/>
  <c r="Q8" i="76" s="1"/>
  <c r="E43" i="76"/>
  <c r="P53" i="76"/>
  <c r="E27" i="77"/>
  <c r="Q43" i="77"/>
  <c r="Q42" i="77" s="1"/>
  <c r="P9" i="78"/>
  <c r="P8" i="78" s="1"/>
  <c r="T10" i="78"/>
  <c r="Q27" i="78"/>
  <c r="E43" i="78"/>
  <c r="P53" i="78"/>
  <c r="E27" i="79"/>
  <c r="Q43" i="79"/>
  <c r="Q42" i="79" s="1"/>
  <c r="P9" i="80"/>
  <c r="P8" i="80" s="1"/>
  <c r="Q27" i="80"/>
  <c r="Q8" i="80" s="1"/>
  <c r="Q58" i="80" s="1"/>
  <c r="Q62" i="80" s="1"/>
  <c r="E43" i="80"/>
  <c r="P53" i="80"/>
  <c r="T60" i="80"/>
  <c r="E27" i="81"/>
  <c r="Q43" i="81"/>
  <c r="Q42" i="81" s="1"/>
  <c r="P9" i="82"/>
  <c r="P8" i="82" s="1"/>
  <c r="T10" i="82"/>
  <c r="Q27" i="82"/>
  <c r="Q8" i="82" s="1"/>
  <c r="Q58" i="82" s="1"/>
  <c r="Q62" i="82" s="1"/>
  <c r="E43" i="82"/>
  <c r="P53" i="82"/>
  <c r="E27" i="83"/>
  <c r="E8" i="83" s="1"/>
  <c r="Q43" i="83"/>
  <c r="Q42" i="83" s="1"/>
  <c r="U44" i="83"/>
  <c r="P9" i="84"/>
  <c r="P8" i="84" s="1"/>
  <c r="T10" i="84"/>
  <c r="Q27" i="84"/>
  <c r="Q8" i="84" s="1"/>
  <c r="Q58" i="84" s="1"/>
  <c r="Q62" i="84" s="1"/>
  <c r="E43" i="84"/>
  <c r="P53" i="84"/>
  <c r="E27" i="85"/>
  <c r="Q43" i="85"/>
  <c r="Q42" i="85" s="1"/>
  <c r="U44" i="85"/>
  <c r="P9" i="86"/>
  <c r="P8" i="86" s="1"/>
  <c r="T10" i="86"/>
  <c r="Q27" i="86"/>
  <c r="Q8" i="86" s="1"/>
  <c r="E43" i="86"/>
  <c r="P53" i="86"/>
  <c r="E27" i="87"/>
  <c r="Q43" i="87"/>
  <c r="Q42" i="87" s="1"/>
  <c r="U44" i="87"/>
  <c r="P9" i="88"/>
  <c r="P8" i="88" s="1"/>
  <c r="T10" i="88"/>
  <c r="Q27" i="88"/>
  <c r="Q8" i="88" s="1"/>
  <c r="E43" i="88"/>
  <c r="P53" i="88"/>
  <c r="E27" i="89"/>
  <c r="Q43" i="89"/>
  <c r="Q42" i="89" s="1"/>
  <c r="U44" i="89"/>
  <c r="P9" i="90"/>
  <c r="P8" i="90" s="1"/>
  <c r="T10" i="90"/>
  <c r="Q27" i="90"/>
  <c r="Q8" i="90" s="1"/>
  <c r="Q58" i="90" s="1"/>
  <c r="Q62" i="90" s="1"/>
  <c r="E43" i="90"/>
  <c r="P53" i="90"/>
  <c r="E27" i="91"/>
  <c r="E8" i="91" s="1"/>
  <c r="Q43" i="91"/>
  <c r="Q42" i="91" s="1"/>
  <c r="U44" i="91"/>
  <c r="P9" i="92"/>
  <c r="P8" i="92" s="1"/>
  <c r="T10" i="92"/>
  <c r="Q27" i="92"/>
  <c r="Q8" i="92" s="1"/>
  <c r="Q58" i="92" s="1"/>
  <c r="Q62" i="92" s="1"/>
  <c r="E43" i="92"/>
  <c r="P53" i="92"/>
  <c r="E27" i="93"/>
  <c r="Q43" i="93"/>
  <c r="Q42" i="93" s="1"/>
  <c r="U44" i="93"/>
  <c r="P9" i="94"/>
  <c r="P8" i="94" s="1"/>
  <c r="T10" i="94"/>
  <c r="Q27" i="94"/>
  <c r="Q8" i="94" s="1"/>
  <c r="E43" i="94"/>
  <c r="P53" i="94"/>
  <c r="E27" i="95"/>
  <c r="Q43" i="95"/>
  <c r="Q42" i="95" s="1"/>
  <c r="U44" i="95"/>
  <c r="P9" i="96"/>
  <c r="T10" i="96"/>
  <c r="Q27" i="96"/>
  <c r="Q8" i="96" s="1"/>
  <c r="E43" i="96"/>
  <c r="P53" i="96"/>
  <c r="E27" i="97"/>
  <c r="Q42" i="97"/>
  <c r="U44" i="97"/>
  <c r="P8" i="98"/>
  <c r="T10" i="98"/>
  <c r="E42" i="98"/>
  <c r="Q42" i="99"/>
  <c r="U44" i="99"/>
  <c r="P8" i="100"/>
  <c r="P58" i="100" s="1"/>
  <c r="P62" i="100" s="1"/>
  <c r="T10" i="100"/>
  <c r="E42" i="100"/>
  <c r="P8" i="102"/>
  <c r="E42" i="102"/>
  <c r="U9" i="103"/>
  <c r="P9" i="104"/>
  <c r="T10" i="104"/>
  <c r="T56" i="104"/>
  <c r="U56" i="104"/>
  <c r="E53" i="105"/>
  <c r="T54" i="105"/>
  <c r="U54" i="105"/>
  <c r="U10" i="106"/>
  <c r="E43" i="106"/>
  <c r="U44" i="106"/>
  <c r="T31" i="107"/>
  <c r="U31" i="107"/>
  <c r="T35" i="107"/>
  <c r="U35" i="107"/>
  <c r="T39" i="107"/>
  <c r="U39" i="107"/>
  <c r="T45" i="107"/>
  <c r="U45" i="107"/>
  <c r="T49" i="107"/>
  <c r="U49" i="107"/>
  <c r="P42" i="108"/>
  <c r="E27" i="109"/>
  <c r="U28" i="109"/>
  <c r="E59" i="109"/>
  <c r="T60" i="109"/>
  <c r="U60" i="109"/>
  <c r="T56" i="110"/>
  <c r="U56" i="110"/>
  <c r="T26" i="111"/>
  <c r="U26" i="111"/>
  <c r="T39" i="111"/>
  <c r="U39" i="111"/>
  <c r="T16" i="112"/>
  <c r="U16" i="112"/>
  <c r="T37" i="112"/>
  <c r="U37" i="112"/>
  <c r="T14" i="113"/>
  <c r="U14" i="113"/>
  <c r="T18" i="113"/>
  <c r="U18" i="113"/>
  <c r="T22" i="113"/>
  <c r="U22" i="113"/>
  <c r="T26" i="113"/>
  <c r="U26" i="113"/>
  <c r="T10" i="114"/>
  <c r="T12" i="114"/>
  <c r="U12" i="114"/>
  <c r="T16" i="114"/>
  <c r="U16" i="114"/>
  <c r="T20" i="114"/>
  <c r="U20" i="114"/>
  <c r="T24" i="114"/>
  <c r="U24" i="114"/>
  <c r="T29" i="114"/>
  <c r="U29" i="114"/>
  <c r="T33" i="114"/>
  <c r="U33" i="114"/>
  <c r="T37" i="114"/>
  <c r="U37" i="114"/>
  <c r="T41" i="114"/>
  <c r="U41" i="114"/>
  <c r="T47" i="114"/>
  <c r="U47" i="114"/>
  <c r="T51" i="114"/>
  <c r="U51" i="114"/>
  <c r="T31" i="115"/>
  <c r="U31" i="115"/>
  <c r="T35" i="115"/>
  <c r="U35" i="115"/>
  <c r="T39" i="115"/>
  <c r="U39" i="115"/>
  <c r="T45" i="115"/>
  <c r="U45" i="115"/>
  <c r="T49" i="115"/>
  <c r="U49" i="115"/>
  <c r="P42" i="116"/>
  <c r="E27" i="117"/>
  <c r="U28" i="117"/>
  <c r="T35" i="117"/>
  <c r="U35" i="117"/>
  <c r="Q9" i="118"/>
  <c r="Q8" i="118" s="1"/>
  <c r="U10" i="118"/>
  <c r="T12" i="118"/>
  <c r="U12" i="118"/>
  <c r="T29" i="118"/>
  <c r="U29" i="118"/>
  <c r="T33" i="118"/>
  <c r="U33" i="118"/>
  <c r="P43" i="118"/>
  <c r="P42" i="118" s="1"/>
  <c r="T51" i="118"/>
  <c r="U51" i="118"/>
  <c r="T56" i="118"/>
  <c r="U56" i="118"/>
  <c r="E9" i="119"/>
  <c r="T10" i="119"/>
  <c r="U10" i="119"/>
  <c r="T14" i="119"/>
  <c r="U14" i="119"/>
  <c r="E59" i="119"/>
  <c r="T60" i="119"/>
  <c r="U60" i="119"/>
  <c r="T56" i="120"/>
  <c r="U56" i="120"/>
  <c r="E9" i="121"/>
  <c r="T10" i="121"/>
  <c r="U10" i="121"/>
  <c r="T14" i="121"/>
  <c r="U14" i="121"/>
  <c r="T18" i="121"/>
  <c r="U18" i="121"/>
  <c r="T22" i="121"/>
  <c r="U22" i="121"/>
  <c r="T26" i="121"/>
  <c r="U26" i="121"/>
  <c r="T10" i="122"/>
  <c r="T12" i="122"/>
  <c r="U12" i="122"/>
  <c r="T16" i="122"/>
  <c r="U16" i="122"/>
  <c r="T20" i="122"/>
  <c r="U20" i="122"/>
  <c r="T24" i="122"/>
  <c r="U24" i="122"/>
  <c r="T29" i="122"/>
  <c r="U29" i="122"/>
  <c r="T33" i="122"/>
  <c r="U33" i="122"/>
  <c r="T37" i="122"/>
  <c r="U37" i="122"/>
  <c r="U10" i="56"/>
  <c r="P42" i="56"/>
  <c r="E8" i="57"/>
  <c r="Q8" i="58"/>
  <c r="U10" i="58"/>
  <c r="E8" i="59"/>
  <c r="U10" i="60"/>
  <c r="P42" i="60"/>
  <c r="E8" i="61"/>
  <c r="Q8" i="62"/>
  <c r="U10" i="62"/>
  <c r="P42" i="62"/>
  <c r="E8" i="63"/>
  <c r="U10" i="64"/>
  <c r="P42" i="64"/>
  <c r="E8" i="65"/>
  <c r="U10" i="66"/>
  <c r="P42" i="66"/>
  <c r="E8" i="67"/>
  <c r="U10" i="68"/>
  <c r="P42" i="68"/>
  <c r="E8" i="69"/>
  <c r="Q8" i="70"/>
  <c r="U10" i="70"/>
  <c r="E8" i="71"/>
  <c r="Q8" i="72"/>
  <c r="U10" i="72"/>
  <c r="P42" i="72"/>
  <c r="U10" i="74"/>
  <c r="P42" i="74"/>
  <c r="E8" i="75"/>
  <c r="U10" i="76"/>
  <c r="P42" i="76"/>
  <c r="E8" i="77"/>
  <c r="Q8" i="78"/>
  <c r="U10" i="78"/>
  <c r="P42" i="78"/>
  <c r="E8" i="79"/>
  <c r="P42" i="80"/>
  <c r="U60" i="80"/>
  <c r="E8" i="81"/>
  <c r="U10" i="82"/>
  <c r="P42" i="82"/>
  <c r="T44" i="82"/>
  <c r="U10" i="84"/>
  <c r="P42" i="84"/>
  <c r="T44" i="84"/>
  <c r="U10" i="86"/>
  <c r="P42" i="86"/>
  <c r="T44" i="86"/>
  <c r="E8" i="87"/>
  <c r="U10" i="88"/>
  <c r="P42" i="88"/>
  <c r="T44" i="88"/>
  <c r="E8" i="89"/>
  <c r="U10" i="90"/>
  <c r="P42" i="90"/>
  <c r="T44" i="90"/>
  <c r="U10" i="92"/>
  <c r="P42" i="92"/>
  <c r="T44" i="92"/>
  <c r="U10" i="94"/>
  <c r="P42" i="94"/>
  <c r="T44" i="94"/>
  <c r="E8" i="95"/>
  <c r="U10" i="96"/>
  <c r="P42" i="96"/>
  <c r="T44" i="96"/>
  <c r="E8" i="97"/>
  <c r="T36" i="97"/>
  <c r="T40" i="97"/>
  <c r="T46" i="97"/>
  <c r="T50" i="97"/>
  <c r="E53" i="97"/>
  <c r="T55" i="97"/>
  <c r="E59" i="97"/>
  <c r="T61" i="97"/>
  <c r="Q9" i="98"/>
  <c r="Q8" i="98" s="1"/>
  <c r="U10" i="98"/>
  <c r="T13" i="98"/>
  <c r="T17" i="98"/>
  <c r="T21" i="98"/>
  <c r="T25" i="98"/>
  <c r="T30" i="98"/>
  <c r="T34" i="98"/>
  <c r="T38" i="98"/>
  <c r="P43" i="98"/>
  <c r="P42" i="98" s="1"/>
  <c r="T44" i="98"/>
  <c r="T48" i="98"/>
  <c r="T52" i="98"/>
  <c r="Q53" i="98"/>
  <c r="T57" i="98"/>
  <c r="Q59" i="98"/>
  <c r="E9" i="99"/>
  <c r="T11" i="99"/>
  <c r="T15" i="99"/>
  <c r="T19" i="99"/>
  <c r="T23" i="99"/>
  <c r="P27" i="99"/>
  <c r="T27" i="99" s="1"/>
  <c r="T28" i="99"/>
  <c r="T32" i="99"/>
  <c r="T36" i="99"/>
  <c r="T40" i="99"/>
  <c r="T46" i="99"/>
  <c r="T50" i="99"/>
  <c r="T55" i="99"/>
  <c r="T61" i="99"/>
  <c r="U10" i="100"/>
  <c r="T13" i="100"/>
  <c r="T17" i="100"/>
  <c r="T21" i="100"/>
  <c r="T25" i="100"/>
  <c r="T30" i="100"/>
  <c r="T34" i="100"/>
  <c r="T38" i="100"/>
  <c r="T44" i="100"/>
  <c r="T48" i="100"/>
  <c r="T52" i="100"/>
  <c r="T57" i="100"/>
  <c r="T11" i="101"/>
  <c r="T15" i="101"/>
  <c r="T19" i="101"/>
  <c r="T23" i="101"/>
  <c r="P27" i="101"/>
  <c r="T27" i="101" s="1"/>
  <c r="T28" i="101"/>
  <c r="T32" i="101"/>
  <c r="T36" i="101"/>
  <c r="T40" i="101"/>
  <c r="T46" i="101"/>
  <c r="T50" i="101"/>
  <c r="T55" i="101"/>
  <c r="T61" i="101"/>
  <c r="T13" i="102"/>
  <c r="T17" i="102"/>
  <c r="T21" i="102"/>
  <c r="T25" i="102"/>
  <c r="T30" i="102"/>
  <c r="T34" i="102"/>
  <c r="T38" i="102"/>
  <c r="T44" i="102"/>
  <c r="T48" i="102"/>
  <c r="T52" i="102"/>
  <c r="T57" i="102"/>
  <c r="T11" i="103"/>
  <c r="T15" i="103"/>
  <c r="T19" i="103"/>
  <c r="T23" i="103"/>
  <c r="T28" i="103"/>
  <c r="T32" i="103"/>
  <c r="Q8" i="104"/>
  <c r="U10" i="104"/>
  <c r="E27" i="104"/>
  <c r="T28" i="104"/>
  <c r="U43" i="104"/>
  <c r="T47" i="104"/>
  <c r="U47" i="104"/>
  <c r="T51" i="104"/>
  <c r="U51" i="104"/>
  <c r="Q53" i="104"/>
  <c r="T11" i="105"/>
  <c r="T15" i="105"/>
  <c r="T19" i="105"/>
  <c r="T23" i="105"/>
  <c r="T31" i="105"/>
  <c r="U31" i="105"/>
  <c r="T35" i="105"/>
  <c r="U35" i="105"/>
  <c r="T39" i="105"/>
  <c r="U39" i="105"/>
  <c r="T45" i="105"/>
  <c r="U45" i="105"/>
  <c r="T49" i="105"/>
  <c r="U49" i="105"/>
  <c r="T13" i="106"/>
  <c r="T17" i="106"/>
  <c r="T21" i="106"/>
  <c r="T25" i="106"/>
  <c r="T30" i="106"/>
  <c r="T34" i="106"/>
  <c r="T38" i="106"/>
  <c r="T44" i="106"/>
  <c r="T48" i="106"/>
  <c r="E9" i="107"/>
  <c r="T10" i="107"/>
  <c r="U10" i="107"/>
  <c r="T14" i="107"/>
  <c r="U14" i="107"/>
  <c r="T18" i="107"/>
  <c r="U18" i="107"/>
  <c r="E27" i="107"/>
  <c r="U28" i="107"/>
  <c r="T55" i="107"/>
  <c r="E59" i="107"/>
  <c r="T60" i="107"/>
  <c r="U60" i="107"/>
  <c r="T56" i="108"/>
  <c r="U56" i="108"/>
  <c r="E9" i="109"/>
  <c r="T10" i="109"/>
  <c r="U10" i="109"/>
  <c r="T14" i="109"/>
  <c r="U14" i="109"/>
  <c r="T18" i="109"/>
  <c r="U18" i="109"/>
  <c r="T22" i="109"/>
  <c r="U22" i="109"/>
  <c r="T26" i="109"/>
  <c r="U26" i="109"/>
  <c r="T28" i="109"/>
  <c r="T32" i="109"/>
  <c r="T10" i="110"/>
  <c r="T12" i="110"/>
  <c r="U12" i="110"/>
  <c r="T16" i="110"/>
  <c r="U16" i="110"/>
  <c r="T20" i="110"/>
  <c r="U20" i="110"/>
  <c r="T24" i="110"/>
  <c r="U24" i="110"/>
  <c r="T29" i="110"/>
  <c r="U29" i="110"/>
  <c r="T33" i="110"/>
  <c r="U33" i="110"/>
  <c r="T37" i="110"/>
  <c r="U37" i="110"/>
  <c r="T41" i="110"/>
  <c r="U41" i="110"/>
  <c r="T47" i="110"/>
  <c r="U47" i="110"/>
  <c r="T51" i="110"/>
  <c r="U51" i="110"/>
  <c r="Q53" i="110"/>
  <c r="T11" i="111"/>
  <c r="T15" i="111"/>
  <c r="T19" i="111"/>
  <c r="T23" i="111"/>
  <c r="T36" i="111"/>
  <c r="T45" i="111"/>
  <c r="U45" i="111"/>
  <c r="E59" i="111"/>
  <c r="T60" i="111"/>
  <c r="U60" i="111"/>
  <c r="T13" i="112"/>
  <c r="T20" i="112"/>
  <c r="U20" i="112"/>
  <c r="T30" i="112"/>
  <c r="T34" i="112"/>
  <c r="T41" i="112"/>
  <c r="U41" i="112"/>
  <c r="T52" i="112"/>
  <c r="T57" i="112"/>
  <c r="T11" i="113"/>
  <c r="E53" i="113"/>
  <c r="T54" i="113"/>
  <c r="U54" i="113"/>
  <c r="T61" i="113"/>
  <c r="U10" i="114"/>
  <c r="E43" i="114"/>
  <c r="U44" i="114"/>
  <c r="E27" i="115"/>
  <c r="U28" i="115"/>
  <c r="E59" i="115"/>
  <c r="T60" i="115"/>
  <c r="U60" i="115"/>
  <c r="T56" i="116"/>
  <c r="U56" i="116"/>
  <c r="E9" i="117"/>
  <c r="T10" i="117"/>
  <c r="U10" i="117"/>
  <c r="T14" i="117"/>
  <c r="U14" i="117"/>
  <c r="T18" i="117"/>
  <c r="U18" i="117"/>
  <c r="T22" i="117"/>
  <c r="U22" i="117"/>
  <c r="T26" i="117"/>
  <c r="U26" i="117"/>
  <c r="T39" i="117"/>
  <c r="U39" i="117"/>
  <c r="T16" i="118"/>
  <c r="U16" i="118"/>
  <c r="T37" i="118"/>
  <c r="U37" i="118"/>
  <c r="T18" i="119"/>
  <c r="U18" i="119"/>
  <c r="T31" i="119"/>
  <c r="U31" i="119"/>
  <c r="T35" i="119"/>
  <c r="U35" i="119"/>
  <c r="T39" i="119"/>
  <c r="U39" i="119"/>
  <c r="T10" i="120"/>
  <c r="T12" i="120"/>
  <c r="U12" i="120"/>
  <c r="T16" i="120"/>
  <c r="U16" i="120"/>
  <c r="T20" i="120"/>
  <c r="U20" i="120"/>
  <c r="T24" i="120"/>
  <c r="U24" i="120"/>
  <c r="T29" i="120"/>
  <c r="U29" i="120"/>
  <c r="T33" i="120"/>
  <c r="U33" i="120"/>
  <c r="T37" i="120"/>
  <c r="U37" i="120"/>
  <c r="T41" i="120"/>
  <c r="U41" i="120"/>
  <c r="T47" i="120"/>
  <c r="U47" i="120"/>
  <c r="T51" i="120"/>
  <c r="U51" i="120"/>
  <c r="E53" i="121"/>
  <c r="T54" i="121"/>
  <c r="U54" i="121"/>
  <c r="T61" i="121"/>
  <c r="U10" i="122"/>
  <c r="E43" i="21"/>
  <c r="P53" i="21"/>
  <c r="P42" i="21" s="1"/>
  <c r="P59" i="21"/>
  <c r="E27" i="22"/>
  <c r="E8" i="22" s="1"/>
  <c r="Q43" i="22"/>
  <c r="Q42" i="22" s="1"/>
  <c r="P9" i="23"/>
  <c r="Q27" i="23"/>
  <c r="E43" i="23"/>
  <c r="P53" i="23"/>
  <c r="P59" i="23"/>
  <c r="E27" i="24"/>
  <c r="Q43" i="24"/>
  <c r="Q42" i="24" s="1"/>
  <c r="P9" i="25"/>
  <c r="P8" i="25" s="1"/>
  <c r="Q27" i="25"/>
  <c r="E43" i="25"/>
  <c r="P53" i="25"/>
  <c r="P59" i="25"/>
  <c r="E27" i="26"/>
  <c r="Q43" i="26"/>
  <c r="Q42" i="26" s="1"/>
  <c r="P9" i="27"/>
  <c r="P8" i="27" s="1"/>
  <c r="Q27" i="27"/>
  <c r="Q8" i="27" s="1"/>
  <c r="Q58" i="27" s="1"/>
  <c r="Q62" i="27" s="1"/>
  <c r="E43" i="27"/>
  <c r="P53" i="27"/>
  <c r="P59" i="27"/>
  <c r="E27" i="28"/>
  <c r="Q43" i="28"/>
  <c r="Q42" i="28" s="1"/>
  <c r="U44" i="28"/>
  <c r="P9" i="29"/>
  <c r="P8" i="29" s="1"/>
  <c r="Q27" i="29"/>
  <c r="Q8" i="29" s="1"/>
  <c r="Q58" i="29" s="1"/>
  <c r="Q62" i="29" s="1"/>
  <c r="U28" i="29"/>
  <c r="E43" i="29"/>
  <c r="P53" i="29"/>
  <c r="P42" i="29" s="1"/>
  <c r="P59" i="29"/>
  <c r="E27" i="30"/>
  <c r="Q43" i="30"/>
  <c r="Q42" i="30" s="1"/>
  <c r="U44" i="30"/>
  <c r="P9" i="31"/>
  <c r="P8" i="31" s="1"/>
  <c r="Q27" i="31"/>
  <c r="U28" i="31"/>
  <c r="E43" i="31"/>
  <c r="P53" i="31"/>
  <c r="P59" i="31"/>
  <c r="E27" i="32"/>
  <c r="Q43" i="32"/>
  <c r="Q42" i="32" s="1"/>
  <c r="U44" i="32"/>
  <c r="P9" i="33"/>
  <c r="P8" i="33" s="1"/>
  <c r="Q27" i="33"/>
  <c r="Q8" i="33" s="1"/>
  <c r="Q58" i="33" s="1"/>
  <c r="Q62" i="33" s="1"/>
  <c r="U28" i="33"/>
  <c r="E43" i="33"/>
  <c r="P53" i="33"/>
  <c r="P42" i="33" s="1"/>
  <c r="P59" i="33"/>
  <c r="E27" i="34"/>
  <c r="Q43" i="34"/>
  <c r="Q42" i="34" s="1"/>
  <c r="U44" i="34"/>
  <c r="P9" i="35"/>
  <c r="P8" i="35" s="1"/>
  <c r="Q27" i="35"/>
  <c r="Q8" i="35" s="1"/>
  <c r="Q58" i="35" s="1"/>
  <c r="Q62" i="35" s="1"/>
  <c r="U28" i="35"/>
  <c r="E43" i="35"/>
  <c r="P53" i="35"/>
  <c r="P42" i="35" s="1"/>
  <c r="P59" i="35"/>
  <c r="E27" i="36"/>
  <c r="Q43" i="36"/>
  <c r="Q42" i="36" s="1"/>
  <c r="U44" i="36"/>
  <c r="P9" i="37"/>
  <c r="P8" i="37" s="1"/>
  <c r="Q27" i="37"/>
  <c r="U28" i="37"/>
  <c r="E43" i="37"/>
  <c r="P53" i="37"/>
  <c r="P59" i="37"/>
  <c r="E27" i="38"/>
  <c r="Q43" i="38"/>
  <c r="Q42" i="38" s="1"/>
  <c r="U44" i="38"/>
  <c r="P9" i="39"/>
  <c r="Q27" i="39"/>
  <c r="U28" i="39"/>
  <c r="E43" i="39"/>
  <c r="P53" i="39"/>
  <c r="P59" i="39"/>
  <c r="E27" i="40"/>
  <c r="Q43" i="40"/>
  <c r="Q42" i="40" s="1"/>
  <c r="U44" i="40"/>
  <c r="P9" i="41"/>
  <c r="Q27" i="41"/>
  <c r="U28" i="41"/>
  <c r="E43" i="41"/>
  <c r="P53" i="41"/>
  <c r="P59" i="41"/>
  <c r="E27" i="42"/>
  <c r="Q43" i="42"/>
  <c r="Q42" i="42" s="1"/>
  <c r="U44" i="42"/>
  <c r="P9" i="43"/>
  <c r="Q27" i="43"/>
  <c r="U28" i="43"/>
  <c r="E43" i="43"/>
  <c r="P53" i="43"/>
  <c r="P59" i="43"/>
  <c r="E27" i="44"/>
  <c r="Q43" i="44"/>
  <c r="Q42" i="44" s="1"/>
  <c r="U44" i="44"/>
  <c r="P9" i="45"/>
  <c r="P8" i="45" s="1"/>
  <c r="Q27" i="45"/>
  <c r="U28" i="45"/>
  <c r="E43" i="45"/>
  <c r="P53" i="45"/>
  <c r="P59" i="45"/>
  <c r="E27" i="46"/>
  <c r="Q43" i="46"/>
  <c r="Q42" i="46" s="1"/>
  <c r="U44" i="46"/>
  <c r="P9" i="47"/>
  <c r="P8" i="47" s="1"/>
  <c r="Q27" i="47"/>
  <c r="U28" i="47"/>
  <c r="E43" i="47"/>
  <c r="P53" i="47"/>
  <c r="P59" i="47"/>
  <c r="E27" i="48"/>
  <c r="Q43" i="48"/>
  <c r="U44" i="48"/>
  <c r="P9" i="49"/>
  <c r="P8" i="49" s="1"/>
  <c r="Q27" i="49"/>
  <c r="U28" i="49"/>
  <c r="E43" i="49"/>
  <c r="P53" i="49"/>
  <c r="P59" i="49"/>
  <c r="E27" i="50"/>
  <c r="Q43" i="50"/>
  <c r="Q42" i="50" s="1"/>
  <c r="U44" i="50"/>
  <c r="P9" i="51"/>
  <c r="P8" i="51" s="1"/>
  <c r="Q27" i="51"/>
  <c r="U28" i="51"/>
  <c r="E43" i="51"/>
  <c r="P53" i="51"/>
  <c r="P59" i="51"/>
  <c r="E27" i="52"/>
  <c r="Q43" i="52"/>
  <c r="Q42" i="52" s="1"/>
  <c r="U44" i="52"/>
  <c r="P9" i="53"/>
  <c r="P8" i="53" s="1"/>
  <c r="Q27" i="53"/>
  <c r="U28" i="53"/>
  <c r="E43" i="53"/>
  <c r="P53" i="53"/>
  <c r="P59" i="53"/>
  <c r="E27" i="54"/>
  <c r="Q43" i="54"/>
  <c r="Q42" i="54" s="1"/>
  <c r="U44" i="54"/>
  <c r="P9" i="55"/>
  <c r="Q27" i="55"/>
  <c r="U28" i="55"/>
  <c r="E43" i="55"/>
  <c r="P53" i="55"/>
  <c r="T54" i="55"/>
  <c r="P59" i="55"/>
  <c r="T60" i="55"/>
  <c r="E27" i="56"/>
  <c r="Q43" i="56"/>
  <c r="Q42" i="56" s="1"/>
  <c r="U44" i="56"/>
  <c r="P9" i="57"/>
  <c r="P8" i="57" s="1"/>
  <c r="T10" i="57"/>
  <c r="Q27" i="57"/>
  <c r="U28" i="57"/>
  <c r="E43" i="57"/>
  <c r="P53" i="57"/>
  <c r="T54" i="57"/>
  <c r="P59" i="57"/>
  <c r="T60" i="57"/>
  <c r="E27" i="58"/>
  <c r="Q43" i="58"/>
  <c r="Q42" i="58" s="1"/>
  <c r="U44" i="58"/>
  <c r="P9" i="59"/>
  <c r="P8" i="59" s="1"/>
  <c r="T10" i="59"/>
  <c r="Q27" i="59"/>
  <c r="U28" i="59"/>
  <c r="E43" i="59"/>
  <c r="P53" i="59"/>
  <c r="T54" i="59"/>
  <c r="P59" i="59"/>
  <c r="T60" i="59"/>
  <c r="E27" i="60"/>
  <c r="Q43" i="60"/>
  <c r="Q42" i="60" s="1"/>
  <c r="U44" i="60"/>
  <c r="P9" i="61"/>
  <c r="P8" i="61" s="1"/>
  <c r="T10" i="61"/>
  <c r="Q27" i="61"/>
  <c r="U28" i="61"/>
  <c r="E43" i="61"/>
  <c r="P53" i="61"/>
  <c r="T54" i="61"/>
  <c r="P59" i="61"/>
  <c r="T60" i="61"/>
  <c r="E27" i="62"/>
  <c r="Q43" i="62"/>
  <c r="Q42" i="62" s="1"/>
  <c r="U44" i="62"/>
  <c r="P9" i="63"/>
  <c r="P8" i="63" s="1"/>
  <c r="T10" i="63"/>
  <c r="Q27" i="63"/>
  <c r="U28" i="63"/>
  <c r="E43" i="63"/>
  <c r="P53" i="63"/>
  <c r="T54" i="63"/>
  <c r="P59" i="63"/>
  <c r="T60" i="63"/>
  <c r="E27" i="64"/>
  <c r="Q43" i="64"/>
  <c r="Q42" i="64" s="1"/>
  <c r="U44" i="64"/>
  <c r="P9" i="65"/>
  <c r="P8" i="65" s="1"/>
  <c r="T10" i="65"/>
  <c r="Q27" i="65"/>
  <c r="U28" i="65"/>
  <c r="E43" i="65"/>
  <c r="P53" i="65"/>
  <c r="T54" i="65"/>
  <c r="P59" i="65"/>
  <c r="T60" i="65"/>
  <c r="E27" i="66"/>
  <c r="Q43" i="66"/>
  <c r="Q42" i="66" s="1"/>
  <c r="U44" i="66"/>
  <c r="P9" i="67"/>
  <c r="P8" i="67" s="1"/>
  <c r="T10" i="67"/>
  <c r="Q27" i="67"/>
  <c r="U28" i="67"/>
  <c r="E43" i="67"/>
  <c r="P53" i="67"/>
  <c r="T54" i="67"/>
  <c r="P59" i="67"/>
  <c r="T60" i="67"/>
  <c r="E27" i="68"/>
  <c r="Q43" i="68"/>
  <c r="Q42" i="68" s="1"/>
  <c r="U44" i="68"/>
  <c r="P9" i="69"/>
  <c r="P8" i="69" s="1"/>
  <c r="T10" i="69"/>
  <c r="Q27" i="69"/>
  <c r="U28" i="69"/>
  <c r="E43" i="69"/>
  <c r="P53" i="69"/>
  <c r="T54" i="69"/>
  <c r="P59" i="69"/>
  <c r="T60" i="69"/>
  <c r="E27" i="70"/>
  <c r="Q43" i="70"/>
  <c r="Q42" i="70" s="1"/>
  <c r="U44" i="70"/>
  <c r="P9" i="71"/>
  <c r="P8" i="71" s="1"/>
  <c r="T10" i="71"/>
  <c r="Q27" i="71"/>
  <c r="U28" i="71"/>
  <c r="E43" i="71"/>
  <c r="P53" i="71"/>
  <c r="T54" i="71"/>
  <c r="P59" i="71"/>
  <c r="T60" i="71"/>
  <c r="E27" i="72"/>
  <c r="Q43" i="72"/>
  <c r="U44" i="72"/>
  <c r="P9" i="73"/>
  <c r="T10" i="73"/>
  <c r="Q27" i="73"/>
  <c r="U28" i="73"/>
  <c r="E43" i="73"/>
  <c r="P53" i="73"/>
  <c r="T54" i="73"/>
  <c r="P59" i="73"/>
  <c r="T60" i="73"/>
  <c r="E27" i="74"/>
  <c r="Q43" i="74"/>
  <c r="U44" i="74"/>
  <c r="P9" i="75"/>
  <c r="P8" i="75" s="1"/>
  <c r="T10" i="75"/>
  <c r="Q27" i="75"/>
  <c r="U28" i="75"/>
  <c r="E43" i="75"/>
  <c r="P53" i="75"/>
  <c r="T54" i="75"/>
  <c r="P59" i="75"/>
  <c r="T60" i="75"/>
  <c r="E27" i="76"/>
  <c r="Q43" i="76"/>
  <c r="Q42" i="76" s="1"/>
  <c r="U44" i="76"/>
  <c r="P9" i="77"/>
  <c r="P8" i="77" s="1"/>
  <c r="T10" i="77"/>
  <c r="Q27" i="77"/>
  <c r="U28" i="77"/>
  <c r="E43" i="77"/>
  <c r="P53" i="77"/>
  <c r="T54" i="77"/>
  <c r="P59" i="77"/>
  <c r="T60" i="77"/>
  <c r="E27" i="78"/>
  <c r="Q43" i="78"/>
  <c r="Q42" i="78" s="1"/>
  <c r="U44" i="78"/>
  <c r="P9" i="79"/>
  <c r="P8" i="79" s="1"/>
  <c r="T10" i="79"/>
  <c r="Q27" i="79"/>
  <c r="U28" i="79"/>
  <c r="E43" i="79"/>
  <c r="P53" i="79"/>
  <c r="T54" i="79"/>
  <c r="P59" i="79"/>
  <c r="T59" i="79" s="1"/>
  <c r="T60" i="79"/>
  <c r="E27" i="80"/>
  <c r="Q43" i="80"/>
  <c r="Q42" i="80" s="1"/>
  <c r="U44" i="80"/>
  <c r="P9" i="81"/>
  <c r="P8" i="81" s="1"/>
  <c r="T10" i="81"/>
  <c r="Q27" i="81"/>
  <c r="U28" i="81"/>
  <c r="E43" i="81"/>
  <c r="P53" i="81"/>
  <c r="T54" i="81"/>
  <c r="P59" i="81"/>
  <c r="T60" i="81"/>
  <c r="E27" i="82"/>
  <c r="Q43" i="82"/>
  <c r="Q42" i="82" s="1"/>
  <c r="U44" i="82"/>
  <c r="P9" i="83"/>
  <c r="P8" i="83" s="1"/>
  <c r="T10" i="83"/>
  <c r="Q27" i="83"/>
  <c r="U28" i="83"/>
  <c r="E43" i="83"/>
  <c r="P53" i="83"/>
  <c r="T54" i="83"/>
  <c r="P59" i="83"/>
  <c r="T60" i="83"/>
  <c r="E27" i="84"/>
  <c r="Q43" i="84"/>
  <c r="Q42" i="84" s="1"/>
  <c r="U44" i="84"/>
  <c r="P9" i="85"/>
  <c r="P8" i="85" s="1"/>
  <c r="T10" i="85"/>
  <c r="Q27" i="85"/>
  <c r="U28" i="85"/>
  <c r="E43" i="85"/>
  <c r="P53" i="85"/>
  <c r="T54" i="85"/>
  <c r="P59" i="85"/>
  <c r="T60" i="85"/>
  <c r="E27" i="86"/>
  <c r="Q43" i="86"/>
  <c r="Q42" i="86" s="1"/>
  <c r="U44" i="86"/>
  <c r="P9" i="87"/>
  <c r="P8" i="87" s="1"/>
  <c r="T10" i="87"/>
  <c r="Q27" i="87"/>
  <c r="U28" i="87"/>
  <c r="E43" i="87"/>
  <c r="P53" i="87"/>
  <c r="T54" i="87"/>
  <c r="P59" i="87"/>
  <c r="T60" i="87"/>
  <c r="E27" i="88"/>
  <c r="Q43" i="88"/>
  <c r="Q42" i="88" s="1"/>
  <c r="U44" i="88"/>
  <c r="P9" i="89"/>
  <c r="P8" i="89" s="1"/>
  <c r="T10" i="89"/>
  <c r="Q27" i="89"/>
  <c r="U28" i="89"/>
  <c r="E43" i="89"/>
  <c r="P53" i="89"/>
  <c r="T54" i="89"/>
  <c r="P59" i="89"/>
  <c r="T60" i="89"/>
  <c r="E27" i="90"/>
  <c r="Q43" i="90"/>
  <c r="Q42" i="90" s="1"/>
  <c r="U44" i="90"/>
  <c r="P9" i="91"/>
  <c r="P8" i="91" s="1"/>
  <c r="T10" i="91"/>
  <c r="Q27" i="91"/>
  <c r="U28" i="91"/>
  <c r="E43" i="91"/>
  <c r="P53" i="91"/>
  <c r="T54" i="91"/>
  <c r="P59" i="91"/>
  <c r="T60" i="91"/>
  <c r="E27" i="92"/>
  <c r="Q43" i="92"/>
  <c r="Q42" i="92" s="1"/>
  <c r="U44" i="92"/>
  <c r="P9" i="93"/>
  <c r="P8" i="93" s="1"/>
  <c r="T10" i="93"/>
  <c r="Q27" i="93"/>
  <c r="U28" i="93"/>
  <c r="E43" i="93"/>
  <c r="P53" i="93"/>
  <c r="T54" i="93"/>
  <c r="P59" i="93"/>
  <c r="T60" i="93"/>
  <c r="E27" i="94"/>
  <c r="Q43" i="94"/>
  <c r="Q42" i="94" s="1"/>
  <c r="U44" i="94"/>
  <c r="P9" i="95"/>
  <c r="P8" i="95" s="1"/>
  <c r="T10" i="95"/>
  <c r="Q27" i="95"/>
  <c r="U28" i="95"/>
  <c r="E43" i="95"/>
  <c r="P53" i="95"/>
  <c r="T54" i="95"/>
  <c r="P59" i="95"/>
  <c r="T60" i="95"/>
  <c r="E27" i="96"/>
  <c r="Q43" i="96"/>
  <c r="Q42" i="96" s="1"/>
  <c r="U44" i="96"/>
  <c r="P9" i="97"/>
  <c r="P8" i="97" s="1"/>
  <c r="T10" i="97"/>
  <c r="Q27" i="97"/>
  <c r="U28" i="97"/>
  <c r="E43" i="97"/>
  <c r="P53" i="97"/>
  <c r="T54" i="97"/>
  <c r="P59" i="97"/>
  <c r="T60" i="97"/>
  <c r="E27" i="98"/>
  <c r="Q43" i="98"/>
  <c r="Q42" i="98" s="1"/>
  <c r="U44" i="98"/>
  <c r="P9" i="99"/>
  <c r="P8" i="99" s="1"/>
  <c r="T10" i="99"/>
  <c r="Q27" i="99"/>
  <c r="U27" i="99" s="1"/>
  <c r="U28" i="99"/>
  <c r="E43" i="99"/>
  <c r="P53" i="99"/>
  <c r="T54" i="99"/>
  <c r="P59" i="99"/>
  <c r="T60" i="99"/>
  <c r="E27" i="100"/>
  <c r="T43" i="100"/>
  <c r="Q43" i="100"/>
  <c r="U44" i="100"/>
  <c r="P9" i="101"/>
  <c r="P8" i="101" s="1"/>
  <c r="T10" i="101"/>
  <c r="Q27" i="101"/>
  <c r="U27" i="101" s="1"/>
  <c r="U28" i="101"/>
  <c r="E43" i="101"/>
  <c r="P53" i="101"/>
  <c r="T54" i="101"/>
  <c r="P59" i="101"/>
  <c r="T60" i="101"/>
  <c r="E27" i="102"/>
  <c r="T43" i="102"/>
  <c r="Q43" i="102"/>
  <c r="Q42" i="102" s="1"/>
  <c r="U44" i="102"/>
  <c r="P9" i="103"/>
  <c r="P8" i="103" s="1"/>
  <c r="T10" i="103"/>
  <c r="Q27" i="103"/>
  <c r="U27" i="103" s="1"/>
  <c r="U28" i="103"/>
  <c r="E43" i="103"/>
  <c r="P53" i="103"/>
  <c r="T54" i="103"/>
  <c r="P59" i="103"/>
  <c r="T60" i="103"/>
  <c r="T24" i="104"/>
  <c r="U28" i="104"/>
  <c r="T33" i="104"/>
  <c r="U36" i="104"/>
  <c r="T41" i="104"/>
  <c r="P43" i="104"/>
  <c r="T44" i="104"/>
  <c r="T57" i="104"/>
  <c r="E27" i="105"/>
  <c r="U28" i="105"/>
  <c r="T55" i="105"/>
  <c r="E59" i="105"/>
  <c r="T60" i="105"/>
  <c r="U60" i="105"/>
  <c r="P53" i="106"/>
  <c r="P42" i="106" s="1"/>
  <c r="T56" i="106"/>
  <c r="U56" i="106"/>
  <c r="T22" i="107"/>
  <c r="U22" i="107"/>
  <c r="T26" i="107"/>
  <c r="U26" i="107"/>
  <c r="P27" i="107"/>
  <c r="T28" i="107"/>
  <c r="T32" i="107"/>
  <c r="T36" i="107"/>
  <c r="T40" i="107"/>
  <c r="T46" i="107"/>
  <c r="T50" i="107"/>
  <c r="P9" i="108"/>
  <c r="T10" i="108"/>
  <c r="T12" i="108"/>
  <c r="U12" i="108"/>
  <c r="T16" i="108"/>
  <c r="U16" i="108"/>
  <c r="T20" i="108"/>
  <c r="U20" i="108"/>
  <c r="T24" i="108"/>
  <c r="U24" i="108"/>
  <c r="T29" i="108"/>
  <c r="U29" i="108"/>
  <c r="T33" i="108"/>
  <c r="U33" i="108"/>
  <c r="T37" i="108"/>
  <c r="U37" i="108"/>
  <c r="T41" i="108"/>
  <c r="U41" i="108"/>
  <c r="T47" i="108"/>
  <c r="U47" i="108"/>
  <c r="T51" i="108"/>
  <c r="U51" i="108"/>
  <c r="Q53" i="108"/>
  <c r="E53" i="109"/>
  <c r="T54" i="109"/>
  <c r="U54" i="109"/>
  <c r="T61" i="109"/>
  <c r="Q9" i="110"/>
  <c r="Q8" i="110" s="1"/>
  <c r="U10" i="110"/>
  <c r="E43" i="110"/>
  <c r="U44" i="110"/>
  <c r="T57" i="110"/>
  <c r="T31" i="111"/>
  <c r="U31" i="111"/>
  <c r="T40" i="111"/>
  <c r="T49" i="111"/>
  <c r="U49" i="111"/>
  <c r="E53" i="111"/>
  <c r="T54" i="111"/>
  <c r="U54" i="111"/>
  <c r="P9" i="112"/>
  <c r="T10" i="112"/>
  <c r="T17" i="112"/>
  <c r="T24" i="112"/>
  <c r="U24" i="112"/>
  <c r="Q27" i="112"/>
  <c r="T38" i="112"/>
  <c r="E43" i="112"/>
  <c r="U44" i="112"/>
  <c r="T47" i="112"/>
  <c r="U47" i="112"/>
  <c r="P53" i="112"/>
  <c r="Q59" i="112"/>
  <c r="T15" i="113"/>
  <c r="T19" i="113"/>
  <c r="T23" i="113"/>
  <c r="T31" i="113"/>
  <c r="U31" i="113"/>
  <c r="T35" i="113"/>
  <c r="U35" i="113"/>
  <c r="T39" i="113"/>
  <c r="U39" i="113"/>
  <c r="T45" i="113"/>
  <c r="U45" i="113"/>
  <c r="T49" i="113"/>
  <c r="U49" i="113"/>
  <c r="T13" i="114"/>
  <c r="T17" i="114"/>
  <c r="T21" i="114"/>
  <c r="T25" i="114"/>
  <c r="T30" i="114"/>
  <c r="T34" i="114"/>
  <c r="T38" i="114"/>
  <c r="P43" i="114"/>
  <c r="P42" i="114" s="1"/>
  <c r="T44" i="114"/>
  <c r="T48" i="114"/>
  <c r="T52" i="114"/>
  <c r="Q59" i="114"/>
  <c r="E9" i="115"/>
  <c r="T10" i="115"/>
  <c r="U10" i="115"/>
  <c r="T14" i="115"/>
  <c r="U14" i="115"/>
  <c r="T18" i="115"/>
  <c r="U18" i="115"/>
  <c r="T22" i="115"/>
  <c r="U22" i="115"/>
  <c r="T26" i="115"/>
  <c r="U26" i="115"/>
  <c r="P27" i="115"/>
  <c r="T28" i="115"/>
  <c r="T32" i="115"/>
  <c r="T36" i="115"/>
  <c r="T40" i="115"/>
  <c r="T46" i="115"/>
  <c r="T50" i="115"/>
  <c r="P9" i="116"/>
  <c r="T10" i="116"/>
  <c r="T12" i="116"/>
  <c r="U12" i="116"/>
  <c r="T16" i="116"/>
  <c r="U16" i="116"/>
  <c r="T20" i="116"/>
  <c r="U20" i="116"/>
  <c r="T24" i="116"/>
  <c r="U24" i="116"/>
  <c r="T29" i="116"/>
  <c r="U29" i="116"/>
  <c r="T33" i="116"/>
  <c r="U33" i="116"/>
  <c r="T37" i="116"/>
  <c r="U37" i="116"/>
  <c r="T41" i="116"/>
  <c r="U41" i="116"/>
  <c r="T47" i="116"/>
  <c r="U47" i="116"/>
  <c r="T51" i="116"/>
  <c r="U51" i="116"/>
  <c r="Q53" i="116"/>
  <c r="T36" i="117"/>
  <c r="T45" i="117"/>
  <c r="U45" i="117"/>
  <c r="E59" i="117"/>
  <c r="T60" i="117"/>
  <c r="U60" i="117"/>
  <c r="T13" i="118"/>
  <c r="T20" i="118"/>
  <c r="U20" i="118"/>
  <c r="T30" i="118"/>
  <c r="T34" i="118"/>
  <c r="T41" i="118"/>
  <c r="U41" i="118"/>
  <c r="T52" i="118"/>
  <c r="T57" i="118"/>
  <c r="T11" i="119"/>
  <c r="T15" i="119"/>
  <c r="T22" i="119"/>
  <c r="U22" i="119"/>
  <c r="E27" i="119"/>
  <c r="U28" i="119"/>
  <c r="T45" i="119"/>
  <c r="U45" i="119"/>
  <c r="E53" i="119"/>
  <c r="T54" i="119"/>
  <c r="U54" i="119"/>
  <c r="T61" i="119"/>
  <c r="Q9" i="120"/>
  <c r="Q8" i="120" s="1"/>
  <c r="U10" i="120"/>
  <c r="E43" i="120"/>
  <c r="U44" i="120"/>
  <c r="T57" i="120"/>
  <c r="T11" i="121"/>
  <c r="T15" i="121"/>
  <c r="T19" i="121"/>
  <c r="T23" i="121"/>
  <c r="T31" i="121"/>
  <c r="U31" i="121"/>
  <c r="T35" i="121"/>
  <c r="U35" i="121"/>
  <c r="T39" i="121"/>
  <c r="U39" i="121"/>
  <c r="T45" i="121"/>
  <c r="U45" i="121"/>
  <c r="T49" i="121"/>
  <c r="U49" i="121"/>
  <c r="T13" i="122"/>
  <c r="T17" i="122"/>
  <c r="T21" i="122"/>
  <c r="T25" i="122"/>
  <c r="T30" i="122"/>
  <c r="T34" i="122"/>
  <c r="T38" i="122"/>
  <c r="P27" i="104"/>
  <c r="E53" i="104"/>
  <c r="E42" i="104" s="1"/>
  <c r="E59" i="104"/>
  <c r="Q9" i="105"/>
  <c r="P43" i="105"/>
  <c r="Q53" i="105"/>
  <c r="Q42" i="105" s="1"/>
  <c r="Q59" i="105"/>
  <c r="E9" i="106"/>
  <c r="P27" i="106"/>
  <c r="E53" i="106"/>
  <c r="E59" i="106"/>
  <c r="Q9" i="107"/>
  <c r="P43" i="107"/>
  <c r="Q53" i="107"/>
  <c r="Q42" i="107" s="1"/>
  <c r="E9" i="108"/>
  <c r="P27" i="108"/>
  <c r="E53" i="108"/>
  <c r="Q9" i="109"/>
  <c r="P43" i="109"/>
  <c r="Q53" i="109"/>
  <c r="E9" i="110"/>
  <c r="P27" i="110"/>
  <c r="P8" i="110" s="1"/>
  <c r="P58" i="110" s="1"/>
  <c r="P62" i="110" s="1"/>
  <c r="E53" i="110"/>
  <c r="Q9" i="111"/>
  <c r="P43" i="111"/>
  <c r="Q53" i="111"/>
  <c r="Q42" i="111" s="1"/>
  <c r="E9" i="112"/>
  <c r="P27" i="112"/>
  <c r="E53" i="112"/>
  <c r="Q9" i="113"/>
  <c r="P43" i="113"/>
  <c r="Q53" i="113"/>
  <c r="Q42" i="113" s="1"/>
  <c r="E9" i="114"/>
  <c r="P27" i="114"/>
  <c r="P8" i="114" s="1"/>
  <c r="P58" i="114" s="1"/>
  <c r="P62" i="114" s="1"/>
  <c r="E53" i="114"/>
  <c r="Q9" i="115"/>
  <c r="P43" i="115"/>
  <c r="Q53" i="115"/>
  <c r="Q42" i="115" s="1"/>
  <c r="E9" i="116"/>
  <c r="P27" i="116"/>
  <c r="E53" i="116"/>
  <c r="Q9" i="117"/>
  <c r="P43" i="117"/>
  <c r="Q53" i="117"/>
  <c r="Q42" i="117" s="1"/>
  <c r="E9" i="118"/>
  <c r="P27" i="118"/>
  <c r="E53" i="118"/>
  <c r="Q9" i="119"/>
  <c r="P43" i="119"/>
  <c r="Q53" i="119"/>
  <c r="E9" i="120"/>
  <c r="P27" i="120"/>
  <c r="P8" i="120" s="1"/>
  <c r="P58" i="120" s="1"/>
  <c r="P62" i="120" s="1"/>
  <c r="E53" i="120"/>
  <c r="Q9" i="121"/>
  <c r="P43" i="121"/>
  <c r="Q53" i="121"/>
  <c r="Q42" i="121" s="1"/>
  <c r="E9" i="122"/>
  <c r="P27" i="122"/>
  <c r="P8" i="122" s="1"/>
  <c r="U41" i="122"/>
  <c r="U47" i="122"/>
  <c r="U51" i="122"/>
  <c r="E53" i="122"/>
  <c r="E42" i="122" s="1"/>
  <c r="U56" i="122"/>
  <c r="E59" i="122"/>
  <c r="Q9" i="123"/>
  <c r="U10" i="123"/>
  <c r="U14" i="123"/>
  <c r="U18" i="123"/>
  <c r="U22" i="123"/>
  <c r="U26" i="123"/>
  <c r="U31" i="123"/>
  <c r="U35" i="123"/>
  <c r="U39" i="123"/>
  <c r="P43" i="123"/>
  <c r="U45" i="123"/>
  <c r="U49" i="123"/>
  <c r="T53" i="123"/>
  <c r="Q53" i="123"/>
  <c r="U54" i="123"/>
  <c r="T59" i="123"/>
  <c r="Q59" i="123"/>
  <c r="U60" i="123"/>
  <c r="E9" i="124"/>
  <c r="U12" i="124"/>
  <c r="U16" i="124"/>
  <c r="U20" i="124"/>
  <c r="U24" i="124"/>
  <c r="P27" i="124"/>
  <c r="U29" i="124"/>
  <c r="U33" i="124"/>
  <c r="U37" i="124"/>
  <c r="U41" i="124"/>
  <c r="U47" i="124"/>
  <c r="U51" i="124"/>
  <c r="E53" i="124"/>
  <c r="E42" i="124" s="1"/>
  <c r="U56" i="124"/>
  <c r="E59" i="124"/>
  <c r="Q9" i="125"/>
  <c r="U10" i="125"/>
  <c r="U14" i="125"/>
  <c r="U18" i="125"/>
  <c r="U22" i="125"/>
  <c r="U26" i="125"/>
  <c r="U31" i="125"/>
  <c r="U35" i="125"/>
  <c r="U39" i="125"/>
  <c r="P43" i="125"/>
  <c r="U45" i="125"/>
  <c r="U49" i="125"/>
  <c r="Q53" i="125"/>
  <c r="U54" i="125"/>
  <c r="T59" i="125"/>
  <c r="Q59" i="125"/>
  <c r="U60" i="125"/>
  <c r="E9" i="126"/>
  <c r="U12" i="126"/>
  <c r="U16" i="126"/>
  <c r="U20" i="126"/>
  <c r="U24" i="126"/>
  <c r="P27" i="126"/>
  <c r="U29" i="126"/>
  <c r="U33" i="126"/>
  <c r="U37" i="126"/>
  <c r="U41" i="126"/>
  <c r="U47" i="126"/>
  <c r="U51" i="126"/>
  <c r="E53" i="126"/>
  <c r="U56" i="126"/>
  <c r="E59" i="126"/>
  <c r="Q9" i="127"/>
  <c r="U9" i="127" s="1"/>
  <c r="U10" i="127"/>
  <c r="U14" i="127"/>
  <c r="U18" i="127"/>
  <c r="U22" i="127"/>
  <c r="U26" i="127"/>
  <c r="U31" i="127"/>
  <c r="U35" i="127"/>
  <c r="U39" i="127"/>
  <c r="P43" i="127"/>
  <c r="U45" i="127"/>
  <c r="U49" i="127"/>
  <c r="T53" i="127"/>
  <c r="Q53" i="127"/>
  <c r="U54" i="127"/>
  <c r="T59" i="127"/>
  <c r="U60" i="127"/>
  <c r="E9" i="128"/>
  <c r="U12" i="128"/>
  <c r="U16" i="128"/>
  <c r="U20" i="128"/>
  <c r="U24" i="128"/>
  <c r="P27" i="128"/>
  <c r="U29" i="128"/>
  <c r="U33" i="128"/>
  <c r="U37" i="128"/>
  <c r="U41" i="128"/>
  <c r="U47" i="128"/>
  <c r="U51" i="128"/>
  <c r="E53" i="128"/>
  <c r="U56" i="128"/>
  <c r="T9" i="129"/>
  <c r="Q9" i="129"/>
  <c r="U10" i="129"/>
  <c r="U14" i="129"/>
  <c r="U18" i="129"/>
  <c r="U22" i="129"/>
  <c r="U26" i="129"/>
  <c r="U31" i="129"/>
  <c r="U35" i="129"/>
  <c r="U39" i="129"/>
  <c r="P43" i="129"/>
  <c r="U45" i="129"/>
  <c r="U49" i="129"/>
  <c r="T53" i="129"/>
  <c r="Q53" i="129"/>
  <c r="Q42" i="129" s="1"/>
  <c r="U54" i="129"/>
  <c r="T59" i="129"/>
  <c r="U60" i="129"/>
  <c r="E9" i="130"/>
  <c r="U12" i="130"/>
  <c r="U16" i="130"/>
  <c r="U20" i="130"/>
  <c r="U24" i="130"/>
  <c r="P27" i="130"/>
  <c r="P8" i="130" s="1"/>
  <c r="P58" i="130" s="1"/>
  <c r="P62" i="130" s="1"/>
  <c r="U29" i="130"/>
  <c r="U33" i="130"/>
  <c r="U37" i="130"/>
  <c r="U41" i="130"/>
  <c r="U47" i="130"/>
  <c r="U51" i="130"/>
  <c r="E53" i="130"/>
  <c r="U56" i="130"/>
  <c r="Q9" i="131"/>
  <c r="U9" i="131" s="1"/>
  <c r="U10" i="131"/>
  <c r="U14" i="131"/>
  <c r="U18" i="131"/>
  <c r="U22" i="131"/>
  <c r="U26" i="131"/>
  <c r="U31" i="131"/>
  <c r="U35" i="131"/>
  <c r="U39" i="131"/>
  <c r="P43" i="131"/>
  <c r="U45" i="131"/>
  <c r="U49" i="131"/>
  <c r="T53" i="131"/>
  <c r="Q53" i="131"/>
  <c r="U54" i="131"/>
  <c r="T59" i="131"/>
  <c r="U60" i="131"/>
  <c r="E9" i="132"/>
  <c r="U12" i="132"/>
  <c r="U16" i="132"/>
  <c r="U20" i="132"/>
  <c r="U24" i="132"/>
  <c r="P27" i="132"/>
  <c r="U29" i="132"/>
  <c r="U33" i="132"/>
  <c r="U37" i="132"/>
  <c r="U41" i="132"/>
  <c r="U47" i="132"/>
  <c r="U51" i="132"/>
  <c r="E53" i="132"/>
  <c r="E42" i="132" s="1"/>
  <c r="U56" i="132"/>
  <c r="E59" i="132"/>
  <c r="Q9" i="133"/>
  <c r="U10" i="133"/>
  <c r="U14" i="133"/>
  <c r="U18" i="133"/>
  <c r="U22" i="133"/>
  <c r="U26" i="133"/>
  <c r="U31" i="133"/>
  <c r="U35" i="133"/>
  <c r="U39" i="133"/>
  <c r="P43" i="133"/>
  <c r="U45" i="133"/>
  <c r="U49" i="133"/>
  <c r="T53" i="133"/>
  <c r="Q53" i="133"/>
  <c r="U54" i="133"/>
  <c r="T59" i="133"/>
  <c r="U60" i="133"/>
  <c r="E9" i="134"/>
  <c r="U12" i="134"/>
  <c r="U16" i="134"/>
  <c r="U20" i="134"/>
  <c r="U24" i="134"/>
  <c r="P27" i="134"/>
  <c r="U29" i="134"/>
  <c r="U33" i="134"/>
  <c r="U37" i="134"/>
  <c r="U41" i="134"/>
  <c r="U47" i="134"/>
  <c r="U51" i="134"/>
  <c r="E53" i="134"/>
  <c r="U56" i="134"/>
  <c r="Q9" i="135"/>
  <c r="U9" i="135" s="1"/>
  <c r="U10" i="135"/>
  <c r="U14" i="135"/>
  <c r="U18" i="135"/>
  <c r="U22" i="135"/>
  <c r="U26" i="135"/>
  <c r="U31" i="135"/>
  <c r="U35" i="135"/>
  <c r="U39" i="135"/>
  <c r="P43" i="135"/>
  <c r="U45" i="135"/>
  <c r="U49" i="135"/>
  <c r="T53" i="135"/>
  <c r="Q53" i="135"/>
  <c r="U54" i="135"/>
  <c r="U60" i="135"/>
  <c r="E9" i="136"/>
  <c r="U12" i="136"/>
  <c r="U16" i="136"/>
  <c r="U20" i="136"/>
  <c r="U24" i="136"/>
  <c r="P27" i="136"/>
  <c r="U29" i="136"/>
  <c r="U33" i="136"/>
  <c r="U37" i="136"/>
  <c r="U41" i="136"/>
  <c r="U47" i="136"/>
  <c r="U51" i="136"/>
  <c r="E53" i="136"/>
  <c r="U56" i="136"/>
  <c r="Q9" i="137"/>
  <c r="U10" i="137"/>
  <c r="U14" i="137"/>
  <c r="U18" i="137"/>
  <c r="U22" i="137"/>
  <c r="U26" i="137"/>
  <c r="U31" i="137"/>
  <c r="U35" i="137"/>
  <c r="U39" i="137"/>
  <c r="P43" i="137"/>
  <c r="U45" i="137"/>
  <c r="U49" i="137"/>
  <c r="Q53" i="137"/>
  <c r="E9" i="138"/>
  <c r="U12" i="138"/>
  <c r="U16" i="138"/>
  <c r="U20" i="138"/>
  <c r="U24" i="138"/>
  <c r="P27" i="138"/>
  <c r="P8" i="138" s="1"/>
  <c r="U29" i="138"/>
  <c r="U33" i="138"/>
  <c r="U37" i="138"/>
  <c r="U41" i="138"/>
  <c r="U47" i="138"/>
  <c r="U51" i="138"/>
  <c r="E53" i="138"/>
  <c r="U56" i="138"/>
  <c r="Q9" i="139"/>
  <c r="U14" i="139"/>
  <c r="U18" i="139"/>
  <c r="U22" i="139"/>
  <c r="U26" i="139"/>
  <c r="U31" i="139"/>
  <c r="U35" i="139"/>
  <c r="U39" i="139"/>
  <c r="P43" i="139"/>
  <c r="U45" i="139"/>
  <c r="U49" i="139"/>
  <c r="T53" i="139"/>
  <c r="Q53" i="139"/>
  <c r="U54" i="139"/>
  <c r="T59" i="139"/>
  <c r="U60" i="139"/>
  <c r="E9" i="140"/>
  <c r="U12" i="140"/>
  <c r="U16" i="140"/>
  <c r="U20" i="140"/>
  <c r="U24" i="140"/>
  <c r="P27" i="140"/>
  <c r="U29" i="140"/>
  <c r="U33" i="140"/>
  <c r="U37" i="140"/>
  <c r="U41" i="140"/>
  <c r="U47" i="140"/>
  <c r="U51" i="140"/>
  <c r="E53" i="140"/>
  <c r="U56" i="140"/>
  <c r="Q9" i="141"/>
  <c r="U10" i="141"/>
  <c r="U14" i="141"/>
  <c r="U18" i="141"/>
  <c r="U22" i="141"/>
  <c r="U26" i="141"/>
  <c r="U31" i="141"/>
  <c r="U35" i="141"/>
  <c r="U39" i="141"/>
  <c r="P43" i="141"/>
  <c r="U45" i="141"/>
  <c r="U49" i="141"/>
  <c r="T53" i="141"/>
  <c r="Q53" i="141"/>
  <c r="U54" i="141"/>
  <c r="T59" i="141"/>
  <c r="U60" i="141"/>
  <c r="E9" i="142"/>
  <c r="U12" i="142"/>
  <c r="U16" i="142"/>
  <c r="U20" i="142"/>
  <c r="U24" i="142"/>
  <c r="P27" i="142"/>
  <c r="P8" i="142" s="1"/>
  <c r="P58" i="142" s="1"/>
  <c r="P62" i="142" s="1"/>
  <c r="U29" i="142"/>
  <c r="U33" i="142"/>
  <c r="U37" i="142"/>
  <c r="U41" i="142"/>
  <c r="U47" i="142"/>
  <c r="U51" i="142"/>
  <c r="E53" i="142"/>
  <c r="U56" i="142"/>
  <c r="Q9" i="143"/>
  <c r="U10" i="143"/>
  <c r="U14" i="143"/>
  <c r="U18" i="143"/>
  <c r="U22" i="143"/>
  <c r="U26" i="143"/>
  <c r="U31" i="143"/>
  <c r="U35" i="143"/>
  <c r="U39" i="143"/>
  <c r="P43" i="143"/>
  <c r="U45" i="143"/>
  <c r="U49" i="143"/>
  <c r="T53" i="143"/>
  <c r="Q53" i="143"/>
  <c r="Q42" i="143" s="1"/>
  <c r="U54" i="143"/>
  <c r="U60" i="143"/>
  <c r="E9" i="144"/>
  <c r="U12" i="144"/>
  <c r="U16" i="144"/>
  <c r="U20" i="144"/>
  <c r="U24" i="144"/>
  <c r="P27" i="144"/>
  <c r="U29" i="144"/>
  <c r="U33" i="144"/>
  <c r="U37" i="144"/>
  <c r="U41" i="144"/>
  <c r="U47" i="144"/>
  <c r="U51" i="144"/>
  <c r="E53" i="144"/>
  <c r="E42" i="144" s="1"/>
  <c r="U56" i="144"/>
  <c r="Q9" i="145"/>
  <c r="U10" i="145"/>
  <c r="U14" i="145"/>
  <c r="U18" i="145"/>
  <c r="U22" i="145"/>
  <c r="U26" i="145"/>
  <c r="U31" i="145"/>
  <c r="U35" i="145"/>
  <c r="U39" i="145"/>
  <c r="P43" i="145"/>
  <c r="U45" i="145"/>
  <c r="U49" i="145"/>
  <c r="T53" i="145"/>
  <c r="Q53" i="145"/>
  <c r="U54" i="145"/>
  <c r="T59" i="145"/>
  <c r="U60" i="145"/>
  <c r="E9" i="146"/>
  <c r="U12" i="146"/>
  <c r="U16" i="146"/>
  <c r="U20" i="146"/>
  <c r="U24" i="146"/>
  <c r="P27" i="146"/>
  <c r="U29" i="146"/>
  <c r="U33" i="146"/>
  <c r="U37" i="146"/>
  <c r="U41" i="146"/>
  <c r="U47" i="146"/>
  <c r="U51" i="146"/>
  <c r="E53" i="146"/>
  <c r="U56" i="146"/>
  <c r="Q9" i="147"/>
  <c r="U10" i="147"/>
  <c r="U14" i="147"/>
  <c r="U18" i="147"/>
  <c r="U22" i="147"/>
  <c r="U26" i="147"/>
  <c r="U31" i="147"/>
  <c r="U35" i="147"/>
  <c r="U39" i="147"/>
  <c r="P43" i="147"/>
  <c r="U45" i="147"/>
  <c r="U49" i="147"/>
  <c r="T53" i="147"/>
  <c r="Q53" i="147"/>
  <c r="Q42" i="147" s="1"/>
  <c r="U54" i="147"/>
  <c r="T59" i="147"/>
  <c r="U60" i="147"/>
  <c r="E9" i="148"/>
  <c r="U12" i="148"/>
  <c r="U16" i="148"/>
  <c r="U20" i="148"/>
  <c r="U24" i="148"/>
  <c r="P27" i="148"/>
  <c r="P8" i="148" s="1"/>
  <c r="P58" i="148" s="1"/>
  <c r="P62" i="148" s="1"/>
  <c r="U29" i="148"/>
  <c r="U33" i="148"/>
  <c r="U37" i="148"/>
  <c r="U41" i="148"/>
  <c r="U47" i="148"/>
  <c r="U51" i="148"/>
  <c r="E53" i="148"/>
  <c r="E42" i="148" s="1"/>
  <c r="U56" i="148"/>
  <c r="Q9" i="149"/>
  <c r="U10" i="149"/>
  <c r="U14" i="149"/>
  <c r="U18" i="149"/>
  <c r="U22" i="149"/>
  <c r="U26" i="149"/>
  <c r="U31" i="149"/>
  <c r="U35" i="149"/>
  <c r="U39" i="149"/>
  <c r="P43" i="149"/>
  <c r="U45" i="149"/>
  <c r="U49" i="149"/>
  <c r="T53" i="149"/>
  <c r="Q53" i="149"/>
  <c r="Q42" i="149" s="1"/>
  <c r="U54" i="149"/>
  <c r="T59" i="149"/>
  <c r="U60" i="149"/>
  <c r="E9" i="150"/>
  <c r="U12" i="150"/>
  <c r="U16" i="150"/>
  <c r="U20" i="150"/>
  <c r="U24" i="150"/>
  <c r="P27" i="150"/>
  <c r="P8" i="150" s="1"/>
  <c r="P58" i="150" s="1"/>
  <c r="P62" i="150" s="1"/>
  <c r="U29" i="150"/>
  <c r="U33" i="150"/>
  <c r="U37" i="150"/>
  <c r="U41" i="150"/>
  <c r="U47" i="150"/>
  <c r="U51" i="150"/>
  <c r="E53" i="150"/>
  <c r="E42" i="150" s="1"/>
  <c r="U56" i="150"/>
  <c r="Q9" i="151"/>
  <c r="U9" i="151" s="1"/>
  <c r="U10" i="151"/>
  <c r="U14" i="151"/>
  <c r="U18" i="151"/>
  <c r="U22" i="151"/>
  <c r="U26" i="151"/>
  <c r="U31" i="151"/>
  <c r="U35" i="151"/>
  <c r="U39" i="151"/>
  <c r="P43" i="151"/>
  <c r="U45" i="151"/>
  <c r="U49" i="151"/>
  <c r="Q53" i="151"/>
  <c r="U54" i="151"/>
  <c r="T59" i="151"/>
  <c r="U60" i="151"/>
  <c r="E9" i="152"/>
  <c r="U12" i="152"/>
  <c r="U16" i="152"/>
  <c r="U20" i="152"/>
  <c r="U24" i="152"/>
  <c r="P27" i="152"/>
  <c r="U29" i="152"/>
  <c r="U33" i="152"/>
  <c r="U37" i="152"/>
  <c r="U41" i="152"/>
  <c r="U47" i="152"/>
  <c r="U51" i="152"/>
  <c r="E53" i="152"/>
  <c r="E42" i="152" s="1"/>
  <c r="U56" i="152"/>
  <c r="Q9" i="153"/>
  <c r="U10" i="153"/>
  <c r="U14" i="153"/>
  <c r="U18" i="153"/>
  <c r="U22" i="153"/>
  <c r="U26" i="153"/>
  <c r="U31" i="153"/>
  <c r="U35" i="153"/>
  <c r="U39" i="153"/>
  <c r="P43" i="153"/>
  <c r="U45" i="153"/>
  <c r="U49" i="153"/>
  <c r="T53" i="153"/>
  <c r="Q53" i="153"/>
  <c r="Q42" i="153" s="1"/>
  <c r="U54" i="153"/>
  <c r="T59" i="153"/>
  <c r="U60" i="153"/>
  <c r="E9" i="154"/>
  <c r="U12" i="154"/>
  <c r="U16" i="154"/>
  <c r="U20" i="154"/>
  <c r="U24" i="154"/>
  <c r="P27" i="154"/>
  <c r="U29" i="154"/>
  <c r="U33" i="154"/>
  <c r="U37" i="154"/>
  <c r="U41" i="154"/>
  <c r="U10" i="155"/>
  <c r="E27" i="155"/>
  <c r="U28" i="155"/>
  <c r="T28" i="155"/>
  <c r="U32" i="155"/>
  <c r="T32" i="155"/>
  <c r="U36" i="155"/>
  <c r="T36" i="155"/>
  <c r="U40" i="155"/>
  <c r="T40" i="155"/>
  <c r="U13" i="156"/>
  <c r="T13" i="156"/>
  <c r="U17" i="156"/>
  <c r="T17" i="156"/>
  <c r="U21" i="156"/>
  <c r="T21" i="156"/>
  <c r="U25" i="156"/>
  <c r="T25" i="156"/>
  <c r="E53" i="156"/>
  <c r="U54" i="156"/>
  <c r="E59" i="156"/>
  <c r="U60" i="156"/>
  <c r="P43" i="157"/>
  <c r="U46" i="157"/>
  <c r="T46" i="157"/>
  <c r="U50" i="157"/>
  <c r="T50" i="157"/>
  <c r="Q53" i="157"/>
  <c r="Q42" i="157" s="1"/>
  <c r="U55" i="157"/>
  <c r="T55" i="157"/>
  <c r="U61" i="157"/>
  <c r="T61" i="157"/>
  <c r="P9" i="158"/>
  <c r="P8" i="158" s="1"/>
  <c r="T10" i="158"/>
  <c r="U10" i="159"/>
  <c r="E27" i="159"/>
  <c r="U28" i="159"/>
  <c r="T28" i="159"/>
  <c r="U32" i="159"/>
  <c r="T32" i="159"/>
  <c r="U36" i="159"/>
  <c r="T36" i="159"/>
  <c r="U40" i="159"/>
  <c r="T40" i="159"/>
  <c r="U13" i="160"/>
  <c r="T13" i="160"/>
  <c r="U10" i="161"/>
  <c r="E27" i="161"/>
  <c r="U28" i="161"/>
  <c r="T28" i="161"/>
  <c r="U32" i="161"/>
  <c r="T32" i="161"/>
  <c r="U36" i="161"/>
  <c r="T36" i="161"/>
  <c r="U40" i="161"/>
  <c r="T40" i="161"/>
  <c r="U13" i="162"/>
  <c r="T13" i="162"/>
  <c r="U17" i="162"/>
  <c r="T17" i="162"/>
  <c r="U21" i="162"/>
  <c r="T21" i="162"/>
  <c r="U25" i="162"/>
  <c r="T25" i="162"/>
  <c r="E53" i="162"/>
  <c r="U54" i="162"/>
  <c r="E59" i="162"/>
  <c r="U60" i="162"/>
  <c r="P43" i="163"/>
  <c r="U46" i="163"/>
  <c r="T46" i="163"/>
  <c r="U50" i="163"/>
  <c r="T50" i="163"/>
  <c r="Q53" i="163"/>
  <c r="U55" i="163"/>
  <c r="T55" i="163"/>
  <c r="U61" i="163"/>
  <c r="T61" i="163"/>
  <c r="P9" i="164"/>
  <c r="P8" i="164" s="1"/>
  <c r="T10" i="164"/>
  <c r="U10" i="165"/>
  <c r="U44" i="165"/>
  <c r="U61" i="165"/>
  <c r="T61" i="165"/>
  <c r="P9" i="166"/>
  <c r="T10" i="166"/>
  <c r="U17" i="166"/>
  <c r="T17" i="166"/>
  <c r="P27" i="166"/>
  <c r="U30" i="166"/>
  <c r="T30" i="166"/>
  <c r="U34" i="166"/>
  <c r="T34" i="166"/>
  <c r="U38" i="166"/>
  <c r="T38" i="166"/>
  <c r="U57" i="166"/>
  <c r="T57" i="166"/>
  <c r="Q9" i="167"/>
  <c r="U11" i="167"/>
  <c r="T11" i="167"/>
  <c r="U15" i="167"/>
  <c r="T15" i="167"/>
  <c r="U19" i="167"/>
  <c r="T19" i="167"/>
  <c r="U23" i="167"/>
  <c r="T23" i="167"/>
  <c r="E9" i="168"/>
  <c r="U10" i="168"/>
  <c r="E43" i="168"/>
  <c r="U44" i="168"/>
  <c r="T44" i="168"/>
  <c r="U48" i="168"/>
  <c r="T48" i="168"/>
  <c r="U52" i="168"/>
  <c r="T52" i="168"/>
  <c r="P53" i="168"/>
  <c r="P59" i="168"/>
  <c r="Q42" i="123"/>
  <c r="P8" i="124"/>
  <c r="P58" i="124" s="1"/>
  <c r="P62" i="124" s="1"/>
  <c r="T10" i="124"/>
  <c r="Q42" i="125"/>
  <c r="P8" i="126"/>
  <c r="P58" i="126" s="1"/>
  <c r="P62" i="126" s="1"/>
  <c r="T10" i="126"/>
  <c r="Q42" i="127"/>
  <c r="P8" i="128"/>
  <c r="P58" i="128" s="1"/>
  <c r="P62" i="128" s="1"/>
  <c r="T10" i="128"/>
  <c r="E42" i="128"/>
  <c r="U9" i="129"/>
  <c r="T10" i="130"/>
  <c r="E42" i="130"/>
  <c r="P8" i="132"/>
  <c r="P58" i="132" s="1"/>
  <c r="P62" i="132" s="1"/>
  <c r="T10" i="132"/>
  <c r="Q42" i="133"/>
  <c r="P8" i="134"/>
  <c r="P58" i="134" s="1"/>
  <c r="P62" i="134" s="1"/>
  <c r="T10" i="134"/>
  <c r="Q42" i="135"/>
  <c r="P8" i="136"/>
  <c r="P58" i="136" s="1"/>
  <c r="P62" i="136" s="1"/>
  <c r="T10" i="136"/>
  <c r="Q42" i="137"/>
  <c r="T10" i="138"/>
  <c r="E42" i="138"/>
  <c r="Q42" i="139"/>
  <c r="P8" i="140"/>
  <c r="T10" i="140"/>
  <c r="E42" i="140"/>
  <c r="U9" i="141"/>
  <c r="Q42" i="141"/>
  <c r="T10" i="142"/>
  <c r="E42" i="142"/>
  <c r="U9" i="143"/>
  <c r="P8" i="144"/>
  <c r="P58" i="144" s="1"/>
  <c r="P62" i="144" s="1"/>
  <c r="T10" i="144"/>
  <c r="Q42" i="145"/>
  <c r="P8" i="146"/>
  <c r="P58" i="146" s="1"/>
  <c r="P62" i="146" s="1"/>
  <c r="T10" i="146"/>
  <c r="U9" i="147"/>
  <c r="T10" i="148"/>
  <c r="T10" i="150"/>
  <c r="Q42" i="151"/>
  <c r="P8" i="152"/>
  <c r="P58" i="152" s="1"/>
  <c r="P62" i="152" s="1"/>
  <c r="T10" i="152"/>
  <c r="U9" i="153"/>
  <c r="P8" i="154"/>
  <c r="T10" i="154"/>
  <c r="U57" i="154"/>
  <c r="T57" i="154"/>
  <c r="U11" i="155"/>
  <c r="T11" i="155"/>
  <c r="U15" i="155"/>
  <c r="T15" i="155"/>
  <c r="U19" i="155"/>
  <c r="T19" i="155"/>
  <c r="U23" i="155"/>
  <c r="T23" i="155"/>
  <c r="E9" i="156"/>
  <c r="U10" i="156"/>
  <c r="E43" i="156"/>
  <c r="U44" i="156"/>
  <c r="T44" i="156"/>
  <c r="U48" i="156"/>
  <c r="T48" i="156"/>
  <c r="U52" i="156"/>
  <c r="T52" i="156"/>
  <c r="U30" i="158"/>
  <c r="T30" i="158"/>
  <c r="U34" i="158"/>
  <c r="T34" i="158"/>
  <c r="U38" i="158"/>
  <c r="T38" i="158"/>
  <c r="U57" i="158"/>
  <c r="T57" i="158"/>
  <c r="U11" i="159"/>
  <c r="T11" i="159"/>
  <c r="U15" i="159"/>
  <c r="T15" i="159"/>
  <c r="U19" i="159"/>
  <c r="T19" i="159"/>
  <c r="U23" i="159"/>
  <c r="T23" i="159"/>
  <c r="E9" i="160"/>
  <c r="U10" i="160"/>
  <c r="U17" i="160"/>
  <c r="T17" i="160"/>
  <c r="U21" i="160"/>
  <c r="T21" i="160"/>
  <c r="U30" i="160"/>
  <c r="T30" i="160"/>
  <c r="U34" i="160"/>
  <c r="T34" i="160"/>
  <c r="U38" i="160"/>
  <c r="T38" i="160"/>
  <c r="U57" i="160"/>
  <c r="T57" i="160"/>
  <c r="U11" i="161"/>
  <c r="T11" i="161"/>
  <c r="U15" i="161"/>
  <c r="T15" i="161"/>
  <c r="U19" i="161"/>
  <c r="T19" i="161"/>
  <c r="U23" i="161"/>
  <c r="T23" i="161"/>
  <c r="E9" i="162"/>
  <c r="U10" i="162"/>
  <c r="E43" i="162"/>
  <c r="U44" i="162"/>
  <c r="T44" i="162"/>
  <c r="U48" i="162"/>
  <c r="T48" i="162"/>
  <c r="U52" i="162"/>
  <c r="T52" i="162"/>
  <c r="Q42" i="163"/>
  <c r="U30" i="164"/>
  <c r="T30" i="164"/>
  <c r="U34" i="164"/>
  <c r="T34" i="164"/>
  <c r="U38" i="164"/>
  <c r="T38" i="164"/>
  <c r="U57" i="164"/>
  <c r="T57" i="164"/>
  <c r="U11" i="165"/>
  <c r="T11" i="165"/>
  <c r="U15" i="165"/>
  <c r="T15" i="165"/>
  <c r="U19" i="165"/>
  <c r="T19" i="165"/>
  <c r="E27" i="165"/>
  <c r="U28" i="165"/>
  <c r="T28" i="165"/>
  <c r="U32" i="165"/>
  <c r="T32" i="165"/>
  <c r="U36" i="165"/>
  <c r="T36" i="165"/>
  <c r="U40" i="165"/>
  <c r="T40" i="165"/>
  <c r="U21" i="166"/>
  <c r="T21" i="166"/>
  <c r="U25" i="166"/>
  <c r="T25" i="166"/>
  <c r="E53" i="166"/>
  <c r="U54" i="166"/>
  <c r="E59" i="166"/>
  <c r="U60" i="166"/>
  <c r="U46" i="167"/>
  <c r="T46" i="167"/>
  <c r="U50" i="167"/>
  <c r="T50" i="167"/>
  <c r="Q53" i="167"/>
  <c r="U55" i="167"/>
  <c r="T55" i="167"/>
  <c r="U61" i="167"/>
  <c r="T61" i="167"/>
  <c r="T10" i="168"/>
  <c r="U10" i="169"/>
  <c r="T44" i="122"/>
  <c r="T48" i="122"/>
  <c r="T52" i="122"/>
  <c r="T57" i="122"/>
  <c r="T11" i="123"/>
  <c r="T15" i="123"/>
  <c r="T19" i="123"/>
  <c r="T23" i="123"/>
  <c r="T28" i="123"/>
  <c r="T32" i="123"/>
  <c r="T36" i="123"/>
  <c r="T40" i="123"/>
  <c r="T46" i="123"/>
  <c r="T50" i="123"/>
  <c r="T55" i="123"/>
  <c r="T61" i="123"/>
  <c r="U10" i="124"/>
  <c r="T13" i="124"/>
  <c r="T17" i="124"/>
  <c r="T21" i="124"/>
  <c r="T25" i="124"/>
  <c r="T30" i="124"/>
  <c r="T34" i="124"/>
  <c r="T38" i="124"/>
  <c r="T44" i="124"/>
  <c r="T48" i="124"/>
  <c r="T52" i="124"/>
  <c r="T57" i="124"/>
  <c r="T11" i="125"/>
  <c r="T15" i="125"/>
  <c r="T19" i="125"/>
  <c r="T23" i="125"/>
  <c r="T28" i="125"/>
  <c r="T32" i="125"/>
  <c r="T36" i="125"/>
  <c r="T40" i="125"/>
  <c r="T46" i="125"/>
  <c r="T50" i="125"/>
  <c r="T55" i="125"/>
  <c r="T61" i="125"/>
  <c r="U10" i="126"/>
  <c r="T13" i="126"/>
  <c r="T17" i="126"/>
  <c r="T21" i="126"/>
  <c r="T25" i="126"/>
  <c r="T30" i="126"/>
  <c r="T34" i="126"/>
  <c r="T38" i="126"/>
  <c r="T44" i="126"/>
  <c r="T48" i="126"/>
  <c r="T52" i="126"/>
  <c r="T57" i="126"/>
  <c r="T11" i="127"/>
  <c r="T15" i="127"/>
  <c r="T19" i="127"/>
  <c r="T23" i="127"/>
  <c r="T28" i="127"/>
  <c r="T32" i="127"/>
  <c r="T36" i="127"/>
  <c r="T40" i="127"/>
  <c r="T46" i="127"/>
  <c r="T50" i="127"/>
  <c r="T55" i="127"/>
  <c r="T61" i="127"/>
  <c r="U10" i="128"/>
  <c r="T17" i="128"/>
  <c r="T21" i="128"/>
  <c r="T25" i="128"/>
  <c r="T30" i="128"/>
  <c r="T34" i="128"/>
  <c r="T38" i="128"/>
  <c r="T44" i="128"/>
  <c r="T48" i="128"/>
  <c r="T52" i="128"/>
  <c r="T57" i="128"/>
  <c r="T11" i="129"/>
  <c r="T15" i="129"/>
  <c r="T19" i="129"/>
  <c r="T23" i="129"/>
  <c r="T28" i="129"/>
  <c r="T32" i="129"/>
  <c r="T36" i="129"/>
  <c r="T40" i="129"/>
  <c r="T46" i="129"/>
  <c r="T50" i="129"/>
  <c r="T55" i="129"/>
  <c r="T61" i="129"/>
  <c r="U10" i="130"/>
  <c r="T13" i="130"/>
  <c r="T17" i="130"/>
  <c r="T21" i="130"/>
  <c r="T25" i="130"/>
  <c r="T30" i="130"/>
  <c r="T34" i="130"/>
  <c r="T38" i="130"/>
  <c r="T44" i="130"/>
  <c r="T48" i="130"/>
  <c r="T52" i="130"/>
  <c r="T57" i="130"/>
  <c r="T11" i="131"/>
  <c r="T15" i="131"/>
  <c r="T19" i="131"/>
  <c r="T23" i="131"/>
  <c r="T28" i="131"/>
  <c r="T32" i="131"/>
  <c r="T36" i="131"/>
  <c r="T40" i="131"/>
  <c r="T46" i="131"/>
  <c r="T50" i="131"/>
  <c r="T55" i="131"/>
  <c r="T61" i="131"/>
  <c r="U10" i="132"/>
  <c r="T13" i="132"/>
  <c r="T17" i="132"/>
  <c r="T21" i="132"/>
  <c r="T25" i="132"/>
  <c r="T30" i="132"/>
  <c r="T34" i="132"/>
  <c r="T38" i="132"/>
  <c r="T44" i="132"/>
  <c r="T48" i="132"/>
  <c r="T52" i="132"/>
  <c r="T57" i="132"/>
  <c r="T11" i="133"/>
  <c r="T15" i="133"/>
  <c r="T19" i="133"/>
  <c r="T23" i="133"/>
  <c r="T28" i="133"/>
  <c r="T32" i="133"/>
  <c r="T36" i="133"/>
  <c r="T40" i="133"/>
  <c r="T46" i="133"/>
  <c r="T50" i="133"/>
  <c r="T55" i="133"/>
  <c r="T61" i="133"/>
  <c r="U10" i="134"/>
  <c r="T13" i="134"/>
  <c r="T17" i="134"/>
  <c r="T21" i="134"/>
  <c r="T25" i="134"/>
  <c r="T30" i="134"/>
  <c r="T34" i="134"/>
  <c r="T38" i="134"/>
  <c r="T44" i="134"/>
  <c r="T48" i="134"/>
  <c r="T52" i="134"/>
  <c r="T57" i="134"/>
  <c r="T11" i="135"/>
  <c r="T15" i="135"/>
  <c r="T19" i="135"/>
  <c r="T23" i="135"/>
  <c r="T28" i="135"/>
  <c r="T32" i="135"/>
  <c r="T36" i="135"/>
  <c r="T40" i="135"/>
  <c r="T46" i="135"/>
  <c r="T50" i="135"/>
  <c r="T55" i="135"/>
  <c r="T61" i="135"/>
  <c r="U10" i="136"/>
  <c r="T13" i="136"/>
  <c r="T17" i="136"/>
  <c r="T21" i="136"/>
  <c r="T25" i="136"/>
  <c r="T30" i="136"/>
  <c r="T34" i="136"/>
  <c r="T38" i="136"/>
  <c r="T44" i="136"/>
  <c r="T48" i="136"/>
  <c r="T52" i="136"/>
  <c r="T57" i="136"/>
  <c r="T11" i="137"/>
  <c r="T15" i="137"/>
  <c r="T19" i="137"/>
  <c r="T23" i="137"/>
  <c r="P27" i="137"/>
  <c r="T27" i="137" s="1"/>
  <c r="T28" i="137"/>
  <c r="T32" i="137"/>
  <c r="T36" i="137"/>
  <c r="T40" i="137"/>
  <c r="T46" i="137"/>
  <c r="T50" i="137"/>
  <c r="E53" i="137"/>
  <c r="T55" i="137"/>
  <c r="E59" i="137"/>
  <c r="T61" i="137"/>
  <c r="Q9" i="138"/>
  <c r="Q8" i="138" s="1"/>
  <c r="U10" i="138"/>
  <c r="T13" i="138"/>
  <c r="T17" i="138"/>
  <c r="T21" i="138"/>
  <c r="T25" i="138"/>
  <c r="T30" i="138"/>
  <c r="T34" i="138"/>
  <c r="T38" i="138"/>
  <c r="P43" i="138"/>
  <c r="T44" i="138"/>
  <c r="T48" i="138"/>
  <c r="T52" i="138"/>
  <c r="Q53" i="138"/>
  <c r="T57" i="138"/>
  <c r="Q59" i="138"/>
  <c r="E9" i="139"/>
  <c r="T11" i="139"/>
  <c r="T15" i="139"/>
  <c r="T19" i="139"/>
  <c r="T23" i="139"/>
  <c r="T28" i="139"/>
  <c r="T32" i="139"/>
  <c r="T36" i="139"/>
  <c r="T40" i="139"/>
  <c r="T46" i="139"/>
  <c r="T50" i="139"/>
  <c r="T55" i="139"/>
  <c r="T61" i="139"/>
  <c r="U10" i="140"/>
  <c r="T13" i="140"/>
  <c r="T17" i="140"/>
  <c r="T21" i="140"/>
  <c r="T25" i="140"/>
  <c r="T30" i="140"/>
  <c r="T34" i="140"/>
  <c r="T38" i="140"/>
  <c r="T44" i="140"/>
  <c r="T48" i="140"/>
  <c r="T52" i="140"/>
  <c r="T57" i="140"/>
  <c r="T11" i="141"/>
  <c r="T15" i="141"/>
  <c r="T19" i="141"/>
  <c r="T23" i="141"/>
  <c r="T28" i="141"/>
  <c r="T32" i="141"/>
  <c r="T36" i="141"/>
  <c r="T40" i="141"/>
  <c r="T46" i="141"/>
  <c r="T50" i="141"/>
  <c r="T55" i="141"/>
  <c r="T61" i="141"/>
  <c r="U10" i="142"/>
  <c r="T13" i="142"/>
  <c r="T17" i="142"/>
  <c r="T21" i="142"/>
  <c r="T25" i="142"/>
  <c r="T30" i="142"/>
  <c r="T34" i="142"/>
  <c r="T38" i="142"/>
  <c r="T44" i="142"/>
  <c r="T48" i="142"/>
  <c r="T52" i="142"/>
  <c r="T57" i="142"/>
  <c r="T11" i="143"/>
  <c r="T15" i="143"/>
  <c r="T19" i="143"/>
  <c r="T23" i="143"/>
  <c r="T28" i="143"/>
  <c r="T32" i="143"/>
  <c r="T36" i="143"/>
  <c r="T40" i="143"/>
  <c r="T46" i="143"/>
  <c r="T50" i="143"/>
  <c r="T55" i="143"/>
  <c r="T61" i="143"/>
  <c r="U10" i="144"/>
  <c r="T13" i="144"/>
  <c r="T17" i="144"/>
  <c r="T21" i="144"/>
  <c r="T25" i="144"/>
  <c r="T30" i="144"/>
  <c r="T34" i="144"/>
  <c r="T38" i="144"/>
  <c r="T44" i="144"/>
  <c r="T48" i="144"/>
  <c r="T52" i="144"/>
  <c r="T57" i="144"/>
  <c r="T11" i="145"/>
  <c r="T15" i="145"/>
  <c r="T19" i="145"/>
  <c r="T23" i="145"/>
  <c r="T28" i="145"/>
  <c r="T32" i="145"/>
  <c r="T36" i="145"/>
  <c r="T40" i="145"/>
  <c r="T46" i="145"/>
  <c r="T50" i="145"/>
  <c r="T55" i="145"/>
  <c r="T61" i="145"/>
  <c r="U10" i="146"/>
  <c r="T13" i="146"/>
  <c r="T17" i="146"/>
  <c r="T21" i="146"/>
  <c r="T25" i="146"/>
  <c r="T30" i="146"/>
  <c r="T34" i="146"/>
  <c r="T38" i="146"/>
  <c r="T44" i="146"/>
  <c r="T48" i="146"/>
  <c r="T52" i="146"/>
  <c r="T57" i="146"/>
  <c r="T11" i="147"/>
  <c r="T15" i="147"/>
  <c r="T46" i="147"/>
  <c r="T50" i="147"/>
  <c r="T55" i="147"/>
  <c r="T61" i="147"/>
  <c r="U10" i="148"/>
  <c r="T13" i="148"/>
  <c r="T17" i="148"/>
  <c r="T21" i="148"/>
  <c r="T25" i="148"/>
  <c r="T30" i="148"/>
  <c r="T34" i="148"/>
  <c r="T38" i="148"/>
  <c r="T44" i="148"/>
  <c r="T48" i="148"/>
  <c r="T52" i="148"/>
  <c r="T57" i="148"/>
  <c r="T11" i="149"/>
  <c r="T15" i="149"/>
  <c r="T19" i="149"/>
  <c r="T23" i="149"/>
  <c r="T28" i="149"/>
  <c r="T32" i="149"/>
  <c r="T36" i="149"/>
  <c r="T40" i="149"/>
  <c r="T46" i="149"/>
  <c r="T50" i="149"/>
  <c r="T55" i="149"/>
  <c r="T61" i="149"/>
  <c r="U10" i="150"/>
  <c r="T13" i="150"/>
  <c r="T17" i="150"/>
  <c r="T21" i="150"/>
  <c r="T25" i="150"/>
  <c r="T30" i="150"/>
  <c r="T34" i="150"/>
  <c r="T38" i="150"/>
  <c r="T44" i="150"/>
  <c r="T48" i="150"/>
  <c r="T52" i="150"/>
  <c r="T57" i="150"/>
  <c r="T11" i="151"/>
  <c r="T15" i="151"/>
  <c r="T19" i="151"/>
  <c r="T23" i="151"/>
  <c r="T28" i="151"/>
  <c r="T32" i="151"/>
  <c r="T36" i="151"/>
  <c r="T40" i="151"/>
  <c r="T46" i="151"/>
  <c r="T50" i="151"/>
  <c r="T55" i="151"/>
  <c r="T61" i="151"/>
  <c r="U10" i="152"/>
  <c r="T13" i="152"/>
  <c r="T17" i="152"/>
  <c r="T21" i="152"/>
  <c r="T25" i="152"/>
  <c r="T30" i="152"/>
  <c r="T34" i="152"/>
  <c r="T38" i="152"/>
  <c r="T44" i="152"/>
  <c r="T48" i="152"/>
  <c r="T52" i="152"/>
  <c r="T57" i="152"/>
  <c r="T11" i="153"/>
  <c r="T15" i="153"/>
  <c r="T19" i="153"/>
  <c r="T23" i="153"/>
  <c r="T28" i="153"/>
  <c r="T32" i="153"/>
  <c r="T36" i="153"/>
  <c r="T40" i="153"/>
  <c r="T46" i="153"/>
  <c r="T50" i="153"/>
  <c r="T55" i="153"/>
  <c r="T61" i="153"/>
  <c r="U10" i="154"/>
  <c r="T13" i="154"/>
  <c r="T17" i="154"/>
  <c r="T21" i="154"/>
  <c r="T25" i="154"/>
  <c r="T30" i="154"/>
  <c r="T34" i="154"/>
  <c r="T38" i="154"/>
  <c r="E53" i="154"/>
  <c r="U54" i="154"/>
  <c r="E59" i="154"/>
  <c r="U60" i="154"/>
  <c r="T29" i="155"/>
  <c r="T33" i="155"/>
  <c r="U46" i="155"/>
  <c r="T46" i="155"/>
  <c r="U50" i="155"/>
  <c r="T50" i="155"/>
  <c r="U55" i="155"/>
  <c r="T55" i="155"/>
  <c r="U61" i="155"/>
  <c r="T61" i="155"/>
  <c r="T10" i="156"/>
  <c r="T14" i="156"/>
  <c r="T18" i="156"/>
  <c r="T22" i="156"/>
  <c r="T26" i="156"/>
  <c r="E27" i="157"/>
  <c r="U28" i="157"/>
  <c r="T28" i="157"/>
  <c r="U32" i="157"/>
  <c r="T32" i="157"/>
  <c r="U36" i="157"/>
  <c r="T36" i="157"/>
  <c r="U40" i="157"/>
  <c r="T40" i="157"/>
  <c r="T47" i="157"/>
  <c r="U13" i="158"/>
  <c r="T13" i="158"/>
  <c r="U17" i="158"/>
  <c r="T17" i="158"/>
  <c r="U21" i="158"/>
  <c r="T21" i="158"/>
  <c r="U25" i="158"/>
  <c r="T25" i="158"/>
  <c r="E53" i="158"/>
  <c r="U54" i="158"/>
  <c r="E59" i="158"/>
  <c r="U60" i="158"/>
  <c r="T29" i="159"/>
  <c r="T33" i="159"/>
  <c r="P42" i="159"/>
  <c r="U46" i="159"/>
  <c r="T46" i="159"/>
  <c r="U50" i="159"/>
  <c r="T50" i="159"/>
  <c r="U55" i="159"/>
  <c r="T55" i="159"/>
  <c r="U61" i="159"/>
  <c r="T61" i="159"/>
  <c r="P9" i="160"/>
  <c r="P8" i="160" s="1"/>
  <c r="T10" i="160"/>
  <c r="T14" i="160"/>
  <c r="U25" i="160"/>
  <c r="T25" i="160"/>
  <c r="Q27" i="160"/>
  <c r="E53" i="160"/>
  <c r="U54" i="160"/>
  <c r="E59" i="160"/>
  <c r="U60" i="160"/>
  <c r="T29" i="161"/>
  <c r="T33" i="161"/>
  <c r="T37" i="161"/>
  <c r="U46" i="161"/>
  <c r="T46" i="161"/>
  <c r="U50" i="161"/>
  <c r="T50" i="161"/>
  <c r="U55" i="161"/>
  <c r="T55" i="161"/>
  <c r="U61" i="161"/>
  <c r="T61" i="161"/>
  <c r="T10" i="162"/>
  <c r="T14" i="162"/>
  <c r="T18" i="162"/>
  <c r="T22" i="162"/>
  <c r="T26" i="162"/>
  <c r="E27" i="163"/>
  <c r="U28" i="163"/>
  <c r="T28" i="163"/>
  <c r="U32" i="163"/>
  <c r="T32" i="163"/>
  <c r="U36" i="163"/>
  <c r="T36" i="163"/>
  <c r="U40" i="163"/>
  <c r="T40" i="163"/>
  <c r="T47" i="163"/>
  <c r="U13" i="164"/>
  <c r="T13" i="164"/>
  <c r="U17" i="164"/>
  <c r="T17" i="164"/>
  <c r="U21" i="164"/>
  <c r="T21" i="164"/>
  <c r="U25" i="164"/>
  <c r="T25" i="164"/>
  <c r="E53" i="164"/>
  <c r="U54" i="164"/>
  <c r="E59" i="164"/>
  <c r="U60" i="164"/>
  <c r="U23" i="165"/>
  <c r="T23" i="165"/>
  <c r="T18" i="166"/>
  <c r="T31" i="166"/>
  <c r="T35" i="166"/>
  <c r="T39" i="166"/>
  <c r="E43" i="166"/>
  <c r="U44" i="166"/>
  <c r="T44" i="166"/>
  <c r="U48" i="166"/>
  <c r="T48" i="166"/>
  <c r="U52" i="166"/>
  <c r="T52" i="166"/>
  <c r="T54" i="166"/>
  <c r="T60" i="166"/>
  <c r="T12" i="167"/>
  <c r="T16" i="167"/>
  <c r="T20" i="167"/>
  <c r="T24" i="167"/>
  <c r="Q42" i="167"/>
  <c r="U30" i="168"/>
  <c r="T30" i="168"/>
  <c r="U34" i="168"/>
  <c r="T34" i="168"/>
  <c r="U38" i="168"/>
  <c r="T38" i="168"/>
  <c r="U57" i="168"/>
  <c r="T57" i="168"/>
  <c r="U11" i="169"/>
  <c r="T11" i="169"/>
  <c r="U15" i="169"/>
  <c r="T15" i="169"/>
  <c r="U19" i="169"/>
  <c r="T19" i="169"/>
  <c r="P9" i="105"/>
  <c r="P8" i="105" s="1"/>
  <c r="Q27" i="105"/>
  <c r="E43" i="105"/>
  <c r="P53" i="105"/>
  <c r="P59" i="105"/>
  <c r="E27" i="106"/>
  <c r="Q43" i="106"/>
  <c r="Q42" i="106" s="1"/>
  <c r="P9" i="107"/>
  <c r="P8" i="107" s="1"/>
  <c r="Q27" i="107"/>
  <c r="E43" i="107"/>
  <c r="P53" i="107"/>
  <c r="P59" i="107"/>
  <c r="E27" i="108"/>
  <c r="Q43" i="108"/>
  <c r="Q42" i="108" s="1"/>
  <c r="P9" i="109"/>
  <c r="Q27" i="109"/>
  <c r="E43" i="109"/>
  <c r="P53" i="109"/>
  <c r="P59" i="109"/>
  <c r="E27" i="110"/>
  <c r="Q43" i="110"/>
  <c r="Q42" i="110" s="1"/>
  <c r="P9" i="111"/>
  <c r="P8" i="111" s="1"/>
  <c r="Q27" i="111"/>
  <c r="E43" i="111"/>
  <c r="P53" i="111"/>
  <c r="P59" i="111"/>
  <c r="E27" i="112"/>
  <c r="Q43" i="112"/>
  <c r="P9" i="113"/>
  <c r="P8" i="113" s="1"/>
  <c r="Q27" i="113"/>
  <c r="E43" i="113"/>
  <c r="P53" i="113"/>
  <c r="P59" i="113"/>
  <c r="E27" i="114"/>
  <c r="Q43" i="114"/>
  <c r="P9" i="115"/>
  <c r="P8" i="115" s="1"/>
  <c r="Q27" i="115"/>
  <c r="E43" i="115"/>
  <c r="P53" i="115"/>
  <c r="P59" i="115"/>
  <c r="E27" i="116"/>
  <c r="Q43" i="116"/>
  <c r="Q42" i="116" s="1"/>
  <c r="P9" i="117"/>
  <c r="P8" i="117" s="1"/>
  <c r="Q27" i="117"/>
  <c r="E43" i="117"/>
  <c r="P53" i="117"/>
  <c r="P59" i="117"/>
  <c r="E27" i="118"/>
  <c r="Q43" i="118"/>
  <c r="Q42" i="118" s="1"/>
  <c r="P9" i="119"/>
  <c r="P8" i="119" s="1"/>
  <c r="Q27" i="119"/>
  <c r="E43" i="119"/>
  <c r="P53" i="119"/>
  <c r="P59" i="119"/>
  <c r="E27" i="120"/>
  <c r="Q43" i="120"/>
  <c r="Q42" i="120" s="1"/>
  <c r="P9" i="121"/>
  <c r="P8" i="121" s="1"/>
  <c r="Q27" i="121"/>
  <c r="E43" i="121"/>
  <c r="P53" i="121"/>
  <c r="P59" i="121"/>
  <c r="E27" i="122"/>
  <c r="T43" i="122"/>
  <c r="Q43" i="122"/>
  <c r="Q42" i="122" s="1"/>
  <c r="Q58" i="122" s="1"/>
  <c r="Q62" i="122" s="1"/>
  <c r="U44" i="122"/>
  <c r="P9" i="123"/>
  <c r="P8" i="123" s="1"/>
  <c r="T10" i="123"/>
  <c r="Q27" i="123"/>
  <c r="U27" i="123" s="1"/>
  <c r="U28" i="123"/>
  <c r="E43" i="123"/>
  <c r="P53" i="123"/>
  <c r="T54" i="123"/>
  <c r="P59" i="123"/>
  <c r="T60" i="123"/>
  <c r="E27" i="124"/>
  <c r="T43" i="124"/>
  <c r="Q43" i="124"/>
  <c r="Q42" i="124" s="1"/>
  <c r="U44" i="124"/>
  <c r="P9" i="125"/>
  <c r="P8" i="125" s="1"/>
  <c r="T10" i="125"/>
  <c r="Q27" i="125"/>
  <c r="U27" i="125" s="1"/>
  <c r="U28" i="125"/>
  <c r="E43" i="125"/>
  <c r="P53" i="125"/>
  <c r="T54" i="125"/>
  <c r="P59" i="125"/>
  <c r="T60" i="125"/>
  <c r="E27" i="126"/>
  <c r="T43" i="126"/>
  <c r="Q43" i="126"/>
  <c r="Q42" i="126" s="1"/>
  <c r="U44" i="126"/>
  <c r="P9" i="127"/>
  <c r="P8" i="127" s="1"/>
  <c r="T10" i="127"/>
  <c r="Q27" i="127"/>
  <c r="U27" i="127" s="1"/>
  <c r="U28" i="127"/>
  <c r="E43" i="127"/>
  <c r="P53" i="127"/>
  <c r="T54" i="127"/>
  <c r="P59" i="127"/>
  <c r="T60" i="127"/>
  <c r="E27" i="128"/>
  <c r="T43" i="128"/>
  <c r="Q43" i="128"/>
  <c r="Q42" i="128" s="1"/>
  <c r="U44" i="128"/>
  <c r="P9" i="129"/>
  <c r="P8" i="129" s="1"/>
  <c r="T8" i="129" s="1"/>
  <c r="T10" i="129"/>
  <c r="Q27" i="129"/>
  <c r="U27" i="129" s="1"/>
  <c r="U28" i="129"/>
  <c r="E43" i="129"/>
  <c r="P53" i="129"/>
  <c r="T54" i="129"/>
  <c r="P59" i="129"/>
  <c r="T60" i="129"/>
  <c r="E27" i="130"/>
  <c r="T43" i="130"/>
  <c r="Q43" i="130"/>
  <c r="Q42" i="130" s="1"/>
  <c r="Q58" i="130" s="1"/>
  <c r="Q62" i="130" s="1"/>
  <c r="U44" i="130"/>
  <c r="P9" i="131"/>
  <c r="P8" i="131" s="1"/>
  <c r="T8" i="131" s="1"/>
  <c r="T10" i="131"/>
  <c r="Q27" i="131"/>
  <c r="U27" i="131" s="1"/>
  <c r="U28" i="131"/>
  <c r="E43" i="131"/>
  <c r="P53" i="131"/>
  <c r="T54" i="131"/>
  <c r="P59" i="131"/>
  <c r="T60" i="131"/>
  <c r="E27" i="132"/>
  <c r="T43" i="132"/>
  <c r="Q43" i="132"/>
  <c r="Q42" i="132" s="1"/>
  <c r="U44" i="132"/>
  <c r="P9" i="133"/>
  <c r="P8" i="133" s="1"/>
  <c r="T10" i="133"/>
  <c r="Q27" i="133"/>
  <c r="U27" i="133" s="1"/>
  <c r="U28" i="133"/>
  <c r="E43" i="133"/>
  <c r="P53" i="133"/>
  <c r="T54" i="133"/>
  <c r="P59" i="133"/>
  <c r="T60" i="133"/>
  <c r="E27" i="134"/>
  <c r="T43" i="134"/>
  <c r="Q43" i="134"/>
  <c r="Q42" i="134" s="1"/>
  <c r="Q58" i="134" s="1"/>
  <c r="Q62" i="134" s="1"/>
  <c r="U44" i="134"/>
  <c r="P9" i="135"/>
  <c r="P8" i="135" s="1"/>
  <c r="T10" i="135"/>
  <c r="Q27" i="135"/>
  <c r="U28" i="135"/>
  <c r="E43" i="135"/>
  <c r="P53" i="135"/>
  <c r="T54" i="135"/>
  <c r="P59" i="135"/>
  <c r="T60" i="135"/>
  <c r="E27" i="136"/>
  <c r="Q43" i="136"/>
  <c r="Q42" i="136" s="1"/>
  <c r="U44" i="136"/>
  <c r="P9" i="137"/>
  <c r="T10" i="137"/>
  <c r="Q27" i="137"/>
  <c r="U27" i="137" s="1"/>
  <c r="U28" i="137"/>
  <c r="E43" i="137"/>
  <c r="P53" i="137"/>
  <c r="T54" i="137"/>
  <c r="P59" i="137"/>
  <c r="T60" i="137"/>
  <c r="E27" i="138"/>
  <c r="T43" i="138"/>
  <c r="Q43" i="138"/>
  <c r="U44" i="138"/>
  <c r="P9" i="139"/>
  <c r="P8" i="139" s="1"/>
  <c r="T10" i="139"/>
  <c r="Q27" i="139"/>
  <c r="U27" i="139" s="1"/>
  <c r="U28" i="139"/>
  <c r="E43" i="139"/>
  <c r="P53" i="139"/>
  <c r="T54" i="139"/>
  <c r="P59" i="139"/>
  <c r="T60" i="139"/>
  <c r="E27" i="140"/>
  <c r="T43" i="140"/>
  <c r="Q43" i="140"/>
  <c r="Q42" i="140" s="1"/>
  <c r="Q58" i="140" s="1"/>
  <c r="Q62" i="140" s="1"/>
  <c r="U44" i="140"/>
  <c r="P9" i="141"/>
  <c r="P8" i="141" s="1"/>
  <c r="T10" i="141"/>
  <c r="Q27" i="141"/>
  <c r="U27" i="141" s="1"/>
  <c r="U28" i="141"/>
  <c r="E43" i="141"/>
  <c r="P53" i="141"/>
  <c r="T54" i="141"/>
  <c r="P59" i="141"/>
  <c r="T60" i="141"/>
  <c r="E27" i="142"/>
  <c r="T43" i="142"/>
  <c r="Q43" i="142"/>
  <c r="U44" i="142"/>
  <c r="P9" i="143"/>
  <c r="P8" i="143" s="1"/>
  <c r="T10" i="143"/>
  <c r="Q27" i="143"/>
  <c r="U28" i="143"/>
  <c r="E43" i="143"/>
  <c r="P53" i="143"/>
  <c r="T54" i="143"/>
  <c r="P59" i="143"/>
  <c r="T60" i="143"/>
  <c r="E27" i="144"/>
  <c r="T43" i="144"/>
  <c r="Q43" i="144"/>
  <c r="Q42" i="144" s="1"/>
  <c r="U44" i="144"/>
  <c r="P9" i="145"/>
  <c r="T10" i="145"/>
  <c r="Q27" i="145"/>
  <c r="U27" i="145" s="1"/>
  <c r="U28" i="145"/>
  <c r="E43" i="145"/>
  <c r="P53" i="145"/>
  <c r="T54" i="145"/>
  <c r="P59" i="145"/>
  <c r="T60" i="145"/>
  <c r="E27" i="146"/>
  <c r="T43" i="146"/>
  <c r="Q43" i="146"/>
  <c r="Q42" i="146" s="1"/>
  <c r="Q58" i="146" s="1"/>
  <c r="Q62" i="146" s="1"/>
  <c r="U44" i="146"/>
  <c r="P9" i="147"/>
  <c r="P8" i="147" s="1"/>
  <c r="T10" i="147"/>
  <c r="Q27" i="147"/>
  <c r="U27" i="147" s="1"/>
  <c r="U28" i="147"/>
  <c r="E43" i="147"/>
  <c r="P53" i="147"/>
  <c r="T54" i="147"/>
  <c r="P59" i="147"/>
  <c r="T60" i="147"/>
  <c r="E27" i="148"/>
  <c r="T43" i="148"/>
  <c r="Q43" i="148"/>
  <c r="Q42" i="148" s="1"/>
  <c r="U44" i="148"/>
  <c r="P9" i="149"/>
  <c r="P8" i="149" s="1"/>
  <c r="T10" i="149"/>
  <c r="Q27" i="149"/>
  <c r="U27" i="149" s="1"/>
  <c r="U28" i="149"/>
  <c r="E43" i="149"/>
  <c r="P53" i="149"/>
  <c r="T54" i="149"/>
  <c r="P59" i="149"/>
  <c r="T60" i="149"/>
  <c r="E27" i="150"/>
  <c r="T43" i="150"/>
  <c r="Q43" i="150"/>
  <c r="Q42" i="150" s="1"/>
  <c r="U44" i="150"/>
  <c r="P9" i="151"/>
  <c r="P8" i="151" s="1"/>
  <c r="T10" i="151"/>
  <c r="Q27" i="151"/>
  <c r="U27" i="151" s="1"/>
  <c r="U28" i="151"/>
  <c r="E43" i="151"/>
  <c r="P53" i="151"/>
  <c r="T54" i="151"/>
  <c r="P59" i="151"/>
  <c r="T60" i="151"/>
  <c r="E27" i="152"/>
  <c r="T43" i="152"/>
  <c r="Q43" i="152"/>
  <c r="Q42" i="152" s="1"/>
  <c r="Q58" i="152" s="1"/>
  <c r="Q62" i="152" s="1"/>
  <c r="U44" i="152"/>
  <c r="P9" i="153"/>
  <c r="P8" i="153" s="1"/>
  <c r="T8" i="153" s="1"/>
  <c r="T10" i="153"/>
  <c r="Q27" i="153"/>
  <c r="U27" i="153" s="1"/>
  <c r="U28" i="153"/>
  <c r="E43" i="153"/>
  <c r="P53" i="153"/>
  <c r="T54" i="153"/>
  <c r="P59" i="153"/>
  <c r="T60" i="153"/>
  <c r="E27" i="154"/>
  <c r="E43" i="154"/>
  <c r="U44" i="154"/>
  <c r="T44" i="154"/>
  <c r="U48" i="154"/>
  <c r="T48" i="154"/>
  <c r="U52" i="154"/>
  <c r="T52" i="154"/>
  <c r="P53" i="154"/>
  <c r="T54" i="154"/>
  <c r="P59" i="154"/>
  <c r="T60" i="154"/>
  <c r="T12" i="155"/>
  <c r="T16" i="155"/>
  <c r="T20" i="155"/>
  <c r="T24" i="155"/>
  <c r="Q43" i="155"/>
  <c r="Q42" i="155" s="1"/>
  <c r="P27" i="156"/>
  <c r="U30" i="156"/>
  <c r="T30" i="156"/>
  <c r="U34" i="156"/>
  <c r="T34" i="156"/>
  <c r="U38" i="156"/>
  <c r="T38" i="156"/>
  <c r="T45" i="156"/>
  <c r="T49" i="156"/>
  <c r="U57" i="156"/>
  <c r="T57" i="156"/>
  <c r="Q9" i="157"/>
  <c r="U11" i="157"/>
  <c r="T11" i="157"/>
  <c r="U15" i="157"/>
  <c r="T15" i="157"/>
  <c r="U19" i="157"/>
  <c r="T19" i="157"/>
  <c r="U23" i="157"/>
  <c r="T23" i="157"/>
  <c r="E9" i="158"/>
  <c r="U10" i="158"/>
  <c r="T31" i="158"/>
  <c r="T35" i="158"/>
  <c r="T39" i="158"/>
  <c r="E43" i="158"/>
  <c r="U44" i="158"/>
  <c r="T44" i="158"/>
  <c r="U48" i="158"/>
  <c r="T48" i="158"/>
  <c r="U52" i="158"/>
  <c r="T52" i="158"/>
  <c r="P53" i="158"/>
  <c r="T54" i="158"/>
  <c r="P59" i="158"/>
  <c r="T60" i="158"/>
  <c r="T12" i="159"/>
  <c r="T16" i="159"/>
  <c r="T20" i="159"/>
  <c r="T24" i="159"/>
  <c r="Q43" i="159"/>
  <c r="Q42" i="159" s="1"/>
  <c r="T18" i="160"/>
  <c r="T22" i="160"/>
  <c r="T31" i="160"/>
  <c r="T35" i="160"/>
  <c r="T39" i="160"/>
  <c r="E43" i="160"/>
  <c r="U44" i="160"/>
  <c r="T44" i="160"/>
  <c r="U48" i="160"/>
  <c r="T48" i="160"/>
  <c r="U52" i="160"/>
  <c r="T52" i="160"/>
  <c r="P53" i="160"/>
  <c r="T54" i="160"/>
  <c r="P59" i="160"/>
  <c r="T60" i="160"/>
  <c r="T12" i="161"/>
  <c r="T16" i="161"/>
  <c r="T20" i="161"/>
  <c r="T24" i="161"/>
  <c r="Q43" i="161"/>
  <c r="Q42" i="161" s="1"/>
  <c r="P27" i="162"/>
  <c r="P8" i="162" s="1"/>
  <c r="P58" i="162" s="1"/>
  <c r="P62" i="162" s="1"/>
  <c r="U30" i="162"/>
  <c r="T30" i="162"/>
  <c r="U34" i="162"/>
  <c r="T34" i="162"/>
  <c r="U38" i="162"/>
  <c r="T38" i="162"/>
  <c r="T45" i="162"/>
  <c r="T49" i="162"/>
  <c r="U57" i="162"/>
  <c r="T57" i="162"/>
  <c r="Q9" i="163"/>
  <c r="U11" i="163"/>
  <c r="T11" i="163"/>
  <c r="U15" i="163"/>
  <c r="T15" i="163"/>
  <c r="U19" i="163"/>
  <c r="T19" i="163"/>
  <c r="U23" i="163"/>
  <c r="T23" i="163"/>
  <c r="E9" i="164"/>
  <c r="U10" i="164"/>
  <c r="T31" i="164"/>
  <c r="T35" i="164"/>
  <c r="T39" i="164"/>
  <c r="E43" i="164"/>
  <c r="U44" i="164"/>
  <c r="T44" i="164"/>
  <c r="U48" i="164"/>
  <c r="T48" i="164"/>
  <c r="U52" i="164"/>
  <c r="T52" i="164"/>
  <c r="P53" i="164"/>
  <c r="T54" i="164"/>
  <c r="P59" i="164"/>
  <c r="T60" i="164"/>
  <c r="T12" i="165"/>
  <c r="T16" i="165"/>
  <c r="T20" i="165"/>
  <c r="T29" i="165"/>
  <c r="T33" i="165"/>
  <c r="T37" i="165"/>
  <c r="T41" i="165"/>
  <c r="P43" i="165"/>
  <c r="T44" i="165"/>
  <c r="U46" i="165"/>
  <c r="T46" i="165"/>
  <c r="U50" i="165"/>
  <c r="T50" i="165"/>
  <c r="Q53" i="165"/>
  <c r="Q42" i="165" s="1"/>
  <c r="U55" i="165"/>
  <c r="T55" i="165"/>
  <c r="E9" i="166"/>
  <c r="U10" i="166"/>
  <c r="U13" i="166"/>
  <c r="T13" i="166"/>
  <c r="T22" i="166"/>
  <c r="T26" i="166"/>
  <c r="U10" i="167"/>
  <c r="E27" i="167"/>
  <c r="U28" i="167"/>
  <c r="T28" i="167"/>
  <c r="U32" i="167"/>
  <c r="T32" i="167"/>
  <c r="U36" i="167"/>
  <c r="T36" i="167"/>
  <c r="U40" i="167"/>
  <c r="T40" i="167"/>
  <c r="T47" i="167"/>
  <c r="T51" i="167"/>
  <c r="T56" i="167"/>
  <c r="U13" i="168"/>
  <c r="T13" i="168"/>
  <c r="U17" i="168"/>
  <c r="T17" i="168"/>
  <c r="U21" i="168"/>
  <c r="T21" i="168"/>
  <c r="U25" i="168"/>
  <c r="T25" i="168"/>
  <c r="Q27" i="168"/>
  <c r="E53" i="168"/>
  <c r="U54" i="168"/>
  <c r="E59" i="168"/>
  <c r="U60" i="168"/>
  <c r="U20" i="169"/>
  <c r="T20" i="169"/>
  <c r="T44" i="171"/>
  <c r="U60" i="171"/>
  <c r="U10" i="173"/>
  <c r="U10" i="175"/>
  <c r="U10" i="177"/>
  <c r="T44" i="177"/>
  <c r="E53" i="178"/>
  <c r="E42" i="178" s="1"/>
  <c r="Q9" i="179"/>
  <c r="U10" i="179"/>
  <c r="P43" i="179"/>
  <c r="Q53" i="179"/>
  <c r="Q42" i="179" s="1"/>
  <c r="E9" i="180"/>
  <c r="P27" i="180"/>
  <c r="P8" i="180" s="1"/>
  <c r="P58" i="180" s="1"/>
  <c r="P62" i="180" s="1"/>
  <c r="U10" i="183"/>
  <c r="T44" i="183"/>
  <c r="U10" i="185"/>
  <c r="U10" i="187"/>
  <c r="U10" i="189"/>
  <c r="U10" i="191"/>
  <c r="U10" i="193"/>
  <c r="P9" i="194"/>
  <c r="T10" i="194"/>
  <c r="E27" i="194"/>
  <c r="T28" i="194"/>
  <c r="T10" i="196"/>
  <c r="E27" i="196"/>
  <c r="T28" i="196"/>
  <c r="E43" i="198"/>
  <c r="T44" i="198"/>
  <c r="T10" i="199"/>
  <c r="E27" i="199"/>
  <c r="T28" i="199"/>
  <c r="E43" i="200"/>
  <c r="T44" i="200"/>
  <c r="P9" i="201"/>
  <c r="T10" i="201"/>
  <c r="E27" i="201"/>
  <c r="T28" i="201"/>
  <c r="P53" i="201"/>
  <c r="U44" i="202"/>
  <c r="E43" i="203"/>
  <c r="T44" i="203"/>
  <c r="T10" i="205"/>
  <c r="E27" i="205"/>
  <c r="T28" i="205"/>
  <c r="U29" i="206"/>
  <c r="T29" i="206"/>
  <c r="U56" i="206"/>
  <c r="T56" i="206"/>
  <c r="T24" i="169"/>
  <c r="T29" i="169"/>
  <c r="T33" i="169"/>
  <c r="T37" i="169"/>
  <c r="T41" i="169"/>
  <c r="T47" i="169"/>
  <c r="T51" i="169"/>
  <c r="T56" i="169"/>
  <c r="T10" i="170"/>
  <c r="T14" i="170"/>
  <c r="T18" i="170"/>
  <c r="T22" i="170"/>
  <c r="T26" i="170"/>
  <c r="T31" i="170"/>
  <c r="T35" i="170"/>
  <c r="T39" i="170"/>
  <c r="T45" i="170"/>
  <c r="T49" i="170"/>
  <c r="T54" i="170"/>
  <c r="T60" i="170"/>
  <c r="T12" i="171"/>
  <c r="T16" i="171"/>
  <c r="T20" i="171"/>
  <c r="T24" i="171"/>
  <c r="T29" i="171"/>
  <c r="T33" i="171"/>
  <c r="T37" i="171"/>
  <c r="T41" i="171"/>
  <c r="U44" i="171"/>
  <c r="T47" i="171"/>
  <c r="T51" i="171"/>
  <c r="T56" i="171"/>
  <c r="T10" i="172"/>
  <c r="T14" i="172"/>
  <c r="T18" i="172"/>
  <c r="T22" i="172"/>
  <c r="T26" i="172"/>
  <c r="T31" i="172"/>
  <c r="T35" i="172"/>
  <c r="T39" i="172"/>
  <c r="T45" i="172"/>
  <c r="T49" i="172"/>
  <c r="T54" i="172"/>
  <c r="T60" i="172"/>
  <c r="T12" i="173"/>
  <c r="T16" i="173"/>
  <c r="T20" i="173"/>
  <c r="T24" i="173"/>
  <c r="T29" i="173"/>
  <c r="T33" i="173"/>
  <c r="T37" i="173"/>
  <c r="T41" i="173"/>
  <c r="T47" i="173"/>
  <c r="T51" i="173"/>
  <c r="T56" i="173"/>
  <c r="T10" i="174"/>
  <c r="T14" i="174"/>
  <c r="T18" i="174"/>
  <c r="T22" i="174"/>
  <c r="T26" i="174"/>
  <c r="T31" i="174"/>
  <c r="T35" i="174"/>
  <c r="T39" i="174"/>
  <c r="T45" i="174"/>
  <c r="T49" i="174"/>
  <c r="T54" i="174"/>
  <c r="T60" i="174"/>
  <c r="T12" i="175"/>
  <c r="T16" i="175"/>
  <c r="T20" i="175"/>
  <c r="T24" i="175"/>
  <c r="E27" i="175"/>
  <c r="T29" i="175"/>
  <c r="T33" i="175"/>
  <c r="T37" i="175"/>
  <c r="T41" i="175"/>
  <c r="Q43" i="175"/>
  <c r="Q42" i="175" s="1"/>
  <c r="T47" i="175"/>
  <c r="T51" i="175"/>
  <c r="T56" i="175"/>
  <c r="P9" i="176"/>
  <c r="P8" i="176" s="1"/>
  <c r="T10" i="176"/>
  <c r="T14" i="176"/>
  <c r="T18" i="176"/>
  <c r="T22" i="176"/>
  <c r="T26" i="176"/>
  <c r="T31" i="176"/>
  <c r="T35" i="176"/>
  <c r="T39" i="176"/>
  <c r="T45" i="176"/>
  <c r="T49" i="176"/>
  <c r="T54" i="176"/>
  <c r="T60" i="176"/>
  <c r="T12" i="177"/>
  <c r="T16" i="177"/>
  <c r="T20" i="177"/>
  <c r="T24" i="177"/>
  <c r="T29" i="177"/>
  <c r="T33" i="177"/>
  <c r="T37" i="177"/>
  <c r="T41" i="177"/>
  <c r="U44" i="177"/>
  <c r="T47" i="177"/>
  <c r="T51" i="177"/>
  <c r="T56" i="177"/>
  <c r="T10" i="178"/>
  <c r="T14" i="178"/>
  <c r="T18" i="178"/>
  <c r="T22" i="178"/>
  <c r="T10" i="180"/>
  <c r="T54" i="180"/>
  <c r="T60" i="180"/>
  <c r="T12" i="181"/>
  <c r="T16" i="181"/>
  <c r="T20" i="181"/>
  <c r="T24" i="181"/>
  <c r="T29" i="181"/>
  <c r="T33" i="181"/>
  <c r="T37" i="181"/>
  <c r="T41" i="181"/>
  <c r="T47" i="181"/>
  <c r="T51" i="181"/>
  <c r="T56" i="181"/>
  <c r="T10" i="182"/>
  <c r="T14" i="182"/>
  <c r="T18" i="182"/>
  <c r="T22" i="182"/>
  <c r="T26" i="182"/>
  <c r="T31" i="182"/>
  <c r="T35" i="182"/>
  <c r="T39" i="182"/>
  <c r="T45" i="182"/>
  <c r="T49" i="182"/>
  <c r="T54" i="182"/>
  <c r="T60" i="182"/>
  <c r="T12" i="183"/>
  <c r="T16" i="183"/>
  <c r="T20" i="183"/>
  <c r="T24" i="183"/>
  <c r="T29" i="183"/>
  <c r="T33" i="183"/>
  <c r="T37" i="183"/>
  <c r="T41" i="183"/>
  <c r="U44" i="183"/>
  <c r="T47" i="183"/>
  <c r="T51" i="183"/>
  <c r="T56" i="183"/>
  <c r="T10" i="184"/>
  <c r="T14" i="184"/>
  <c r="T18" i="184"/>
  <c r="T22" i="184"/>
  <c r="T26" i="184"/>
  <c r="T31" i="184"/>
  <c r="T35" i="184"/>
  <c r="T39" i="184"/>
  <c r="T45" i="184"/>
  <c r="T49" i="184"/>
  <c r="T54" i="184"/>
  <c r="T60" i="184"/>
  <c r="T12" i="185"/>
  <c r="T16" i="185"/>
  <c r="T20" i="185"/>
  <c r="T24" i="185"/>
  <c r="T29" i="185"/>
  <c r="T33" i="185"/>
  <c r="T37" i="185"/>
  <c r="T41" i="185"/>
  <c r="T47" i="185"/>
  <c r="T51" i="185"/>
  <c r="T56" i="185"/>
  <c r="T10" i="186"/>
  <c r="T14" i="186"/>
  <c r="T18" i="186"/>
  <c r="T22" i="186"/>
  <c r="T26" i="186"/>
  <c r="T31" i="186"/>
  <c r="T35" i="186"/>
  <c r="T39" i="186"/>
  <c r="T45" i="186"/>
  <c r="T49" i="186"/>
  <c r="T54" i="186"/>
  <c r="T60" i="186"/>
  <c r="T12" i="187"/>
  <c r="T16" i="187"/>
  <c r="T20" i="187"/>
  <c r="T24" i="187"/>
  <c r="T29" i="187"/>
  <c r="T33" i="187"/>
  <c r="T37" i="187"/>
  <c r="T41" i="187"/>
  <c r="T47" i="187"/>
  <c r="T51" i="187"/>
  <c r="T56" i="187"/>
  <c r="T10" i="188"/>
  <c r="T14" i="188"/>
  <c r="T18" i="188"/>
  <c r="T22" i="188"/>
  <c r="T26" i="188"/>
  <c r="T31" i="188"/>
  <c r="T35" i="188"/>
  <c r="T39" i="188"/>
  <c r="T45" i="188"/>
  <c r="T49" i="188"/>
  <c r="T54" i="188"/>
  <c r="T60" i="188"/>
  <c r="T12" i="189"/>
  <c r="T16" i="189"/>
  <c r="T20" i="189"/>
  <c r="T24" i="189"/>
  <c r="T29" i="189"/>
  <c r="T33" i="189"/>
  <c r="T37" i="189"/>
  <c r="T41" i="189"/>
  <c r="T47" i="189"/>
  <c r="T51" i="189"/>
  <c r="T56" i="189"/>
  <c r="T10" i="190"/>
  <c r="T14" i="190"/>
  <c r="T18" i="190"/>
  <c r="T22" i="190"/>
  <c r="T26" i="190"/>
  <c r="T31" i="190"/>
  <c r="T35" i="190"/>
  <c r="T39" i="190"/>
  <c r="T45" i="190"/>
  <c r="T49" i="190"/>
  <c r="P53" i="190"/>
  <c r="T54" i="190"/>
  <c r="T60" i="190"/>
  <c r="T12" i="191"/>
  <c r="T16" i="191"/>
  <c r="T20" i="191"/>
  <c r="T24" i="191"/>
  <c r="E27" i="191"/>
  <c r="T29" i="191"/>
  <c r="T33" i="191"/>
  <c r="T37" i="191"/>
  <c r="T41" i="191"/>
  <c r="T47" i="191"/>
  <c r="T51" i="191"/>
  <c r="T56" i="191"/>
  <c r="T10" i="192"/>
  <c r="T14" i="192"/>
  <c r="T18" i="192"/>
  <c r="T22" i="192"/>
  <c r="T26" i="192"/>
  <c r="T31" i="192"/>
  <c r="T35" i="192"/>
  <c r="T39" i="192"/>
  <c r="T45" i="192"/>
  <c r="T49" i="192"/>
  <c r="T54" i="192"/>
  <c r="T60" i="192"/>
  <c r="T12" i="193"/>
  <c r="T16" i="193"/>
  <c r="T20" i="193"/>
  <c r="T24" i="193"/>
  <c r="T29" i="193"/>
  <c r="T33" i="193"/>
  <c r="T37" i="193"/>
  <c r="T41" i="193"/>
  <c r="T47" i="193"/>
  <c r="T51" i="193"/>
  <c r="T56" i="193"/>
  <c r="U28" i="194"/>
  <c r="U52" i="194"/>
  <c r="U57" i="194"/>
  <c r="U15" i="195"/>
  <c r="U17" i="195"/>
  <c r="U36" i="195"/>
  <c r="U38" i="195"/>
  <c r="U46" i="195"/>
  <c r="U48" i="195"/>
  <c r="U61" i="195"/>
  <c r="U21" i="196"/>
  <c r="U23" i="196"/>
  <c r="U28" i="196"/>
  <c r="U52" i="196"/>
  <c r="U57" i="196"/>
  <c r="U15" i="197"/>
  <c r="U17" i="197"/>
  <c r="U40" i="197"/>
  <c r="U13" i="198"/>
  <c r="U15" i="198"/>
  <c r="U34" i="198"/>
  <c r="U36" i="198"/>
  <c r="U44" i="198"/>
  <c r="U46" i="198"/>
  <c r="U61" i="198"/>
  <c r="U23" i="199"/>
  <c r="E43" i="199"/>
  <c r="T44" i="199"/>
  <c r="E43" i="201"/>
  <c r="T44" i="201"/>
  <c r="T10" i="202"/>
  <c r="E27" i="202"/>
  <c r="T28" i="202"/>
  <c r="U61" i="203"/>
  <c r="E9" i="204"/>
  <c r="T10" i="204"/>
  <c r="U20" i="204"/>
  <c r="U22" i="204"/>
  <c r="U24" i="204"/>
  <c r="U26" i="204"/>
  <c r="U29" i="204"/>
  <c r="U31" i="204"/>
  <c r="U33" i="204"/>
  <c r="U45" i="204"/>
  <c r="E53" i="204"/>
  <c r="T54" i="204"/>
  <c r="U21" i="205"/>
  <c r="U23" i="205"/>
  <c r="U28" i="205"/>
  <c r="U52" i="205"/>
  <c r="E9" i="206"/>
  <c r="T10" i="206"/>
  <c r="U24" i="206"/>
  <c r="T24" i="206"/>
  <c r="U37" i="206"/>
  <c r="T37" i="206"/>
  <c r="U41" i="206"/>
  <c r="T41" i="206"/>
  <c r="U47" i="206"/>
  <c r="T47" i="206"/>
  <c r="U51" i="206"/>
  <c r="T51" i="206"/>
  <c r="T10" i="207"/>
  <c r="U17" i="207"/>
  <c r="T17" i="207"/>
  <c r="U21" i="207"/>
  <c r="T21" i="207"/>
  <c r="P43" i="154"/>
  <c r="P42" i="154" s="1"/>
  <c r="Q53" i="154"/>
  <c r="Q59" i="154"/>
  <c r="E9" i="155"/>
  <c r="P27" i="155"/>
  <c r="E53" i="155"/>
  <c r="E59" i="155"/>
  <c r="Q9" i="156"/>
  <c r="Q8" i="156" s="1"/>
  <c r="P43" i="156"/>
  <c r="P42" i="156" s="1"/>
  <c r="Q53" i="156"/>
  <c r="Q59" i="156"/>
  <c r="E9" i="157"/>
  <c r="P27" i="157"/>
  <c r="E53" i="157"/>
  <c r="E59" i="157"/>
  <c r="Q9" i="158"/>
  <c r="Q8" i="158" s="1"/>
  <c r="P43" i="158"/>
  <c r="P42" i="158" s="1"/>
  <c r="Q53" i="158"/>
  <c r="Q59" i="158"/>
  <c r="E9" i="159"/>
  <c r="P27" i="159"/>
  <c r="E53" i="159"/>
  <c r="E59" i="159"/>
  <c r="Q9" i="160"/>
  <c r="Q8" i="160" s="1"/>
  <c r="P43" i="160"/>
  <c r="P42" i="160" s="1"/>
  <c r="Q53" i="160"/>
  <c r="Q59" i="160"/>
  <c r="E9" i="161"/>
  <c r="P27" i="161"/>
  <c r="E53" i="161"/>
  <c r="E59" i="161"/>
  <c r="Q9" i="162"/>
  <c r="Q8" i="162" s="1"/>
  <c r="P43" i="162"/>
  <c r="P42" i="162" s="1"/>
  <c r="Q53" i="162"/>
  <c r="Q59" i="162"/>
  <c r="E9" i="163"/>
  <c r="P27" i="163"/>
  <c r="E53" i="163"/>
  <c r="E59" i="163"/>
  <c r="Q9" i="164"/>
  <c r="Q8" i="164" s="1"/>
  <c r="P43" i="164"/>
  <c r="Q53" i="164"/>
  <c r="Q59" i="164"/>
  <c r="E9" i="165"/>
  <c r="P27" i="165"/>
  <c r="E53" i="165"/>
  <c r="E59" i="165"/>
  <c r="Q9" i="166"/>
  <c r="Q8" i="166" s="1"/>
  <c r="P43" i="166"/>
  <c r="P42" i="166" s="1"/>
  <c r="Q53" i="166"/>
  <c r="Q59" i="166"/>
  <c r="E9" i="167"/>
  <c r="P27" i="167"/>
  <c r="E53" i="167"/>
  <c r="E59" i="167"/>
  <c r="Q9" i="168"/>
  <c r="Q8" i="168" s="1"/>
  <c r="P43" i="168"/>
  <c r="P42" i="168" s="1"/>
  <c r="Q53" i="168"/>
  <c r="Q59" i="168"/>
  <c r="E9" i="169"/>
  <c r="T23" i="169"/>
  <c r="P27" i="169"/>
  <c r="T27" i="169" s="1"/>
  <c r="T28" i="169"/>
  <c r="T32" i="169"/>
  <c r="T36" i="169"/>
  <c r="T40" i="169"/>
  <c r="T46" i="169"/>
  <c r="T50" i="169"/>
  <c r="E53" i="169"/>
  <c r="T55" i="169"/>
  <c r="E59" i="169"/>
  <c r="T61" i="169"/>
  <c r="T9" i="170"/>
  <c r="Q9" i="170"/>
  <c r="Q8" i="170" s="1"/>
  <c r="U10" i="170"/>
  <c r="T13" i="170"/>
  <c r="T17" i="170"/>
  <c r="T21" i="170"/>
  <c r="T25" i="170"/>
  <c r="T30" i="170"/>
  <c r="T34" i="170"/>
  <c r="T38" i="170"/>
  <c r="P43" i="170"/>
  <c r="P42" i="170" s="1"/>
  <c r="P58" i="170" s="1"/>
  <c r="P62" i="170" s="1"/>
  <c r="T44" i="170"/>
  <c r="T48" i="170"/>
  <c r="T52" i="170"/>
  <c r="T53" i="170"/>
  <c r="Q53" i="170"/>
  <c r="U54" i="170"/>
  <c r="T57" i="170"/>
  <c r="T59" i="170"/>
  <c r="Q59" i="170"/>
  <c r="U60" i="170"/>
  <c r="E9" i="171"/>
  <c r="T11" i="171"/>
  <c r="T15" i="171"/>
  <c r="T19" i="171"/>
  <c r="T23" i="171"/>
  <c r="P27" i="171"/>
  <c r="T27" i="171" s="1"/>
  <c r="T28" i="171"/>
  <c r="T32" i="171"/>
  <c r="T36" i="171"/>
  <c r="T40" i="171"/>
  <c r="T46" i="171"/>
  <c r="T50" i="171"/>
  <c r="E53" i="171"/>
  <c r="T55" i="171"/>
  <c r="E59" i="171"/>
  <c r="T61" i="171"/>
  <c r="T9" i="172"/>
  <c r="Q9" i="172"/>
  <c r="Q8" i="172" s="1"/>
  <c r="U10" i="172"/>
  <c r="T13" i="172"/>
  <c r="T17" i="172"/>
  <c r="T21" i="172"/>
  <c r="T25" i="172"/>
  <c r="T30" i="172"/>
  <c r="T34" i="172"/>
  <c r="T38" i="172"/>
  <c r="P43" i="172"/>
  <c r="P42" i="172" s="1"/>
  <c r="T42" i="172" s="1"/>
  <c r="T44" i="172"/>
  <c r="T48" i="172"/>
  <c r="T52" i="172"/>
  <c r="T53" i="172"/>
  <c r="Q53" i="172"/>
  <c r="U54" i="172"/>
  <c r="T57" i="172"/>
  <c r="T59" i="172"/>
  <c r="Q59" i="172"/>
  <c r="U60" i="172"/>
  <c r="E9" i="173"/>
  <c r="T11" i="173"/>
  <c r="T15" i="173"/>
  <c r="T19" i="173"/>
  <c r="T23" i="173"/>
  <c r="P27" i="173"/>
  <c r="T27" i="173" s="1"/>
  <c r="T28" i="173"/>
  <c r="T32" i="173"/>
  <c r="T36" i="173"/>
  <c r="T40" i="173"/>
  <c r="T46" i="173"/>
  <c r="T50" i="173"/>
  <c r="E53" i="173"/>
  <c r="T55" i="173"/>
  <c r="E59" i="173"/>
  <c r="T61" i="173"/>
  <c r="T9" i="174"/>
  <c r="Q9" i="174"/>
  <c r="Q8" i="174" s="1"/>
  <c r="U10" i="174"/>
  <c r="T13" i="174"/>
  <c r="T17" i="174"/>
  <c r="T21" i="174"/>
  <c r="T25" i="174"/>
  <c r="T30" i="174"/>
  <c r="T34" i="174"/>
  <c r="T38" i="174"/>
  <c r="P43" i="174"/>
  <c r="P42" i="174" s="1"/>
  <c r="T44" i="174"/>
  <c r="T48" i="174"/>
  <c r="T52" i="174"/>
  <c r="T53" i="174"/>
  <c r="Q53" i="174"/>
  <c r="U54" i="174"/>
  <c r="T57" i="174"/>
  <c r="T59" i="174"/>
  <c r="Q59" i="174"/>
  <c r="U60" i="174"/>
  <c r="E9" i="175"/>
  <c r="T11" i="175"/>
  <c r="T15" i="175"/>
  <c r="T19" i="175"/>
  <c r="T23" i="175"/>
  <c r="P27" i="175"/>
  <c r="T28" i="175"/>
  <c r="T32" i="175"/>
  <c r="T36" i="175"/>
  <c r="T40" i="175"/>
  <c r="T46" i="175"/>
  <c r="T50" i="175"/>
  <c r="E53" i="175"/>
  <c r="T55" i="175"/>
  <c r="E59" i="175"/>
  <c r="T61" i="175"/>
  <c r="T9" i="176"/>
  <c r="Q9" i="176"/>
  <c r="Q8" i="176" s="1"/>
  <c r="U10" i="176"/>
  <c r="T13" i="176"/>
  <c r="T17" i="176"/>
  <c r="T21" i="176"/>
  <c r="T25" i="176"/>
  <c r="T30" i="176"/>
  <c r="T34" i="176"/>
  <c r="T38" i="176"/>
  <c r="P43" i="176"/>
  <c r="P42" i="176" s="1"/>
  <c r="T44" i="176"/>
  <c r="T48" i="176"/>
  <c r="T52" i="176"/>
  <c r="T53" i="176"/>
  <c r="Q53" i="176"/>
  <c r="U54" i="176"/>
  <c r="T57" i="176"/>
  <c r="T59" i="176"/>
  <c r="Q59" i="176"/>
  <c r="U60" i="176"/>
  <c r="E9" i="177"/>
  <c r="T11" i="177"/>
  <c r="T15" i="177"/>
  <c r="T19" i="177"/>
  <c r="T23" i="177"/>
  <c r="P27" i="177"/>
  <c r="T27" i="177" s="1"/>
  <c r="T28" i="177"/>
  <c r="T32" i="177"/>
  <c r="T36" i="177"/>
  <c r="T40" i="177"/>
  <c r="T46" i="177"/>
  <c r="T50" i="177"/>
  <c r="E53" i="177"/>
  <c r="T55" i="177"/>
  <c r="E59" i="177"/>
  <c r="T61" i="177"/>
  <c r="T9" i="178"/>
  <c r="Q9" i="178"/>
  <c r="Q8" i="178" s="1"/>
  <c r="U10" i="178"/>
  <c r="T13" i="178"/>
  <c r="T17" i="178"/>
  <c r="T21" i="178"/>
  <c r="T25" i="178"/>
  <c r="T30" i="178"/>
  <c r="T34" i="178"/>
  <c r="T38" i="178"/>
  <c r="P43" i="178"/>
  <c r="P42" i="178" s="1"/>
  <c r="T44" i="178"/>
  <c r="T48" i="178"/>
  <c r="T52" i="178"/>
  <c r="Q53" i="178"/>
  <c r="U54" i="178"/>
  <c r="T57" i="178"/>
  <c r="T59" i="178"/>
  <c r="Q59" i="178"/>
  <c r="U60" i="178"/>
  <c r="E9" i="179"/>
  <c r="T11" i="179"/>
  <c r="T15" i="179"/>
  <c r="T19" i="179"/>
  <c r="T23" i="179"/>
  <c r="P27" i="179"/>
  <c r="T27" i="179" s="1"/>
  <c r="T28" i="179"/>
  <c r="T32" i="179"/>
  <c r="T36" i="179"/>
  <c r="T40" i="179"/>
  <c r="T46" i="179"/>
  <c r="T50" i="179"/>
  <c r="E53" i="179"/>
  <c r="T55" i="179"/>
  <c r="E59" i="179"/>
  <c r="T61" i="179"/>
  <c r="Q9" i="180"/>
  <c r="Q8" i="180" s="1"/>
  <c r="U10" i="180"/>
  <c r="T13" i="180"/>
  <c r="T17" i="180"/>
  <c r="T21" i="180"/>
  <c r="T25" i="180"/>
  <c r="T30" i="180"/>
  <c r="T34" i="180"/>
  <c r="T38" i="180"/>
  <c r="P43" i="180"/>
  <c r="P42" i="180" s="1"/>
  <c r="T42" i="180" s="1"/>
  <c r="T44" i="180"/>
  <c r="T48" i="180"/>
  <c r="T52" i="180"/>
  <c r="T53" i="180"/>
  <c r="Q53" i="180"/>
  <c r="U54" i="180"/>
  <c r="T57" i="180"/>
  <c r="T59" i="180"/>
  <c r="Q59" i="180"/>
  <c r="U60" i="180"/>
  <c r="E9" i="181"/>
  <c r="T11" i="181"/>
  <c r="T15" i="181"/>
  <c r="T19" i="181"/>
  <c r="T23" i="181"/>
  <c r="P27" i="181"/>
  <c r="T27" i="181" s="1"/>
  <c r="T28" i="181"/>
  <c r="T32" i="181"/>
  <c r="T36" i="181"/>
  <c r="T40" i="181"/>
  <c r="T46" i="181"/>
  <c r="T50" i="181"/>
  <c r="E53" i="181"/>
  <c r="T55" i="181"/>
  <c r="E59" i="181"/>
  <c r="T61" i="181"/>
  <c r="T9" i="182"/>
  <c r="Q9" i="182"/>
  <c r="Q8" i="182" s="1"/>
  <c r="U10" i="182"/>
  <c r="T13" i="182"/>
  <c r="T17" i="182"/>
  <c r="T21" i="182"/>
  <c r="T25" i="182"/>
  <c r="T30" i="182"/>
  <c r="T34" i="182"/>
  <c r="T38" i="182"/>
  <c r="P43" i="182"/>
  <c r="P42" i="182" s="1"/>
  <c r="T44" i="182"/>
  <c r="T48" i="182"/>
  <c r="T52" i="182"/>
  <c r="T53" i="182"/>
  <c r="Q53" i="182"/>
  <c r="U54" i="182"/>
  <c r="T57" i="182"/>
  <c r="T59" i="182"/>
  <c r="Q59" i="182"/>
  <c r="U60" i="182"/>
  <c r="E9" i="183"/>
  <c r="T11" i="183"/>
  <c r="T15" i="183"/>
  <c r="T19" i="183"/>
  <c r="T23" i="183"/>
  <c r="P27" i="183"/>
  <c r="T27" i="183" s="1"/>
  <c r="T28" i="183"/>
  <c r="T32" i="183"/>
  <c r="T36" i="183"/>
  <c r="T40" i="183"/>
  <c r="T46" i="183"/>
  <c r="T50" i="183"/>
  <c r="E53" i="183"/>
  <c r="T55" i="183"/>
  <c r="E59" i="183"/>
  <c r="T61" i="183"/>
  <c r="T9" i="184"/>
  <c r="Q9" i="184"/>
  <c r="Q8" i="184" s="1"/>
  <c r="U10" i="184"/>
  <c r="T13" i="184"/>
  <c r="T17" i="184"/>
  <c r="T21" i="184"/>
  <c r="T25" i="184"/>
  <c r="T30" i="184"/>
  <c r="T34" i="184"/>
  <c r="T38" i="184"/>
  <c r="P43" i="184"/>
  <c r="P42" i="184" s="1"/>
  <c r="T44" i="184"/>
  <c r="T48" i="184"/>
  <c r="T52" i="184"/>
  <c r="T53" i="184"/>
  <c r="Q53" i="184"/>
  <c r="U54" i="184"/>
  <c r="T57" i="184"/>
  <c r="T59" i="184"/>
  <c r="Q59" i="184"/>
  <c r="U60" i="184"/>
  <c r="E9" i="185"/>
  <c r="T11" i="185"/>
  <c r="T15" i="185"/>
  <c r="T19" i="185"/>
  <c r="T23" i="185"/>
  <c r="P27" i="185"/>
  <c r="T27" i="185" s="1"/>
  <c r="T28" i="185"/>
  <c r="T32" i="185"/>
  <c r="T36" i="185"/>
  <c r="T40" i="185"/>
  <c r="T46" i="185"/>
  <c r="T50" i="185"/>
  <c r="E53" i="185"/>
  <c r="T55" i="185"/>
  <c r="E59" i="185"/>
  <c r="T61" i="185"/>
  <c r="Q9" i="186"/>
  <c r="U10" i="186"/>
  <c r="T13" i="186"/>
  <c r="T17" i="186"/>
  <c r="T21" i="186"/>
  <c r="T25" i="186"/>
  <c r="T30" i="186"/>
  <c r="T34" i="186"/>
  <c r="T38" i="186"/>
  <c r="P43" i="186"/>
  <c r="P42" i="186" s="1"/>
  <c r="T42" i="186" s="1"/>
  <c r="T44" i="186"/>
  <c r="T48" i="186"/>
  <c r="T52" i="186"/>
  <c r="T53" i="186"/>
  <c r="Q53" i="186"/>
  <c r="U54" i="186"/>
  <c r="T57" i="186"/>
  <c r="T59" i="186"/>
  <c r="Q59" i="186"/>
  <c r="U60" i="186"/>
  <c r="E9" i="187"/>
  <c r="T11" i="187"/>
  <c r="T15" i="187"/>
  <c r="T19" i="187"/>
  <c r="T23" i="187"/>
  <c r="P27" i="187"/>
  <c r="T27" i="187" s="1"/>
  <c r="T28" i="187"/>
  <c r="T32" i="187"/>
  <c r="T36" i="187"/>
  <c r="T40" i="187"/>
  <c r="T46" i="187"/>
  <c r="T50" i="187"/>
  <c r="E53" i="187"/>
  <c r="T55" i="187"/>
  <c r="E59" i="187"/>
  <c r="T61" i="187"/>
  <c r="T9" i="188"/>
  <c r="Q9" i="188"/>
  <c r="Q8" i="188" s="1"/>
  <c r="U10" i="188"/>
  <c r="T13" i="188"/>
  <c r="T17" i="188"/>
  <c r="T21" i="188"/>
  <c r="T25" i="188"/>
  <c r="T30" i="188"/>
  <c r="T34" i="188"/>
  <c r="T38" i="188"/>
  <c r="P43" i="188"/>
  <c r="P42" i="188" s="1"/>
  <c r="T42" i="188" s="1"/>
  <c r="T44" i="188"/>
  <c r="T48" i="188"/>
  <c r="T52" i="188"/>
  <c r="T53" i="188"/>
  <c r="Q53" i="188"/>
  <c r="U54" i="188"/>
  <c r="T57" i="188"/>
  <c r="T59" i="188"/>
  <c r="Q59" i="188"/>
  <c r="U60" i="188"/>
  <c r="E9" i="189"/>
  <c r="T11" i="189"/>
  <c r="T15" i="189"/>
  <c r="T19" i="189"/>
  <c r="T23" i="189"/>
  <c r="P27" i="189"/>
  <c r="T27" i="189" s="1"/>
  <c r="T28" i="189"/>
  <c r="T32" i="189"/>
  <c r="T36" i="189"/>
  <c r="T40" i="189"/>
  <c r="T46" i="189"/>
  <c r="T50" i="189"/>
  <c r="E53" i="189"/>
  <c r="T55" i="189"/>
  <c r="E59" i="189"/>
  <c r="T61" i="189"/>
  <c r="T9" i="190"/>
  <c r="Q9" i="190"/>
  <c r="Q8" i="190" s="1"/>
  <c r="U10" i="190"/>
  <c r="T13" i="190"/>
  <c r="T17" i="190"/>
  <c r="T21" i="190"/>
  <c r="T25" i="190"/>
  <c r="T30" i="190"/>
  <c r="T34" i="190"/>
  <c r="T38" i="190"/>
  <c r="P43" i="190"/>
  <c r="P42" i="190" s="1"/>
  <c r="T42" i="190" s="1"/>
  <c r="T44" i="190"/>
  <c r="T48" i="190"/>
  <c r="T52" i="190"/>
  <c r="T53" i="190"/>
  <c r="Q53" i="190"/>
  <c r="U54" i="190"/>
  <c r="T57" i="190"/>
  <c r="T59" i="190"/>
  <c r="Q59" i="190"/>
  <c r="U60" i="190"/>
  <c r="E9" i="191"/>
  <c r="T11" i="191"/>
  <c r="T15" i="191"/>
  <c r="T19" i="191"/>
  <c r="T23" i="191"/>
  <c r="P27" i="191"/>
  <c r="T28" i="191"/>
  <c r="T32" i="191"/>
  <c r="T36" i="191"/>
  <c r="T40" i="191"/>
  <c r="T46" i="191"/>
  <c r="T50" i="191"/>
  <c r="E53" i="191"/>
  <c r="T55" i="191"/>
  <c r="E59" i="191"/>
  <c r="T61" i="191"/>
  <c r="T9" i="192"/>
  <c r="Q9" i="192"/>
  <c r="Q8" i="192" s="1"/>
  <c r="U10" i="192"/>
  <c r="T13" i="192"/>
  <c r="T17" i="192"/>
  <c r="T21" i="192"/>
  <c r="T25" i="192"/>
  <c r="T30" i="192"/>
  <c r="T34" i="192"/>
  <c r="T38" i="192"/>
  <c r="P43" i="192"/>
  <c r="P42" i="192" s="1"/>
  <c r="T42" i="192" s="1"/>
  <c r="T44" i="192"/>
  <c r="T48" i="192"/>
  <c r="T52" i="192"/>
  <c r="T53" i="192"/>
  <c r="Q53" i="192"/>
  <c r="U54" i="192"/>
  <c r="T57" i="192"/>
  <c r="T59" i="192"/>
  <c r="Q59" i="192"/>
  <c r="U60" i="192"/>
  <c r="E9" i="193"/>
  <c r="T11" i="193"/>
  <c r="T15" i="193"/>
  <c r="T19" i="193"/>
  <c r="T23" i="193"/>
  <c r="P27" i="193"/>
  <c r="T27" i="193" s="1"/>
  <c r="T28" i="193"/>
  <c r="T32" i="193"/>
  <c r="T36" i="193"/>
  <c r="T40" i="193"/>
  <c r="T46" i="193"/>
  <c r="T50" i="193"/>
  <c r="E53" i="193"/>
  <c r="T55" i="193"/>
  <c r="T11" i="194"/>
  <c r="T14" i="194"/>
  <c r="U17" i="194"/>
  <c r="T19" i="194"/>
  <c r="T22" i="194"/>
  <c r="U25" i="194"/>
  <c r="Q27" i="194"/>
  <c r="U30" i="194"/>
  <c r="U32" i="194"/>
  <c r="E43" i="194"/>
  <c r="T44" i="194"/>
  <c r="P9" i="195"/>
  <c r="T10" i="195"/>
  <c r="U19" i="195"/>
  <c r="U21" i="195"/>
  <c r="E27" i="195"/>
  <c r="T28" i="195"/>
  <c r="U40" i="195"/>
  <c r="U50" i="195"/>
  <c r="U52" i="195"/>
  <c r="U55" i="195"/>
  <c r="U57" i="195"/>
  <c r="U11" i="196"/>
  <c r="U25" i="196"/>
  <c r="Q27" i="196"/>
  <c r="U30" i="196"/>
  <c r="U32" i="196"/>
  <c r="E43" i="196"/>
  <c r="T44" i="196"/>
  <c r="P9" i="197"/>
  <c r="T10" i="197"/>
  <c r="U19" i="197"/>
  <c r="U21" i="197"/>
  <c r="E27" i="197"/>
  <c r="T28" i="197"/>
  <c r="E43" i="197"/>
  <c r="T44" i="197"/>
  <c r="P9" i="198"/>
  <c r="T10" i="198"/>
  <c r="U17" i="198"/>
  <c r="U19" i="198"/>
  <c r="E27" i="198"/>
  <c r="T28" i="198"/>
  <c r="U38" i="198"/>
  <c r="U40" i="198"/>
  <c r="Q43" i="198"/>
  <c r="U48" i="198"/>
  <c r="U50" i="198"/>
  <c r="U55" i="198"/>
  <c r="U11" i="199"/>
  <c r="U13" i="199"/>
  <c r="Q27" i="199"/>
  <c r="U32" i="199"/>
  <c r="U34" i="199"/>
  <c r="U44" i="199"/>
  <c r="P9" i="200"/>
  <c r="T10" i="200"/>
  <c r="U17" i="200"/>
  <c r="U19" i="200"/>
  <c r="E27" i="200"/>
  <c r="T28" i="200"/>
  <c r="U38" i="200"/>
  <c r="U40" i="200"/>
  <c r="Q43" i="200"/>
  <c r="U48" i="200"/>
  <c r="U50" i="200"/>
  <c r="U55" i="200"/>
  <c r="U11" i="201"/>
  <c r="U13" i="201"/>
  <c r="Q27" i="201"/>
  <c r="U32" i="201"/>
  <c r="U34" i="201"/>
  <c r="U44" i="201"/>
  <c r="U46" i="201"/>
  <c r="U48" i="201"/>
  <c r="U61" i="201"/>
  <c r="U21" i="202"/>
  <c r="U23" i="202"/>
  <c r="U28" i="202"/>
  <c r="U52" i="202"/>
  <c r="U57" i="202"/>
  <c r="U15" i="203"/>
  <c r="U17" i="203"/>
  <c r="U36" i="203"/>
  <c r="U38" i="203"/>
  <c r="U50" i="203"/>
  <c r="U52" i="203"/>
  <c r="U55" i="203"/>
  <c r="U57" i="203"/>
  <c r="U10" i="204"/>
  <c r="P27" i="204"/>
  <c r="U37" i="204"/>
  <c r="U39" i="204"/>
  <c r="U47" i="204"/>
  <c r="U49" i="204"/>
  <c r="U54" i="204"/>
  <c r="U11" i="205"/>
  <c r="U25" i="205"/>
  <c r="Q27" i="205"/>
  <c r="U30" i="205"/>
  <c r="U32" i="205"/>
  <c r="E43" i="205"/>
  <c r="T44" i="205"/>
  <c r="U61" i="205"/>
  <c r="U10" i="206"/>
  <c r="U12" i="206"/>
  <c r="U16" i="206"/>
  <c r="T16" i="206"/>
  <c r="U20" i="206"/>
  <c r="T20" i="206"/>
  <c r="U33" i="206"/>
  <c r="T33" i="206"/>
  <c r="U13" i="207"/>
  <c r="T13" i="207"/>
  <c r="Q43" i="154"/>
  <c r="Q42" i="154" s="1"/>
  <c r="Q58" i="154" s="1"/>
  <c r="Q62" i="154" s="1"/>
  <c r="P9" i="155"/>
  <c r="P8" i="155" s="1"/>
  <c r="T10" i="155"/>
  <c r="Q27" i="155"/>
  <c r="Q8" i="155" s="1"/>
  <c r="Q58" i="155" s="1"/>
  <c r="Q62" i="155" s="1"/>
  <c r="E43" i="155"/>
  <c r="P53" i="155"/>
  <c r="T54" i="155"/>
  <c r="T60" i="155"/>
  <c r="E27" i="156"/>
  <c r="Q43" i="156"/>
  <c r="Q42" i="156" s="1"/>
  <c r="P9" i="157"/>
  <c r="T10" i="157"/>
  <c r="Q27" i="157"/>
  <c r="E43" i="157"/>
  <c r="P53" i="157"/>
  <c r="T54" i="157"/>
  <c r="T60" i="157"/>
  <c r="E27" i="158"/>
  <c r="Q43" i="158"/>
  <c r="Q42" i="158" s="1"/>
  <c r="P9" i="159"/>
  <c r="T10" i="159"/>
  <c r="Q27" i="159"/>
  <c r="Q8" i="159" s="1"/>
  <c r="Q58" i="159" s="1"/>
  <c r="Q62" i="159" s="1"/>
  <c r="E43" i="159"/>
  <c r="P53" i="159"/>
  <c r="T54" i="159"/>
  <c r="T60" i="159"/>
  <c r="E27" i="160"/>
  <c r="Q43" i="160"/>
  <c r="P9" i="161"/>
  <c r="P8" i="161" s="1"/>
  <c r="T10" i="161"/>
  <c r="Q27" i="161"/>
  <c r="Q8" i="161" s="1"/>
  <c r="Q58" i="161" s="1"/>
  <c r="Q62" i="161" s="1"/>
  <c r="E43" i="161"/>
  <c r="P53" i="161"/>
  <c r="P42" i="161" s="1"/>
  <c r="T54" i="161"/>
  <c r="T60" i="161"/>
  <c r="E27" i="162"/>
  <c r="Q43" i="162"/>
  <c r="Q42" i="162" s="1"/>
  <c r="P9" i="163"/>
  <c r="P8" i="163" s="1"/>
  <c r="T10" i="163"/>
  <c r="Q27" i="163"/>
  <c r="E43" i="163"/>
  <c r="P53" i="163"/>
  <c r="T54" i="163"/>
  <c r="T60" i="163"/>
  <c r="E27" i="164"/>
  <c r="Q43" i="164"/>
  <c r="Q42" i="164" s="1"/>
  <c r="P9" i="165"/>
  <c r="T10" i="165"/>
  <c r="Q27" i="165"/>
  <c r="Q8" i="165" s="1"/>
  <c r="Q58" i="165" s="1"/>
  <c r="Q62" i="165" s="1"/>
  <c r="E43" i="165"/>
  <c r="P53" i="165"/>
  <c r="T54" i="165"/>
  <c r="E27" i="166"/>
  <c r="Q43" i="166"/>
  <c r="Q42" i="166" s="1"/>
  <c r="P9" i="167"/>
  <c r="T10" i="167"/>
  <c r="Q27" i="167"/>
  <c r="E43" i="167"/>
  <c r="P53" i="167"/>
  <c r="P42" i="167" s="1"/>
  <c r="T54" i="167"/>
  <c r="T60" i="167"/>
  <c r="E27" i="168"/>
  <c r="Q43" i="168"/>
  <c r="Q42" i="168" s="1"/>
  <c r="P9" i="169"/>
  <c r="T10" i="169"/>
  <c r="Q27" i="169"/>
  <c r="Q8" i="169" s="1"/>
  <c r="Q58" i="169" s="1"/>
  <c r="Q62" i="169" s="1"/>
  <c r="U28" i="169"/>
  <c r="E43" i="169"/>
  <c r="P53" i="169"/>
  <c r="P42" i="169" s="1"/>
  <c r="T54" i="169"/>
  <c r="T60" i="169"/>
  <c r="E27" i="170"/>
  <c r="T43" i="170"/>
  <c r="Q43" i="170"/>
  <c r="U43" i="170" s="1"/>
  <c r="U44" i="170"/>
  <c r="P9" i="171"/>
  <c r="P8" i="171" s="1"/>
  <c r="T10" i="171"/>
  <c r="Q27" i="171"/>
  <c r="U27" i="171" s="1"/>
  <c r="U28" i="171"/>
  <c r="E43" i="171"/>
  <c r="P53" i="171"/>
  <c r="P42" i="171" s="1"/>
  <c r="T54" i="171"/>
  <c r="T60" i="171"/>
  <c r="U9" i="172"/>
  <c r="E27" i="172"/>
  <c r="Q43" i="172"/>
  <c r="U43" i="172" s="1"/>
  <c r="U44" i="172"/>
  <c r="P9" i="173"/>
  <c r="P8" i="173" s="1"/>
  <c r="T10" i="173"/>
  <c r="Q27" i="173"/>
  <c r="U28" i="173"/>
  <c r="E43" i="173"/>
  <c r="P53" i="173"/>
  <c r="P42" i="173" s="1"/>
  <c r="T54" i="173"/>
  <c r="T60" i="173"/>
  <c r="U9" i="174"/>
  <c r="E27" i="174"/>
  <c r="Q43" i="174"/>
  <c r="Q42" i="174" s="1"/>
  <c r="U44" i="174"/>
  <c r="P9" i="175"/>
  <c r="T10" i="175"/>
  <c r="Q27" i="175"/>
  <c r="U28" i="175"/>
  <c r="E43" i="175"/>
  <c r="P53" i="175"/>
  <c r="P42" i="175" s="1"/>
  <c r="T54" i="175"/>
  <c r="T60" i="175"/>
  <c r="E27" i="176"/>
  <c r="E8" i="176" s="1"/>
  <c r="T43" i="176"/>
  <c r="Q43" i="176"/>
  <c r="Q42" i="176" s="1"/>
  <c r="U44" i="176"/>
  <c r="P9" i="177"/>
  <c r="T10" i="177"/>
  <c r="Q27" i="177"/>
  <c r="Q8" i="177" s="1"/>
  <c r="Q58" i="177" s="1"/>
  <c r="Q62" i="177" s="1"/>
  <c r="U28" i="177"/>
  <c r="E43" i="177"/>
  <c r="P53" i="177"/>
  <c r="P42" i="177" s="1"/>
  <c r="T54" i="177"/>
  <c r="T60" i="177"/>
  <c r="E27" i="178"/>
  <c r="T43" i="178"/>
  <c r="Q43" i="178"/>
  <c r="Q42" i="178" s="1"/>
  <c r="U44" i="178"/>
  <c r="P9" i="179"/>
  <c r="P8" i="179" s="1"/>
  <c r="T10" i="179"/>
  <c r="Q27" i="179"/>
  <c r="U27" i="179" s="1"/>
  <c r="U28" i="179"/>
  <c r="E43" i="179"/>
  <c r="P53" i="179"/>
  <c r="T54" i="179"/>
  <c r="P59" i="179"/>
  <c r="T60" i="179"/>
  <c r="E27" i="180"/>
  <c r="T43" i="180"/>
  <c r="Q43" i="180"/>
  <c r="Q42" i="180" s="1"/>
  <c r="U42" i="180" s="1"/>
  <c r="U44" i="180"/>
  <c r="P9" i="181"/>
  <c r="P8" i="181" s="1"/>
  <c r="T10" i="181"/>
  <c r="Q27" i="181"/>
  <c r="U28" i="181"/>
  <c r="E43" i="181"/>
  <c r="P53" i="181"/>
  <c r="P42" i="181" s="1"/>
  <c r="T54" i="181"/>
  <c r="P59" i="181"/>
  <c r="T60" i="181"/>
  <c r="E27" i="182"/>
  <c r="E8" i="182" s="1"/>
  <c r="T43" i="182"/>
  <c r="Q43" i="182"/>
  <c r="Q42" i="182" s="1"/>
  <c r="U42" i="182" s="1"/>
  <c r="U44" i="182"/>
  <c r="P9" i="183"/>
  <c r="P8" i="183" s="1"/>
  <c r="T10" i="183"/>
  <c r="Q27" i="183"/>
  <c r="U27" i="183" s="1"/>
  <c r="U28" i="183"/>
  <c r="E43" i="183"/>
  <c r="P53" i="183"/>
  <c r="P42" i="183" s="1"/>
  <c r="T54" i="183"/>
  <c r="P59" i="183"/>
  <c r="T60" i="183"/>
  <c r="U9" i="184"/>
  <c r="E27" i="184"/>
  <c r="E8" i="184" s="1"/>
  <c r="Q43" i="184"/>
  <c r="U43" i="184" s="1"/>
  <c r="U44" i="184"/>
  <c r="P9" i="185"/>
  <c r="P8" i="185" s="1"/>
  <c r="T10" i="185"/>
  <c r="Q27" i="185"/>
  <c r="U27" i="185" s="1"/>
  <c r="U28" i="185"/>
  <c r="E43" i="185"/>
  <c r="P53" i="185"/>
  <c r="P42" i="185" s="1"/>
  <c r="T54" i="185"/>
  <c r="P59" i="185"/>
  <c r="T60" i="185"/>
  <c r="E27" i="186"/>
  <c r="T43" i="186"/>
  <c r="Q43" i="186"/>
  <c r="U44" i="186"/>
  <c r="P9" i="187"/>
  <c r="T10" i="187"/>
  <c r="Q27" i="187"/>
  <c r="Q8" i="187" s="1"/>
  <c r="Q58" i="187" s="1"/>
  <c r="Q62" i="187" s="1"/>
  <c r="U28" i="187"/>
  <c r="E43" i="187"/>
  <c r="P53" i="187"/>
  <c r="P42" i="187" s="1"/>
  <c r="T54" i="187"/>
  <c r="P59" i="187"/>
  <c r="T60" i="187"/>
  <c r="U9" i="188"/>
  <c r="E27" i="188"/>
  <c r="T43" i="188"/>
  <c r="Q43" i="188"/>
  <c r="Q42" i="188" s="1"/>
  <c r="U42" i="188" s="1"/>
  <c r="U44" i="188"/>
  <c r="P9" i="189"/>
  <c r="T10" i="189"/>
  <c r="Q27" i="189"/>
  <c r="Q8" i="189" s="1"/>
  <c r="Q58" i="189" s="1"/>
  <c r="Q62" i="189" s="1"/>
  <c r="U28" i="189"/>
  <c r="E43" i="189"/>
  <c r="P53" i="189"/>
  <c r="P42" i="189" s="1"/>
  <c r="T54" i="189"/>
  <c r="P59" i="189"/>
  <c r="T60" i="189"/>
  <c r="U9" i="190"/>
  <c r="E27" i="190"/>
  <c r="T43" i="190"/>
  <c r="Q43" i="190"/>
  <c r="Q42" i="190" s="1"/>
  <c r="U42" i="190" s="1"/>
  <c r="U44" i="190"/>
  <c r="P9" i="191"/>
  <c r="P8" i="191" s="1"/>
  <c r="T10" i="191"/>
  <c r="Q27" i="191"/>
  <c r="Q8" i="191" s="1"/>
  <c r="Q58" i="191" s="1"/>
  <c r="Q62" i="191" s="1"/>
  <c r="U28" i="191"/>
  <c r="E43" i="191"/>
  <c r="P53" i="191"/>
  <c r="P42" i="191" s="1"/>
  <c r="T54" i="191"/>
  <c r="P59" i="191"/>
  <c r="T60" i="191"/>
  <c r="U9" i="192"/>
  <c r="E27" i="192"/>
  <c r="Q43" i="192"/>
  <c r="U44" i="192"/>
  <c r="P9" i="193"/>
  <c r="P8" i="193" s="1"/>
  <c r="T10" i="193"/>
  <c r="Q27" i="193"/>
  <c r="U27" i="193" s="1"/>
  <c r="U28" i="193"/>
  <c r="E43" i="193"/>
  <c r="P53" i="193"/>
  <c r="P42" i="193" s="1"/>
  <c r="T54" i="193"/>
  <c r="Q59" i="193"/>
  <c r="E9" i="194"/>
  <c r="U10" i="194"/>
  <c r="U34" i="194"/>
  <c r="U36" i="194"/>
  <c r="U44" i="194"/>
  <c r="U46" i="194"/>
  <c r="U61" i="194"/>
  <c r="U23" i="195"/>
  <c r="U25" i="195"/>
  <c r="U28" i="195"/>
  <c r="U30" i="195"/>
  <c r="E43" i="195"/>
  <c r="T44" i="195"/>
  <c r="P53" i="195"/>
  <c r="U13" i="196"/>
  <c r="U15" i="196"/>
  <c r="U34" i="196"/>
  <c r="U36" i="196"/>
  <c r="U44" i="196"/>
  <c r="U46" i="196"/>
  <c r="U61" i="196"/>
  <c r="U23" i="197"/>
  <c r="U25" i="197"/>
  <c r="U28" i="197"/>
  <c r="U30" i="197"/>
  <c r="U44" i="197"/>
  <c r="U46" i="197"/>
  <c r="U48" i="197"/>
  <c r="U61" i="197"/>
  <c r="U21" i="198"/>
  <c r="U23" i="198"/>
  <c r="U28" i="198"/>
  <c r="U52" i="198"/>
  <c r="U57" i="198"/>
  <c r="U15" i="199"/>
  <c r="U17" i="199"/>
  <c r="U36" i="199"/>
  <c r="U38" i="199"/>
  <c r="Q43" i="199"/>
  <c r="U46" i="199"/>
  <c r="U48" i="199"/>
  <c r="U61" i="199"/>
  <c r="U21" i="200"/>
  <c r="U23" i="200"/>
  <c r="U28" i="200"/>
  <c r="U52" i="200"/>
  <c r="U57" i="200"/>
  <c r="U15" i="201"/>
  <c r="U17" i="201"/>
  <c r="U36" i="201"/>
  <c r="U38" i="201"/>
  <c r="Q43" i="201"/>
  <c r="U50" i="201"/>
  <c r="U52" i="201"/>
  <c r="U55" i="201"/>
  <c r="U57" i="201"/>
  <c r="U11" i="202"/>
  <c r="U25" i="202"/>
  <c r="Q27" i="202"/>
  <c r="U30" i="202"/>
  <c r="U32" i="202"/>
  <c r="E43" i="202"/>
  <c r="T44" i="202"/>
  <c r="P9" i="203"/>
  <c r="T10" i="203"/>
  <c r="U19" i="203"/>
  <c r="U21" i="203"/>
  <c r="E27" i="203"/>
  <c r="T28" i="203"/>
  <c r="U40" i="203"/>
  <c r="P53" i="203"/>
  <c r="Q9" i="204"/>
  <c r="U12" i="204"/>
  <c r="U14" i="204"/>
  <c r="U41" i="204"/>
  <c r="P43" i="204"/>
  <c r="U51" i="204"/>
  <c r="Q53" i="204"/>
  <c r="U56" i="204"/>
  <c r="E59" i="204"/>
  <c r="T60" i="204"/>
  <c r="U13" i="205"/>
  <c r="U15" i="205"/>
  <c r="U34" i="205"/>
  <c r="U36" i="205"/>
  <c r="U44" i="205"/>
  <c r="U46" i="205"/>
  <c r="Q9" i="206"/>
  <c r="U14" i="206"/>
  <c r="U10" i="210"/>
  <c r="T44" i="210"/>
  <c r="T10" i="211"/>
  <c r="U10" i="214"/>
  <c r="T60" i="215"/>
  <c r="U44" i="217"/>
  <c r="U10" i="218"/>
  <c r="T10" i="219"/>
  <c r="U46" i="220"/>
  <c r="T46" i="220"/>
  <c r="U50" i="220"/>
  <c r="T50" i="220"/>
  <c r="U55" i="220"/>
  <c r="T55" i="220"/>
  <c r="U10" i="221"/>
  <c r="E43" i="221"/>
  <c r="U44" i="221"/>
  <c r="U10" i="222"/>
  <c r="E9" i="222"/>
  <c r="E43" i="222"/>
  <c r="U44" i="222"/>
  <c r="T44" i="222"/>
  <c r="U48" i="222"/>
  <c r="T48" i="222"/>
  <c r="U52" i="222"/>
  <c r="T52" i="222"/>
  <c r="U31" i="223"/>
  <c r="T31" i="223"/>
  <c r="U35" i="223"/>
  <c r="T35" i="223"/>
  <c r="U39" i="223"/>
  <c r="T39" i="223"/>
  <c r="U45" i="223"/>
  <c r="T45" i="223"/>
  <c r="U49" i="223"/>
  <c r="T49" i="223"/>
  <c r="E59" i="223"/>
  <c r="U60" i="223"/>
  <c r="T60" i="223"/>
  <c r="E27" i="224"/>
  <c r="U28" i="224"/>
  <c r="T28" i="224"/>
  <c r="U32" i="224"/>
  <c r="T32" i="224"/>
  <c r="U36" i="224"/>
  <c r="T36" i="224"/>
  <c r="U40" i="224"/>
  <c r="T40" i="224"/>
  <c r="U61" i="224"/>
  <c r="T61" i="224"/>
  <c r="U9" i="225"/>
  <c r="U56" i="225"/>
  <c r="T56" i="225"/>
  <c r="U10" i="227"/>
  <c r="E43" i="227"/>
  <c r="U44" i="227"/>
  <c r="U10" i="228"/>
  <c r="E43" i="228"/>
  <c r="U44" i="228"/>
  <c r="T10" i="229"/>
  <c r="U12" i="229"/>
  <c r="T12" i="229"/>
  <c r="U16" i="229"/>
  <c r="T16" i="229"/>
  <c r="U20" i="229"/>
  <c r="T20" i="229"/>
  <c r="U24" i="229"/>
  <c r="T24" i="229"/>
  <c r="U29" i="229"/>
  <c r="T29" i="229"/>
  <c r="U33" i="229"/>
  <c r="T33" i="229"/>
  <c r="U37" i="229"/>
  <c r="T37" i="229"/>
  <c r="U41" i="229"/>
  <c r="T41" i="229"/>
  <c r="U47" i="229"/>
  <c r="T47" i="229"/>
  <c r="U51" i="229"/>
  <c r="T51" i="229"/>
  <c r="P8" i="230"/>
  <c r="T10" i="230"/>
  <c r="U12" i="230"/>
  <c r="T12" i="230"/>
  <c r="U16" i="230"/>
  <c r="T16" i="230"/>
  <c r="U20" i="230"/>
  <c r="T20" i="230"/>
  <c r="U24" i="230"/>
  <c r="T24" i="230"/>
  <c r="U29" i="230"/>
  <c r="T29" i="230"/>
  <c r="U33" i="230"/>
  <c r="T33" i="230"/>
  <c r="U37" i="230"/>
  <c r="T37" i="230"/>
  <c r="U41" i="230"/>
  <c r="T41" i="230"/>
  <c r="U47" i="230"/>
  <c r="T47" i="230"/>
  <c r="U51" i="230"/>
  <c r="T51" i="230"/>
  <c r="T10" i="231"/>
  <c r="U12" i="231"/>
  <c r="T12" i="231"/>
  <c r="U16" i="231"/>
  <c r="T16" i="231"/>
  <c r="U9" i="249"/>
  <c r="T9" i="249"/>
  <c r="U9" i="253"/>
  <c r="P27" i="194"/>
  <c r="E53" i="194"/>
  <c r="E59" i="194"/>
  <c r="Q9" i="195"/>
  <c r="Q8" i="195" s="1"/>
  <c r="U10" i="195"/>
  <c r="P43" i="195"/>
  <c r="Q53" i="195"/>
  <c r="Q42" i="195" s="1"/>
  <c r="Q59" i="195"/>
  <c r="E9" i="196"/>
  <c r="P27" i="196"/>
  <c r="P8" i="196" s="1"/>
  <c r="E53" i="196"/>
  <c r="E59" i="196"/>
  <c r="Q9" i="197"/>
  <c r="Q8" i="197" s="1"/>
  <c r="U10" i="197"/>
  <c r="P43" i="197"/>
  <c r="P42" i="197" s="1"/>
  <c r="Q53" i="197"/>
  <c r="Q42" i="197" s="1"/>
  <c r="Q59" i="197"/>
  <c r="E9" i="198"/>
  <c r="P27" i="198"/>
  <c r="E53" i="198"/>
  <c r="E59" i="198"/>
  <c r="Q9" i="199"/>
  <c r="U10" i="199"/>
  <c r="P43" i="199"/>
  <c r="P42" i="199" s="1"/>
  <c r="Q53" i="199"/>
  <c r="Q59" i="199"/>
  <c r="E9" i="200"/>
  <c r="P27" i="200"/>
  <c r="E53" i="200"/>
  <c r="E59" i="200"/>
  <c r="Q9" i="201"/>
  <c r="U10" i="201"/>
  <c r="P43" i="201"/>
  <c r="P42" i="201" s="1"/>
  <c r="Q53" i="201"/>
  <c r="Q59" i="201"/>
  <c r="E9" i="202"/>
  <c r="P27" i="202"/>
  <c r="P8" i="202" s="1"/>
  <c r="P58" i="202" s="1"/>
  <c r="P62" i="202" s="1"/>
  <c r="E53" i="202"/>
  <c r="E59" i="202"/>
  <c r="Q9" i="203"/>
  <c r="Q8" i="203" s="1"/>
  <c r="U10" i="203"/>
  <c r="P43" i="203"/>
  <c r="P42" i="203" s="1"/>
  <c r="Q53" i="203"/>
  <c r="Q59" i="203"/>
  <c r="P9" i="204"/>
  <c r="Q27" i="204"/>
  <c r="E43" i="204"/>
  <c r="P53" i="204"/>
  <c r="P59" i="204"/>
  <c r="E9" i="205"/>
  <c r="P27" i="205"/>
  <c r="P8" i="205" s="1"/>
  <c r="E53" i="205"/>
  <c r="E59" i="205"/>
  <c r="E27" i="206"/>
  <c r="Q43" i="206"/>
  <c r="Q42" i="206" s="1"/>
  <c r="Q9" i="207"/>
  <c r="U10" i="207"/>
  <c r="T25" i="207"/>
  <c r="T30" i="207"/>
  <c r="T34" i="207"/>
  <c r="T38" i="207"/>
  <c r="P43" i="207"/>
  <c r="P42" i="207" s="1"/>
  <c r="T44" i="207"/>
  <c r="T48" i="207"/>
  <c r="T52" i="207"/>
  <c r="Q53" i="207"/>
  <c r="T57" i="207"/>
  <c r="Q59" i="207"/>
  <c r="P9" i="208"/>
  <c r="P8" i="208" s="1"/>
  <c r="T10" i="208"/>
  <c r="T14" i="208"/>
  <c r="T18" i="208"/>
  <c r="T22" i="208"/>
  <c r="T26" i="208"/>
  <c r="Q27" i="208"/>
  <c r="T31" i="208"/>
  <c r="T35" i="208"/>
  <c r="T39" i="208"/>
  <c r="E43" i="208"/>
  <c r="T45" i="208"/>
  <c r="T49" i="208"/>
  <c r="P53" i="208"/>
  <c r="T54" i="208"/>
  <c r="P59" i="208"/>
  <c r="T60" i="208"/>
  <c r="E9" i="209"/>
  <c r="T11" i="209"/>
  <c r="T15" i="209"/>
  <c r="T19" i="209"/>
  <c r="T23" i="209"/>
  <c r="P27" i="209"/>
  <c r="T28" i="209"/>
  <c r="T32" i="209"/>
  <c r="T36" i="209"/>
  <c r="T40" i="209"/>
  <c r="T46" i="209"/>
  <c r="T50" i="209"/>
  <c r="E53" i="209"/>
  <c r="T55" i="209"/>
  <c r="E59" i="209"/>
  <c r="T61" i="209"/>
  <c r="T12" i="210"/>
  <c r="T16" i="210"/>
  <c r="T20" i="210"/>
  <c r="T24" i="210"/>
  <c r="E27" i="210"/>
  <c r="T29" i="210"/>
  <c r="T33" i="210"/>
  <c r="T37" i="210"/>
  <c r="T41" i="210"/>
  <c r="Q43" i="210"/>
  <c r="Q42" i="210" s="1"/>
  <c r="U44" i="210"/>
  <c r="T47" i="210"/>
  <c r="T51" i="210"/>
  <c r="T56" i="210"/>
  <c r="Q9" i="211"/>
  <c r="Q8" i="211" s="1"/>
  <c r="U10" i="211"/>
  <c r="T13" i="211"/>
  <c r="T17" i="211"/>
  <c r="T21" i="211"/>
  <c r="T25" i="211"/>
  <c r="T30" i="211"/>
  <c r="T34" i="211"/>
  <c r="T38" i="211"/>
  <c r="P43" i="211"/>
  <c r="P42" i="211" s="1"/>
  <c r="T44" i="211"/>
  <c r="T48" i="211"/>
  <c r="T52" i="211"/>
  <c r="Q53" i="211"/>
  <c r="T57" i="211"/>
  <c r="Q59" i="211"/>
  <c r="P9" i="212"/>
  <c r="P8" i="212" s="1"/>
  <c r="T10" i="212"/>
  <c r="T14" i="212"/>
  <c r="T18" i="212"/>
  <c r="T22" i="212"/>
  <c r="T26" i="212"/>
  <c r="Q27" i="212"/>
  <c r="T31" i="212"/>
  <c r="T35" i="212"/>
  <c r="T39" i="212"/>
  <c r="E43" i="212"/>
  <c r="T45" i="212"/>
  <c r="T49" i="212"/>
  <c r="P53" i="212"/>
  <c r="T54" i="212"/>
  <c r="P59" i="212"/>
  <c r="T60" i="212"/>
  <c r="E9" i="213"/>
  <c r="T11" i="213"/>
  <c r="T15" i="213"/>
  <c r="T19" i="213"/>
  <c r="T23" i="213"/>
  <c r="P27" i="213"/>
  <c r="T28" i="213"/>
  <c r="T32" i="213"/>
  <c r="T36" i="213"/>
  <c r="T40" i="213"/>
  <c r="T46" i="213"/>
  <c r="T50" i="213"/>
  <c r="E53" i="213"/>
  <c r="T55" i="213"/>
  <c r="E59" i="213"/>
  <c r="T61" i="213"/>
  <c r="T12" i="214"/>
  <c r="T16" i="214"/>
  <c r="T20" i="214"/>
  <c r="T24" i="214"/>
  <c r="E27" i="214"/>
  <c r="T29" i="214"/>
  <c r="T33" i="214"/>
  <c r="T37" i="214"/>
  <c r="T41" i="214"/>
  <c r="Q43" i="214"/>
  <c r="Q42" i="214" s="1"/>
  <c r="T47" i="214"/>
  <c r="T51" i="214"/>
  <c r="T56" i="214"/>
  <c r="Q9" i="215"/>
  <c r="Q8" i="215" s="1"/>
  <c r="T13" i="215"/>
  <c r="T17" i="215"/>
  <c r="T21" i="215"/>
  <c r="T25" i="215"/>
  <c r="T30" i="215"/>
  <c r="T34" i="215"/>
  <c r="T38" i="215"/>
  <c r="P43" i="215"/>
  <c r="P42" i="215" s="1"/>
  <c r="T44" i="215"/>
  <c r="T48" i="215"/>
  <c r="T52" i="215"/>
  <c r="Q53" i="215"/>
  <c r="T57" i="215"/>
  <c r="Q59" i="215"/>
  <c r="U60" i="215"/>
  <c r="P9" i="216"/>
  <c r="P8" i="216" s="1"/>
  <c r="T10" i="216"/>
  <c r="T14" i="216"/>
  <c r="T18" i="216"/>
  <c r="T22" i="216"/>
  <c r="T26" i="216"/>
  <c r="Q27" i="216"/>
  <c r="T31" i="216"/>
  <c r="T35" i="216"/>
  <c r="T39" i="216"/>
  <c r="E43" i="216"/>
  <c r="T45" i="216"/>
  <c r="T49" i="216"/>
  <c r="P53" i="216"/>
  <c r="T54" i="216"/>
  <c r="P59" i="216"/>
  <c r="T60" i="216"/>
  <c r="E9" i="217"/>
  <c r="T11" i="217"/>
  <c r="T15" i="217"/>
  <c r="T19" i="217"/>
  <c r="T23" i="217"/>
  <c r="P27" i="217"/>
  <c r="T27" i="217" s="1"/>
  <c r="T28" i="217"/>
  <c r="T32" i="217"/>
  <c r="T36" i="217"/>
  <c r="T40" i="217"/>
  <c r="T46" i="217"/>
  <c r="T50" i="217"/>
  <c r="E53" i="217"/>
  <c r="T55" i="217"/>
  <c r="E59" i="217"/>
  <c r="T61" i="217"/>
  <c r="T12" i="218"/>
  <c r="T16" i="218"/>
  <c r="T20" i="218"/>
  <c r="T24" i="218"/>
  <c r="E27" i="218"/>
  <c r="T29" i="218"/>
  <c r="T33" i="218"/>
  <c r="T37" i="218"/>
  <c r="T41" i="218"/>
  <c r="Q43" i="218"/>
  <c r="Q42" i="218" s="1"/>
  <c r="T47" i="218"/>
  <c r="T51" i="218"/>
  <c r="T56" i="218"/>
  <c r="Q9" i="219"/>
  <c r="Q8" i="219" s="1"/>
  <c r="U10" i="219"/>
  <c r="T13" i="219"/>
  <c r="T17" i="219"/>
  <c r="T21" i="219"/>
  <c r="T25" i="219"/>
  <c r="T30" i="219"/>
  <c r="T34" i="219"/>
  <c r="T38" i="219"/>
  <c r="P43" i="219"/>
  <c r="T44" i="219"/>
  <c r="U48" i="219"/>
  <c r="E53" i="219"/>
  <c r="E42" i="219" s="1"/>
  <c r="U54" i="219"/>
  <c r="T54" i="219"/>
  <c r="T12" i="220"/>
  <c r="T16" i="220"/>
  <c r="T20" i="220"/>
  <c r="T24" i="220"/>
  <c r="Q43" i="220"/>
  <c r="Q42" i="220" s="1"/>
  <c r="T13" i="221"/>
  <c r="T17" i="221"/>
  <c r="T21" i="221"/>
  <c r="T25" i="221"/>
  <c r="T30" i="221"/>
  <c r="T34" i="221"/>
  <c r="T38" i="221"/>
  <c r="T44" i="221"/>
  <c r="T48" i="221"/>
  <c r="T52" i="221"/>
  <c r="T10" i="222"/>
  <c r="T14" i="222"/>
  <c r="T18" i="222"/>
  <c r="T22" i="222"/>
  <c r="T26" i="222"/>
  <c r="E27" i="223"/>
  <c r="U28" i="223"/>
  <c r="T55" i="223"/>
  <c r="Q9" i="224"/>
  <c r="U11" i="224"/>
  <c r="T11" i="224"/>
  <c r="U15" i="224"/>
  <c r="T15" i="224"/>
  <c r="U19" i="224"/>
  <c r="T19" i="224"/>
  <c r="U23" i="224"/>
  <c r="T23" i="224"/>
  <c r="T10" i="225"/>
  <c r="U12" i="225"/>
  <c r="T12" i="225"/>
  <c r="U16" i="225"/>
  <c r="T16" i="225"/>
  <c r="U20" i="225"/>
  <c r="T20" i="225"/>
  <c r="U24" i="225"/>
  <c r="T24" i="225"/>
  <c r="Q27" i="225"/>
  <c r="U29" i="225"/>
  <c r="T29" i="225"/>
  <c r="U33" i="225"/>
  <c r="T33" i="225"/>
  <c r="U37" i="225"/>
  <c r="T37" i="225"/>
  <c r="U41" i="225"/>
  <c r="T41" i="225"/>
  <c r="U47" i="225"/>
  <c r="T47" i="225"/>
  <c r="U51" i="225"/>
  <c r="T51" i="225"/>
  <c r="Q53" i="225"/>
  <c r="E9" i="226"/>
  <c r="U56" i="226"/>
  <c r="T56" i="226"/>
  <c r="T13" i="227"/>
  <c r="T17" i="227"/>
  <c r="T21" i="227"/>
  <c r="T25" i="227"/>
  <c r="T30" i="227"/>
  <c r="T34" i="227"/>
  <c r="T38" i="227"/>
  <c r="T44" i="227"/>
  <c r="T48" i="227"/>
  <c r="T52" i="227"/>
  <c r="T13" i="228"/>
  <c r="T17" i="228"/>
  <c r="T21" i="228"/>
  <c r="T25" i="228"/>
  <c r="T30" i="228"/>
  <c r="T34" i="228"/>
  <c r="T38" i="228"/>
  <c r="T44" i="228"/>
  <c r="T48" i="228"/>
  <c r="T52" i="228"/>
  <c r="Q59" i="228"/>
  <c r="Q9" i="229"/>
  <c r="Q8" i="229" s="1"/>
  <c r="U10" i="229"/>
  <c r="E43" i="229"/>
  <c r="U44" i="229"/>
  <c r="T57" i="229"/>
  <c r="Q59" i="229"/>
  <c r="Q9" i="230"/>
  <c r="Q8" i="230" s="1"/>
  <c r="U10" i="230"/>
  <c r="E43" i="230"/>
  <c r="U44" i="230"/>
  <c r="T57" i="230"/>
  <c r="Q59" i="230"/>
  <c r="Q9" i="231"/>
  <c r="U10" i="231"/>
  <c r="U9" i="233"/>
  <c r="T9" i="233"/>
  <c r="U9" i="241"/>
  <c r="T9" i="241"/>
  <c r="U9" i="252"/>
  <c r="P27" i="206"/>
  <c r="E53" i="206"/>
  <c r="E27" i="207"/>
  <c r="Q43" i="207"/>
  <c r="Q42" i="207" s="1"/>
  <c r="U44" i="207"/>
  <c r="T9" i="208"/>
  <c r="Q9" i="208"/>
  <c r="U10" i="208"/>
  <c r="P43" i="208"/>
  <c r="P42" i="208" s="1"/>
  <c r="T53" i="208"/>
  <c r="Q53" i="208"/>
  <c r="U54" i="208"/>
  <c r="T59" i="208"/>
  <c r="U60" i="208"/>
  <c r="P9" i="209"/>
  <c r="T10" i="209"/>
  <c r="T27" i="209"/>
  <c r="Q27" i="209"/>
  <c r="U27" i="209" s="1"/>
  <c r="U28" i="209"/>
  <c r="E43" i="209"/>
  <c r="P53" i="209"/>
  <c r="E9" i="210"/>
  <c r="P27" i="210"/>
  <c r="E53" i="210"/>
  <c r="E27" i="211"/>
  <c r="T43" i="211"/>
  <c r="Q43" i="211"/>
  <c r="Q42" i="211" s="1"/>
  <c r="U44" i="211"/>
  <c r="Q9" i="212"/>
  <c r="Q8" i="212" s="1"/>
  <c r="U10" i="212"/>
  <c r="P43" i="212"/>
  <c r="T53" i="212"/>
  <c r="Q53" i="212"/>
  <c r="U54" i="212"/>
  <c r="T59" i="212"/>
  <c r="U60" i="212"/>
  <c r="P9" i="213"/>
  <c r="P8" i="213" s="1"/>
  <c r="T10" i="213"/>
  <c r="T27" i="213"/>
  <c r="Q27" i="213"/>
  <c r="U27" i="213" s="1"/>
  <c r="U28" i="213"/>
  <c r="E43" i="213"/>
  <c r="P53" i="213"/>
  <c r="E9" i="214"/>
  <c r="P27" i="214"/>
  <c r="E53" i="214"/>
  <c r="E27" i="215"/>
  <c r="T43" i="215"/>
  <c r="Q43" i="215"/>
  <c r="U44" i="215"/>
  <c r="T9" i="216"/>
  <c r="Q9" i="216"/>
  <c r="U9" i="216" s="1"/>
  <c r="U10" i="216"/>
  <c r="P43" i="216"/>
  <c r="T44" i="216"/>
  <c r="T53" i="216"/>
  <c r="Q53" i="216"/>
  <c r="U54" i="216"/>
  <c r="T59" i="216"/>
  <c r="U60" i="216"/>
  <c r="P9" i="217"/>
  <c r="P8" i="217" s="1"/>
  <c r="T10" i="217"/>
  <c r="Q27" i="217"/>
  <c r="U27" i="217" s="1"/>
  <c r="U28" i="217"/>
  <c r="E43" i="217"/>
  <c r="P53" i="217"/>
  <c r="E9" i="218"/>
  <c r="P27" i="218"/>
  <c r="E53" i="218"/>
  <c r="E27" i="219"/>
  <c r="T43" i="219"/>
  <c r="Q43" i="219"/>
  <c r="Q42" i="219" s="1"/>
  <c r="U44" i="219"/>
  <c r="U49" i="219"/>
  <c r="T49" i="219"/>
  <c r="E59" i="219"/>
  <c r="U60" i="219"/>
  <c r="T60" i="219"/>
  <c r="E27" i="220"/>
  <c r="U28" i="220"/>
  <c r="T28" i="220"/>
  <c r="U32" i="220"/>
  <c r="T32" i="220"/>
  <c r="U36" i="220"/>
  <c r="T36" i="220"/>
  <c r="U40" i="220"/>
  <c r="T40" i="220"/>
  <c r="U61" i="220"/>
  <c r="T61" i="220"/>
  <c r="E9" i="221"/>
  <c r="P53" i="221"/>
  <c r="P42" i="221" s="1"/>
  <c r="U56" i="221"/>
  <c r="T56" i="221"/>
  <c r="Q9" i="222"/>
  <c r="P27" i="222"/>
  <c r="P8" i="222" s="1"/>
  <c r="U30" i="222"/>
  <c r="T30" i="222"/>
  <c r="U34" i="222"/>
  <c r="T34" i="222"/>
  <c r="U38" i="222"/>
  <c r="T38" i="222"/>
  <c r="U57" i="222"/>
  <c r="T57" i="222"/>
  <c r="U10" i="223"/>
  <c r="T10" i="223"/>
  <c r="E9" i="223"/>
  <c r="U14" i="223"/>
  <c r="T14" i="223"/>
  <c r="U18" i="223"/>
  <c r="T18" i="223"/>
  <c r="U22" i="223"/>
  <c r="T22" i="223"/>
  <c r="U26" i="223"/>
  <c r="T26" i="223"/>
  <c r="P27" i="223"/>
  <c r="P43" i="224"/>
  <c r="U46" i="224"/>
  <c r="T46" i="224"/>
  <c r="U50" i="224"/>
  <c r="T50" i="224"/>
  <c r="U55" i="224"/>
  <c r="T55" i="224"/>
  <c r="Q8" i="225"/>
  <c r="U10" i="225"/>
  <c r="E43" i="225"/>
  <c r="U44" i="225"/>
  <c r="P9" i="226"/>
  <c r="T10" i="226"/>
  <c r="U12" i="226"/>
  <c r="T12" i="226"/>
  <c r="U16" i="226"/>
  <c r="T16" i="226"/>
  <c r="U20" i="226"/>
  <c r="T20" i="226"/>
  <c r="U24" i="226"/>
  <c r="T24" i="226"/>
  <c r="U29" i="226"/>
  <c r="T29" i="226"/>
  <c r="U33" i="226"/>
  <c r="T33" i="226"/>
  <c r="U37" i="226"/>
  <c r="T37" i="226"/>
  <c r="U41" i="226"/>
  <c r="T41" i="226"/>
  <c r="U47" i="226"/>
  <c r="T47" i="226"/>
  <c r="U51" i="226"/>
  <c r="T51" i="226"/>
  <c r="E9" i="227"/>
  <c r="P53" i="227"/>
  <c r="P42" i="227" s="1"/>
  <c r="U56" i="227"/>
  <c r="T56" i="227"/>
  <c r="E9" i="228"/>
  <c r="P53" i="228"/>
  <c r="P42" i="228" s="1"/>
  <c r="U56" i="228"/>
  <c r="T56" i="228"/>
  <c r="P43" i="229"/>
  <c r="P43" i="230"/>
  <c r="U9" i="254"/>
  <c r="E8" i="254"/>
  <c r="E59" i="193"/>
  <c r="Q9" i="194"/>
  <c r="Q8" i="194" s="1"/>
  <c r="P43" i="194"/>
  <c r="P42" i="194" s="1"/>
  <c r="Q53" i="194"/>
  <c r="Q42" i="194" s="1"/>
  <c r="U54" i="194"/>
  <c r="Q59" i="194"/>
  <c r="U60" i="194"/>
  <c r="E9" i="195"/>
  <c r="P27" i="195"/>
  <c r="E53" i="195"/>
  <c r="E59" i="195"/>
  <c r="Q9" i="196"/>
  <c r="Q8" i="196" s="1"/>
  <c r="U10" i="196"/>
  <c r="P43" i="196"/>
  <c r="P42" i="196" s="1"/>
  <c r="Q53" i="196"/>
  <c r="Q42" i="196" s="1"/>
  <c r="U54" i="196"/>
  <c r="Q59" i="196"/>
  <c r="U60" i="196"/>
  <c r="E9" i="197"/>
  <c r="P27" i="197"/>
  <c r="E53" i="197"/>
  <c r="E59" i="197"/>
  <c r="Q9" i="198"/>
  <c r="Q8" i="198" s="1"/>
  <c r="U10" i="198"/>
  <c r="P43" i="198"/>
  <c r="P42" i="198" s="1"/>
  <c r="Q53" i="198"/>
  <c r="U54" i="198"/>
  <c r="Q59" i="198"/>
  <c r="U60" i="198"/>
  <c r="E9" i="199"/>
  <c r="P27" i="199"/>
  <c r="P8" i="199" s="1"/>
  <c r="E53" i="199"/>
  <c r="E59" i="199"/>
  <c r="Q9" i="200"/>
  <c r="U10" i="200"/>
  <c r="P43" i="200"/>
  <c r="P42" i="200" s="1"/>
  <c r="Q53" i="200"/>
  <c r="U54" i="200"/>
  <c r="Q59" i="200"/>
  <c r="U60" i="200"/>
  <c r="E9" i="201"/>
  <c r="P27" i="201"/>
  <c r="E53" i="201"/>
  <c r="E59" i="201"/>
  <c r="Q9" i="202"/>
  <c r="U10" i="202"/>
  <c r="P43" i="202"/>
  <c r="P42" i="202" s="1"/>
  <c r="Q53" i="202"/>
  <c r="Q42" i="202" s="1"/>
  <c r="U54" i="202"/>
  <c r="Q59" i="202"/>
  <c r="U60" i="202"/>
  <c r="E9" i="203"/>
  <c r="P27" i="203"/>
  <c r="E53" i="203"/>
  <c r="E59" i="203"/>
  <c r="E27" i="204"/>
  <c r="Q43" i="204"/>
  <c r="Q42" i="204" s="1"/>
  <c r="U44" i="204"/>
  <c r="Q9" i="205"/>
  <c r="U10" i="205"/>
  <c r="P43" i="205"/>
  <c r="P42" i="205" s="1"/>
  <c r="Q53" i="205"/>
  <c r="Q42" i="205" s="1"/>
  <c r="U54" i="205"/>
  <c r="Q59" i="205"/>
  <c r="U60" i="205"/>
  <c r="P9" i="206"/>
  <c r="Q27" i="206"/>
  <c r="U28" i="206"/>
  <c r="E43" i="206"/>
  <c r="P53" i="206"/>
  <c r="P42" i="206" s="1"/>
  <c r="T54" i="206"/>
  <c r="P59" i="206"/>
  <c r="T60" i="206"/>
  <c r="E9" i="207"/>
  <c r="P27" i="207"/>
  <c r="P8" i="207" s="1"/>
  <c r="P58" i="207" s="1"/>
  <c r="P62" i="207" s="1"/>
  <c r="T28" i="207"/>
  <c r="U43" i="207"/>
  <c r="E53" i="207"/>
  <c r="E42" i="207" s="1"/>
  <c r="E59" i="207"/>
  <c r="U9" i="208"/>
  <c r="E27" i="208"/>
  <c r="Q43" i="208"/>
  <c r="Q42" i="208" s="1"/>
  <c r="U44" i="208"/>
  <c r="Q9" i="209"/>
  <c r="U10" i="209"/>
  <c r="P43" i="209"/>
  <c r="T44" i="209"/>
  <c r="Q53" i="209"/>
  <c r="Q42" i="209" s="1"/>
  <c r="U54" i="209"/>
  <c r="Q59" i="209"/>
  <c r="U60" i="209"/>
  <c r="P9" i="210"/>
  <c r="P8" i="210" s="1"/>
  <c r="T10" i="210"/>
  <c r="Q27" i="210"/>
  <c r="Q8" i="210" s="1"/>
  <c r="Q58" i="210" s="1"/>
  <c r="Q62" i="210" s="1"/>
  <c r="U28" i="210"/>
  <c r="E43" i="210"/>
  <c r="P53" i="210"/>
  <c r="P42" i="210" s="1"/>
  <c r="T54" i="210"/>
  <c r="P59" i="210"/>
  <c r="T60" i="210"/>
  <c r="E9" i="211"/>
  <c r="P27" i="211"/>
  <c r="P8" i="211" s="1"/>
  <c r="P58" i="211" s="1"/>
  <c r="P62" i="211" s="1"/>
  <c r="T28" i="211"/>
  <c r="U43" i="211"/>
  <c r="E53" i="211"/>
  <c r="E59" i="211"/>
  <c r="E27" i="212"/>
  <c r="E8" i="212" s="1"/>
  <c r="Q43" i="212"/>
  <c r="Q42" i="212" s="1"/>
  <c r="U44" i="212"/>
  <c r="Q9" i="213"/>
  <c r="U10" i="213"/>
  <c r="P43" i="213"/>
  <c r="P42" i="213" s="1"/>
  <c r="T44" i="213"/>
  <c r="Q53" i="213"/>
  <c r="Q42" i="213" s="1"/>
  <c r="U54" i="213"/>
  <c r="Q59" i="213"/>
  <c r="U60" i="213"/>
  <c r="P9" i="214"/>
  <c r="T10" i="214"/>
  <c r="Q27" i="214"/>
  <c r="Q8" i="214" s="1"/>
  <c r="U28" i="214"/>
  <c r="E43" i="214"/>
  <c r="P53" i="214"/>
  <c r="P42" i="214" s="1"/>
  <c r="T54" i="214"/>
  <c r="P59" i="214"/>
  <c r="T60" i="214"/>
  <c r="E9" i="215"/>
  <c r="P27" i="215"/>
  <c r="P8" i="215" s="1"/>
  <c r="P58" i="215" s="1"/>
  <c r="P62" i="215" s="1"/>
  <c r="T28" i="215"/>
  <c r="E53" i="215"/>
  <c r="E59" i="215"/>
  <c r="E27" i="216"/>
  <c r="E8" i="216" s="1"/>
  <c r="Q43" i="216"/>
  <c r="U44" i="216"/>
  <c r="Q9" i="217"/>
  <c r="U10" i="217"/>
  <c r="P43" i="217"/>
  <c r="P42" i="217" s="1"/>
  <c r="T44" i="217"/>
  <c r="Q53" i="217"/>
  <c r="Q42" i="217" s="1"/>
  <c r="U54" i="217"/>
  <c r="Q59" i="217"/>
  <c r="U60" i="217"/>
  <c r="P9" i="218"/>
  <c r="T10" i="218"/>
  <c r="Q27" i="218"/>
  <c r="Q8" i="218" s="1"/>
  <c r="Q58" i="218" s="1"/>
  <c r="Q62" i="218" s="1"/>
  <c r="U28" i="218"/>
  <c r="E43" i="218"/>
  <c r="P53" i="218"/>
  <c r="P42" i="218" s="1"/>
  <c r="T54" i="218"/>
  <c r="P59" i="218"/>
  <c r="T60" i="218"/>
  <c r="E9" i="219"/>
  <c r="P27" i="219"/>
  <c r="P8" i="219" s="1"/>
  <c r="T28" i="219"/>
  <c r="T55" i="219"/>
  <c r="Q9" i="220"/>
  <c r="U11" i="220"/>
  <c r="T11" i="220"/>
  <c r="U15" i="220"/>
  <c r="T15" i="220"/>
  <c r="U19" i="220"/>
  <c r="T19" i="220"/>
  <c r="U23" i="220"/>
  <c r="T23" i="220"/>
  <c r="P9" i="221"/>
  <c r="T10" i="221"/>
  <c r="U12" i="221"/>
  <c r="T12" i="221"/>
  <c r="U16" i="221"/>
  <c r="T16" i="221"/>
  <c r="U20" i="221"/>
  <c r="T20" i="221"/>
  <c r="U24" i="221"/>
  <c r="T24" i="221"/>
  <c r="Q27" i="221"/>
  <c r="Q8" i="221" s="1"/>
  <c r="U29" i="221"/>
  <c r="T29" i="221"/>
  <c r="U33" i="221"/>
  <c r="T33" i="221"/>
  <c r="U37" i="221"/>
  <c r="T37" i="221"/>
  <c r="U41" i="221"/>
  <c r="T41" i="221"/>
  <c r="U47" i="221"/>
  <c r="T47" i="221"/>
  <c r="U51" i="221"/>
  <c r="T51" i="221"/>
  <c r="Q53" i="221"/>
  <c r="U13" i="222"/>
  <c r="T13" i="222"/>
  <c r="U17" i="222"/>
  <c r="T17" i="222"/>
  <c r="U21" i="222"/>
  <c r="T21" i="222"/>
  <c r="U25" i="222"/>
  <c r="T25" i="222"/>
  <c r="Q27" i="222"/>
  <c r="E53" i="222"/>
  <c r="U54" i="222"/>
  <c r="E59" i="222"/>
  <c r="U60" i="222"/>
  <c r="P9" i="223"/>
  <c r="E53" i="223"/>
  <c r="U54" i="223"/>
  <c r="T54" i="223"/>
  <c r="T12" i="224"/>
  <c r="T16" i="224"/>
  <c r="T20" i="224"/>
  <c r="T24" i="224"/>
  <c r="Q43" i="224"/>
  <c r="T9" i="225"/>
  <c r="T13" i="225"/>
  <c r="T17" i="225"/>
  <c r="T21" i="225"/>
  <c r="T25" i="225"/>
  <c r="T30" i="225"/>
  <c r="T34" i="225"/>
  <c r="T38" i="225"/>
  <c r="P43" i="225"/>
  <c r="P42" i="225" s="1"/>
  <c r="T44" i="225"/>
  <c r="T48" i="225"/>
  <c r="T52" i="225"/>
  <c r="Q59" i="225"/>
  <c r="Q9" i="226"/>
  <c r="Q8" i="226" s="1"/>
  <c r="U10" i="226"/>
  <c r="E43" i="226"/>
  <c r="U44" i="226"/>
  <c r="T57" i="226"/>
  <c r="P9" i="227"/>
  <c r="T10" i="227"/>
  <c r="U12" i="227"/>
  <c r="T12" i="227"/>
  <c r="U16" i="227"/>
  <c r="T16" i="227"/>
  <c r="U20" i="227"/>
  <c r="T20" i="227"/>
  <c r="U24" i="227"/>
  <c r="T24" i="227"/>
  <c r="Q27" i="227"/>
  <c r="Q8" i="227" s="1"/>
  <c r="U29" i="227"/>
  <c r="T29" i="227"/>
  <c r="U33" i="227"/>
  <c r="T33" i="227"/>
  <c r="U37" i="227"/>
  <c r="T37" i="227"/>
  <c r="U41" i="227"/>
  <c r="T41" i="227"/>
  <c r="U47" i="227"/>
  <c r="T47" i="227"/>
  <c r="U51" i="227"/>
  <c r="T51" i="227"/>
  <c r="Q53" i="227"/>
  <c r="P9" i="228"/>
  <c r="T10" i="228"/>
  <c r="U12" i="228"/>
  <c r="T12" i="228"/>
  <c r="U16" i="228"/>
  <c r="T16" i="228"/>
  <c r="U20" i="228"/>
  <c r="T20" i="228"/>
  <c r="U24" i="228"/>
  <c r="T24" i="228"/>
  <c r="Q27" i="228"/>
  <c r="Q8" i="228" s="1"/>
  <c r="U29" i="228"/>
  <c r="T29" i="228"/>
  <c r="U33" i="228"/>
  <c r="T33" i="228"/>
  <c r="U37" i="228"/>
  <c r="T37" i="228"/>
  <c r="U41" i="228"/>
  <c r="T41" i="228"/>
  <c r="U47" i="228"/>
  <c r="T47" i="228"/>
  <c r="U51" i="228"/>
  <c r="T51" i="228"/>
  <c r="Q53" i="228"/>
  <c r="E9" i="229"/>
  <c r="P53" i="229"/>
  <c r="U56" i="229"/>
  <c r="T56" i="229"/>
  <c r="E9" i="230"/>
  <c r="P53" i="230"/>
  <c r="U56" i="230"/>
  <c r="T56" i="230"/>
  <c r="E9" i="231"/>
  <c r="T9" i="232"/>
  <c r="U9" i="245"/>
  <c r="T9" i="245"/>
  <c r="T9" i="251"/>
  <c r="U9" i="251"/>
  <c r="Q27" i="231"/>
  <c r="E43" i="231"/>
  <c r="P53" i="231"/>
  <c r="T10" i="232"/>
  <c r="T10" i="233"/>
  <c r="U60" i="234"/>
  <c r="U53" i="235"/>
  <c r="U59" i="235"/>
  <c r="T10" i="237"/>
  <c r="U10" i="238"/>
  <c r="Q42" i="239"/>
  <c r="U53" i="239"/>
  <c r="U59" i="239"/>
  <c r="U43" i="240"/>
  <c r="U53" i="243"/>
  <c r="U59" i="243"/>
  <c r="U42" i="244"/>
  <c r="U43" i="244"/>
  <c r="T10" i="245"/>
  <c r="Q27" i="245"/>
  <c r="Q8" i="245" s="1"/>
  <c r="E43" i="245"/>
  <c r="P53" i="245"/>
  <c r="P42" i="245" s="1"/>
  <c r="U10" i="246"/>
  <c r="P43" i="246"/>
  <c r="Q53" i="246"/>
  <c r="Q42" i="246" s="1"/>
  <c r="E27" i="247"/>
  <c r="Q43" i="247"/>
  <c r="U53" i="247"/>
  <c r="U59" i="247"/>
  <c r="P27" i="248"/>
  <c r="E53" i="248"/>
  <c r="T10" i="249"/>
  <c r="Q27" i="249"/>
  <c r="Q8" i="249" s="1"/>
  <c r="E43" i="249"/>
  <c r="P53" i="249"/>
  <c r="P42" i="249" s="1"/>
  <c r="E27" i="250"/>
  <c r="Q43" i="250"/>
  <c r="U53" i="250"/>
  <c r="U59" i="250"/>
  <c r="T10" i="251"/>
  <c r="Q27" i="251"/>
  <c r="Q8" i="251" s="1"/>
  <c r="E43" i="251"/>
  <c r="P53" i="251"/>
  <c r="P42" i="251" s="1"/>
  <c r="T10" i="252"/>
  <c r="T10" i="253"/>
  <c r="U10" i="254"/>
  <c r="U42" i="256"/>
  <c r="U43" i="256"/>
  <c r="R8" i="258"/>
  <c r="L58" i="258"/>
  <c r="R8" i="257"/>
  <c r="L58" i="257"/>
  <c r="R8" i="254"/>
  <c r="L58" i="254"/>
  <c r="P9" i="254"/>
  <c r="R8" i="253"/>
  <c r="L58" i="253"/>
  <c r="R8" i="250"/>
  <c r="L58" i="250"/>
  <c r="R8" i="249"/>
  <c r="L58" i="249"/>
  <c r="R8" i="248"/>
  <c r="L58" i="248"/>
  <c r="P9" i="248"/>
  <c r="P8" i="248" s="1"/>
  <c r="R8" i="247"/>
  <c r="L58" i="247"/>
  <c r="R8" i="246"/>
  <c r="L58" i="246"/>
  <c r="R8" i="245"/>
  <c r="L58" i="245"/>
  <c r="R8" i="244"/>
  <c r="L58" i="244"/>
  <c r="R8" i="243"/>
  <c r="L58" i="243"/>
  <c r="R8" i="242"/>
  <c r="L58" i="242"/>
  <c r="R8" i="241"/>
  <c r="L58" i="241"/>
  <c r="R8" i="240"/>
  <c r="L58" i="240"/>
  <c r="R8" i="239"/>
  <c r="L58" i="239"/>
  <c r="R8" i="238"/>
  <c r="L58" i="238"/>
  <c r="R8" i="237"/>
  <c r="L58" i="237"/>
  <c r="R8" i="236"/>
  <c r="L58" i="236"/>
  <c r="R8" i="235"/>
  <c r="L58" i="235"/>
  <c r="R8" i="234"/>
  <c r="L58" i="234"/>
  <c r="R8" i="233"/>
  <c r="L58" i="233"/>
  <c r="R8" i="232"/>
  <c r="L58" i="232"/>
  <c r="R8" i="231"/>
  <c r="L58" i="231"/>
  <c r="R8" i="230"/>
  <c r="L58" i="230"/>
  <c r="R8" i="229"/>
  <c r="L58" i="229"/>
  <c r="R8" i="228"/>
  <c r="L58" i="228"/>
  <c r="R8" i="227"/>
  <c r="L58" i="227"/>
  <c r="R8" i="226"/>
  <c r="L58" i="226"/>
  <c r="R8" i="225"/>
  <c r="L58" i="225"/>
  <c r="R8" i="224"/>
  <c r="J58" i="224"/>
  <c r="R8" i="223"/>
  <c r="J58" i="223"/>
  <c r="R8" i="222"/>
  <c r="J58" i="222"/>
  <c r="R8" i="221"/>
  <c r="J58" i="221"/>
  <c r="R8" i="220"/>
  <c r="J58" i="220"/>
  <c r="R8" i="219"/>
  <c r="J58" i="219"/>
  <c r="R8" i="218"/>
  <c r="J58" i="218"/>
  <c r="R8" i="217"/>
  <c r="J58" i="217"/>
  <c r="R8" i="216"/>
  <c r="J58" i="216"/>
  <c r="R8" i="215"/>
  <c r="J58" i="215"/>
  <c r="R8" i="214"/>
  <c r="J58" i="214"/>
  <c r="R8" i="213"/>
  <c r="J58" i="213"/>
  <c r="R8" i="212"/>
  <c r="J58" i="212"/>
  <c r="R8" i="211"/>
  <c r="J58" i="211"/>
  <c r="R8" i="210"/>
  <c r="J58" i="210"/>
  <c r="R8" i="209"/>
  <c r="J58" i="209"/>
  <c r="R8" i="208"/>
  <c r="J58" i="208"/>
  <c r="R8" i="207"/>
  <c r="J58" i="207"/>
  <c r="R8" i="206"/>
  <c r="J58" i="206"/>
  <c r="R8" i="205"/>
  <c r="J58" i="205"/>
  <c r="R8" i="204"/>
  <c r="J58" i="204"/>
  <c r="P42" i="231"/>
  <c r="U10" i="232"/>
  <c r="T25" i="232"/>
  <c r="T30" i="232"/>
  <c r="T34" i="232"/>
  <c r="T38" i="232"/>
  <c r="T44" i="232"/>
  <c r="T48" i="232"/>
  <c r="T52" i="232"/>
  <c r="T57" i="232"/>
  <c r="U10" i="233"/>
  <c r="T13" i="233"/>
  <c r="T17" i="233"/>
  <c r="T21" i="233"/>
  <c r="T25" i="233"/>
  <c r="T30" i="233"/>
  <c r="T34" i="233"/>
  <c r="T38" i="233"/>
  <c r="T44" i="233"/>
  <c r="T48" i="233"/>
  <c r="T52" i="233"/>
  <c r="T57" i="233"/>
  <c r="T12" i="234"/>
  <c r="T16" i="234"/>
  <c r="T20" i="234"/>
  <c r="T24" i="234"/>
  <c r="T29" i="234"/>
  <c r="T33" i="234"/>
  <c r="T37" i="234"/>
  <c r="T41" i="234"/>
  <c r="T47" i="234"/>
  <c r="T51" i="234"/>
  <c r="T56" i="234"/>
  <c r="T11" i="235"/>
  <c r="T15" i="235"/>
  <c r="T19" i="235"/>
  <c r="T23" i="235"/>
  <c r="T28" i="235"/>
  <c r="T32" i="235"/>
  <c r="T36" i="235"/>
  <c r="T40" i="235"/>
  <c r="T46" i="235"/>
  <c r="T50" i="235"/>
  <c r="T55" i="235"/>
  <c r="T61" i="235"/>
  <c r="T10" i="236"/>
  <c r="T14" i="236"/>
  <c r="T18" i="236"/>
  <c r="T22" i="236"/>
  <c r="T26" i="236"/>
  <c r="T31" i="236"/>
  <c r="T35" i="236"/>
  <c r="T39" i="236"/>
  <c r="T45" i="236"/>
  <c r="T49" i="236"/>
  <c r="P53" i="236"/>
  <c r="T54" i="236"/>
  <c r="P59" i="236"/>
  <c r="T60" i="236"/>
  <c r="U10" i="237"/>
  <c r="T13" i="237"/>
  <c r="T17" i="237"/>
  <c r="T21" i="237"/>
  <c r="T25" i="237"/>
  <c r="T30" i="237"/>
  <c r="T34" i="237"/>
  <c r="T38" i="237"/>
  <c r="P43" i="237"/>
  <c r="P42" i="237" s="1"/>
  <c r="T44" i="237"/>
  <c r="T48" i="237"/>
  <c r="T52" i="237"/>
  <c r="Q53" i="237"/>
  <c r="T57" i="237"/>
  <c r="Q59" i="237"/>
  <c r="T12" i="238"/>
  <c r="T16" i="238"/>
  <c r="T20" i="238"/>
  <c r="T24" i="238"/>
  <c r="E27" i="238"/>
  <c r="T29" i="238"/>
  <c r="T33" i="238"/>
  <c r="T37" i="238"/>
  <c r="T41" i="238"/>
  <c r="Q43" i="238"/>
  <c r="Q42" i="238" s="1"/>
  <c r="T47" i="238"/>
  <c r="T51" i="238"/>
  <c r="T56" i="238"/>
  <c r="T11" i="239"/>
  <c r="T15" i="239"/>
  <c r="T19" i="239"/>
  <c r="T23" i="239"/>
  <c r="T28" i="239"/>
  <c r="T32" i="239"/>
  <c r="T36" i="239"/>
  <c r="T40" i="239"/>
  <c r="T46" i="239"/>
  <c r="T50" i="239"/>
  <c r="T55" i="239"/>
  <c r="T61" i="239"/>
  <c r="T10" i="240"/>
  <c r="T14" i="240"/>
  <c r="T18" i="240"/>
  <c r="T22" i="240"/>
  <c r="T26" i="240"/>
  <c r="T31" i="240"/>
  <c r="T35" i="240"/>
  <c r="T39" i="240"/>
  <c r="T45" i="240"/>
  <c r="T49" i="240"/>
  <c r="T54" i="240"/>
  <c r="T60" i="240"/>
  <c r="T13" i="241"/>
  <c r="T17" i="241"/>
  <c r="T21" i="241"/>
  <c r="T25" i="241"/>
  <c r="T30" i="241"/>
  <c r="T34" i="241"/>
  <c r="T38" i="241"/>
  <c r="T44" i="241"/>
  <c r="T48" i="241"/>
  <c r="T52" i="241"/>
  <c r="T57" i="241"/>
  <c r="T12" i="242"/>
  <c r="T16" i="242"/>
  <c r="T20" i="242"/>
  <c r="T24" i="242"/>
  <c r="T29" i="242"/>
  <c r="T33" i="242"/>
  <c r="T37" i="242"/>
  <c r="T41" i="242"/>
  <c r="T47" i="242"/>
  <c r="T51" i="242"/>
  <c r="T56" i="242"/>
  <c r="T11" i="243"/>
  <c r="T15" i="243"/>
  <c r="T19" i="243"/>
  <c r="T23" i="243"/>
  <c r="T28" i="243"/>
  <c r="T32" i="243"/>
  <c r="T36" i="243"/>
  <c r="T40" i="243"/>
  <c r="T46" i="243"/>
  <c r="T50" i="243"/>
  <c r="T55" i="243"/>
  <c r="T61" i="243"/>
  <c r="T10" i="244"/>
  <c r="T14" i="244"/>
  <c r="T18" i="244"/>
  <c r="T22" i="244"/>
  <c r="T26" i="244"/>
  <c r="T31" i="244"/>
  <c r="T35" i="244"/>
  <c r="T39" i="244"/>
  <c r="T45" i="244"/>
  <c r="T49" i="244"/>
  <c r="U10" i="245"/>
  <c r="U10" i="249"/>
  <c r="U10" i="251"/>
  <c r="U10" i="252"/>
  <c r="T13" i="252"/>
  <c r="T17" i="252"/>
  <c r="T21" i="252"/>
  <c r="T25" i="252"/>
  <c r="T30" i="252"/>
  <c r="T34" i="252"/>
  <c r="T38" i="252"/>
  <c r="T44" i="252"/>
  <c r="T48" i="252"/>
  <c r="T52" i="252"/>
  <c r="T57" i="252"/>
  <c r="U10" i="253"/>
  <c r="T13" i="253"/>
  <c r="T17" i="253"/>
  <c r="T21" i="253"/>
  <c r="T25" i="253"/>
  <c r="T30" i="253"/>
  <c r="T34" i="253"/>
  <c r="T38" i="253"/>
  <c r="P43" i="253"/>
  <c r="P42" i="253" s="1"/>
  <c r="T44" i="253"/>
  <c r="T48" i="253"/>
  <c r="T52" i="253"/>
  <c r="T57" i="253"/>
  <c r="T12" i="254"/>
  <c r="T16" i="254"/>
  <c r="T20" i="254"/>
  <c r="T24" i="254"/>
  <c r="T29" i="254"/>
  <c r="T33" i="254"/>
  <c r="T37" i="254"/>
  <c r="T41" i="254"/>
  <c r="T47" i="254"/>
  <c r="T51" i="254"/>
  <c r="T56" i="254"/>
  <c r="T10" i="255"/>
  <c r="T14" i="255"/>
  <c r="T18" i="255"/>
  <c r="T22" i="255"/>
  <c r="T26" i="255"/>
  <c r="T31" i="255"/>
  <c r="T35" i="255"/>
  <c r="T39" i="255"/>
  <c r="T45" i="255"/>
  <c r="T49" i="255"/>
  <c r="T54" i="255"/>
  <c r="T60" i="255"/>
  <c r="T10" i="256"/>
  <c r="T14" i="256"/>
  <c r="T18" i="256"/>
  <c r="T22" i="256"/>
  <c r="T26" i="256"/>
  <c r="T31" i="256"/>
  <c r="T35" i="256"/>
  <c r="T39" i="256"/>
  <c r="T45" i="256"/>
  <c r="T49" i="256"/>
  <c r="T54" i="256"/>
  <c r="P59" i="256"/>
  <c r="T60" i="256"/>
  <c r="T10" i="257"/>
  <c r="T14" i="257"/>
  <c r="T18" i="257"/>
  <c r="T22" i="257"/>
  <c r="T26" i="257"/>
  <c r="Q27" i="257"/>
  <c r="Q8" i="257" s="1"/>
  <c r="T31" i="257"/>
  <c r="T35" i="257"/>
  <c r="T39" i="257"/>
  <c r="E43" i="257"/>
  <c r="T45" i="257"/>
  <c r="T49" i="257"/>
  <c r="P53" i="257"/>
  <c r="T54" i="257"/>
  <c r="P59" i="257"/>
  <c r="T60" i="257"/>
  <c r="T10" i="258"/>
  <c r="T14" i="258"/>
  <c r="T18" i="258"/>
  <c r="T22" i="258"/>
  <c r="T26" i="258"/>
  <c r="Q27" i="258"/>
  <c r="Q8" i="258" s="1"/>
  <c r="T31" i="258"/>
  <c r="T35" i="258"/>
  <c r="T39" i="258"/>
  <c r="E43" i="258"/>
  <c r="T45" i="258"/>
  <c r="T49" i="258"/>
  <c r="T54" i="258"/>
  <c r="T60" i="258"/>
  <c r="S8" i="258"/>
  <c r="M58" i="258"/>
  <c r="E9" i="258"/>
  <c r="S8" i="257"/>
  <c r="M58" i="257"/>
  <c r="E9" i="257"/>
  <c r="T9" i="257" s="1"/>
  <c r="S8" i="256"/>
  <c r="M58" i="256"/>
  <c r="E9" i="256"/>
  <c r="S8" i="255"/>
  <c r="M58" i="255"/>
  <c r="E9" i="255"/>
  <c r="S8" i="253"/>
  <c r="M58" i="253"/>
  <c r="S8" i="252"/>
  <c r="M58" i="252"/>
  <c r="S8" i="251"/>
  <c r="M58" i="251"/>
  <c r="S8" i="250"/>
  <c r="M58" i="250"/>
  <c r="E9" i="250"/>
  <c r="S8" i="249"/>
  <c r="M58" i="249"/>
  <c r="S8" i="248"/>
  <c r="M58" i="248"/>
  <c r="E9" i="248"/>
  <c r="S8" i="247"/>
  <c r="M58" i="247"/>
  <c r="E9" i="247"/>
  <c r="S8" i="246"/>
  <c r="M58" i="246"/>
  <c r="E9" i="246"/>
  <c r="S8" i="245"/>
  <c r="M58" i="245"/>
  <c r="S8" i="244"/>
  <c r="M58" i="244"/>
  <c r="E9" i="244"/>
  <c r="S8" i="243"/>
  <c r="M58" i="243"/>
  <c r="E9" i="243"/>
  <c r="S8" i="242"/>
  <c r="M58" i="242"/>
  <c r="E9" i="242"/>
  <c r="S8" i="241"/>
  <c r="M58" i="241"/>
  <c r="S8" i="240"/>
  <c r="M58" i="240"/>
  <c r="E9" i="240"/>
  <c r="S8" i="239"/>
  <c r="M58" i="239"/>
  <c r="E9" i="239"/>
  <c r="S8" i="238"/>
  <c r="M58" i="238"/>
  <c r="E9" i="238"/>
  <c r="S8" i="237"/>
  <c r="M58" i="237"/>
  <c r="S8" i="236"/>
  <c r="M58" i="236"/>
  <c r="E9" i="236"/>
  <c r="S8" i="235"/>
  <c r="M58" i="235"/>
  <c r="E9" i="235"/>
  <c r="S8" i="234"/>
  <c r="M58" i="234"/>
  <c r="E9" i="234"/>
  <c r="E9" i="224"/>
  <c r="E9" i="220"/>
  <c r="P53" i="219"/>
  <c r="P59" i="219"/>
  <c r="P27" i="220"/>
  <c r="P8" i="220" s="1"/>
  <c r="E53" i="220"/>
  <c r="E59" i="220"/>
  <c r="E27" i="221"/>
  <c r="Q43" i="221"/>
  <c r="Q42" i="221" s="1"/>
  <c r="P43" i="222"/>
  <c r="P42" i="222" s="1"/>
  <c r="Q53" i="222"/>
  <c r="Q59" i="222"/>
  <c r="Q27" i="223"/>
  <c r="Q8" i="223" s="1"/>
  <c r="E43" i="223"/>
  <c r="P53" i="223"/>
  <c r="P59" i="223"/>
  <c r="P27" i="224"/>
  <c r="P8" i="224" s="1"/>
  <c r="E53" i="224"/>
  <c r="E59" i="224"/>
  <c r="E27" i="225"/>
  <c r="Q43" i="225"/>
  <c r="Q42" i="225" s="1"/>
  <c r="E27" i="226"/>
  <c r="Q43" i="226"/>
  <c r="Q42" i="226" s="1"/>
  <c r="E27" i="227"/>
  <c r="Q43" i="227"/>
  <c r="Q42" i="227" s="1"/>
  <c r="E27" i="228"/>
  <c r="Q43" i="228"/>
  <c r="E27" i="229"/>
  <c r="Q43" i="229"/>
  <c r="Q42" i="229" s="1"/>
  <c r="E27" i="230"/>
  <c r="Q43" i="230"/>
  <c r="Q42" i="230" s="1"/>
  <c r="T20" i="231"/>
  <c r="T24" i="231"/>
  <c r="E27" i="231"/>
  <c r="T29" i="231"/>
  <c r="T33" i="231"/>
  <c r="T37" i="231"/>
  <c r="T41" i="231"/>
  <c r="Q43" i="231"/>
  <c r="Q42" i="231" s="1"/>
  <c r="U44" i="231"/>
  <c r="T47" i="231"/>
  <c r="T51" i="231"/>
  <c r="T56" i="231"/>
  <c r="T12" i="232"/>
  <c r="T16" i="232"/>
  <c r="T20" i="232"/>
  <c r="T24" i="232"/>
  <c r="E27" i="232"/>
  <c r="T29" i="232"/>
  <c r="T33" i="232"/>
  <c r="T37" i="232"/>
  <c r="T41" i="232"/>
  <c r="T43" i="232"/>
  <c r="Q43" i="232"/>
  <c r="Q42" i="232" s="1"/>
  <c r="U44" i="232"/>
  <c r="T47" i="232"/>
  <c r="T51" i="232"/>
  <c r="T56" i="232"/>
  <c r="T12" i="233"/>
  <c r="T16" i="233"/>
  <c r="T20" i="233"/>
  <c r="T24" i="233"/>
  <c r="E27" i="233"/>
  <c r="E8" i="233" s="1"/>
  <c r="T29" i="233"/>
  <c r="T33" i="233"/>
  <c r="T37" i="233"/>
  <c r="T41" i="233"/>
  <c r="T43" i="233"/>
  <c r="Q43" i="233"/>
  <c r="Q42" i="233" s="1"/>
  <c r="Q58" i="233" s="1"/>
  <c r="Q62" i="233" s="1"/>
  <c r="U44" i="233"/>
  <c r="T47" i="233"/>
  <c r="T51" i="233"/>
  <c r="T56" i="233"/>
  <c r="T11" i="234"/>
  <c r="T15" i="234"/>
  <c r="T19" i="234"/>
  <c r="T23" i="234"/>
  <c r="P27" i="234"/>
  <c r="T27" i="234" s="1"/>
  <c r="T28" i="234"/>
  <c r="T32" i="234"/>
  <c r="T36" i="234"/>
  <c r="T40" i="234"/>
  <c r="T46" i="234"/>
  <c r="T50" i="234"/>
  <c r="E53" i="234"/>
  <c r="T55" i="234"/>
  <c r="E59" i="234"/>
  <c r="T61" i="234"/>
  <c r="T10" i="235"/>
  <c r="T14" i="235"/>
  <c r="T18" i="235"/>
  <c r="T22" i="235"/>
  <c r="T26" i="235"/>
  <c r="Q27" i="235"/>
  <c r="U28" i="235"/>
  <c r="T31" i="235"/>
  <c r="T35" i="235"/>
  <c r="T39" i="235"/>
  <c r="E43" i="235"/>
  <c r="T45" i="235"/>
  <c r="T49" i="235"/>
  <c r="P53" i="235"/>
  <c r="T54" i="235"/>
  <c r="P59" i="235"/>
  <c r="T60" i="235"/>
  <c r="T13" i="236"/>
  <c r="T17" i="236"/>
  <c r="T21" i="236"/>
  <c r="T25" i="236"/>
  <c r="T30" i="236"/>
  <c r="T34" i="236"/>
  <c r="T38" i="236"/>
  <c r="P43" i="236"/>
  <c r="T44" i="236"/>
  <c r="T48" i="236"/>
  <c r="T52" i="236"/>
  <c r="T53" i="236"/>
  <c r="Q53" i="236"/>
  <c r="U54" i="236"/>
  <c r="T57" i="236"/>
  <c r="T59" i="236"/>
  <c r="Q59" i="236"/>
  <c r="U60" i="236"/>
  <c r="T12" i="237"/>
  <c r="T16" i="237"/>
  <c r="T20" i="237"/>
  <c r="T24" i="237"/>
  <c r="E27" i="237"/>
  <c r="T29" i="237"/>
  <c r="T33" i="237"/>
  <c r="T37" i="237"/>
  <c r="T41" i="237"/>
  <c r="T43" i="237"/>
  <c r="Q43" i="237"/>
  <c r="U44" i="237"/>
  <c r="T47" i="237"/>
  <c r="T51" i="237"/>
  <c r="T56" i="237"/>
  <c r="T11" i="238"/>
  <c r="T15" i="238"/>
  <c r="T19" i="238"/>
  <c r="T23" i="238"/>
  <c r="P27" i="238"/>
  <c r="P8" i="238" s="1"/>
  <c r="T28" i="238"/>
  <c r="T32" i="238"/>
  <c r="T36" i="238"/>
  <c r="T40" i="238"/>
  <c r="T46" i="238"/>
  <c r="T50" i="238"/>
  <c r="E53" i="238"/>
  <c r="T55" i="238"/>
  <c r="E59" i="238"/>
  <c r="T61" i="238"/>
  <c r="T10" i="239"/>
  <c r="T14" i="239"/>
  <c r="T18" i="239"/>
  <c r="T22" i="239"/>
  <c r="T26" i="239"/>
  <c r="T27" i="239"/>
  <c r="Q27" i="239"/>
  <c r="U27" i="239" s="1"/>
  <c r="U28" i="239"/>
  <c r="T31" i="239"/>
  <c r="T35" i="239"/>
  <c r="T39" i="239"/>
  <c r="E43" i="239"/>
  <c r="T45" i="239"/>
  <c r="T49" i="239"/>
  <c r="P53" i="239"/>
  <c r="T54" i="239"/>
  <c r="P59" i="239"/>
  <c r="T60" i="239"/>
  <c r="T13" i="240"/>
  <c r="T17" i="240"/>
  <c r="T21" i="240"/>
  <c r="T25" i="240"/>
  <c r="T30" i="240"/>
  <c r="T34" i="240"/>
  <c r="T38" i="240"/>
  <c r="P43" i="240"/>
  <c r="P42" i="240" s="1"/>
  <c r="P58" i="240" s="1"/>
  <c r="P62" i="240" s="1"/>
  <c r="T44" i="240"/>
  <c r="T48" i="240"/>
  <c r="T52" i="240"/>
  <c r="T53" i="240"/>
  <c r="Q53" i="240"/>
  <c r="U54" i="240"/>
  <c r="T57" i="240"/>
  <c r="T59" i="240"/>
  <c r="Q59" i="240"/>
  <c r="U60" i="240"/>
  <c r="T12" i="241"/>
  <c r="T16" i="241"/>
  <c r="T20" i="241"/>
  <c r="T24" i="241"/>
  <c r="E27" i="241"/>
  <c r="T29" i="241"/>
  <c r="T33" i="241"/>
  <c r="T37" i="241"/>
  <c r="T41" i="241"/>
  <c r="T43" i="241"/>
  <c r="Q43" i="241"/>
  <c r="Q42" i="241" s="1"/>
  <c r="Q58" i="241" s="1"/>
  <c r="Q62" i="241" s="1"/>
  <c r="U44" i="241"/>
  <c r="T47" i="241"/>
  <c r="T51" i="241"/>
  <c r="T56" i="241"/>
  <c r="T11" i="242"/>
  <c r="T15" i="242"/>
  <c r="T19" i="242"/>
  <c r="T23" i="242"/>
  <c r="P27" i="242"/>
  <c r="T27" i="242" s="1"/>
  <c r="T28" i="242"/>
  <c r="T32" i="242"/>
  <c r="T36" i="242"/>
  <c r="T40" i="242"/>
  <c r="T46" i="242"/>
  <c r="T50" i="242"/>
  <c r="E53" i="242"/>
  <c r="T55" i="242"/>
  <c r="E59" i="242"/>
  <c r="T61" i="242"/>
  <c r="T10" i="243"/>
  <c r="T14" i="243"/>
  <c r="T18" i="243"/>
  <c r="T22" i="243"/>
  <c r="T26" i="243"/>
  <c r="T27" i="243"/>
  <c r="Q27" i="243"/>
  <c r="U27" i="243" s="1"/>
  <c r="U28" i="243"/>
  <c r="T31" i="243"/>
  <c r="T35" i="243"/>
  <c r="T39" i="243"/>
  <c r="E43" i="243"/>
  <c r="T45" i="243"/>
  <c r="T49" i="243"/>
  <c r="P53" i="243"/>
  <c r="T54" i="243"/>
  <c r="P59" i="243"/>
  <c r="T60" i="243"/>
  <c r="T13" i="244"/>
  <c r="T17" i="244"/>
  <c r="T21" i="244"/>
  <c r="T25" i="244"/>
  <c r="T30" i="244"/>
  <c r="T34" i="244"/>
  <c r="T38" i="244"/>
  <c r="P43" i="244"/>
  <c r="P42" i="244" s="1"/>
  <c r="T44" i="244"/>
  <c r="T48" i="244"/>
  <c r="T52" i="244"/>
  <c r="T53" i="244"/>
  <c r="Q53" i="244"/>
  <c r="U54" i="244"/>
  <c r="T57" i="244"/>
  <c r="T59" i="244"/>
  <c r="Q59" i="244"/>
  <c r="U60" i="244"/>
  <c r="T12" i="245"/>
  <c r="T16" i="245"/>
  <c r="T20" i="245"/>
  <c r="T24" i="245"/>
  <c r="E27" i="245"/>
  <c r="E8" i="245" s="1"/>
  <c r="T29" i="245"/>
  <c r="T33" i="245"/>
  <c r="T37" i="245"/>
  <c r="T41" i="245"/>
  <c r="Q43" i="245"/>
  <c r="U44" i="245"/>
  <c r="T47" i="245"/>
  <c r="T51" i="245"/>
  <c r="T56" i="245"/>
  <c r="T11" i="246"/>
  <c r="T15" i="246"/>
  <c r="T19" i="246"/>
  <c r="T23" i="246"/>
  <c r="P27" i="246"/>
  <c r="T28" i="246"/>
  <c r="T32" i="246"/>
  <c r="T36" i="246"/>
  <c r="T40" i="246"/>
  <c r="T46" i="246"/>
  <c r="T50" i="246"/>
  <c r="E53" i="246"/>
  <c r="T55" i="246"/>
  <c r="E59" i="246"/>
  <c r="T61" i="246"/>
  <c r="T10" i="247"/>
  <c r="T14" i="247"/>
  <c r="T18" i="247"/>
  <c r="T22" i="247"/>
  <c r="T26" i="247"/>
  <c r="Q27" i="247"/>
  <c r="Q8" i="247" s="1"/>
  <c r="U28" i="247"/>
  <c r="T31" i="247"/>
  <c r="T35" i="247"/>
  <c r="T39" i="247"/>
  <c r="E43" i="247"/>
  <c r="T45" i="247"/>
  <c r="T49" i="247"/>
  <c r="P53" i="247"/>
  <c r="T54" i="247"/>
  <c r="P59" i="247"/>
  <c r="T60" i="247"/>
  <c r="T13" i="248"/>
  <c r="T17" i="248"/>
  <c r="T21" i="248"/>
  <c r="T25" i="248"/>
  <c r="T30" i="248"/>
  <c r="T34" i="248"/>
  <c r="T38" i="248"/>
  <c r="P43" i="248"/>
  <c r="P42" i="248" s="1"/>
  <c r="T44" i="248"/>
  <c r="T48" i="248"/>
  <c r="T52" i="248"/>
  <c r="Q53" i="248"/>
  <c r="U54" i="248"/>
  <c r="T57" i="248"/>
  <c r="T59" i="248"/>
  <c r="Q59" i="248"/>
  <c r="U60" i="248"/>
  <c r="T12" i="249"/>
  <c r="T16" i="249"/>
  <c r="T20" i="249"/>
  <c r="T24" i="249"/>
  <c r="E27" i="249"/>
  <c r="T29" i="249"/>
  <c r="T33" i="249"/>
  <c r="T37" i="249"/>
  <c r="T41" i="249"/>
  <c r="Q43" i="249"/>
  <c r="Q42" i="249" s="1"/>
  <c r="U44" i="249"/>
  <c r="T47" i="249"/>
  <c r="T51" i="249"/>
  <c r="T56" i="249"/>
  <c r="T10" i="250"/>
  <c r="T14" i="250"/>
  <c r="T18" i="250"/>
  <c r="T22" i="250"/>
  <c r="T26" i="250"/>
  <c r="Q27" i="250"/>
  <c r="Q8" i="250" s="1"/>
  <c r="U28" i="250"/>
  <c r="T31" i="250"/>
  <c r="T35" i="250"/>
  <c r="T39" i="250"/>
  <c r="E43" i="250"/>
  <c r="T45" i="250"/>
  <c r="T49" i="250"/>
  <c r="P53" i="250"/>
  <c r="T54" i="250"/>
  <c r="P59" i="250"/>
  <c r="T60" i="250"/>
  <c r="T12" i="251"/>
  <c r="T16" i="251"/>
  <c r="T20" i="251"/>
  <c r="T24" i="251"/>
  <c r="E27" i="251"/>
  <c r="T29" i="251"/>
  <c r="T33" i="251"/>
  <c r="T37" i="251"/>
  <c r="T41" i="251"/>
  <c r="Q43" i="251"/>
  <c r="Q42" i="251" s="1"/>
  <c r="U44" i="251"/>
  <c r="T47" i="251"/>
  <c r="T51" i="251"/>
  <c r="T56" i="251"/>
  <c r="T12" i="252"/>
  <c r="T16" i="252"/>
  <c r="T20" i="252"/>
  <c r="T24" i="252"/>
  <c r="E27" i="252"/>
  <c r="E8" i="252" s="1"/>
  <c r="T29" i="252"/>
  <c r="T33" i="252"/>
  <c r="T37" i="252"/>
  <c r="T41" i="252"/>
  <c r="T43" i="252"/>
  <c r="Q43" i="252"/>
  <c r="Q42" i="252" s="1"/>
  <c r="Q58" i="252" s="1"/>
  <c r="Q62" i="252" s="1"/>
  <c r="U44" i="252"/>
  <c r="T47" i="252"/>
  <c r="T51" i="252"/>
  <c r="T56" i="252"/>
  <c r="T12" i="253"/>
  <c r="T16" i="253"/>
  <c r="T20" i="253"/>
  <c r="T24" i="253"/>
  <c r="E27" i="253"/>
  <c r="E8" i="253" s="1"/>
  <c r="T29" i="253"/>
  <c r="T33" i="253"/>
  <c r="T37" i="253"/>
  <c r="T41" i="253"/>
  <c r="T43" i="253"/>
  <c r="Q43" i="253"/>
  <c r="Q42" i="253" s="1"/>
  <c r="Q58" i="253" s="1"/>
  <c r="Q62" i="253" s="1"/>
  <c r="U44" i="253"/>
  <c r="T47" i="253"/>
  <c r="T51" i="253"/>
  <c r="T56" i="253"/>
  <c r="T11" i="254"/>
  <c r="T15" i="254"/>
  <c r="T19" i="254"/>
  <c r="T23" i="254"/>
  <c r="P27" i="254"/>
  <c r="T27" i="254" s="1"/>
  <c r="T28" i="254"/>
  <c r="T32" i="254"/>
  <c r="T36" i="254"/>
  <c r="T40" i="254"/>
  <c r="T46" i="254"/>
  <c r="T50" i="254"/>
  <c r="E53" i="254"/>
  <c r="T55" i="254"/>
  <c r="E59" i="254"/>
  <c r="T61" i="254"/>
  <c r="T13" i="255"/>
  <c r="T17" i="255"/>
  <c r="T21" i="255"/>
  <c r="T25" i="255"/>
  <c r="T30" i="255"/>
  <c r="T34" i="255"/>
  <c r="T38" i="255"/>
  <c r="P43" i="255"/>
  <c r="P42" i="255" s="1"/>
  <c r="P58" i="255" s="1"/>
  <c r="P62" i="255" s="1"/>
  <c r="T44" i="255"/>
  <c r="T48" i="255"/>
  <c r="T52" i="255"/>
  <c r="T53" i="255"/>
  <c r="Q53" i="255"/>
  <c r="U54" i="255"/>
  <c r="T57" i="255"/>
  <c r="T59" i="255"/>
  <c r="Q59" i="255"/>
  <c r="U60" i="255"/>
  <c r="T13" i="256"/>
  <c r="T17" i="256"/>
  <c r="T21" i="256"/>
  <c r="T25" i="256"/>
  <c r="T30" i="256"/>
  <c r="T34" i="256"/>
  <c r="T38" i="256"/>
  <c r="P43" i="256"/>
  <c r="P42" i="256" s="1"/>
  <c r="P58" i="256" s="1"/>
  <c r="P62" i="256" s="1"/>
  <c r="T44" i="256"/>
  <c r="T48" i="256"/>
  <c r="T52" i="256"/>
  <c r="T53" i="256"/>
  <c r="Q53" i="256"/>
  <c r="U54" i="256"/>
  <c r="T57" i="256"/>
  <c r="T59" i="256"/>
  <c r="Q59" i="256"/>
  <c r="U60" i="256"/>
  <c r="T13" i="257"/>
  <c r="T17" i="257"/>
  <c r="T21" i="257"/>
  <c r="T25" i="257"/>
  <c r="T30" i="257"/>
  <c r="T34" i="257"/>
  <c r="T38" i="257"/>
  <c r="P43" i="257"/>
  <c r="P42" i="257" s="1"/>
  <c r="P58" i="257" s="1"/>
  <c r="P62" i="257" s="1"/>
  <c r="T44" i="257"/>
  <c r="T48" i="257"/>
  <c r="T52" i="257"/>
  <c r="T53" i="257"/>
  <c r="Q53" i="257"/>
  <c r="U54" i="257"/>
  <c r="T57" i="257"/>
  <c r="T59" i="257"/>
  <c r="Q59" i="257"/>
  <c r="U60" i="257"/>
  <c r="T13" i="258"/>
  <c r="T17" i="258"/>
  <c r="T21" i="258"/>
  <c r="T25" i="258"/>
  <c r="T30" i="258"/>
  <c r="T34" i="258"/>
  <c r="T38" i="258"/>
  <c r="P43" i="258"/>
  <c r="P42" i="258" s="1"/>
  <c r="P58" i="258" s="1"/>
  <c r="P62" i="258" s="1"/>
  <c r="T44" i="258"/>
  <c r="T48" i="258"/>
  <c r="T52" i="258"/>
  <c r="T53" i="258"/>
  <c r="Q53" i="258"/>
  <c r="U54" i="258"/>
  <c r="T57" i="258"/>
  <c r="T59" i="258"/>
  <c r="Q59" i="258"/>
  <c r="U60" i="258"/>
  <c r="Q53" i="219"/>
  <c r="Q27" i="220"/>
  <c r="E43" i="220"/>
  <c r="P53" i="220"/>
  <c r="P42" i="220" s="1"/>
  <c r="T54" i="220"/>
  <c r="P59" i="220"/>
  <c r="T60" i="220"/>
  <c r="P27" i="221"/>
  <c r="T28" i="221"/>
  <c r="E53" i="221"/>
  <c r="E27" i="222"/>
  <c r="Q43" i="222"/>
  <c r="Q42" i="222" s="1"/>
  <c r="P43" i="223"/>
  <c r="P42" i="223" s="1"/>
  <c r="T44" i="223"/>
  <c r="Q53" i="223"/>
  <c r="Q42" i="223" s="1"/>
  <c r="Q27" i="224"/>
  <c r="E43" i="224"/>
  <c r="P53" i="224"/>
  <c r="T54" i="224"/>
  <c r="T60" i="224"/>
  <c r="P27" i="225"/>
  <c r="P8" i="225" s="1"/>
  <c r="T28" i="225"/>
  <c r="E53" i="225"/>
  <c r="P27" i="226"/>
  <c r="T28" i="226"/>
  <c r="E53" i="226"/>
  <c r="P27" i="227"/>
  <c r="T28" i="227"/>
  <c r="E53" i="227"/>
  <c r="E59" i="227"/>
  <c r="P27" i="228"/>
  <c r="T28" i="228"/>
  <c r="E53" i="228"/>
  <c r="P27" i="229"/>
  <c r="P8" i="229" s="1"/>
  <c r="T28" i="229"/>
  <c r="E53" i="229"/>
  <c r="E59" i="229"/>
  <c r="P27" i="230"/>
  <c r="T28" i="230"/>
  <c r="E53" i="230"/>
  <c r="P27" i="231"/>
  <c r="P8" i="231" s="1"/>
  <c r="T28" i="231"/>
  <c r="E53" i="231"/>
  <c r="P27" i="232"/>
  <c r="P8" i="232" s="1"/>
  <c r="P58" i="232" s="1"/>
  <c r="P62" i="232" s="1"/>
  <c r="T28" i="232"/>
  <c r="E53" i="232"/>
  <c r="E59" i="232"/>
  <c r="P27" i="233"/>
  <c r="P8" i="233" s="1"/>
  <c r="P58" i="233" s="1"/>
  <c r="P62" i="233" s="1"/>
  <c r="T28" i="233"/>
  <c r="E53" i="233"/>
  <c r="E59" i="233"/>
  <c r="Q27" i="234"/>
  <c r="U27" i="234" s="1"/>
  <c r="U28" i="234"/>
  <c r="E43" i="234"/>
  <c r="P53" i="234"/>
  <c r="P42" i="234" s="1"/>
  <c r="T54" i="234"/>
  <c r="P59" i="234"/>
  <c r="T60" i="234"/>
  <c r="P43" i="235"/>
  <c r="P42" i="235" s="1"/>
  <c r="T44" i="235"/>
  <c r="Q53" i="235"/>
  <c r="Q42" i="235" s="1"/>
  <c r="U54" i="235"/>
  <c r="Q59" i="235"/>
  <c r="U60" i="235"/>
  <c r="E27" i="236"/>
  <c r="T43" i="236"/>
  <c r="Q43" i="236"/>
  <c r="U44" i="236"/>
  <c r="P27" i="237"/>
  <c r="P8" i="237" s="1"/>
  <c r="P58" i="237" s="1"/>
  <c r="P62" i="237" s="1"/>
  <c r="T28" i="237"/>
  <c r="U43" i="237"/>
  <c r="E53" i="237"/>
  <c r="E42" i="237" s="1"/>
  <c r="E59" i="237"/>
  <c r="Q27" i="238"/>
  <c r="Q8" i="238" s="1"/>
  <c r="Q58" i="238" s="1"/>
  <c r="Q62" i="238" s="1"/>
  <c r="U28" i="238"/>
  <c r="E43" i="238"/>
  <c r="P53" i="238"/>
  <c r="P42" i="238" s="1"/>
  <c r="T54" i="238"/>
  <c r="P59" i="238"/>
  <c r="T60" i="238"/>
  <c r="P43" i="239"/>
  <c r="T44" i="239"/>
  <c r="Q53" i="239"/>
  <c r="U54" i="239"/>
  <c r="Q59" i="239"/>
  <c r="U60" i="239"/>
  <c r="E27" i="240"/>
  <c r="T43" i="240"/>
  <c r="Q43" i="240"/>
  <c r="U44" i="240"/>
  <c r="P27" i="241"/>
  <c r="P8" i="241" s="1"/>
  <c r="P58" i="241" s="1"/>
  <c r="P62" i="241" s="1"/>
  <c r="T28" i="241"/>
  <c r="E53" i="241"/>
  <c r="E59" i="241"/>
  <c r="Q27" i="242"/>
  <c r="U27" i="242" s="1"/>
  <c r="U28" i="242"/>
  <c r="E43" i="242"/>
  <c r="P53" i="242"/>
  <c r="P42" i="242" s="1"/>
  <c r="T54" i="242"/>
  <c r="P59" i="242"/>
  <c r="T60" i="242"/>
  <c r="P43" i="243"/>
  <c r="P42" i="243" s="1"/>
  <c r="P58" i="243" s="1"/>
  <c r="T44" i="243"/>
  <c r="Q53" i="243"/>
  <c r="Q42" i="243" s="1"/>
  <c r="U54" i="243"/>
  <c r="Q59" i="243"/>
  <c r="U60" i="243"/>
  <c r="E27" i="244"/>
  <c r="T43" i="244"/>
  <c r="Q43" i="244"/>
  <c r="Q42" i="244" s="1"/>
  <c r="U44" i="244"/>
  <c r="P27" i="245"/>
  <c r="P8" i="245" s="1"/>
  <c r="P58" i="245" s="1"/>
  <c r="P62" i="245" s="1"/>
  <c r="T28" i="245"/>
  <c r="E53" i="245"/>
  <c r="E59" i="245"/>
  <c r="Q27" i="246"/>
  <c r="Q8" i="246" s="1"/>
  <c r="Q58" i="246" s="1"/>
  <c r="Q62" i="246" s="1"/>
  <c r="U28" i="246"/>
  <c r="E43" i="246"/>
  <c r="P53" i="246"/>
  <c r="T54" i="246"/>
  <c r="P59" i="246"/>
  <c r="T60" i="246"/>
  <c r="P43" i="247"/>
  <c r="P42" i="247" s="1"/>
  <c r="P58" i="247" s="1"/>
  <c r="T44" i="247"/>
  <c r="Q53" i="247"/>
  <c r="U54" i="247"/>
  <c r="U60" i="247"/>
  <c r="E27" i="248"/>
  <c r="Q43" i="248"/>
  <c r="Q42" i="248" s="1"/>
  <c r="Q58" i="248" s="1"/>
  <c r="Q62" i="248" s="1"/>
  <c r="U44" i="248"/>
  <c r="P27" i="249"/>
  <c r="P8" i="249" s="1"/>
  <c r="T28" i="249"/>
  <c r="E53" i="249"/>
  <c r="P43" i="250"/>
  <c r="P42" i="250" s="1"/>
  <c r="P58" i="250" s="1"/>
  <c r="T44" i="250"/>
  <c r="Q53" i="250"/>
  <c r="U54" i="250"/>
  <c r="U60" i="250"/>
  <c r="P27" i="251"/>
  <c r="P8" i="251" s="1"/>
  <c r="T28" i="251"/>
  <c r="E53" i="251"/>
  <c r="P27" i="252"/>
  <c r="U43" i="252"/>
  <c r="E53" i="252"/>
  <c r="P27" i="253"/>
  <c r="P8" i="253" s="1"/>
  <c r="P58" i="253" s="1"/>
  <c r="P62" i="253" s="1"/>
  <c r="U43" i="253"/>
  <c r="E53" i="253"/>
  <c r="E42" i="253" s="1"/>
  <c r="Q27" i="254"/>
  <c r="Q8" i="254" s="1"/>
  <c r="Q58" i="254" s="1"/>
  <c r="Q62" i="254" s="1"/>
  <c r="U28" i="254"/>
  <c r="E43" i="254"/>
  <c r="P53" i="254"/>
  <c r="P42" i="254" s="1"/>
  <c r="T54" i="254"/>
  <c r="T60" i="254"/>
  <c r="E27" i="255"/>
  <c r="Q43" i="255"/>
  <c r="Q42" i="255" s="1"/>
  <c r="U42" i="255" s="1"/>
  <c r="U44" i="255"/>
  <c r="E27" i="256"/>
  <c r="T43" i="256"/>
  <c r="Q43" i="256"/>
  <c r="Q42" i="256" s="1"/>
  <c r="Q58" i="256" s="1"/>
  <c r="Q62" i="256" s="1"/>
  <c r="U44" i="256"/>
  <c r="E27" i="257"/>
  <c r="Q43" i="257"/>
  <c r="Q42" i="257" s="1"/>
  <c r="U44" i="257"/>
  <c r="E27" i="258"/>
  <c r="Q43" i="258"/>
  <c r="U44" i="258"/>
  <c r="C8" i="224"/>
  <c r="C58" i="224" s="1"/>
  <c r="C62" i="224" s="1"/>
  <c r="G8" i="224"/>
  <c r="G58" i="224" s="1"/>
  <c r="G62" i="224" s="1"/>
  <c r="K8" i="224"/>
  <c r="O8" i="224"/>
  <c r="O58" i="224" s="1"/>
  <c r="O62" i="224" s="1"/>
  <c r="C8" i="223"/>
  <c r="C58" i="223" s="1"/>
  <c r="C62" i="223" s="1"/>
  <c r="G8" i="223"/>
  <c r="G58" i="223" s="1"/>
  <c r="G62" i="223" s="1"/>
  <c r="K8" i="223"/>
  <c r="O8" i="223"/>
  <c r="O58" i="223" s="1"/>
  <c r="O62" i="223" s="1"/>
  <c r="C8" i="222"/>
  <c r="C58" i="222" s="1"/>
  <c r="C62" i="222" s="1"/>
  <c r="G8" i="222"/>
  <c r="G58" i="222" s="1"/>
  <c r="G62" i="222" s="1"/>
  <c r="K8" i="222"/>
  <c r="O8" i="222"/>
  <c r="O58" i="222" s="1"/>
  <c r="O62" i="222" s="1"/>
  <c r="C8" i="221"/>
  <c r="C58" i="221" s="1"/>
  <c r="C62" i="221" s="1"/>
  <c r="G8" i="221"/>
  <c r="G58" i="221" s="1"/>
  <c r="G62" i="221" s="1"/>
  <c r="K8" i="221"/>
  <c r="O8" i="221"/>
  <c r="O58" i="221" s="1"/>
  <c r="O62" i="221" s="1"/>
  <c r="C8" i="220"/>
  <c r="C58" i="220" s="1"/>
  <c r="C62" i="220" s="1"/>
  <c r="G8" i="220"/>
  <c r="G58" i="220" s="1"/>
  <c r="G62" i="220" s="1"/>
  <c r="K8" i="220"/>
  <c r="O8" i="220"/>
  <c r="O58" i="220" s="1"/>
  <c r="O62" i="220" s="1"/>
  <c r="C8" i="219"/>
  <c r="C58" i="219" s="1"/>
  <c r="C62" i="219" s="1"/>
  <c r="G8" i="219"/>
  <c r="G58" i="219" s="1"/>
  <c r="G62" i="219" s="1"/>
  <c r="K8" i="219"/>
  <c r="O8" i="219"/>
  <c r="O58" i="219" s="1"/>
  <c r="O62" i="219" s="1"/>
  <c r="C8" i="218"/>
  <c r="C58" i="218" s="1"/>
  <c r="C62" i="218" s="1"/>
  <c r="G8" i="218"/>
  <c r="G58" i="218" s="1"/>
  <c r="G62" i="218" s="1"/>
  <c r="K8" i="218"/>
  <c r="O8" i="218"/>
  <c r="O58" i="218" s="1"/>
  <c r="O62" i="218" s="1"/>
  <c r="C8" i="217"/>
  <c r="C58" i="217" s="1"/>
  <c r="C62" i="217" s="1"/>
  <c r="G8" i="217"/>
  <c r="G58" i="217" s="1"/>
  <c r="G62" i="217" s="1"/>
  <c r="K8" i="217"/>
  <c r="O8" i="217"/>
  <c r="O58" i="217" s="1"/>
  <c r="O62" i="217" s="1"/>
  <c r="C8" i="216"/>
  <c r="C58" i="216" s="1"/>
  <c r="C62" i="216" s="1"/>
  <c r="G8" i="216"/>
  <c r="G58" i="216" s="1"/>
  <c r="G62" i="216" s="1"/>
  <c r="K8" i="216"/>
  <c r="O8" i="216"/>
  <c r="O58" i="216" s="1"/>
  <c r="O62" i="216" s="1"/>
  <c r="C8" i="215"/>
  <c r="C58" i="215" s="1"/>
  <c r="C62" i="215" s="1"/>
  <c r="G8" i="215"/>
  <c r="G58" i="215" s="1"/>
  <c r="G62" i="215" s="1"/>
  <c r="K8" i="215"/>
  <c r="O8" i="215"/>
  <c r="O58" i="215" s="1"/>
  <c r="O62" i="215" s="1"/>
  <c r="C8" i="214"/>
  <c r="C58" i="214" s="1"/>
  <c r="C62" i="214" s="1"/>
  <c r="G8" i="214"/>
  <c r="G58" i="214" s="1"/>
  <c r="G62" i="214" s="1"/>
  <c r="K8" i="214"/>
  <c r="O8" i="214"/>
  <c r="O58" i="214" s="1"/>
  <c r="O62" i="214" s="1"/>
  <c r="C8" i="213"/>
  <c r="C58" i="213" s="1"/>
  <c r="C62" i="213" s="1"/>
  <c r="G8" i="213"/>
  <c r="G58" i="213" s="1"/>
  <c r="G62" i="213" s="1"/>
  <c r="K8" i="213"/>
  <c r="O8" i="213"/>
  <c r="O58" i="213" s="1"/>
  <c r="O62" i="213" s="1"/>
  <c r="C8" i="212"/>
  <c r="C58" i="212" s="1"/>
  <c r="C62" i="212" s="1"/>
  <c r="G8" i="212"/>
  <c r="G58" i="212" s="1"/>
  <c r="G62" i="212" s="1"/>
  <c r="K8" i="212"/>
  <c r="O8" i="212"/>
  <c r="O58" i="212" s="1"/>
  <c r="O62" i="212" s="1"/>
  <c r="C8" i="211"/>
  <c r="C58" i="211" s="1"/>
  <c r="C62" i="211" s="1"/>
  <c r="G8" i="211"/>
  <c r="G58" i="211" s="1"/>
  <c r="G62" i="211" s="1"/>
  <c r="K8" i="211"/>
  <c r="O8" i="211"/>
  <c r="O58" i="211" s="1"/>
  <c r="O62" i="211" s="1"/>
  <c r="C8" i="210"/>
  <c r="C58" i="210" s="1"/>
  <c r="C62" i="210" s="1"/>
  <c r="G8" i="210"/>
  <c r="G58" i="210" s="1"/>
  <c r="G62" i="210" s="1"/>
  <c r="K8" i="210"/>
  <c r="O8" i="210"/>
  <c r="O58" i="210" s="1"/>
  <c r="O62" i="210" s="1"/>
  <c r="C8" i="209"/>
  <c r="C58" i="209" s="1"/>
  <c r="C62" i="209" s="1"/>
  <c r="G8" i="209"/>
  <c r="G58" i="209" s="1"/>
  <c r="G62" i="209" s="1"/>
  <c r="K8" i="209"/>
  <c r="O8" i="209"/>
  <c r="O58" i="209" s="1"/>
  <c r="O62" i="209" s="1"/>
  <c r="C8" i="208"/>
  <c r="C58" i="208" s="1"/>
  <c r="C62" i="208" s="1"/>
  <c r="G8" i="208"/>
  <c r="G58" i="208" s="1"/>
  <c r="G62" i="208" s="1"/>
  <c r="K8" i="208"/>
  <c r="O8" i="208"/>
  <c r="O58" i="208" s="1"/>
  <c r="O62" i="208" s="1"/>
  <c r="C8" i="207"/>
  <c r="C58" i="207" s="1"/>
  <c r="C62" i="207" s="1"/>
  <c r="G8" i="207"/>
  <c r="G58" i="207" s="1"/>
  <c r="G62" i="207" s="1"/>
  <c r="K8" i="207"/>
  <c r="O8" i="207"/>
  <c r="O58" i="207" s="1"/>
  <c r="O62" i="207" s="1"/>
  <c r="C8" i="206"/>
  <c r="C58" i="206" s="1"/>
  <c r="C62" i="206" s="1"/>
  <c r="G8" i="206"/>
  <c r="G58" i="206" s="1"/>
  <c r="G62" i="206" s="1"/>
  <c r="K8" i="206"/>
  <c r="O8" i="206"/>
  <c r="O58" i="206" s="1"/>
  <c r="O62" i="206" s="1"/>
  <c r="C8" i="205"/>
  <c r="C58" i="205" s="1"/>
  <c r="C62" i="205" s="1"/>
  <c r="G8" i="205"/>
  <c r="G58" i="205" s="1"/>
  <c r="G62" i="205" s="1"/>
  <c r="K8" i="205"/>
  <c r="O8" i="205"/>
  <c r="O58" i="205" s="1"/>
  <c r="O62" i="205" s="1"/>
  <c r="C8" i="204"/>
  <c r="C58" i="204" s="1"/>
  <c r="C62" i="204" s="1"/>
  <c r="G8" i="204"/>
  <c r="G58" i="204" s="1"/>
  <c r="G62" i="204" s="1"/>
  <c r="K8" i="204"/>
  <c r="O8" i="204"/>
  <c r="O58" i="204" s="1"/>
  <c r="O62" i="204" s="1"/>
  <c r="C8" i="203"/>
  <c r="C58" i="203" s="1"/>
  <c r="C62" i="203" s="1"/>
  <c r="T9" i="253"/>
  <c r="T9" i="256"/>
  <c r="L62" i="11" l="1"/>
  <c r="R62" i="11" s="1"/>
  <c r="R58" i="11"/>
  <c r="L62" i="43"/>
  <c r="R62" i="43" s="1"/>
  <c r="R58" i="43"/>
  <c r="L62" i="35"/>
  <c r="R62" i="35" s="1"/>
  <c r="R58" i="35"/>
  <c r="L62" i="27"/>
  <c r="R62" i="27" s="1"/>
  <c r="R58" i="27"/>
  <c r="L62" i="19"/>
  <c r="R62" i="19" s="1"/>
  <c r="R58" i="19"/>
  <c r="Q42" i="224"/>
  <c r="P8" i="206"/>
  <c r="Q8" i="200"/>
  <c r="P58" i="222"/>
  <c r="P62" i="222" s="1"/>
  <c r="Q8" i="181"/>
  <c r="Q58" i="181" s="1"/>
  <c r="Q62" i="181" s="1"/>
  <c r="Q58" i="188"/>
  <c r="Q62" i="188" s="1"/>
  <c r="Q8" i="185"/>
  <c r="Q58" i="185" s="1"/>
  <c r="Q62" i="185" s="1"/>
  <c r="Q42" i="112"/>
  <c r="T53" i="151"/>
  <c r="P42" i="143"/>
  <c r="Q8" i="141"/>
  <c r="Q58" i="141" s="1"/>
  <c r="Q62" i="141" s="1"/>
  <c r="Q8" i="125"/>
  <c r="P58" i="122"/>
  <c r="P62" i="122" s="1"/>
  <c r="Q42" i="119"/>
  <c r="P58" i="80"/>
  <c r="P62" i="80" s="1"/>
  <c r="Q58" i="68"/>
  <c r="Q62" i="68" s="1"/>
  <c r="Q58" i="60"/>
  <c r="Q62" i="60" s="1"/>
  <c r="Q58" i="42"/>
  <c r="Q62" i="42" s="1"/>
  <c r="Q8" i="38"/>
  <c r="Q58" i="38" s="1"/>
  <c r="Q62" i="38" s="1"/>
  <c r="P58" i="14"/>
  <c r="P62" i="14" s="1"/>
  <c r="Q8" i="9"/>
  <c r="Q8" i="244"/>
  <c r="P8" i="190"/>
  <c r="P58" i="190" s="1"/>
  <c r="P62" i="190" s="1"/>
  <c r="U59" i="144"/>
  <c r="T59" i="144"/>
  <c r="T27" i="131"/>
  <c r="T27" i="123"/>
  <c r="Q8" i="128"/>
  <c r="Q8" i="124"/>
  <c r="Q58" i="124" s="1"/>
  <c r="Q62" i="124" s="1"/>
  <c r="E8" i="125"/>
  <c r="U59" i="66"/>
  <c r="T59" i="66"/>
  <c r="T27" i="246"/>
  <c r="P58" i="248"/>
  <c r="P62" i="248" s="1"/>
  <c r="Q58" i="251"/>
  <c r="Q62" i="251" s="1"/>
  <c r="P42" i="230"/>
  <c r="Q58" i="211"/>
  <c r="Q62" i="211" s="1"/>
  <c r="Q8" i="242"/>
  <c r="Q58" i="242" s="1"/>
  <c r="Q62" i="242" s="1"/>
  <c r="U9" i="182"/>
  <c r="Q8" i="173"/>
  <c r="Q58" i="173" s="1"/>
  <c r="Q62" i="173" s="1"/>
  <c r="P58" i="188"/>
  <c r="P62" i="188" s="1"/>
  <c r="U27" i="189"/>
  <c r="P58" i="149"/>
  <c r="P62" i="149" s="1"/>
  <c r="Q42" i="114"/>
  <c r="Q58" i="114" s="1"/>
  <c r="Q62" i="114" s="1"/>
  <c r="P42" i="119"/>
  <c r="P42" i="111"/>
  <c r="T43" i="98"/>
  <c r="Q42" i="74"/>
  <c r="P8" i="23"/>
  <c r="P58" i="102"/>
  <c r="P62" i="102" s="1"/>
  <c r="P42" i="50"/>
  <c r="Q58" i="44"/>
  <c r="Q62" i="44" s="1"/>
  <c r="P8" i="40"/>
  <c r="Q8" i="108"/>
  <c r="U59" i="210"/>
  <c r="T59" i="210"/>
  <c r="P8" i="192"/>
  <c r="E42" i="174"/>
  <c r="T42" i="174" s="1"/>
  <c r="E42" i="176"/>
  <c r="Q8" i="148"/>
  <c r="Q58" i="148" s="1"/>
  <c r="Q62" i="148" s="1"/>
  <c r="T27" i="145"/>
  <c r="Q8" i="132"/>
  <c r="Q58" i="132" s="1"/>
  <c r="Q62" i="132" s="1"/>
  <c r="P58" i="185"/>
  <c r="P62" i="185" s="1"/>
  <c r="T43" i="248"/>
  <c r="Q42" i="245"/>
  <c r="Q58" i="245" s="1"/>
  <c r="Q62" i="245" s="1"/>
  <c r="P8" i="254"/>
  <c r="Q58" i="226"/>
  <c r="Q62" i="226" s="1"/>
  <c r="Q58" i="214"/>
  <c r="Q62" i="214" s="1"/>
  <c r="P58" i="217"/>
  <c r="P62" i="217" s="1"/>
  <c r="P58" i="205"/>
  <c r="P62" i="205" s="1"/>
  <c r="Q42" i="203"/>
  <c r="T9" i="237"/>
  <c r="Q8" i="206"/>
  <c r="Q8" i="204"/>
  <c r="P58" i="181"/>
  <c r="P62" i="181" s="1"/>
  <c r="Q42" i="142"/>
  <c r="Q58" i="142" s="1"/>
  <c r="Q62" i="142" s="1"/>
  <c r="T43" i="136"/>
  <c r="U27" i="135"/>
  <c r="P58" i="119"/>
  <c r="U9" i="149"/>
  <c r="U9" i="145"/>
  <c r="E42" i="136"/>
  <c r="U9" i="133"/>
  <c r="Q42" i="131"/>
  <c r="T53" i="59"/>
  <c r="Q42" i="12"/>
  <c r="P42" i="13"/>
  <c r="P8" i="178"/>
  <c r="P58" i="178" s="1"/>
  <c r="P62" i="178" s="1"/>
  <c r="E42" i="184"/>
  <c r="T42" i="184" s="1"/>
  <c r="T27" i="149"/>
  <c r="T27" i="153"/>
  <c r="U59" i="140"/>
  <c r="T59" i="140"/>
  <c r="T27" i="127"/>
  <c r="T27" i="125"/>
  <c r="E8" i="127"/>
  <c r="E8" i="101"/>
  <c r="U59" i="70"/>
  <c r="T59" i="70"/>
  <c r="U59" i="249"/>
  <c r="T59" i="249"/>
  <c r="E8" i="237"/>
  <c r="Q58" i="227"/>
  <c r="Q62" i="227" s="1"/>
  <c r="Q58" i="221"/>
  <c r="Q62" i="221" s="1"/>
  <c r="P58" i="173"/>
  <c r="P62" i="173" s="1"/>
  <c r="T42" i="176"/>
  <c r="P8" i="145"/>
  <c r="T8" i="145" s="1"/>
  <c r="P42" i="138"/>
  <c r="P42" i="149"/>
  <c r="Q42" i="100"/>
  <c r="P8" i="73"/>
  <c r="Q42" i="48"/>
  <c r="Q58" i="74"/>
  <c r="Q62" i="74" s="1"/>
  <c r="Q58" i="50"/>
  <c r="Q62" i="50" s="1"/>
  <c r="T53" i="61"/>
  <c r="L58" i="3"/>
  <c r="K62" i="254"/>
  <c r="S62" i="254" s="1"/>
  <c r="S58" i="254"/>
  <c r="U59" i="226"/>
  <c r="T59" i="226"/>
  <c r="Q42" i="171"/>
  <c r="U59" i="120"/>
  <c r="T59" i="120"/>
  <c r="U59" i="114"/>
  <c r="T59" i="114"/>
  <c r="P58" i="251"/>
  <c r="P62" i="251" s="1"/>
  <c r="P8" i="252"/>
  <c r="P58" i="252" s="1"/>
  <c r="P62" i="252" s="1"/>
  <c r="P58" i="238"/>
  <c r="P62" i="238" s="1"/>
  <c r="E42" i="248"/>
  <c r="U9" i="232"/>
  <c r="T43" i="207"/>
  <c r="Q8" i="243"/>
  <c r="U27" i="235"/>
  <c r="P8" i="189"/>
  <c r="Q42" i="186"/>
  <c r="U42" i="186" s="1"/>
  <c r="Q58" i="180"/>
  <c r="Q62" i="180" s="1"/>
  <c r="P42" i="164"/>
  <c r="P58" i="176"/>
  <c r="P62" i="176" s="1"/>
  <c r="U27" i="173"/>
  <c r="Q42" i="138"/>
  <c r="Q58" i="138" s="1"/>
  <c r="Q62" i="138" s="1"/>
  <c r="P58" i="140"/>
  <c r="P62" i="140" s="1"/>
  <c r="T42" i="170"/>
  <c r="Q8" i="147"/>
  <c r="T53" i="125"/>
  <c r="P8" i="43"/>
  <c r="Q58" i="76"/>
  <c r="Q62" i="76" s="1"/>
  <c r="Q58" i="64"/>
  <c r="Q62" i="64" s="1"/>
  <c r="P8" i="58"/>
  <c r="Q58" i="56"/>
  <c r="Q62" i="56" s="1"/>
  <c r="P58" i="10"/>
  <c r="P62" i="10" s="1"/>
  <c r="Q8" i="13"/>
  <c r="P8" i="174"/>
  <c r="E8" i="151"/>
  <c r="Q8" i="136"/>
  <c r="Q58" i="136" s="1"/>
  <c r="Q62" i="136" s="1"/>
  <c r="U59" i="128"/>
  <c r="T59" i="128"/>
  <c r="Q8" i="100"/>
  <c r="Q58" i="100" s="1"/>
  <c r="Q62" i="100" s="1"/>
  <c r="U59" i="60"/>
  <c r="T59" i="60"/>
  <c r="U59" i="64"/>
  <c r="T59" i="64"/>
  <c r="U59" i="56"/>
  <c r="T59" i="56"/>
  <c r="U59" i="46"/>
  <c r="T59" i="46"/>
  <c r="Q8" i="193"/>
  <c r="Q58" i="193" s="1"/>
  <c r="Q58" i="244"/>
  <c r="Q62" i="244" s="1"/>
  <c r="Q8" i="235"/>
  <c r="Q58" i="235" s="1"/>
  <c r="Q62" i="235" s="1"/>
  <c r="P8" i="228"/>
  <c r="P8" i="227"/>
  <c r="Q8" i="202"/>
  <c r="Q8" i="207"/>
  <c r="Q58" i="207" s="1"/>
  <c r="U42" i="176"/>
  <c r="Q8" i="175"/>
  <c r="Q58" i="175" s="1"/>
  <c r="Q62" i="175" s="1"/>
  <c r="P42" i="155"/>
  <c r="Q8" i="186"/>
  <c r="Q58" i="168"/>
  <c r="Q62" i="168" s="1"/>
  <c r="Q58" i="158"/>
  <c r="Q62" i="158" s="1"/>
  <c r="E8" i="186"/>
  <c r="U27" i="181"/>
  <c r="P8" i="156"/>
  <c r="P58" i="156" s="1"/>
  <c r="P62" i="156" s="1"/>
  <c r="Q58" i="144"/>
  <c r="Q62" i="144" s="1"/>
  <c r="Q58" i="128"/>
  <c r="Q62" i="128" s="1"/>
  <c r="P8" i="109"/>
  <c r="T9" i="151"/>
  <c r="Q42" i="72"/>
  <c r="P8" i="41"/>
  <c r="P8" i="74"/>
  <c r="Q42" i="71"/>
  <c r="P42" i="36"/>
  <c r="Q58" i="30"/>
  <c r="Q62" i="30" s="1"/>
  <c r="Q58" i="28"/>
  <c r="Q62" i="28" s="1"/>
  <c r="T42" i="240"/>
  <c r="U42" i="240"/>
  <c r="P8" i="182"/>
  <c r="P58" i="182" s="1"/>
  <c r="P62" i="182" s="1"/>
  <c r="Q8" i="150"/>
  <c r="P58" i="249"/>
  <c r="P62" i="249" s="1"/>
  <c r="U59" i="252"/>
  <c r="T59" i="252"/>
  <c r="P58" i="225"/>
  <c r="P62" i="225" s="1"/>
  <c r="P58" i="244"/>
  <c r="P62" i="244" s="1"/>
  <c r="Q58" i="232"/>
  <c r="Q62" i="232" s="1"/>
  <c r="Q8" i="220"/>
  <c r="Q58" i="220" s="1"/>
  <c r="Q62" i="220" s="1"/>
  <c r="Q58" i="196"/>
  <c r="Q42" i="215"/>
  <c r="Q8" i="201"/>
  <c r="Q42" i="201"/>
  <c r="Q58" i="150"/>
  <c r="Q62" i="150" s="1"/>
  <c r="U27" i="143"/>
  <c r="P58" i="111"/>
  <c r="P8" i="116"/>
  <c r="P58" i="116" s="1"/>
  <c r="P62" i="116" s="1"/>
  <c r="P42" i="104"/>
  <c r="Q58" i="102"/>
  <c r="Q62" i="102" s="1"/>
  <c r="P8" i="55"/>
  <c r="P8" i="39"/>
  <c r="Q8" i="54"/>
  <c r="Q58" i="54" s="1"/>
  <c r="Q62" i="54" s="1"/>
  <c r="Q58" i="32"/>
  <c r="Q62" i="32" s="1"/>
  <c r="Q8" i="106"/>
  <c r="Q58" i="106" s="1"/>
  <c r="Q62" i="106" s="1"/>
  <c r="T59" i="57"/>
  <c r="Q42" i="23"/>
  <c r="P58" i="22"/>
  <c r="P62" i="22" s="1"/>
  <c r="Q42" i="183"/>
  <c r="T27" i="147"/>
  <c r="U59" i="142"/>
  <c r="T59" i="142"/>
  <c r="E8" i="135"/>
  <c r="Q8" i="126"/>
  <c r="Q58" i="126" s="1"/>
  <c r="Q62" i="126" s="1"/>
  <c r="U59" i="118"/>
  <c r="T59" i="118"/>
  <c r="E8" i="143"/>
  <c r="E8" i="123"/>
  <c r="T8" i="123" s="1"/>
  <c r="U59" i="116"/>
  <c r="T59" i="116"/>
  <c r="U59" i="80"/>
  <c r="T59" i="80"/>
  <c r="U8" i="252"/>
  <c r="T8" i="252"/>
  <c r="T8" i="245"/>
  <c r="U8" i="245"/>
  <c r="T8" i="237"/>
  <c r="E58" i="237"/>
  <c r="U8" i="237"/>
  <c r="Q58" i="223"/>
  <c r="Q62" i="223" s="1"/>
  <c r="P58" i="220"/>
  <c r="P62" i="220" s="1"/>
  <c r="U8" i="212"/>
  <c r="T8" i="212"/>
  <c r="T42" i="124"/>
  <c r="U42" i="124"/>
  <c r="U8" i="22"/>
  <c r="T8" i="22"/>
  <c r="U8" i="253"/>
  <c r="E58" i="253"/>
  <c r="T8" i="253"/>
  <c r="E58" i="182"/>
  <c r="U8" i="182"/>
  <c r="T42" i="122"/>
  <c r="U42" i="122"/>
  <c r="T42" i="104"/>
  <c r="T8" i="91"/>
  <c r="T8" i="83"/>
  <c r="P58" i="21"/>
  <c r="P62" i="21" s="1"/>
  <c r="U42" i="253"/>
  <c r="T42" i="253"/>
  <c r="U42" i="219"/>
  <c r="T42" i="144"/>
  <c r="U42" i="144"/>
  <c r="U42" i="237"/>
  <c r="T42" i="237"/>
  <c r="P58" i="231"/>
  <c r="P62" i="231" s="1"/>
  <c r="T8" i="216"/>
  <c r="E58" i="184"/>
  <c r="U8" i="184"/>
  <c r="T8" i="184"/>
  <c r="T42" i="178"/>
  <c r="U42" i="178"/>
  <c r="T42" i="132"/>
  <c r="U42" i="132"/>
  <c r="U53" i="252"/>
  <c r="T53" i="252"/>
  <c r="E42" i="242"/>
  <c r="U43" i="242"/>
  <c r="T43" i="242"/>
  <c r="U53" i="241"/>
  <c r="T53" i="241"/>
  <c r="U53" i="233"/>
  <c r="T53" i="233"/>
  <c r="U53" i="230"/>
  <c r="T53" i="230"/>
  <c r="U59" i="238"/>
  <c r="T59" i="238"/>
  <c r="T9" i="235"/>
  <c r="E8" i="235"/>
  <c r="U9" i="235"/>
  <c r="M62" i="239"/>
  <c r="S62" i="239" s="1"/>
  <c r="S58" i="239"/>
  <c r="M62" i="245"/>
  <c r="S62" i="245" s="1"/>
  <c r="S58" i="245"/>
  <c r="J62" i="206"/>
  <c r="R62" i="206" s="1"/>
  <c r="R58" i="206"/>
  <c r="J62" i="212"/>
  <c r="R62" i="212" s="1"/>
  <c r="R58" i="212"/>
  <c r="J62" i="216"/>
  <c r="R62" i="216" s="1"/>
  <c r="R58" i="216"/>
  <c r="J62" i="220"/>
  <c r="R62" i="220" s="1"/>
  <c r="R58" i="220"/>
  <c r="J62" i="224"/>
  <c r="R62" i="224" s="1"/>
  <c r="R58" i="224"/>
  <c r="L62" i="228"/>
  <c r="R62" i="228" s="1"/>
  <c r="R58" i="228"/>
  <c r="L62" i="232"/>
  <c r="R62" i="232" s="1"/>
  <c r="R58" i="232"/>
  <c r="L62" i="238"/>
  <c r="R62" i="238" s="1"/>
  <c r="R58" i="238"/>
  <c r="L62" i="242"/>
  <c r="R62" i="242" s="1"/>
  <c r="R58" i="242"/>
  <c r="L62" i="246"/>
  <c r="R62" i="246" s="1"/>
  <c r="R58" i="246"/>
  <c r="E42" i="251"/>
  <c r="U43" i="251"/>
  <c r="T43" i="251"/>
  <c r="U9" i="230"/>
  <c r="E8" i="230"/>
  <c r="T9" i="230"/>
  <c r="P58" i="228"/>
  <c r="P62" i="228" s="1"/>
  <c r="P58" i="227"/>
  <c r="P62" i="227" s="1"/>
  <c r="U27" i="244"/>
  <c r="T27" i="244"/>
  <c r="Q42" i="240"/>
  <c r="Q58" i="240" s="1"/>
  <c r="Q62" i="240" s="1"/>
  <c r="U59" i="237"/>
  <c r="T59" i="237"/>
  <c r="U27" i="236"/>
  <c r="T27" i="236"/>
  <c r="U53" i="232"/>
  <c r="T53" i="232"/>
  <c r="U27" i="222"/>
  <c r="T27" i="222"/>
  <c r="U59" i="254"/>
  <c r="T59" i="254"/>
  <c r="E42" i="250"/>
  <c r="U43" i="250"/>
  <c r="T43" i="250"/>
  <c r="U27" i="249"/>
  <c r="T27" i="249"/>
  <c r="E42" i="247"/>
  <c r="U43" i="247"/>
  <c r="T43" i="247"/>
  <c r="U59" i="246"/>
  <c r="T59" i="246"/>
  <c r="U27" i="232"/>
  <c r="T27" i="232"/>
  <c r="U27" i="225"/>
  <c r="T27" i="225"/>
  <c r="T27" i="221"/>
  <c r="U27" i="221"/>
  <c r="E8" i="234"/>
  <c r="U9" i="234"/>
  <c r="T9" i="234"/>
  <c r="M62" i="238"/>
  <c r="S62" i="238" s="1"/>
  <c r="S58" i="238"/>
  <c r="M62" i="241"/>
  <c r="S62" i="241" s="1"/>
  <c r="S58" i="241"/>
  <c r="M62" i="248"/>
  <c r="S62" i="248" s="1"/>
  <c r="S58" i="248"/>
  <c r="M62" i="257"/>
  <c r="S62" i="257" s="1"/>
  <c r="S58" i="257"/>
  <c r="P58" i="254"/>
  <c r="P62" i="254" s="1"/>
  <c r="U27" i="254"/>
  <c r="U53" i="215"/>
  <c r="T53" i="215"/>
  <c r="E42" i="210"/>
  <c r="U43" i="210"/>
  <c r="T43" i="210"/>
  <c r="Q8" i="209"/>
  <c r="Q58" i="209" s="1"/>
  <c r="Q62" i="209" s="1"/>
  <c r="T27" i="204"/>
  <c r="U27" i="204"/>
  <c r="T59" i="201"/>
  <c r="U59" i="201"/>
  <c r="Q62" i="196"/>
  <c r="E8" i="195"/>
  <c r="T9" i="195"/>
  <c r="U9" i="195"/>
  <c r="Q8" i="222"/>
  <c r="Q58" i="222" s="1"/>
  <c r="Q62" i="222" s="1"/>
  <c r="U27" i="211"/>
  <c r="T27" i="211"/>
  <c r="Q58" i="255"/>
  <c r="Q62" i="255" s="1"/>
  <c r="U27" i="258"/>
  <c r="T27" i="258"/>
  <c r="U53" i="251"/>
  <c r="T53" i="251"/>
  <c r="U53" i="249"/>
  <c r="T53" i="249"/>
  <c r="E42" i="246"/>
  <c r="U43" i="246"/>
  <c r="T43" i="246"/>
  <c r="U53" i="245"/>
  <c r="T53" i="245"/>
  <c r="U59" i="241"/>
  <c r="T59" i="241"/>
  <c r="U27" i="240"/>
  <c r="T27" i="240"/>
  <c r="Q42" i="236"/>
  <c r="U43" i="236"/>
  <c r="U59" i="233"/>
  <c r="T59" i="233"/>
  <c r="U59" i="229"/>
  <c r="T59" i="229"/>
  <c r="U53" i="228"/>
  <c r="T53" i="228"/>
  <c r="U53" i="227"/>
  <c r="T53" i="227"/>
  <c r="E42" i="224"/>
  <c r="U43" i="224"/>
  <c r="T43" i="224"/>
  <c r="U53" i="254"/>
  <c r="T53" i="254"/>
  <c r="U53" i="246"/>
  <c r="T53" i="246"/>
  <c r="E42" i="239"/>
  <c r="U43" i="239"/>
  <c r="T43" i="239"/>
  <c r="P42" i="236"/>
  <c r="U27" i="231"/>
  <c r="T27" i="231"/>
  <c r="U27" i="230"/>
  <c r="T27" i="230"/>
  <c r="T27" i="228"/>
  <c r="U27" i="228"/>
  <c r="U27" i="226"/>
  <c r="T27" i="226"/>
  <c r="U53" i="224"/>
  <c r="T53" i="224"/>
  <c r="E42" i="223"/>
  <c r="U43" i="223"/>
  <c r="T43" i="223"/>
  <c r="U53" i="220"/>
  <c r="T53" i="220"/>
  <c r="E8" i="220"/>
  <c r="T9" i="220"/>
  <c r="U9" i="220"/>
  <c r="U9" i="236"/>
  <c r="T9" i="236"/>
  <c r="E8" i="236"/>
  <c r="T9" i="239"/>
  <c r="E8" i="239"/>
  <c r="U9" i="239"/>
  <c r="M62" i="240"/>
  <c r="S62" i="240" s="1"/>
  <c r="S58" i="240"/>
  <c r="E8" i="242"/>
  <c r="U9" i="242"/>
  <c r="T9" i="242"/>
  <c r="M62" i="243"/>
  <c r="S62" i="243" s="1"/>
  <c r="S58" i="243"/>
  <c r="M62" i="246"/>
  <c r="S62" i="246" s="1"/>
  <c r="S58" i="246"/>
  <c r="M62" i="249"/>
  <c r="S62" i="249" s="1"/>
  <c r="S58" i="249"/>
  <c r="M62" i="255"/>
  <c r="S62" i="255" s="1"/>
  <c r="S58" i="255"/>
  <c r="U9" i="258"/>
  <c r="T9" i="258"/>
  <c r="E8" i="258"/>
  <c r="L62" i="249"/>
  <c r="R62" i="249" s="1"/>
  <c r="R58" i="249"/>
  <c r="L62" i="253"/>
  <c r="R62" i="253" s="1"/>
  <c r="R58" i="253"/>
  <c r="U53" i="248"/>
  <c r="T53" i="248"/>
  <c r="Q42" i="247"/>
  <c r="Q58" i="247" s="1"/>
  <c r="Q62" i="247" s="1"/>
  <c r="U27" i="246"/>
  <c r="E42" i="233"/>
  <c r="Q58" i="257"/>
  <c r="Q62" i="257" s="1"/>
  <c r="P8" i="246"/>
  <c r="P8" i="242"/>
  <c r="P58" i="242" s="1"/>
  <c r="P62" i="242" s="1"/>
  <c r="E42" i="226"/>
  <c r="U43" i="226"/>
  <c r="T43" i="226"/>
  <c r="P8" i="223"/>
  <c r="P58" i="223" s="1"/>
  <c r="P62" i="223" s="1"/>
  <c r="U53" i="222"/>
  <c r="T53" i="222"/>
  <c r="U43" i="219"/>
  <c r="E42" i="218"/>
  <c r="U43" i="218"/>
  <c r="T43" i="218"/>
  <c r="P8" i="218"/>
  <c r="P58" i="218" s="1"/>
  <c r="P62" i="218" s="1"/>
  <c r="Q8" i="217"/>
  <c r="Q58" i="217" s="1"/>
  <c r="Q62" i="217" s="1"/>
  <c r="U59" i="211"/>
  <c r="T59" i="211"/>
  <c r="P42" i="209"/>
  <c r="U53" i="207"/>
  <c r="T53" i="207"/>
  <c r="E8" i="207"/>
  <c r="U9" i="207"/>
  <c r="T9" i="207"/>
  <c r="P58" i="206"/>
  <c r="P62" i="206" s="1"/>
  <c r="T53" i="203"/>
  <c r="U53" i="203"/>
  <c r="E8" i="199"/>
  <c r="T9" i="199"/>
  <c r="U9" i="199"/>
  <c r="T59" i="197"/>
  <c r="U59" i="197"/>
  <c r="T53" i="195"/>
  <c r="U53" i="195"/>
  <c r="Q58" i="194"/>
  <c r="Q62" i="194" s="1"/>
  <c r="T9" i="254"/>
  <c r="Q8" i="239"/>
  <c r="Q58" i="239" s="1"/>
  <c r="Q62" i="239" s="1"/>
  <c r="Q8" i="234"/>
  <c r="Q58" i="234" s="1"/>
  <c r="Q62" i="234" s="1"/>
  <c r="P42" i="224"/>
  <c r="P58" i="224" s="1"/>
  <c r="P62" i="224" s="1"/>
  <c r="U53" i="218"/>
  <c r="T53" i="218"/>
  <c r="E42" i="217"/>
  <c r="U43" i="217"/>
  <c r="T43" i="217"/>
  <c r="P42" i="216"/>
  <c r="U53" i="214"/>
  <c r="T53" i="214"/>
  <c r="E42" i="213"/>
  <c r="U43" i="213"/>
  <c r="T43" i="213"/>
  <c r="P8" i="209"/>
  <c r="P58" i="209" s="1"/>
  <c r="P62" i="209" s="1"/>
  <c r="Q8" i="208"/>
  <c r="Q58" i="208" s="1"/>
  <c r="Q62" i="208" s="1"/>
  <c r="P8" i="234"/>
  <c r="P58" i="234" s="1"/>
  <c r="P62" i="234" s="1"/>
  <c r="Q58" i="230"/>
  <c r="Q62" i="230" s="1"/>
  <c r="E42" i="229"/>
  <c r="U43" i="229"/>
  <c r="T43" i="229"/>
  <c r="U9" i="226"/>
  <c r="E8" i="226"/>
  <c r="T9" i="226"/>
  <c r="U27" i="223"/>
  <c r="T27" i="223"/>
  <c r="P42" i="219"/>
  <c r="P58" i="219" s="1"/>
  <c r="P62" i="219" s="1"/>
  <c r="T59" i="217"/>
  <c r="U59" i="217"/>
  <c r="T27" i="214"/>
  <c r="U27" i="214"/>
  <c r="T53" i="213"/>
  <c r="U53" i="213"/>
  <c r="E8" i="213"/>
  <c r="T9" i="213"/>
  <c r="U9" i="213"/>
  <c r="P58" i="208"/>
  <c r="P62" i="208" s="1"/>
  <c r="T59" i="205"/>
  <c r="U59" i="205"/>
  <c r="P8" i="204"/>
  <c r="T53" i="200"/>
  <c r="U53" i="200"/>
  <c r="T59" i="198"/>
  <c r="U59" i="198"/>
  <c r="Q58" i="197"/>
  <c r="Q62" i="197" s="1"/>
  <c r="E8" i="196"/>
  <c r="T9" i="196"/>
  <c r="U9" i="196"/>
  <c r="E42" i="202"/>
  <c r="U43" i="202"/>
  <c r="T43" i="202"/>
  <c r="T43" i="192"/>
  <c r="U9" i="186"/>
  <c r="T43" i="184"/>
  <c r="U9" i="176"/>
  <c r="E42" i="175"/>
  <c r="U43" i="175"/>
  <c r="T43" i="175"/>
  <c r="P8" i="175"/>
  <c r="P58" i="175" s="1"/>
  <c r="P62" i="175" s="1"/>
  <c r="U27" i="174"/>
  <c r="T27" i="174"/>
  <c r="T43" i="172"/>
  <c r="Q42" i="170"/>
  <c r="U42" i="170" s="1"/>
  <c r="P8" i="167"/>
  <c r="P58" i="167" s="1"/>
  <c r="P62" i="167" s="1"/>
  <c r="P8" i="165"/>
  <c r="U27" i="160"/>
  <c r="T27" i="160"/>
  <c r="E42" i="159"/>
  <c r="U43" i="159"/>
  <c r="T43" i="159"/>
  <c r="P8" i="157"/>
  <c r="Q42" i="198"/>
  <c r="U27" i="198"/>
  <c r="T27" i="198"/>
  <c r="P8" i="198"/>
  <c r="P58" i="198" s="1"/>
  <c r="P62" i="198" s="1"/>
  <c r="U27" i="197"/>
  <c r="T27" i="197"/>
  <c r="P8" i="197"/>
  <c r="P58" i="197" s="1"/>
  <c r="P62" i="197" s="1"/>
  <c r="E42" i="194"/>
  <c r="U43" i="194"/>
  <c r="T43" i="194"/>
  <c r="U53" i="191"/>
  <c r="T53" i="191"/>
  <c r="E8" i="191"/>
  <c r="U9" i="191"/>
  <c r="T9" i="191"/>
  <c r="Q58" i="190"/>
  <c r="Q62" i="190" s="1"/>
  <c r="U59" i="187"/>
  <c r="T59" i="187"/>
  <c r="U53" i="183"/>
  <c r="T53" i="183"/>
  <c r="E8" i="183"/>
  <c r="U9" i="183"/>
  <c r="T9" i="183"/>
  <c r="Q58" i="182"/>
  <c r="Q62" i="182" s="1"/>
  <c r="Q58" i="178"/>
  <c r="Q62" i="178" s="1"/>
  <c r="U59" i="175"/>
  <c r="T59" i="175"/>
  <c r="U53" i="171"/>
  <c r="T53" i="171"/>
  <c r="E8" i="171"/>
  <c r="U9" i="171"/>
  <c r="T9" i="171"/>
  <c r="Q58" i="170"/>
  <c r="Q62" i="170" s="1"/>
  <c r="U53" i="167"/>
  <c r="T53" i="167"/>
  <c r="T53" i="165"/>
  <c r="U53" i="165"/>
  <c r="U53" i="163"/>
  <c r="T53" i="163"/>
  <c r="U53" i="161"/>
  <c r="T53" i="161"/>
  <c r="U53" i="159"/>
  <c r="T53" i="159"/>
  <c r="U53" i="157"/>
  <c r="T53" i="157"/>
  <c r="U53" i="155"/>
  <c r="T53" i="155"/>
  <c r="P58" i="192"/>
  <c r="P62" i="192" s="1"/>
  <c r="T27" i="191"/>
  <c r="U27" i="191"/>
  <c r="P58" i="174"/>
  <c r="P62" i="174" s="1"/>
  <c r="P58" i="172"/>
  <c r="P62" i="172" s="1"/>
  <c r="P8" i="201"/>
  <c r="P58" i="201" s="1"/>
  <c r="P62" i="201" s="1"/>
  <c r="U27" i="199"/>
  <c r="T27" i="199"/>
  <c r="E42" i="198"/>
  <c r="U43" i="198"/>
  <c r="T43" i="198"/>
  <c r="U27" i="196"/>
  <c r="T27" i="196"/>
  <c r="U43" i="188"/>
  <c r="U27" i="187"/>
  <c r="U43" i="180"/>
  <c r="Q8" i="179"/>
  <c r="Q58" i="179" s="1"/>
  <c r="Q62" i="179" s="1"/>
  <c r="U43" i="176"/>
  <c r="E8" i="174"/>
  <c r="Q8" i="171"/>
  <c r="Q58" i="171" s="1"/>
  <c r="Q62" i="171" s="1"/>
  <c r="T27" i="167"/>
  <c r="U27" i="167"/>
  <c r="P42" i="165"/>
  <c r="Q8" i="163"/>
  <c r="Q58" i="163" s="1"/>
  <c r="Q62" i="163" s="1"/>
  <c r="E42" i="158"/>
  <c r="T43" i="158"/>
  <c r="U43" i="158"/>
  <c r="E42" i="151"/>
  <c r="U43" i="151"/>
  <c r="T43" i="151"/>
  <c r="U27" i="150"/>
  <c r="T27" i="150"/>
  <c r="E42" i="143"/>
  <c r="U43" i="143"/>
  <c r="T43" i="143"/>
  <c r="P58" i="143"/>
  <c r="P62" i="143" s="1"/>
  <c r="U27" i="142"/>
  <c r="T27" i="142"/>
  <c r="E42" i="135"/>
  <c r="U43" i="135"/>
  <c r="T43" i="135"/>
  <c r="U27" i="134"/>
  <c r="T27" i="134"/>
  <c r="E42" i="127"/>
  <c r="U43" i="127"/>
  <c r="T43" i="127"/>
  <c r="U27" i="126"/>
  <c r="T27" i="126"/>
  <c r="E42" i="119"/>
  <c r="U43" i="119"/>
  <c r="T43" i="119"/>
  <c r="U27" i="118"/>
  <c r="T27" i="118"/>
  <c r="E42" i="111"/>
  <c r="U43" i="111"/>
  <c r="T43" i="111"/>
  <c r="U27" i="110"/>
  <c r="T27" i="110"/>
  <c r="U53" i="158"/>
  <c r="T53" i="158"/>
  <c r="U53" i="166"/>
  <c r="T53" i="166"/>
  <c r="E42" i="162"/>
  <c r="T43" i="162"/>
  <c r="U43" i="162"/>
  <c r="E8" i="156"/>
  <c r="U9" i="156"/>
  <c r="T9" i="156"/>
  <c r="T42" i="152"/>
  <c r="U42" i="152"/>
  <c r="P58" i="138"/>
  <c r="P62" i="138" s="1"/>
  <c r="T42" i="182"/>
  <c r="E8" i="168"/>
  <c r="U9" i="168"/>
  <c r="T9" i="168"/>
  <c r="T27" i="161"/>
  <c r="U27" i="161"/>
  <c r="T27" i="159"/>
  <c r="U27" i="159"/>
  <c r="T9" i="153"/>
  <c r="T9" i="149"/>
  <c r="T9" i="145"/>
  <c r="T9" i="143"/>
  <c r="U53" i="138"/>
  <c r="T53" i="138"/>
  <c r="E8" i="138"/>
  <c r="U9" i="138"/>
  <c r="T9" i="138"/>
  <c r="P42" i="137"/>
  <c r="P42" i="135"/>
  <c r="P58" i="135" s="1"/>
  <c r="P62" i="135" s="1"/>
  <c r="T8" i="135"/>
  <c r="Q8" i="133"/>
  <c r="T9" i="131"/>
  <c r="Q8" i="129"/>
  <c r="U53" i="128"/>
  <c r="T53" i="128"/>
  <c r="E8" i="128"/>
  <c r="U9" i="128"/>
  <c r="T9" i="128"/>
  <c r="P42" i="127"/>
  <c r="P58" i="127" s="1"/>
  <c r="P62" i="127" s="1"/>
  <c r="U59" i="126"/>
  <c r="T59" i="126"/>
  <c r="U59" i="124"/>
  <c r="T59" i="124"/>
  <c r="P42" i="121"/>
  <c r="E8" i="120"/>
  <c r="U9" i="120"/>
  <c r="T9" i="120"/>
  <c r="U53" i="118"/>
  <c r="T53" i="118"/>
  <c r="P42" i="117"/>
  <c r="E8" i="116"/>
  <c r="U9" i="116"/>
  <c r="T9" i="116"/>
  <c r="U53" i="114"/>
  <c r="T53" i="114"/>
  <c r="P42" i="113"/>
  <c r="E8" i="112"/>
  <c r="U9" i="112"/>
  <c r="T9" i="112"/>
  <c r="U53" i="110"/>
  <c r="T53" i="110"/>
  <c r="P42" i="109"/>
  <c r="E8" i="108"/>
  <c r="U9" i="108"/>
  <c r="T9" i="108"/>
  <c r="U59" i="106"/>
  <c r="T59" i="106"/>
  <c r="U59" i="104"/>
  <c r="T59" i="104"/>
  <c r="U43" i="144"/>
  <c r="U43" i="124"/>
  <c r="Q58" i="120"/>
  <c r="Q62" i="120" s="1"/>
  <c r="T53" i="119"/>
  <c r="U53" i="119"/>
  <c r="T27" i="119"/>
  <c r="U27" i="119"/>
  <c r="T59" i="117"/>
  <c r="U59" i="117"/>
  <c r="E8" i="115"/>
  <c r="T9" i="115"/>
  <c r="U9" i="115"/>
  <c r="E42" i="112"/>
  <c r="T43" i="112"/>
  <c r="U43" i="112"/>
  <c r="Q58" i="110"/>
  <c r="Q62" i="110" s="1"/>
  <c r="T53" i="109"/>
  <c r="U53" i="109"/>
  <c r="T59" i="105"/>
  <c r="U59" i="105"/>
  <c r="E42" i="103"/>
  <c r="U43" i="103"/>
  <c r="T43" i="103"/>
  <c r="U27" i="102"/>
  <c r="T27" i="102"/>
  <c r="E42" i="53"/>
  <c r="T43" i="53"/>
  <c r="U43" i="53"/>
  <c r="T27" i="48"/>
  <c r="U27" i="48"/>
  <c r="E42" i="45"/>
  <c r="T43" i="45"/>
  <c r="U43" i="45"/>
  <c r="T27" i="40"/>
  <c r="U27" i="40"/>
  <c r="E42" i="37"/>
  <c r="T43" i="37"/>
  <c r="U43" i="37"/>
  <c r="P58" i="35"/>
  <c r="P62" i="35" s="1"/>
  <c r="T27" i="32"/>
  <c r="U27" i="32"/>
  <c r="E42" i="29"/>
  <c r="T43" i="29"/>
  <c r="U43" i="29"/>
  <c r="E42" i="25"/>
  <c r="U43" i="25"/>
  <c r="T43" i="25"/>
  <c r="U27" i="24"/>
  <c r="T27" i="24"/>
  <c r="U43" i="132"/>
  <c r="E8" i="107"/>
  <c r="T9" i="107"/>
  <c r="U9" i="107"/>
  <c r="E8" i="99"/>
  <c r="U9" i="99"/>
  <c r="T9" i="99"/>
  <c r="Q58" i="98"/>
  <c r="Q62" i="98" s="1"/>
  <c r="U53" i="97"/>
  <c r="T53" i="97"/>
  <c r="Q58" i="78"/>
  <c r="Q62" i="78" s="1"/>
  <c r="Q58" i="72"/>
  <c r="Q62" i="72" s="1"/>
  <c r="Q58" i="70"/>
  <c r="Q62" i="70" s="1"/>
  <c r="Q58" i="66"/>
  <c r="Q62" i="66" s="1"/>
  <c r="Q58" i="62"/>
  <c r="Q62" i="62" s="1"/>
  <c r="Q58" i="58"/>
  <c r="Q62" i="58" s="1"/>
  <c r="U43" i="138"/>
  <c r="E8" i="119"/>
  <c r="T9" i="119"/>
  <c r="U9" i="119"/>
  <c r="T42" i="100"/>
  <c r="U42" i="100"/>
  <c r="E42" i="96"/>
  <c r="T43" i="96"/>
  <c r="U43" i="96"/>
  <c r="E42" i="94"/>
  <c r="T43" i="94"/>
  <c r="U43" i="94"/>
  <c r="E42" i="92"/>
  <c r="T43" i="92"/>
  <c r="U43" i="92"/>
  <c r="E42" i="90"/>
  <c r="T43" i="90"/>
  <c r="U43" i="90"/>
  <c r="E42" i="88"/>
  <c r="T43" i="88"/>
  <c r="U43" i="88"/>
  <c r="E42" i="86"/>
  <c r="T43" i="86"/>
  <c r="U43" i="86"/>
  <c r="E42" i="84"/>
  <c r="T43" i="84"/>
  <c r="U43" i="84"/>
  <c r="E42" i="82"/>
  <c r="T43" i="82"/>
  <c r="U43" i="82"/>
  <c r="E42" i="80"/>
  <c r="T43" i="80"/>
  <c r="U43" i="80"/>
  <c r="T27" i="79"/>
  <c r="U27" i="79"/>
  <c r="P58" i="76"/>
  <c r="P62" i="76" s="1"/>
  <c r="E42" i="74"/>
  <c r="T43" i="74"/>
  <c r="U43" i="74"/>
  <c r="T27" i="71"/>
  <c r="U27" i="71"/>
  <c r="P58" i="68"/>
  <c r="P62" i="68" s="1"/>
  <c r="T27" i="65"/>
  <c r="U27" i="65"/>
  <c r="P58" i="64"/>
  <c r="P62" i="64" s="1"/>
  <c r="T27" i="61"/>
  <c r="U27" i="61"/>
  <c r="P58" i="60"/>
  <c r="P62" i="60" s="1"/>
  <c r="T27" i="57"/>
  <c r="U27" i="57"/>
  <c r="P58" i="56"/>
  <c r="P62" i="56" s="1"/>
  <c r="T27" i="53"/>
  <c r="U27" i="53"/>
  <c r="P58" i="52"/>
  <c r="P62" i="52" s="1"/>
  <c r="E42" i="50"/>
  <c r="T43" i="50"/>
  <c r="U43" i="50"/>
  <c r="E42" i="46"/>
  <c r="T43" i="46"/>
  <c r="U43" i="46"/>
  <c r="P58" i="44"/>
  <c r="P62" i="44" s="1"/>
  <c r="E42" i="36"/>
  <c r="T43" i="36"/>
  <c r="U43" i="36"/>
  <c r="T27" i="35"/>
  <c r="U27" i="35"/>
  <c r="T27" i="33"/>
  <c r="U27" i="33"/>
  <c r="P58" i="30"/>
  <c r="P62" i="30" s="1"/>
  <c r="U43" i="134"/>
  <c r="T59" i="121"/>
  <c r="U59" i="121"/>
  <c r="E42" i="118"/>
  <c r="T43" i="118"/>
  <c r="U43" i="118"/>
  <c r="Q58" i="116"/>
  <c r="Q62" i="116" s="1"/>
  <c r="T53" i="115"/>
  <c r="U53" i="115"/>
  <c r="E8" i="113"/>
  <c r="T9" i="113"/>
  <c r="U9" i="113"/>
  <c r="P8" i="106"/>
  <c r="P58" i="106" s="1"/>
  <c r="P62" i="106" s="1"/>
  <c r="Q8" i="103"/>
  <c r="Q8" i="101"/>
  <c r="U9" i="101"/>
  <c r="U53" i="100"/>
  <c r="T53" i="100"/>
  <c r="E8" i="100"/>
  <c r="U9" i="100"/>
  <c r="T9" i="100"/>
  <c r="T9" i="97"/>
  <c r="P42" i="95"/>
  <c r="T9" i="93"/>
  <c r="P42" i="91"/>
  <c r="T9" i="89"/>
  <c r="P42" i="87"/>
  <c r="T9" i="85"/>
  <c r="Q8" i="83"/>
  <c r="Q58" i="83" s="1"/>
  <c r="Q62" i="83" s="1"/>
  <c r="Q8" i="81"/>
  <c r="Q58" i="81" s="1"/>
  <c r="Q62" i="81" s="1"/>
  <c r="Q8" i="79"/>
  <c r="Q58" i="79" s="1"/>
  <c r="Q62" i="79" s="1"/>
  <c r="Q8" i="77"/>
  <c r="Q58" i="77" s="1"/>
  <c r="Q62" i="77" s="1"/>
  <c r="Q8" i="75"/>
  <c r="Q58" i="75" s="1"/>
  <c r="Q62" i="75" s="1"/>
  <c r="Q8" i="73"/>
  <c r="Q58" i="73" s="1"/>
  <c r="Q62" i="73" s="1"/>
  <c r="Q8" i="71"/>
  <c r="Q58" i="71" s="1"/>
  <c r="Q62" i="71" s="1"/>
  <c r="Q8" i="69"/>
  <c r="Q58" i="69" s="1"/>
  <c r="Q62" i="69" s="1"/>
  <c r="Q8" i="67"/>
  <c r="Q58" i="67" s="1"/>
  <c r="Q62" i="67" s="1"/>
  <c r="Q8" i="65"/>
  <c r="Q58" i="65" s="1"/>
  <c r="Q62" i="65" s="1"/>
  <c r="Q8" i="63"/>
  <c r="Q58" i="63" s="1"/>
  <c r="Q62" i="63" s="1"/>
  <c r="Q8" i="61"/>
  <c r="Q58" i="61" s="1"/>
  <c r="Q62" i="61" s="1"/>
  <c r="Q8" i="59"/>
  <c r="Q58" i="59" s="1"/>
  <c r="Q62" i="59" s="1"/>
  <c r="Q8" i="57"/>
  <c r="Q58" i="57" s="1"/>
  <c r="Q62" i="57" s="1"/>
  <c r="P42" i="55"/>
  <c r="E8" i="54"/>
  <c r="U9" i="54"/>
  <c r="T9" i="54"/>
  <c r="U53" i="52"/>
  <c r="T53" i="52"/>
  <c r="Q8" i="49"/>
  <c r="Q58" i="49" s="1"/>
  <c r="Q62" i="49" s="1"/>
  <c r="Q8" i="45"/>
  <c r="Q58" i="45" s="1"/>
  <c r="Q62" i="45" s="1"/>
  <c r="U53" i="49"/>
  <c r="T53" i="49"/>
  <c r="U59" i="45"/>
  <c r="T59" i="45"/>
  <c r="E8" i="45"/>
  <c r="U9" i="45"/>
  <c r="T9" i="45"/>
  <c r="E8" i="44"/>
  <c r="U9" i="44"/>
  <c r="T9" i="44"/>
  <c r="U53" i="38"/>
  <c r="T53" i="38"/>
  <c r="U53" i="37"/>
  <c r="T53" i="37"/>
  <c r="E8" i="30"/>
  <c r="U9" i="30"/>
  <c r="T9" i="30"/>
  <c r="E8" i="29"/>
  <c r="U9" i="29"/>
  <c r="T9" i="29"/>
  <c r="E8" i="27"/>
  <c r="U9" i="27"/>
  <c r="T9" i="27"/>
  <c r="Q8" i="23"/>
  <c r="Q58" i="23" s="1"/>
  <c r="Q62" i="23" s="1"/>
  <c r="U42" i="19"/>
  <c r="T42" i="19"/>
  <c r="U9" i="81"/>
  <c r="U53" i="47"/>
  <c r="T53" i="47"/>
  <c r="U59" i="43"/>
  <c r="T59" i="43"/>
  <c r="P42" i="39"/>
  <c r="U59" i="38"/>
  <c r="T59" i="38"/>
  <c r="U59" i="37"/>
  <c r="T59" i="37"/>
  <c r="Q8" i="36"/>
  <c r="Q58" i="36" s="1"/>
  <c r="Q62" i="36" s="1"/>
  <c r="E8" i="34"/>
  <c r="U9" i="34"/>
  <c r="T9" i="34"/>
  <c r="U53" i="32"/>
  <c r="T53" i="32"/>
  <c r="E8" i="25"/>
  <c r="U9" i="25"/>
  <c r="T9" i="25"/>
  <c r="P42" i="23"/>
  <c r="U59" i="19"/>
  <c r="T59" i="19"/>
  <c r="Q58" i="12"/>
  <c r="Q62" i="12" s="1"/>
  <c r="U59" i="9"/>
  <c r="T59" i="9"/>
  <c r="E8" i="7"/>
  <c r="U9" i="7"/>
  <c r="T9" i="7"/>
  <c r="E8" i="5"/>
  <c r="U9" i="5"/>
  <c r="T9" i="5"/>
  <c r="U59" i="3"/>
  <c r="T59" i="3"/>
  <c r="E8" i="3"/>
  <c r="U9" i="3"/>
  <c r="T9" i="3"/>
  <c r="Q58" i="2"/>
  <c r="Q62" i="2" s="1"/>
  <c r="T53" i="1"/>
  <c r="U53" i="1"/>
  <c r="T42" i="18"/>
  <c r="T42" i="14"/>
  <c r="T42" i="10"/>
  <c r="P58" i="8"/>
  <c r="P62" i="8" s="1"/>
  <c r="P58" i="6"/>
  <c r="P62" i="6" s="1"/>
  <c r="U9" i="77"/>
  <c r="U59" i="53"/>
  <c r="T59" i="53"/>
  <c r="E8" i="32"/>
  <c r="U9" i="32"/>
  <c r="T9" i="32"/>
  <c r="P58" i="26"/>
  <c r="P62" i="26" s="1"/>
  <c r="P42" i="43"/>
  <c r="P58" i="43" s="1"/>
  <c r="P62" i="43" s="1"/>
  <c r="U59" i="42"/>
  <c r="T59" i="42"/>
  <c r="P42" i="41"/>
  <c r="U59" i="40"/>
  <c r="T59" i="40"/>
  <c r="E8" i="40"/>
  <c r="U9" i="40"/>
  <c r="T9" i="40"/>
  <c r="P42" i="37"/>
  <c r="U59" i="36"/>
  <c r="T59" i="36"/>
  <c r="E8" i="36"/>
  <c r="U9" i="36"/>
  <c r="T9" i="36"/>
  <c r="P42" i="34"/>
  <c r="Q8" i="34"/>
  <c r="Q58" i="34" s="1"/>
  <c r="Q62" i="34" s="1"/>
  <c r="U59" i="27"/>
  <c r="T59" i="27"/>
  <c r="T27" i="27"/>
  <c r="U27" i="27"/>
  <c r="E8" i="26"/>
  <c r="U9" i="26"/>
  <c r="T9" i="26"/>
  <c r="P8" i="24"/>
  <c r="P58" i="24" s="1"/>
  <c r="P62" i="24" s="1"/>
  <c r="Q58" i="22"/>
  <c r="Q62" i="22" s="1"/>
  <c r="U59" i="18"/>
  <c r="T59" i="18"/>
  <c r="E8" i="18"/>
  <c r="T9" i="18"/>
  <c r="U9" i="18"/>
  <c r="P42" i="17"/>
  <c r="T53" i="16"/>
  <c r="U53" i="16"/>
  <c r="Q58" i="13"/>
  <c r="Q62" i="13" s="1"/>
  <c r="T53" i="10"/>
  <c r="U53" i="10"/>
  <c r="Q58" i="9"/>
  <c r="Q62" i="9" s="1"/>
  <c r="E8" i="8"/>
  <c r="T9" i="8"/>
  <c r="U9" i="8"/>
  <c r="T53" i="6"/>
  <c r="U53" i="6"/>
  <c r="U59" i="2"/>
  <c r="T59" i="2"/>
  <c r="E8" i="2"/>
  <c r="T9" i="2"/>
  <c r="U9" i="2"/>
  <c r="P8" i="19"/>
  <c r="P58" i="19" s="1"/>
  <c r="P62" i="19" s="1"/>
  <c r="E42" i="15"/>
  <c r="U43" i="15"/>
  <c r="T43" i="15"/>
  <c r="E42" i="9"/>
  <c r="U43" i="9"/>
  <c r="T43" i="9"/>
  <c r="P8" i="9"/>
  <c r="P58" i="9" s="1"/>
  <c r="P62" i="9" s="1"/>
  <c r="Q42" i="8"/>
  <c r="Q42" i="6"/>
  <c r="Q58" i="6" s="1"/>
  <c r="Q62" i="6" s="1"/>
  <c r="E42" i="3"/>
  <c r="U43" i="3"/>
  <c r="T43" i="3"/>
  <c r="P8" i="1"/>
  <c r="P58" i="1" s="1"/>
  <c r="P62" i="1" s="1"/>
  <c r="T53" i="26"/>
  <c r="U59" i="232"/>
  <c r="T59" i="232"/>
  <c r="U27" i="252"/>
  <c r="T27" i="252"/>
  <c r="U53" i="234"/>
  <c r="T53" i="234"/>
  <c r="M62" i="253"/>
  <c r="S62" i="253" s="1"/>
  <c r="S58" i="253"/>
  <c r="L62" i="236"/>
  <c r="R62" i="236" s="1"/>
  <c r="R58" i="236"/>
  <c r="E42" i="249"/>
  <c r="U43" i="249"/>
  <c r="T43" i="249"/>
  <c r="U9" i="231"/>
  <c r="E8" i="231"/>
  <c r="T8" i="231" s="1"/>
  <c r="T9" i="231"/>
  <c r="P8" i="221"/>
  <c r="P58" i="221" s="1"/>
  <c r="P62" i="221" s="1"/>
  <c r="U53" i="211"/>
  <c r="T53" i="211"/>
  <c r="E8" i="211"/>
  <c r="U9" i="211"/>
  <c r="T9" i="211"/>
  <c r="U27" i="208"/>
  <c r="T27" i="208"/>
  <c r="E42" i="206"/>
  <c r="U43" i="206"/>
  <c r="T43" i="206"/>
  <c r="Q58" i="202"/>
  <c r="Q62" i="202" s="1"/>
  <c r="T53" i="197"/>
  <c r="U53" i="197"/>
  <c r="T59" i="193"/>
  <c r="U59" i="193"/>
  <c r="U8" i="254"/>
  <c r="T8" i="254"/>
  <c r="Q58" i="249"/>
  <c r="Q62" i="249" s="1"/>
  <c r="P8" i="226"/>
  <c r="Q58" i="225"/>
  <c r="Q62" i="225" s="1"/>
  <c r="T27" i="220"/>
  <c r="U27" i="220"/>
  <c r="T59" i="219"/>
  <c r="U59" i="219"/>
  <c r="P58" i="213"/>
  <c r="P62" i="213" s="1"/>
  <c r="Q58" i="212"/>
  <c r="Q62" i="212" s="1"/>
  <c r="E8" i="210"/>
  <c r="U9" i="210"/>
  <c r="T9" i="210"/>
  <c r="U27" i="207"/>
  <c r="T27" i="207"/>
  <c r="P62" i="247"/>
  <c r="Q58" i="243"/>
  <c r="Q62" i="243" s="1"/>
  <c r="Q8" i="224"/>
  <c r="Q58" i="224" s="1"/>
  <c r="Q62" i="224" s="1"/>
  <c r="T53" i="219"/>
  <c r="U53" i="219"/>
  <c r="Q58" i="219"/>
  <c r="Q62" i="219" s="1"/>
  <c r="E42" i="216"/>
  <c r="T43" i="216"/>
  <c r="U43" i="216"/>
  <c r="T59" i="209"/>
  <c r="U59" i="209"/>
  <c r="Q62" i="207"/>
  <c r="T53" i="205"/>
  <c r="U53" i="205"/>
  <c r="Q58" i="203"/>
  <c r="Q62" i="203" s="1"/>
  <c r="E8" i="202"/>
  <c r="T9" i="202"/>
  <c r="U9" i="202"/>
  <c r="T53" i="198"/>
  <c r="U53" i="198"/>
  <c r="T59" i="196"/>
  <c r="U59" i="196"/>
  <c r="Q58" i="195"/>
  <c r="Q62" i="195" s="1"/>
  <c r="T42" i="255"/>
  <c r="E8" i="249"/>
  <c r="P62" i="243"/>
  <c r="E42" i="211"/>
  <c r="E8" i="208"/>
  <c r="E8" i="194"/>
  <c r="T9" i="194"/>
  <c r="U9" i="194"/>
  <c r="E42" i="193"/>
  <c r="U43" i="193"/>
  <c r="T43" i="193"/>
  <c r="P58" i="193"/>
  <c r="P62" i="193" s="1"/>
  <c r="U27" i="192"/>
  <c r="T27" i="192"/>
  <c r="E42" i="189"/>
  <c r="U43" i="189"/>
  <c r="T43" i="189"/>
  <c r="P58" i="189"/>
  <c r="P62" i="189" s="1"/>
  <c r="U27" i="188"/>
  <c r="T27" i="188"/>
  <c r="E42" i="185"/>
  <c r="U43" i="185"/>
  <c r="T43" i="185"/>
  <c r="U27" i="184"/>
  <c r="T27" i="184"/>
  <c r="E42" i="181"/>
  <c r="U43" i="181"/>
  <c r="T43" i="181"/>
  <c r="U27" i="180"/>
  <c r="T27" i="180"/>
  <c r="E42" i="173"/>
  <c r="U43" i="173"/>
  <c r="T43" i="173"/>
  <c r="U27" i="172"/>
  <c r="T27" i="172"/>
  <c r="U27" i="168"/>
  <c r="T27" i="168"/>
  <c r="E42" i="167"/>
  <c r="U43" i="167"/>
  <c r="T43" i="167"/>
  <c r="E42" i="165"/>
  <c r="U43" i="165"/>
  <c r="T43" i="165"/>
  <c r="U27" i="158"/>
  <c r="T27" i="158"/>
  <c r="E42" i="157"/>
  <c r="U43" i="157"/>
  <c r="T43" i="157"/>
  <c r="P58" i="155"/>
  <c r="P62" i="155" s="1"/>
  <c r="U53" i="189"/>
  <c r="T53" i="189"/>
  <c r="E8" i="189"/>
  <c r="U9" i="189"/>
  <c r="T9" i="189"/>
  <c r="U59" i="185"/>
  <c r="T59" i="185"/>
  <c r="U53" i="181"/>
  <c r="T53" i="181"/>
  <c r="E8" i="181"/>
  <c r="U9" i="181"/>
  <c r="T9" i="181"/>
  <c r="U53" i="179"/>
  <c r="T53" i="179"/>
  <c r="E8" i="179"/>
  <c r="U9" i="179"/>
  <c r="T9" i="179"/>
  <c r="U53" i="177"/>
  <c r="T53" i="177"/>
  <c r="E8" i="177"/>
  <c r="U9" i="177"/>
  <c r="T9" i="177"/>
  <c r="Q58" i="176"/>
  <c r="Q62" i="176" s="1"/>
  <c r="U59" i="173"/>
  <c r="T59" i="173"/>
  <c r="U53" i="169"/>
  <c r="T53" i="169"/>
  <c r="U53" i="204"/>
  <c r="T53" i="204"/>
  <c r="E42" i="199"/>
  <c r="U43" i="199"/>
  <c r="T43" i="199"/>
  <c r="U27" i="194"/>
  <c r="T27" i="194"/>
  <c r="E8" i="192"/>
  <c r="U43" i="190"/>
  <c r="E58" i="186"/>
  <c r="U8" i="186"/>
  <c r="T8" i="186"/>
  <c r="Q8" i="183"/>
  <c r="Q58" i="183" s="1"/>
  <c r="Q62" i="183" s="1"/>
  <c r="P42" i="179"/>
  <c r="U53" i="178"/>
  <c r="T53" i="178"/>
  <c r="U27" i="177"/>
  <c r="U27" i="169"/>
  <c r="U59" i="168"/>
  <c r="T59" i="168"/>
  <c r="E8" i="158"/>
  <c r="U9" i="158"/>
  <c r="T9" i="158"/>
  <c r="E42" i="154"/>
  <c r="T43" i="154"/>
  <c r="U43" i="154"/>
  <c r="E42" i="149"/>
  <c r="U43" i="149"/>
  <c r="T43" i="149"/>
  <c r="U27" i="148"/>
  <c r="T27" i="148"/>
  <c r="E42" i="141"/>
  <c r="U43" i="141"/>
  <c r="T43" i="141"/>
  <c r="U27" i="140"/>
  <c r="T27" i="140"/>
  <c r="E42" i="133"/>
  <c r="U43" i="133"/>
  <c r="T43" i="133"/>
  <c r="U27" i="132"/>
  <c r="T27" i="132"/>
  <c r="E42" i="125"/>
  <c r="U43" i="125"/>
  <c r="T43" i="125"/>
  <c r="U27" i="124"/>
  <c r="T27" i="124"/>
  <c r="E42" i="121"/>
  <c r="T43" i="121"/>
  <c r="U43" i="121"/>
  <c r="U27" i="120"/>
  <c r="T27" i="120"/>
  <c r="P58" i="117"/>
  <c r="P62" i="117" s="1"/>
  <c r="E42" i="113"/>
  <c r="T43" i="113"/>
  <c r="U43" i="113"/>
  <c r="T27" i="112"/>
  <c r="U27" i="112"/>
  <c r="P58" i="109"/>
  <c r="P62" i="109" s="1"/>
  <c r="E42" i="105"/>
  <c r="U43" i="105"/>
  <c r="T43" i="105"/>
  <c r="E42" i="166"/>
  <c r="T43" i="166"/>
  <c r="U43" i="166"/>
  <c r="U59" i="164"/>
  <c r="T59" i="164"/>
  <c r="T27" i="163"/>
  <c r="U27" i="163"/>
  <c r="U59" i="160"/>
  <c r="T59" i="160"/>
  <c r="P58" i="160"/>
  <c r="P62" i="160" s="1"/>
  <c r="U59" i="154"/>
  <c r="T59" i="154"/>
  <c r="E8" i="139"/>
  <c r="U9" i="139"/>
  <c r="T9" i="139"/>
  <c r="U53" i="137"/>
  <c r="T53" i="137"/>
  <c r="T27" i="165"/>
  <c r="U27" i="165"/>
  <c r="E8" i="160"/>
  <c r="U9" i="160"/>
  <c r="T9" i="160"/>
  <c r="P58" i="154"/>
  <c r="P62" i="154" s="1"/>
  <c r="T42" i="150"/>
  <c r="U42" i="150"/>
  <c r="T42" i="142"/>
  <c r="U42" i="142"/>
  <c r="T42" i="130"/>
  <c r="U42" i="130"/>
  <c r="Q8" i="167"/>
  <c r="Q58" i="167" s="1"/>
  <c r="Q62" i="167" s="1"/>
  <c r="P58" i="164"/>
  <c r="P62" i="164" s="1"/>
  <c r="U59" i="162"/>
  <c r="T59" i="162"/>
  <c r="P42" i="157"/>
  <c r="U53" i="156"/>
  <c r="T53" i="156"/>
  <c r="E8" i="154"/>
  <c r="U9" i="154"/>
  <c r="T9" i="154"/>
  <c r="P42" i="153"/>
  <c r="Q8" i="151"/>
  <c r="U53" i="150"/>
  <c r="T53" i="150"/>
  <c r="E8" i="150"/>
  <c r="U9" i="150"/>
  <c r="T9" i="150"/>
  <c r="T8" i="149"/>
  <c r="Q58" i="147"/>
  <c r="Q62" i="147" s="1"/>
  <c r="U53" i="146"/>
  <c r="T53" i="146"/>
  <c r="E8" i="146"/>
  <c r="U9" i="146"/>
  <c r="T9" i="146"/>
  <c r="P42" i="145"/>
  <c r="T8" i="143"/>
  <c r="U53" i="140"/>
  <c r="T53" i="140"/>
  <c r="E8" i="140"/>
  <c r="U9" i="140"/>
  <c r="T9" i="140"/>
  <c r="P42" i="139"/>
  <c r="U53" i="136"/>
  <c r="T53" i="136"/>
  <c r="E8" i="136"/>
  <c r="U9" i="136"/>
  <c r="T9" i="136"/>
  <c r="T9" i="133"/>
  <c r="U53" i="132"/>
  <c r="T53" i="132"/>
  <c r="E8" i="132"/>
  <c r="U9" i="132"/>
  <c r="T9" i="132"/>
  <c r="P42" i="131"/>
  <c r="Q58" i="125"/>
  <c r="Q62" i="125" s="1"/>
  <c r="Q8" i="123"/>
  <c r="U9" i="123"/>
  <c r="U53" i="122"/>
  <c r="T53" i="122"/>
  <c r="Q8" i="121"/>
  <c r="Q58" i="121" s="1"/>
  <c r="Q62" i="121" s="1"/>
  <c r="Q8" i="117"/>
  <c r="Q58" i="117" s="1"/>
  <c r="Q62" i="117" s="1"/>
  <c r="Q8" i="113"/>
  <c r="Q58" i="113" s="1"/>
  <c r="Q62" i="113" s="1"/>
  <c r="Q8" i="109"/>
  <c r="U53" i="106"/>
  <c r="T53" i="106"/>
  <c r="U53" i="104"/>
  <c r="T53" i="104"/>
  <c r="E42" i="101"/>
  <c r="U43" i="101"/>
  <c r="T43" i="101"/>
  <c r="U27" i="100"/>
  <c r="T27" i="100"/>
  <c r="T27" i="54"/>
  <c r="U27" i="54"/>
  <c r="E42" i="51"/>
  <c r="T43" i="51"/>
  <c r="U43" i="51"/>
  <c r="T27" i="46"/>
  <c r="U27" i="46"/>
  <c r="E42" i="43"/>
  <c r="T43" i="43"/>
  <c r="U43" i="43"/>
  <c r="P58" i="41"/>
  <c r="P62" i="41" s="1"/>
  <c r="T27" i="38"/>
  <c r="U27" i="38"/>
  <c r="E42" i="35"/>
  <c r="T43" i="35"/>
  <c r="U43" i="35"/>
  <c r="P58" i="33"/>
  <c r="P62" i="33" s="1"/>
  <c r="T27" i="30"/>
  <c r="U27" i="30"/>
  <c r="E42" i="27"/>
  <c r="U43" i="27"/>
  <c r="T43" i="27"/>
  <c r="U27" i="26"/>
  <c r="T27" i="26"/>
  <c r="P58" i="23"/>
  <c r="P62" i="23" s="1"/>
  <c r="U43" i="146"/>
  <c r="U43" i="130"/>
  <c r="T53" i="121"/>
  <c r="U53" i="121"/>
  <c r="T27" i="115"/>
  <c r="U27" i="115"/>
  <c r="T53" i="113"/>
  <c r="U53" i="113"/>
  <c r="E8" i="109"/>
  <c r="T9" i="109"/>
  <c r="U9" i="109"/>
  <c r="T27" i="107"/>
  <c r="U27" i="107"/>
  <c r="T8" i="97"/>
  <c r="Q58" i="96"/>
  <c r="Q62" i="96" s="1"/>
  <c r="T8" i="89"/>
  <c r="Q58" i="88"/>
  <c r="Q62" i="88" s="1"/>
  <c r="U8" i="81"/>
  <c r="T8" i="81"/>
  <c r="U8" i="79"/>
  <c r="T8" i="79"/>
  <c r="U8" i="77"/>
  <c r="T8" i="77"/>
  <c r="U8" i="75"/>
  <c r="T8" i="75"/>
  <c r="U8" i="73"/>
  <c r="T8" i="73"/>
  <c r="U8" i="71"/>
  <c r="T8" i="71"/>
  <c r="U8" i="69"/>
  <c r="T8" i="69"/>
  <c r="U8" i="67"/>
  <c r="T8" i="67"/>
  <c r="U8" i="65"/>
  <c r="T8" i="65"/>
  <c r="U8" i="63"/>
  <c r="T8" i="63"/>
  <c r="U8" i="61"/>
  <c r="T8" i="61"/>
  <c r="U8" i="59"/>
  <c r="T8" i="59"/>
  <c r="U8" i="57"/>
  <c r="T8" i="57"/>
  <c r="U43" i="150"/>
  <c r="Q58" i="118"/>
  <c r="Q62" i="118" s="1"/>
  <c r="T27" i="117"/>
  <c r="U27" i="117"/>
  <c r="T59" i="109"/>
  <c r="U59" i="109"/>
  <c r="E42" i="106"/>
  <c r="T43" i="106"/>
  <c r="U43" i="106"/>
  <c r="T42" i="102"/>
  <c r="U42" i="102"/>
  <c r="T42" i="98"/>
  <c r="U42" i="98"/>
  <c r="T27" i="81"/>
  <c r="U27" i="81"/>
  <c r="P58" i="78"/>
  <c r="P62" i="78" s="1"/>
  <c r="E42" i="76"/>
  <c r="T43" i="76"/>
  <c r="U43" i="76"/>
  <c r="T27" i="73"/>
  <c r="U27" i="73"/>
  <c r="P58" i="70"/>
  <c r="P62" i="70" s="1"/>
  <c r="E42" i="68"/>
  <c r="T43" i="68"/>
  <c r="U43" i="68"/>
  <c r="E42" i="64"/>
  <c r="T43" i="64"/>
  <c r="U43" i="64"/>
  <c r="E42" i="60"/>
  <c r="T43" i="60"/>
  <c r="U43" i="60"/>
  <c r="E42" i="56"/>
  <c r="T43" i="56"/>
  <c r="U43" i="56"/>
  <c r="E42" i="52"/>
  <c r="T43" i="52"/>
  <c r="U43" i="52"/>
  <c r="T27" i="49"/>
  <c r="U27" i="49"/>
  <c r="P58" i="48"/>
  <c r="P62" i="48" s="1"/>
  <c r="T27" i="45"/>
  <c r="U27" i="45"/>
  <c r="E42" i="42"/>
  <c r="T43" i="42"/>
  <c r="U43" i="42"/>
  <c r="E42" i="40"/>
  <c r="T43" i="40"/>
  <c r="U43" i="40"/>
  <c r="E42" i="38"/>
  <c r="T43" i="38"/>
  <c r="U43" i="38"/>
  <c r="T27" i="37"/>
  <c r="U27" i="37"/>
  <c r="P58" i="34"/>
  <c r="P62" i="34" s="1"/>
  <c r="U8" i="147"/>
  <c r="T27" i="113"/>
  <c r="U27" i="113"/>
  <c r="T27" i="111"/>
  <c r="U27" i="111"/>
  <c r="Q58" i="108"/>
  <c r="Q62" i="108" s="1"/>
  <c r="T53" i="107"/>
  <c r="U53" i="107"/>
  <c r="E8" i="105"/>
  <c r="T9" i="105"/>
  <c r="U9" i="105"/>
  <c r="E8" i="104"/>
  <c r="U9" i="104"/>
  <c r="T9" i="104"/>
  <c r="T9" i="103"/>
  <c r="U53" i="102"/>
  <c r="T53" i="102"/>
  <c r="E8" i="102"/>
  <c r="U9" i="102"/>
  <c r="T9" i="102"/>
  <c r="T9" i="101"/>
  <c r="P42" i="99"/>
  <c r="P58" i="99" s="1"/>
  <c r="P62" i="99" s="1"/>
  <c r="U53" i="98"/>
  <c r="T53" i="98"/>
  <c r="E8" i="98"/>
  <c r="U9" i="98"/>
  <c r="T9" i="98"/>
  <c r="U59" i="96"/>
  <c r="T59" i="96"/>
  <c r="Q8" i="95"/>
  <c r="Q58" i="95" s="1"/>
  <c r="Q62" i="95" s="1"/>
  <c r="U53" i="94"/>
  <c r="T53" i="94"/>
  <c r="E8" i="94"/>
  <c r="U9" i="94"/>
  <c r="T9" i="94"/>
  <c r="U59" i="92"/>
  <c r="T59" i="92"/>
  <c r="Q8" i="91"/>
  <c r="Q58" i="91" s="1"/>
  <c r="Q62" i="91" s="1"/>
  <c r="U53" i="90"/>
  <c r="T53" i="90"/>
  <c r="E8" i="90"/>
  <c r="U9" i="90"/>
  <c r="T9" i="90"/>
  <c r="U59" i="88"/>
  <c r="T59" i="88"/>
  <c r="Q8" i="87"/>
  <c r="Q58" i="87" s="1"/>
  <c r="Q62" i="87" s="1"/>
  <c r="U53" i="86"/>
  <c r="T53" i="86"/>
  <c r="E8" i="86"/>
  <c r="U9" i="86"/>
  <c r="T9" i="86"/>
  <c r="T9" i="83"/>
  <c r="T9" i="81"/>
  <c r="T9" i="79"/>
  <c r="T9" i="77"/>
  <c r="T9" i="75"/>
  <c r="T9" i="73"/>
  <c r="T9" i="71"/>
  <c r="T9" i="69"/>
  <c r="T9" i="67"/>
  <c r="T9" i="65"/>
  <c r="T9" i="63"/>
  <c r="T9" i="61"/>
  <c r="T9" i="59"/>
  <c r="T9" i="57"/>
  <c r="Q8" i="55"/>
  <c r="Q58" i="55" s="1"/>
  <c r="Q62" i="55" s="1"/>
  <c r="P42" i="51"/>
  <c r="P58" i="51" s="1"/>
  <c r="P62" i="51" s="1"/>
  <c r="E8" i="50"/>
  <c r="U9" i="50"/>
  <c r="T9" i="50"/>
  <c r="U53" i="48"/>
  <c r="T53" i="48"/>
  <c r="P42" i="47"/>
  <c r="E8" i="46"/>
  <c r="U9" i="46"/>
  <c r="T9" i="46"/>
  <c r="U53" i="44"/>
  <c r="T53" i="44"/>
  <c r="U59" i="49"/>
  <c r="T59" i="49"/>
  <c r="E8" i="49"/>
  <c r="U9" i="49"/>
  <c r="T9" i="49"/>
  <c r="E8" i="35"/>
  <c r="U9" i="35"/>
  <c r="T9" i="35"/>
  <c r="U59" i="25"/>
  <c r="T59" i="25"/>
  <c r="T27" i="25"/>
  <c r="U27" i="25"/>
  <c r="E8" i="24"/>
  <c r="U9" i="24"/>
  <c r="T9" i="24"/>
  <c r="U53" i="22"/>
  <c r="T53" i="22"/>
  <c r="E42" i="11"/>
  <c r="U43" i="11"/>
  <c r="T43" i="11"/>
  <c r="T43" i="104"/>
  <c r="U9" i="75"/>
  <c r="U59" i="47"/>
  <c r="T59" i="47"/>
  <c r="E8" i="47"/>
  <c r="U9" i="47"/>
  <c r="T9" i="47"/>
  <c r="E8" i="41"/>
  <c r="U9" i="41"/>
  <c r="T9" i="41"/>
  <c r="U53" i="34"/>
  <c r="T53" i="34"/>
  <c r="P42" i="31"/>
  <c r="U59" i="30"/>
  <c r="T59" i="30"/>
  <c r="U59" i="29"/>
  <c r="T59" i="29"/>
  <c r="E42" i="22"/>
  <c r="T43" i="22"/>
  <c r="U43" i="22"/>
  <c r="P42" i="20"/>
  <c r="P58" i="20" s="1"/>
  <c r="P62" i="20" s="1"/>
  <c r="T43" i="20"/>
  <c r="E8" i="19"/>
  <c r="U9" i="19"/>
  <c r="T9" i="19"/>
  <c r="U59" i="17"/>
  <c r="T59" i="17"/>
  <c r="E8" i="17"/>
  <c r="U9" i="17"/>
  <c r="T9" i="17"/>
  <c r="U59" i="15"/>
  <c r="T59" i="15"/>
  <c r="U59" i="13"/>
  <c r="T59" i="13"/>
  <c r="U53" i="9"/>
  <c r="T53" i="9"/>
  <c r="Q58" i="8"/>
  <c r="Q62" i="8" s="1"/>
  <c r="U59" i="5"/>
  <c r="T59" i="5"/>
  <c r="U43" i="102"/>
  <c r="U9" i="91"/>
  <c r="U9" i="71"/>
  <c r="U53" i="42"/>
  <c r="T53" i="42"/>
  <c r="U53" i="41"/>
  <c r="T53" i="41"/>
  <c r="U59" i="33"/>
  <c r="T59" i="33"/>
  <c r="U59" i="28"/>
  <c r="T59" i="28"/>
  <c r="E8" i="23"/>
  <c r="T9" i="23"/>
  <c r="U9" i="23"/>
  <c r="T42" i="16"/>
  <c r="P42" i="42"/>
  <c r="U59" i="20"/>
  <c r="T59" i="20"/>
  <c r="T53" i="18"/>
  <c r="U53" i="18"/>
  <c r="Q58" i="15"/>
  <c r="Q62" i="15" s="1"/>
  <c r="T59" i="12"/>
  <c r="U59" i="12"/>
  <c r="E8" i="12"/>
  <c r="T9" i="12"/>
  <c r="U9" i="12"/>
  <c r="T59" i="8"/>
  <c r="U59" i="8"/>
  <c r="Q58" i="5"/>
  <c r="Q62" i="5" s="1"/>
  <c r="T53" i="2"/>
  <c r="U53" i="2"/>
  <c r="E42" i="17"/>
  <c r="U43" i="17"/>
  <c r="T43" i="17"/>
  <c r="P8" i="15"/>
  <c r="P58" i="15" s="1"/>
  <c r="P62" i="15" s="1"/>
  <c r="U27" i="14"/>
  <c r="T27" i="14"/>
  <c r="P8" i="13"/>
  <c r="P58" i="13" s="1"/>
  <c r="P62" i="13" s="1"/>
  <c r="U27" i="12"/>
  <c r="T27" i="12"/>
  <c r="E42" i="7"/>
  <c r="U43" i="7"/>
  <c r="T43" i="7"/>
  <c r="P8" i="7"/>
  <c r="P58" i="7" s="1"/>
  <c r="P62" i="7" s="1"/>
  <c r="E42" i="5"/>
  <c r="U43" i="5"/>
  <c r="T43" i="5"/>
  <c r="P8" i="5"/>
  <c r="P58" i="5" s="1"/>
  <c r="P62" i="5" s="1"/>
  <c r="E42" i="1"/>
  <c r="U43" i="1"/>
  <c r="T43" i="1"/>
  <c r="E42" i="2"/>
  <c r="E42" i="234"/>
  <c r="U43" i="234"/>
  <c r="T43" i="234"/>
  <c r="M62" i="236"/>
  <c r="S62" i="236" s="1"/>
  <c r="S58" i="236"/>
  <c r="M62" i="258"/>
  <c r="S62" i="258" s="1"/>
  <c r="S58" i="258"/>
  <c r="J62" i="208"/>
  <c r="R62" i="208" s="1"/>
  <c r="R58" i="208"/>
  <c r="E42" i="231"/>
  <c r="U43" i="231"/>
  <c r="T43" i="231"/>
  <c r="E8" i="201"/>
  <c r="T9" i="201"/>
  <c r="U9" i="201"/>
  <c r="E42" i="220"/>
  <c r="U43" i="220"/>
  <c r="T43" i="220"/>
  <c r="T9" i="247"/>
  <c r="E8" i="247"/>
  <c r="U9" i="247"/>
  <c r="U59" i="222"/>
  <c r="T59" i="222"/>
  <c r="E8" i="215"/>
  <c r="U9" i="215"/>
  <c r="T9" i="215"/>
  <c r="P58" i="210"/>
  <c r="P62" i="210" s="1"/>
  <c r="T53" i="199"/>
  <c r="U53" i="199"/>
  <c r="P62" i="235"/>
  <c r="T9" i="212"/>
  <c r="Q58" i="229"/>
  <c r="Q62" i="229" s="1"/>
  <c r="T59" i="213"/>
  <c r="U59" i="213"/>
  <c r="E42" i="204"/>
  <c r="T43" i="204"/>
  <c r="U43" i="204"/>
  <c r="E42" i="228"/>
  <c r="U43" i="228"/>
  <c r="T43" i="228"/>
  <c r="U42" i="207"/>
  <c r="T42" i="207"/>
  <c r="U59" i="204"/>
  <c r="T59" i="204"/>
  <c r="U27" i="203"/>
  <c r="T27" i="203"/>
  <c r="E42" i="179"/>
  <c r="U43" i="179"/>
  <c r="T43" i="179"/>
  <c r="P58" i="179"/>
  <c r="P62" i="179" s="1"/>
  <c r="U27" i="178"/>
  <c r="T27" i="178"/>
  <c r="E42" i="171"/>
  <c r="U43" i="171"/>
  <c r="T43" i="171"/>
  <c r="P58" i="171"/>
  <c r="P62" i="171" s="1"/>
  <c r="U27" i="170"/>
  <c r="T27" i="170"/>
  <c r="U27" i="166"/>
  <c r="T27" i="166"/>
  <c r="U27" i="164"/>
  <c r="T27" i="164"/>
  <c r="E42" i="163"/>
  <c r="U43" i="163"/>
  <c r="T43" i="163"/>
  <c r="P58" i="161"/>
  <c r="P62" i="161" s="1"/>
  <c r="U27" i="156"/>
  <c r="T27" i="156"/>
  <c r="E42" i="155"/>
  <c r="U43" i="155"/>
  <c r="T43" i="155"/>
  <c r="Q42" i="200"/>
  <c r="Q58" i="200" s="1"/>
  <c r="Q62" i="200" s="1"/>
  <c r="U27" i="200"/>
  <c r="T27" i="200"/>
  <c r="P8" i="200"/>
  <c r="P58" i="200" s="1"/>
  <c r="P62" i="200" s="1"/>
  <c r="E42" i="197"/>
  <c r="U43" i="197"/>
  <c r="T43" i="197"/>
  <c r="E42" i="196"/>
  <c r="U43" i="196"/>
  <c r="T43" i="196"/>
  <c r="P8" i="195"/>
  <c r="U59" i="191"/>
  <c r="T59" i="191"/>
  <c r="U53" i="187"/>
  <c r="T53" i="187"/>
  <c r="E8" i="187"/>
  <c r="U9" i="187"/>
  <c r="T9" i="187"/>
  <c r="Q58" i="186"/>
  <c r="Q62" i="186" s="1"/>
  <c r="U59" i="183"/>
  <c r="T59" i="183"/>
  <c r="U53" i="175"/>
  <c r="T53" i="175"/>
  <c r="E8" i="175"/>
  <c r="U9" i="175"/>
  <c r="T9" i="175"/>
  <c r="Q58" i="174"/>
  <c r="Q62" i="174" s="1"/>
  <c r="U59" i="171"/>
  <c r="T59" i="171"/>
  <c r="E8" i="169"/>
  <c r="U9" i="169"/>
  <c r="T9" i="169"/>
  <c r="E8" i="167"/>
  <c r="U9" i="167"/>
  <c r="T9" i="167"/>
  <c r="Q58" i="166"/>
  <c r="Q62" i="166" s="1"/>
  <c r="E8" i="165"/>
  <c r="U9" i="165"/>
  <c r="T9" i="165"/>
  <c r="Q58" i="164"/>
  <c r="Q62" i="164" s="1"/>
  <c r="E8" i="163"/>
  <c r="T9" i="163"/>
  <c r="U9" i="163"/>
  <c r="Q58" i="162"/>
  <c r="Q62" i="162" s="1"/>
  <c r="E8" i="161"/>
  <c r="U9" i="161"/>
  <c r="T9" i="161"/>
  <c r="E8" i="159"/>
  <c r="U9" i="159"/>
  <c r="T9" i="159"/>
  <c r="E8" i="157"/>
  <c r="T9" i="157"/>
  <c r="U9" i="157"/>
  <c r="Q58" i="156"/>
  <c r="Q62" i="156" s="1"/>
  <c r="E8" i="155"/>
  <c r="U9" i="155"/>
  <c r="T9" i="155"/>
  <c r="P58" i="186"/>
  <c r="P62" i="186" s="1"/>
  <c r="P58" i="184"/>
  <c r="P62" i="184" s="1"/>
  <c r="U27" i="205"/>
  <c r="T27" i="205"/>
  <c r="E42" i="203"/>
  <c r="U43" i="203"/>
  <c r="T43" i="203"/>
  <c r="U27" i="201"/>
  <c r="T27" i="201"/>
  <c r="E42" i="200"/>
  <c r="U43" i="200"/>
  <c r="T43" i="200"/>
  <c r="P58" i="199"/>
  <c r="P62" i="199" s="1"/>
  <c r="P58" i="196"/>
  <c r="P62" i="196" s="1"/>
  <c r="Q62" i="193"/>
  <c r="E8" i="188"/>
  <c r="U43" i="182"/>
  <c r="E8" i="178"/>
  <c r="E58" i="176"/>
  <c r="U8" i="176"/>
  <c r="T8" i="176"/>
  <c r="U43" i="174"/>
  <c r="E42" i="164"/>
  <c r="T43" i="164"/>
  <c r="U43" i="164"/>
  <c r="Q8" i="157"/>
  <c r="Q58" i="157" s="1"/>
  <c r="Q62" i="157" s="1"/>
  <c r="U27" i="154"/>
  <c r="T27" i="154"/>
  <c r="E42" i="147"/>
  <c r="U43" i="147"/>
  <c r="T43" i="147"/>
  <c r="U27" i="146"/>
  <c r="T27" i="146"/>
  <c r="E42" i="139"/>
  <c r="U43" i="139"/>
  <c r="T43" i="139"/>
  <c r="P58" i="139"/>
  <c r="P62" i="139" s="1"/>
  <c r="U27" i="138"/>
  <c r="T27" i="138"/>
  <c r="E42" i="131"/>
  <c r="U43" i="131"/>
  <c r="T43" i="131"/>
  <c r="P58" i="131"/>
  <c r="P62" i="131" s="1"/>
  <c r="U27" i="130"/>
  <c r="T27" i="130"/>
  <c r="E42" i="123"/>
  <c r="U43" i="123"/>
  <c r="T43" i="123"/>
  <c r="U27" i="122"/>
  <c r="T27" i="122"/>
  <c r="P62" i="119"/>
  <c r="E42" i="115"/>
  <c r="U43" i="115"/>
  <c r="T43" i="115"/>
  <c r="U27" i="114"/>
  <c r="T27" i="114"/>
  <c r="P62" i="111"/>
  <c r="E42" i="107"/>
  <c r="U43" i="107"/>
  <c r="T43" i="107"/>
  <c r="U27" i="106"/>
  <c r="T27" i="106"/>
  <c r="U59" i="158"/>
  <c r="T59" i="158"/>
  <c r="T27" i="157"/>
  <c r="U27" i="157"/>
  <c r="P58" i="168"/>
  <c r="P62" i="168" s="1"/>
  <c r="U59" i="166"/>
  <c r="T59" i="166"/>
  <c r="E8" i="162"/>
  <c r="U9" i="162"/>
  <c r="T9" i="162"/>
  <c r="E42" i="156"/>
  <c r="T43" i="156"/>
  <c r="U43" i="156"/>
  <c r="T42" i="148"/>
  <c r="U42" i="148"/>
  <c r="T42" i="140"/>
  <c r="U42" i="140"/>
  <c r="T42" i="138"/>
  <c r="U42" i="138"/>
  <c r="T42" i="136"/>
  <c r="U42" i="136"/>
  <c r="T42" i="128"/>
  <c r="U42" i="128"/>
  <c r="E42" i="168"/>
  <c r="T43" i="168"/>
  <c r="U43" i="168"/>
  <c r="P8" i="166"/>
  <c r="P58" i="166" s="1"/>
  <c r="P62" i="166" s="1"/>
  <c r="T27" i="155"/>
  <c r="U27" i="155"/>
  <c r="T9" i="147"/>
  <c r="U53" i="144"/>
  <c r="T53" i="144"/>
  <c r="E8" i="144"/>
  <c r="U9" i="144"/>
  <c r="T9" i="144"/>
  <c r="T9" i="141"/>
  <c r="Q8" i="139"/>
  <c r="Q58" i="139" s="1"/>
  <c r="Q62" i="139" s="1"/>
  <c r="Q8" i="137"/>
  <c r="U9" i="137"/>
  <c r="Q8" i="135"/>
  <c r="U53" i="134"/>
  <c r="T53" i="134"/>
  <c r="E8" i="134"/>
  <c r="U9" i="134"/>
  <c r="T9" i="134"/>
  <c r="P42" i="133"/>
  <c r="P58" i="133" s="1"/>
  <c r="P62" i="133" s="1"/>
  <c r="T8" i="133"/>
  <c r="U53" i="130"/>
  <c r="T53" i="130"/>
  <c r="E8" i="130"/>
  <c r="U9" i="130"/>
  <c r="T9" i="130"/>
  <c r="P42" i="129"/>
  <c r="Q8" i="127"/>
  <c r="U53" i="126"/>
  <c r="T53" i="126"/>
  <c r="E8" i="126"/>
  <c r="U9" i="126"/>
  <c r="T9" i="126"/>
  <c r="T9" i="125"/>
  <c r="U53" i="124"/>
  <c r="T53" i="124"/>
  <c r="E8" i="124"/>
  <c r="U9" i="124"/>
  <c r="T9" i="124"/>
  <c r="T9" i="123"/>
  <c r="E8" i="122"/>
  <c r="U9" i="122"/>
  <c r="T9" i="122"/>
  <c r="U53" i="120"/>
  <c r="T53" i="120"/>
  <c r="E8" i="118"/>
  <c r="U9" i="118"/>
  <c r="T9" i="118"/>
  <c r="U53" i="116"/>
  <c r="T53" i="116"/>
  <c r="P42" i="115"/>
  <c r="P58" i="115" s="1"/>
  <c r="P62" i="115" s="1"/>
  <c r="E8" i="114"/>
  <c r="U9" i="114"/>
  <c r="T9" i="114"/>
  <c r="U53" i="112"/>
  <c r="T53" i="112"/>
  <c r="E8" i="110"/>
  <c r="U9" i="110"/>
  <c r="T9" i="110"/>
  <c r="U53" i="108"/>
  <c r="T53" i="108"/>
  <c r="P42" i="107"/>
  <c r="P58" i="107" s="1"/>
  <c r="P62" i="107" s="1"/>
  <c r="P42" i="105"/>
  <c r="U43" i="128"/>
  <c r="E42" i="120"/>
  <c r="T43" i="120"/>
  <c r="U43" i="120"/>
  <c r="T53" i="111"/>
  <c r="U53" i="111"/>
  <c r="E42" i="110"/>
  <c r="T43" i="110"/>
  <c r="U43" i="110"/>
  <c r="E42" i="99"/>
  <c r="U43" i="99"/>
  <c r="T43" i="99"/>
  <c r="U27" i="98"/>
  <c r="T27" i="98"/>
  <c r="U27" i="96"/>
  <c r="T27" i="96"/>
  <c r="U27" i="94"/>
  <c r="T27" i="94"/>
  <c r="U27" i="92"/>
  <c r="T27" i="92"/>
  <c r="U27" i="90"/>
  <c r="T27" i="90"/>
  <c r="U27" i="88"/>
  <c r="T27" i="88"/>
  <c r="U27" i="86"/>
  <c r="T27" i="86"/>
  <c r="U27" i="84"/>
  <c r="T27" i="84"/>
  <c r="U27" i="82"/>
  <c r="T27" i="82"/>
  <c r="U27" i="80"/>
  <c r="T27" i="80"/>
  <c r="U27" i="78"/>
  <c r="T27" i="78"/>
  <c r="U27" i="76"/>
  <c r="T27" i="76"/>
  <c r="U27" i="74"/>
  <c r="T27" i="74"/>
  <c r="U27" i="72"/>
  <c r="T27" i="72"/>
  <c r="U27" i="70"/>
  <c r="T27" i="70"/>
  <c r="U27" i="68"/>
  <c r="T27" i="68"/>
  <c r="U27" i="66"/>
  <c r="T27" i="66"/>
  <c r="U27" i="64"/>
  <c r="T27" i="64"/>
  <c r="U27" i="62"/>
  <c r="T27" i="62"/>
  <c r="U27" i="60"/>
  <c r="T27" i="60"/>
  <c r="U27" i="58"/>
  <c r="T27" i="58"/>
  <c r="U27" i="56"/>
  <c r="T27" i="56"/>
  <c r="P58" i="55"/>
  <c r="P62" i="55" s="1"/>
  <c r="T27" i="52"/>
  <c r="U27" i="52"/>
  <c r="E42" i="49"/>
  <c r="T43" i="49"/>
  <c r="U43" i="49"/>
  <c r="P58" i="47"/>
  <c r="P62" i="47" s="1"/>
  <c r="T27" i="44"/>
  <c r="U27" i="44"/>
  <c r="E42" i="41"/>
  <c r="T43" i="41"/>
  <c r="U43" i="41"/>
  <c r="P58" i="39"/>
  <c r="P62" i="39" s="1"/>
  <c r="T27" i="36"/>
  <c r="U27" i="36"/>
  <c r="E42" i="33"/>
  <c r="T43" i="33"/>
  <c r="U43" i="33"/>
  <c r="P58" i="31"/>
  <c r="P62" i="31" s="1"/>
  <c r="T27" i="28"/>
  <c r="U27" i="28"/>
  <c r="E42" i="21"/>
  <c r="U43" i="21"/>
  <c r="T43" i="21"/>
  <c r="U8" i="141"/>
  <c r="T8" i="127"/>
  <c r="E8" i="117"/>
  <c r="T9" i="117"/>
  <c r="U9" i="117"/>
  <c r="T59" i="111"/>
  <c r="U59" i="111"/>
  <c r="T59" i="107"/>
  <c r="U59" i="107"/>
  <c r="U27" i="104"/>
  <c r="T27" i="104"/>
  <c r="U59" i="97"/>
  <c r="T59" i="97"/>
  <c r="U8" i="95"/>
  <c r="T8" i="95"/>
  <c r="Q58" i="94"/>
  <c r="Q62" i="94" s="1"/>
  <c r="U8" i="87"/>
  <c r="T8" i="87"/>
  <c r="Q58" i="86"/>
  <c r="Q62" i="86" s="1"/>
  <c r="E8" i="121"/>
  <c r="T9" i="121"/>
  <c r="U9" i="121"/>
  <c r="T53" i="105"/>
  <c r="U53" i="105"/>
  <c r="P8" i="104"/>
  <c r="P58" i="104" s="1"/>
  <c r="P62" i="104" s="1"/>
  <c r="T27" i="97"/>
  <c r="U27" i="97"/>
  <c r="T27" i="95"/>
  <c r="U27" i="95"/>
  <c r="T27" i="93"/>
  <c r="U27" i="93"/>
  <c r="T27" i="91"/>
  <c r="U27" i="91"/>
  <c r="T27" i="89"/>
  <c r="U27" i="89"/>
  <c r="T27" i="87"/>
  <c r="U27" i="87"/>
  <c r="T27" i="85"/>
  <c r="U27" i="85"/>
  <c r="T27" i="83"/>
  <c r="U27" i="83"/>
  <c r="E42" i="78"/>
  <c r="T43" i="78"/>
  <c r="U43" i="78"/>
  <c r="T27" i="75"/>
  <c r="U27" i="75"/>
  <c r="P58" i="72"/>
  <c r="P62" i="72" s="1"/>
  <c r="E42" i="70"/>
  <c r="T43" i="70"/>
  <c r="U43" i="70"/>
  <c r="T27" i="67"/>
  <c r="U27" i="67"/>
  <c r="P58" i="66"/>
  <c r="P62" i="66" s="1"/>
  <c r="T27" i="63"/>
  <c r="U27" i="63"/>
  <c r="P58" i="62"/>
  <c r="P62" i="62" s="1"/>
  <c r="T27" i="59"/>
  <c r="U27" i="59"/>
  <c r="P58" i="58"/>
  <c r="P62" i="58" s="1"/>
  <c r="T27" i="55"/>
  <c r="U27" i="55"/>
  <c r="P58" i="54"/>
  <c r="P62" i="54" s="1"/>
  <c r="E42" i="48"/>
  <c r="T43" i="48"/>
  <c r="U43" i="48"/>
  <c r="E42" i="44"/>
  <c r="T43" i="44"/>
  <c r="U43" i="44"/>
  <c r="T27" i="43"/>
  <c r="U27" i="43"/>
  <c r="T27" i="41"/>
  <c r="U27" i="41"/>
  <c r="T27" i="39"/>
  <c r="U27" i="39"/>
  <c r="P58" i="36"/>
  <c r="P62" i="36" s="1"/>
  <c r="E42" i="30"/>
  <c r="T43" i="30"/>
  <c r="U43" i="30"/>
  <c r="E42" i="28"/>
  <c r="T43" i="28"/>
  <c r="U43" i="28"/>
  <c r="U43" i="140"/>
  <c r="T53" i="117"/>
  <c r="U53" i="117"/>
  <c r="E42" i="116"/>
  <c r="T43" i="116"/>
  <c r="U43" i="116"/>
  <c r="T59" i="113"/>
  <c r="U59" i="113"/>
  <c r="P42" i="112"/>
  <c r="E8" i="111"/>
  <c r="T9" i="111"/>
  <c r="U9" i="111"/>
  <c r="Q42" i="109"/>
  <c r="Q42" i="104"/>
  <c r="Q58" i="104" s="1"/>
  <c r="Q62" i="104" s="1"/>
  <c r="P42" i="103"/>
  <c r="P58" i="103" s="1"/>
  <c r="P62" i="103" s="1"/>
  <c r="T8" i="103"/>
  <c r="P42" i="101"/>
  <c r="P58" i="101" s="1"/>
  <c r="P62" i="101" s="1"/>
  <c r="U59" i="100"/>
  <c r="T59" i="100"/>
  <c r="Q8" i="99"/>
  <c r="Q58" i="99" s="1"/>
  <c r="Q62" i="99" s="1"/>
  <c r="P42" i="97"/>
  <c r="T9" i="95"/>
  <c r="P42" i="93"/>
  <c r="T9" i="91"/>
  <c r="P42" i="89"/>
  <c r="T9" i="87"/>
  <c r="P42" i="85"/>
  <c r="U53" i="84"/>
  <c r="T53" i="84"/>
  <c r="E8" i="84"/>
  <c r="U9" i="84"/>
  <c r="T9" i="84"/>
  <c r="U53" i="54"/>
  <c r="T53" i="54"/>
  <c r="P42" i="53"/>
  <c r="E8" i="52"/>
  <c r="U9" i="52"/>
  <c r="T9" i="52"/>
  <c r="Q8" i="51"/>
  <c r="Q58" i="51" s="1"/>
  <c r="Q62" i="51" s="1"/>
  <c r="Q8" i="47"/>
  <c r="Q58" i="47" s="1"/>
  <c r="Q62" i="47" s="1"/>
  <c r="T8" i="101"/>
  <c r="E8" i="53"/>
  <c r="U9" i="53"/>
  <c r="T9" i="53"/>
  <c r="U53" i="43"/>
  <c r="T53" i="43"/>
  <c r="U59" i="39"/>
  <c r="T59" i="39"/>
  <c r="E8" i="38"/>
  <c r="U9" i="38"/>
  <c r="T9" i="38"/>
  <c r="U53" i="30"/>
  <c r="T53" i="30"/>
  <c r="U53" i="29"/>
  <c r="T53" i="29"/>
  <c r="U53" i="21"/>
  <c r="T53" i="21"/>
  <c r="U27" i="8"/>
  <c r="T27" i="8"/>
  <c r="U9" i="73"/>
  <c r="U53" i="51"/>
  <c r="T53" i="51"/>
  <c r="Q8" i="40"/>
  <c r="Q58" i="40" s="1"/>
  <c r="Q62" i="40" s="1"/>
  <c r="Q8" i="39"/>
  <c r="Q58" i="39" s="1"/>
  <c r="Q62" i="39" s="1"/>
  <c r="U53" i="28"/>
  <c r="T53" i="28"/>
  <c r="U59" i="23"/>
  <c r="T59" i="23"/>
  <c r="T27" i="23"/>
  <c r="U27" i="23"/>
  <c r="E8" i="21"/>
  <c r="U9" i="21"/>
  <c r="T9" i="21"/>
  <c r="Q58" i="20"/>
  <c r="Q62" i="20" s="1"/>
  <c r="U53" i="19"/>
  <c r="T53" i="19"/>
  <c r="U53" i="17"/>
  <c r="T53" i="17"/>
  <c r="E8" i="13"/>
  <c r="U9" i="13"/>
  <c r="T9" i="13"/>
  <c r="U59" i="11"/>
  <c r="T59" i="11"/>
  <c r="U59" i="7"/>
  <c r="T59" i="7"/>
  <c r="U53" i="3"/>
  <c r="T53" i="3"/>
  <c r="U59" i="1"/>
  <c r="T59" i="1"/>
  <c r="U42" i="12"/>
  <c r="T42" i="12"/>
  <c r="T42" i="6"/>
  <c r="U42" i="6"/>
  <c r="U42" i="4"/>
  <c r="T42" i="4"/>
  <c r="P58" i="2"/>
  <c r="P62" i="2" s="1"/>
  <c r="U9" i="83"/>
  <c r="U9" i="63"/>
  <c r="U59" i="32"/>
  <c r="T59" i="32"/>
  <c r="U53" i="31"/>
  <c r="T53" i="31"/>
  <c r="T53" i="25"/>
  <c r="U53" i="25"/>
  <c r="T27" i="21"/>
  <c r="U27" i="21"/>
  <c r="U9" i="59"/>
  <c r="E8" i="55"/>
  <c r="U9" i="55"/>
  <c r="T9" i="55"/>
  <c r="E8" i="51"/>
  <c r="U9" i="51"/>
  <c r="T9" i="51"/>
  <c r="Q8" i="48"/>
  <c r="Q58" i="48" s="1"/>
  <c r="Q62" i="48" s="1"/>
  <c r="Q8" i="43"/>
  <c r="Q58" i="43" s="1"/>
  <c r="Q62" i="43" s="1"/>
  <c r="U59" i="41"/>
  <c r="T59" i="41"/>
  <c r="Q8" i="41"/>
  <c r="Q58" i="41" s="1"/>
  <c r="Q62" i="41" s="1"/>
  <c r="U53" i="39"/>
  <c r="T53" i="39"/>
  <c r="Q8" i="37"/>
  <c r="Q58" i="37" s="1"/>
  <c r="Q62" i="37" s="1"/>
  <c r="U53" i="35"/>
  <c r="T53" i="35"/>
  <c r="P42" i="32"/>
  <c r="P58" i="32" s="1"/>
  <c r="P62" i="32" s="1"/>
  <c r="E8" i="31"/>
  <c r="U9" i="31"/>
  <c r="T9" i="31"/>
  <c r="P42" i="27"/>
  <c r="E42" i="26"/>
  <c r="T43" i="26"/>
  <c r="U43" i="26"/>
  <c r="Q8" i="25"/>
  <c r="Q58" i="25" s="1"/>
  <c r="Q62" i="25" s="1"/>
  <c r="U53" i="23"/>
  <c r="T53" i="23"/>
  <c r="Q58" i="17"/>
  <c r="Q62" i="17" s="1"/>
  <c r="T59" i="14"/>
  <c r="U59" i="14"/>
  <c r="E8" i="14"/>
  <c r="T9" i="14"/>
  <c r="U9" i="14"/>
  <c r="U53" i="12"/>
  <c r="T53" i="12"/>
  <c r="Q58" i="11"/>
  <c r="Q62" i="11" s="1"/>
  <c r="E8" i="10"/>
  <c r="U9" i="10"/>
  <c r="T9" i="10"/>
  <c r="T53" i="8"/>
  <c r="U53" i="8"/>
  <c r="Q58" i="7"/>
  <c r="Q62" i="7" s="1"/>
  <c r="U59" i="4"/>
  <c r="T59" i="4"/>
  <c r="E8" i="4"/>
  <c r="T9" i="4"/>
  <c r="U9" i="4"/>
  <c r="U43" i="2"/>
  <c r="Q58" i="1"/>
  <c r="Q62" i="1" s="1"/>
  <c r="U27" i="18"/>
  <c r="T27" i="18"/>
  <c r="Q42" i="16"/>
  <c r="U42" i="16" s="1"/>
  <c r="U27" i="16"/>
  <c r="T27" i="16"/>
  <c r="Q42" i="14"/>
  <c r="U42" i="14" s="1"/>
  <c r="P8" i="11"/>
  <c r="P58" i="11" s="1"/>
  <c r="P62" i="11" s="1"/>
  <c r="Q42" i="4"/>
  <c r="Q58" i="4" s="1"/>
  <c r="Q62" i="4" s="1"/>
  <c r="U27" i="4"/>
  <c r="T27" i="4"/>
  <c r="U43" i="6"/>
  <c r="U53" i="229"/>
  <c r="T53" i="229"/>
  <c r="U27" i="245"/>
  <c r="T27" i="245"/>
  <c r="U53" i="242"/>
  <c r="T53" i="242"/>
  <c r="U27" i="237"/>
  <c r="T27" i="237"/>
  <c r="E8" i="224"/>
  <c r="U9" i="224"/>
  <c r="T9" i="224"/>
  <c r="E8" i="238"/>
  <c r="U9" i="238"/>
  <c r="T9" i="238"/>
  <c r="M62" i="242"/>
  <c r="S62" i="242" s="1"/>
  <c r="S58" i="242"/>
  <c r="U9" i="248"/>
  <c r="T9" i="248"/>
  <c r="E8" i="248"/>
  <c r="M62" i="251"/>
  <c r="S62" i="251" s="1"/>
  <c r="S58" i="251"/>
  <c r="U9" i="257"/>
  <c r="E8" i="257"/>
  <c r="J62" i="204"/>
  <c r="R62" i="204" s="1"/>
  <c r="R58" i="204"/>
  <c r="J62" i="210"/>
  <c r="R62" i="210" s="1"/>
  <c r="R58" i="210"/>
  <c r="J62" i="214"/>
  <c r="R62" i="214" s="1"/>
  <c r="R58" i="214"/>
  <c r="J62" i="218"/>
  <c r="R62" i="218" s="1"/>
  <c r="R58" i="218"/>
  <c r="J62" i="222"/>
  <c r="R62" i="222" s="1"/>
  <c r="R58" i="222"/>
  <c r="L62" i="226"/>
  <c r="R62" i="226" s="1"/>
  <c r="R58" i="226"/>
  <c r="L62" i="230"/>
  <c r="R62" i="230" s="1"/>
  <c r="R58" i="230"/>
  <c r="L62" i="234"/>
  <c r="R62" i="234" s="1"/>
  <c r="R58" i="234"/>
  <c r="L62" i="240"/>
  <c r="R62" i="240" s="1"/>
  <c r="R58" i="240"/>
  <c r="L62" i="244"/>
  <c r="R62" i="244" s="1"/>
  <c r="R58" i="244"/>
  <c r="L62" i="257"/>
  <c r="R62" i="257" s="1"/>
  <c r="R58" i="257"/>
  <c r="U27" i="247"/>
  <c r="T27" i="247"/>
  <c r="E42" i="241"/>
  <c r="U9" i="229"/>
  <c r="E8" i="229"/>
  <c r="T9" i="229"/>
  <c r="U59" i="215"/>
  <c r="T59" i="215"/>
  <c r="T59" i="199"/>
  <c r="U59" i="199"/>
  <c r="T43" i="255"/>
  <c r="U53" i="253"/>
  <c r="T53" i="253"/>
  <c r="U27" i="248"/>
  <c r="T27" i="248"/>
  <c r="U43" i="241"/>
  <c r="P42" i="239"/>
  <c r="P58" i="239" s="1"/>
  <c r="P62" i="239" s="1"/>
  <c r="U43" i="233"/>
  <c r="U53" i="231"/>
  <c r="T53" i="231"/>
  <c r="U53" i="225"/>
  <c r="T53" i="225"/>
  <c r="U27" i="253"/>
  <c r="T27" i="253"/>
  <c r="E42" i="243"/>
  <c r="U43" i="243"/>
  <c r="T43" i="243"/>
  <c r="E42" i="235"/>
  <c r="U43" i="235"/>
  <c r="T43" i="235"/>
  <c r="U27" i="229"/>
  <c r="T27" i="229"/>
  <c r="T27" i="227"/>
  <c r="U27" i="227"/>
  <c r="M62" i="235"/>
  <c r="S62" i="235" s="1"/>
  <c r="S58" i="235"/>
  <c r="U9" i="244"/>
  <c r="T9" i="244"/>
  <c r="E8" i="244"/>
  <c r="T9" i="250"/>
  <c r="E8" i="250"/>
  <c r="U9" i="250"/>
  <c r="U9" i="256"/>
  <c r="E8" i="256"/>
  <c r="T42" i="248"/>
  <c r="U42" i="248"/>
  <c r="T27" i="238"/>
  <c r="U27" i="238"/>
  <c r="L62" i="248"/>
  <c r="R62" i="248" s="1"/>
  <c r="R58" i="248"/>
  <c r="L62" i="250"/>
  <c r="R62" i="250" s="1"/>
  <c r="R58" i="250"/>
  <c r="E42" i="252"/>
  <c r="Q42" i="250"/>
  <c r="Q58" i="250" s="1"/>
  <c r="Q62" i="250" s="1"/>
  <c r="E42" i="232"/>
  <c r="P62" i="250"/>
  <c r="Q42" i="216"/>
  <c r="U27" i="212"/>
  <c r="T27" i="212"/>
  <c r="E8" i="203"/>
  <c r="T9" i="203"/>
  <c r="U9" i="203"/>
  <c r="T9" i="223"/>
  <c r="E8" i="223"/>
  <c r="U9" i="223"/>
  <c r="U9" i="221"/>
  <c r="E8" i="221"/>
  <c r="T9" i="221"/>
  <c r="E8" i="218"/>
  <c r="U9" i="218"/>
  <c r="T9" i="218"/>
  <c r="Q8" i="216"/>
  <c r="E8" i="214"/>
  <c r="U9" i="214"/>
  <c r="T9" i="214"/>
  <c r="U53" i="206"/>
  <c r="T53" i="206"/>
  <c r="T8" i="233"/>
  <c r="E58" i="233"/>
  <c r="U8" i="233"/>
  <c r="Q8" i="231"/>
  <c r="Q58" i="231" s="1"/>
  <c r="Q62" i="231" s="1"/>
  <c r="E42" i="230"/>
  <c r="U43" i="230"/>
  <c r="T43" i="230"/>
  <c r="T27" i="218"/>
  <c r="U27" i="218"/>
  <c r="T53" i="217"/>
  <c r="U53" i="217"/>
  <c r="E8" i="217"/>
  <c r="T9" i="217"/>
  <c r="U9" i="217"/>
  <c r="E42" i="208"/>
  <c r="T43" i="208"/>
  <c r="U43" i="208"/>
  <c r="T59" i="202"/>
  <c r="U59" i="202"/>
  <c r="E8" i="200"/>
  <c r="T9" i="200"/>
  <c r="U9" i="200"/>
  <c r="T53" i="196"/>
  <c r="U53" i="196"/>
  <c r="T59" i="194"/>
  <c r="U59" i="194"/>
  <c r="T8" i="230"/>
  <c r="P58" i="230"/>
  <c r="P62" i="230" s="1"/>
  <c r="E42" i="227"/>
  <c r="U43" i="227"/>
  <c r="T43" i="227"/>
  <c r="E42" i="222"/>
  <c r="T43" i="222"/>
  <c r="U43" i="222"/>
  <c r="E42" i="221"/>
  <c r="U43" i="221"/>
  <c r="T43" i="221"/>
  <c r="E42" i="215"/>
  <c r="Q58" i="206"/>
  <c r="Q62" i="206" s="1"/>
  <c r="P42" i="204"/>
  <c r="Q58" i="204"/>
  <c r="Q62" i="204" s="1"/>
  <c r="P8" i="203"/>
  <c r="P58" i="203" s="1"/>
  <c r="P62" i="203" s="1"/>
  <c r="E42" i="195"/>
  <c r="U43" i="195"/>
  <c r="T43" i="195"/>
  <c r="U27" i="195"/>
  <c r="T27" i="195"/>
  <c r="K58" i="204"/>
  <c r="S8" i="204"/>
  <c r="K58" i="205"/>
  <c r="S8" i="205"/>
  <c r="K58" i="206"/>
  <c r="S8" i="206"/>
  <c r="K58" i="207"/>
  <c r="S8" i="207"/>
  <c r="K58" i="208"/>
  <c r="S8" i="208"/>
  <c r="K58" i="209"/>
  <c r="S8" i="209"/>
  <c r="K58" i="210"/>
  <c r="S8" i="210"/>
  <c r="K58" i="211"/>
  <c r="S8" i="211"/>
  <c r="K58" i="212"/>
  <c r="S8" i="212"/>
  <c r="K58" i="213"/>
  <c r="S8" i="213"/>
  <c r="K58" i="214"/>
  <c r="S8" i="214"/>
  <c r="K58" i="215"/>
  <c r="S8" i="215"/>
  <c r="K58" i="216"/>
  <c r="S8" i="216"/>
  <c r="K58" i="217"/>
  <c r="S8" i="217"/>
  <c r="K58" i="218"/>
  <c r="S8" i="218"/>
  <c r="K58" i="219"/>
  <c r="S8" i="219"/>
  <c r="K58" i="220"/>
  <c r="S8" i="220"/>
  <c r="K58" i="221"/>
  <c r="S8" i="221"/>
  <c r="K58" i="222"/>
  <c r="S8" i="222"/>
  <c r="K58" i="223"/>
  <c r="S8" i="223"/>
  <c r="K58" i="224"/>
  <c r="S8" i="224"/>
  <c r="Q42" i="258"/>
  <c r="Q58" i="258" s="1"/>
  <c r="Q62" i="258" s="1"/>
  <c r="U27" i="257"/>
  <c r="T27" i="257"/>
  <c r="U27" i="256"/>
  <c r="T27" i="256"/>
  <c r="U27" i="255"/>
  <c r="T27" i="255"/>
  <c r="E42" i="254"/>
  <c r="E58" i="254" s="1"/>
  <c r="U43" i="254"/>
  <c r="T43" i="254"/>
  <c r="U59" i="245"/>
  <c r="T59" i="245"/>
  <c r="E42" i="238"/>
  <c r="U43" i="238"/>
  <c r="T43" i="238"/>
  <c r="U53" i="237"/>
  <c r="T53" i="237"/>
  <c r="U43" i="232"/>
  <c r="U59" i="227"/>
  <c r="T59" i="227"/>
  <c r="U53" i="226"/>
  <c r="T53" i="226"/>
  <c r="U53" i="221"/>
  <c r="T53" i="221"/>
  <c r="U27" i="251"/>
  <c r="T27" i="251"/>
  <c r="U59" i="242"/>
  <c r="T59" i="242"/>
  <c r="U27" i="241"/>
  <c r="T27" i="241"/>
  <c r="U53" i="238"/>
  <c r="T53" i="238"/>
  <c r="Q42" i="237"/>
  <c r="Q58" i="237" s="1"/>
  <c r="Q62" i="237" s="1"/>
  <c r="U59" i="234"/>
  <c r="T59" i="234"/>
  <c r="U27" i="233"/>
  <c r="T27" i="233"/>
  <c r="Q42" i="228"/>
  <c r="Q58" i="228" s="1"/>
  <c r="Q62" i="228" s="1"/>
  <c r="U59" i="224"/>
  <c r="T59" i="224"/>
  <c r="U59" i="220"/>
  <c r="T59" i="220"/>
  <c r="M62" i="234"/>
  <c r="S62" i="234" s="1"/>
  <c r="S58" i="234"/>
  <c r="M62" i="237"/>
  <c r="S62" i="237" s="1"/>
  <c r="S58" i="237"/>
  <c r="U9" i="240"/>
  <c r="T9" i="240"/>
  <c r="E8" i="240"/>
  <c r="T9" i="243"/>
  <c r="E8" i="243"/>
  <c r="U9" i="243"/>
  <c r="M62" i="244"/>
  <c r="S62" i="244" s="1"/>
  <c r="S58" i="244"/>
  <c r="E8" i="246"/>
  <c r="U9" i="246"/>
  <c r="T9" i="246"/>
  <c r="M62" i="247"/>
  <c r="S62" i="247" s="1"/>
  <c r="S58" i="247"/>
  <c r="M62" i="250"/>
  <c r="S62" i="250" s="1"/>
  <c r="S58" i="250"/>
  <c r="M62" i="252"/>
  <c r="S62" i="252" s="1"/>
  <c r="S58" i="252"/>
  <c r="T9" i="255"/>
  <c r="U9" i="255"/>
  <c r="E8" i="255"/>
  <c r="M62" i="256"/>
  <c r="S62" i="256" s="1"/>
  <c r="S58" i="256"/>
  <c r="E42" i="258"/>
  <c r="T43" i="258"/>
  <c r="U43" i="258"/>
  <c r="E42" i="257"/>
  <c r="T43" i="257"/>
  <c r="U43" i="257"/>
  <c r="J62" i="205"/>
  <c r="R62" i="205" s="1"/>
  <c r="R58" i="205"/>
  <c r="J62" i="207"/>
  <c r="R62" i="207" s="1"/>
  <c r="R58" i="207"/>
  <c r="J62" i="209"/>
  <c r="R62" i="209" s="1"/>
  <c r="R58" i="209"/>
  <c r="J62" i="211"/>
  <c r="R62" i="211" s="1"/>
  <c r="R58" i="211"/>
  <c r="J62" i="213"/>
  <c r="R62" i="213" s="1"/>
  <c r="R58" i="213"/>
  <c r="J62" i="215"/>
  <c r="R62" i="215" s="1"/>
  <c r="R58" i="215"/>
  <c r="J62" i="217"/>
  <c r="R62" i="217" s="1"/>
  <c r="R58" i="217"/>
  <c r="J62" i="219"/>
  <c r="R62" i="219" s="1"/>
  <c r="R58" i="219"/>
  <c r="J62" i="221"/>
  <c r="R62" i="221" s="1"/>
  <c r="R58" i="221"/>
  <c r="J62" i="223"/>
  <c r="R62" i="223" s="1"/>
  <c r="R58" i="223"/>
  <c r="L62" i="225"/>
  <c r="R62" i="225" s="1"/>
  <c r="R58" i="225"/>
  <c r="L62" i="227"/>
  <c r="R62" i="227" s="1"/>
  <c r="R58" i="227"/>
  <c r="L62" i="229"/>
  <c r="R62" i="229" s="1"/>
  <c r="R58" i="229"/>
  <c r="L62" i="231"/>
  <c r="R62" i="231" s="1"/>
  <c r="R58" i="231"/>
  <c r="L62" i="233"/>
  <c r="R62" i="233" s="1"/>
  <c r="R58" i="233"/>
  <c r="L62" i="235"/>
  <c r="R62" i="235" s="1"/>
  <c r="R58" i="235"/>
  <c r="L62" i="237"/>
  <c r="R62" i="237" s="1"/>
  <c r="R58" i="237"/>
  <c r="L62" i="239"/>
  <c r="R62" i="239" s="1"/>
  <c r="R58" i="239"/>
  <c r="L62" i="241"/>
  <c r="R62" i="241" s="1"/>
  <c r="R58" i="241"/>
  <c r="L62" i="243"/>
  <c r="R62" i="243" s="1"/>
  <c r="R58" i="243"/>
  <c r="L62" i="245"/>
  <c r="R62" i="245" s="1"/>
  <c r="R58" i="245"/>
  <c r="L62" i="247"/>
  <c r="R62" i="247" s="1"/>
  <c r="R58" i="247"/>
  <c r="L62" i="254"/>
  <c r="R62" i="254" s="1"/>
  <c r="R58" i="254"/>
  <c r="L62" i="258"/>
  <c r="R62" i="258" s="1"/>
  <c r="R58" i="258"/>
  <c r="U43" i="255"/>
  <c r="U27" i="250"/>
  <c r="T27" i="250"/>
  <c r="P42" i="246"/>
  <c r="E42" i="245"/>
  <c r="U43" i="245"/>
  <c r="T43" i="245"/>
  <c r="E8" i="251"/>
  <c r="E8" i="232"/>
  <c r="T53" i="223"/>
  <c r="U53" i="223"/>
  <c r="E8" i="219"/>
  <c r="U9" i="219"/>
  <c r="T9" i="219"/>
  <c r="U27" i="216"/>
  <c r="T27" i="216"/>
  <c r="U43" i="215"/>
  <c r="E42" i="214"/>
  <c r="U43" i="214"/>
  <c r="T43" i="214"/>
  <c r="P8" i="214"/>
  <c r="P58" i="214" s="1"/>
  <c r="P62" i="214" s="1"/>
  <c r="Q8" i="213"/>
  <c r="Q58" i="213" s="1"/>
  <c r="Q62" i="213" s="1"/>
  <c r="U9" i="212"/>
  <c r="U59" i="207"/>
  <c r="T59" i="207"/>
  <c r="Q8" i="205"/>
  <c r="Q58" i="205" s="1"/>
  <c r="Q62" i="205" s="1"/>
  <c r="T59" i="203"/>
  <c r="U59" i="203"/>
  <c r="T53" i="201"/>
  <c r="U53" i="201"/>
  <c r="Q58" i="198"/>
  <c r="Q62" i="198" s="1"/>
  <c r="E8" i="197"/>
  <c r="T9" i="197"/>
  <c r="U9" i="197"/>
  <c r="T59" i="195"/>
  <c r="U59" i="195"/>
  <c r="P42" i="229"/>
  <c r="P58" i="229" s="1"/>
  <c r="P62" i="229" s="1"/>
  <c r="U9" i="228"/>
  <c r="E8" i="228"/>
  <c r="T9" i="228"/>
  <c r="U9" i="227"/>
  <c r="E8" i="227"/>
  <c r="T8" i="227" s="1"/>
  <c r="T9" i="227"/>
  <c r="E42" i="225"/>
  <c r="U43" i="225"/>
  <c r="T43" i="225"/>
  <c r="U27" i="219"/>
  <c r="T27" i="219"/>
  <c r="U27" i="215"/>
  <c r="T27" i="215"/>
  <c r="P42" i="212"/>
  <c r="P58" i="212" s="1"/>
  <c r="P62" i="212" s="1"/>
  <c r="U53" i="210"/>
  <c r="T53" i="210"/>
  <c r="E42" i="209"/>
  <c r="U43" i="209"/>
  <c r="T43" i="209"/>
  <c r="E8" i="241"/>
  <c r="P58" i="216"/>
  <c r="P62" i="216" s="1"/>
  <c r="Q58" i="215"/>
  <c r="Q62" i="215" s="1"/>
  <c r="E42" i="212"/>
  <c r="T43" i="212"/>
  <c r="U43" i="212"/>
  <c r="T27" i="210"/>
  <c r="U27" i="210"/>
  <c r="T53" i="209"/>
  <c r="U53" i="209"/>
  <c r="E8" i="209"/>
  <c r="T9" i="209"/>
  <c r="U9" i="209"/>
  <c r="T27" i="206"/>
  <c r="U27" i="206"/>
  <c r="E8" i="205"/>
  <c r="T9" i="205"/>
  <c r="U9" i="205"/>
  <c r="T53" i="202"/>
  <c r="U53" i="202"/>
  <c r="T59" i="200"/>
  <c r="U59" i="200"/>
  <c r="Q8" i="199"/>
  <c r="E8" i="198"/>
  <c r="T9" i="198"/>
  <c r="U9" i="198"/>
  <c r="P42" i="195"/>
  <c r="T53" i="194"/>
  <c r="U53" i="194"/>
  <c r="E8" i="225"/>
  <c r="T27" i="224"/>
  <c r="U27" i="224"/>
  <c r="T59" i="223"/>
  <c r="U59" i="223"/>
  <c r="U9" i="222"/>
  <c r="T9" i="222"/>
  <c r="E8" i="222"/>
  <c r="Q42" i="199"/>
  <c r="Q42" i="192"/>
  <c r="U42" i="192" s="1"/>
  <c r="E42" i="191"/>
  <c r="U43" i="191"/>
  <c r="T43" i="191"/>
  <c r="P58" i="191"/>
  <c r="P62" i="191" s="1"/>
  <c r="U27" i="190"/>
  <c r="T27" i="190"/>
  <c r="E42" i="187"/>
  <c r="U43" i="187"/>
  <c r="T43" i="187"/>
  <c r="P8" i="187"/>
  <c r="P58" i="187" s="1"/>
  <c r="P62" i="187" s="1"/>
  <c r="U27" i="186"/>
  <c r="T27" i="186"/>
  <c r="Q42" i="184"/>
  <c r="U42" i="184" s="1"/>
  <c r="E42" i="183"/>
  <c r="U43" i="183"/>
  <c r="T43" i="183"/>
  <c r="P58" i="183"/>
  <c r="P62" i="183" s="1"/>
  <c r="U27" i="182"/>
  <c r="T27" i="182"/>
  <c r="U9" i="178"/>
  <c r="E42" i="177"/>
  <c r="U43" i="177"/>
  <c r="T43" i="177"/>
  <c r="P8" i="177"/>
  <c r="P58" i="177" s="1"/>
  <c r="P62" i="177" s="1"/>
  <c r="U27" i="176"/>
  <c r="T27" i="176"/>
  <c r="T43" i="174"/>
  <c r="Q42" i="172"/>
  <c r="U42" i="172" s="1"/>
  <c r="U9" i="170"/>
  <c r="E42" i="169"/>
  <c r="U43" i="169"/>
  <c r="T43" i="169"/>
  <c r="P8" i="169"/>
  <c r="P58" i="169" s="1"/>
  <c r="P62" i="169" s="1"/>
  <c r="U27" i="162"/>
  <c r="T27" i="162"/>
  <c r="E42" i="161"/>
  <c r="U43" i="161"/>
  <c r="T43" i="161"/>
  <c r="Q42" i="160"/>
  <c r="Q58" i="160" s="1"/>
  <c r="Q62" i="160" s="1"/>
  <c r="P8" i="159"/>
  <c r="P58" i="159" s="1"/>
  <c r="P62" i="159" s="1"/>
  <c r="E42" i="205"/>
  <c r="U43" i="205"/>
  <c r="T43" i="205"/>
  <c r="U53" i="193"/>
  <c r="T53" i="193"/>
  <c r="E8" i="193"/>
  <c r="U9" i="193"/>
  <c r="T9" i="193"/>
  <c r="Q58" i="192"/>
  <c r="Q62" i="192" s="1"/>
  <c r="U59" i="189"/>
  <c r="T59" i="189"/>
  <c r="U53" i="185"/>
  <c r="T53" i="185"/>
  <c r="E8" i="185"/>
  <c r="U9" i="185"/>
  <c r="T9" i="185"/>
  <c r="Q58" i="184"/>
  <c r="Q62" i="184" s="1"/>
  <c r="U59" i="181"/>
  <c r="T59" i="181"/>
  <c r="U59" i="179"/>
  <c r="T59" i="179"/>
  <c r="U59" i="177"/>
  <c r="T59" i="177"/>
  <c r="U53" i="173"/>
  <c r="T53" i="173"/>
  <c r="E8" i="173"/>
  <c r="U9" i="173"/>
  <c r="T9" i="173"/>
  <c r="Q58" i="172"/>
  <c r="Q62" i="172" s="1"/>
  <c r="U59" i="169"/>
  <c r="T59" i="169"/>
  <c r="U59" i="167"/>
  <c r="T59" i="167"/>
  <c r="T59" i="165"/>
  <c r="U59" i="165"/>
  <c r="U59" i="163"/>
  <c r="T59" i="163"/>
  <c r="U59" i="161"/>
  <c r="T59" i="161"/>
  <c r="U59" i="159"/>
  <c r="T59" i="159"/>
  <c r="U59" i="157"/>
  <c r="T59" i="157"/>
  <c r="U59" i="155"/>
  <c r="T59" i="155"/>
  <c r="E8" i="206"/>
  <c r="U9" i="206"/>
  <c r="T9" i="206"/>
  <c r="E8" i="204"/>
  <c r="U9" i="204"/>
  <c r="T9" i="204"/>
  <c r="U27" i="202"/>
  <c r="T27" i="202"/>
  <c r="E42" i="201"/>
  <c r="U43" i="201"/>
  <c r="T43" i="201"/>
  <c r="T27" i="175"/>
  <c r="U27" i="175"/>
  <c r="P8" i="194"/>
  <c r="P58" i="194" s="1"/>
  <c r="P62" i="194" s="1"/>
  <c r="U43" i="192"/>
  <c r="E8" i="190"/>
  <c r="U43" i="186"/>
  <c r="E8" i="180"/>
  <c r="U9" i="180"/>
  <c r="T9" i="180"/>
  <c r="E8" i="172"/>
  <c r="E8" i="170"/>
  <c r="U53" i="168"/>
  <c r="T53" i="168"/>
  <c r="E8" i="166"/>
  <c r="U9" i="166"/>
  <c r="T9" i="166"/>
  <c r="E8" i="164"/>
  <c r="U9" i="164"/>
  <c r="T9" i="164"/>
  <c r="E42" i="160"/>
  <c r="T43" i="160"/>
  <c r="U43" i="160"/>
  <c r="E42" i="153"/>
  <c r="U43" i="153"/>
  <c r="T43" i="153"/>
  <c r="P58" i="153"/>
  <c r="P62" i="153" s="1"/>
  <c r="U27" i="152"/>
  <c r="T27" i="152"/>
  <c r="E42" i="145"/>
  <c r="U43" i="145"/>
  <c r="T43" i="145"/>
  <c r="P58" i="145"/>
  <c r="P62" i="145" s="1"/>
  <c r="U27" i="144"/>
  <c r="T27" i="144"/>
  <c r="E42" i="137"/>
  <c r="U43" i="137"/>
  <c r="T43" i="137"/>
  <c r="P8" i="137"/>
  <c r="U27" i="136"/>
  <c r="T27" i="136"/>
  <c r="E42" i="129"/>
  <c r="U43" i="129"/>
  <c r="T43" i="129"/>
  <c r="P58" i="129"/>
  <c r="P62" i="129" s="1"/>
  <c r="U27" i="128"/>
  <c r="T27" i="128"/>
  <c r="P58" i="121"/>
  <c r="P62" i="121" s="1"/>
  <c r="E42" i="117"/>
  <c r="U43" i="117"/>
  <c r="T43" i="117"/>
  <c r="T27" i="116"/>
  <c r="U27" i="116"/>
  <c r="P58" i="113"/>
  <c r="P62" i="113" s="1"/>
  <c r="E42" i="109"/>
  <c r="U43" i="109"/>
  <c r="T43" i="109"/>
  <c r="T27" i="108"/>
  <c r="U27" i="108"/>
  <c r="P58" i="105"/>
  <c r="P62" i="105" s="1"/>
  <c r="U43" i="178"/>
  <c r="U53" i="164"/>
  <c r="T53" i="164"/>
  <c r="U53" i="160"/>
  <c r="T53" i="160"/>
  <c r="U53" i="154"/>
  <c r="T53" i="154"/>
  <c r="U59" i="137"/>
  <c r="T59" i="137"/>
  <c r="E42" i="146"/>
  <c r="E42" i="134"/>
  <c r="E42" i="126"/>
  <c r="U9" i="125"/>
  <c r="P42" i="163"/>
  <c r="P58" i="163" s="1"/>
  <c r="P62" i="163" s="1"/>
  <c r="U53" i="162"/>
  <c r="T53" i="162"/>
  <c r="P58" i="158"/>
  <c r="P62" i="158" s="1"/>
  <c r="U59" i="156"/>
  <c r="T59" i="156"/>
  <c r="Q8" i="153"/>
  <c r="U53" i="152"/>
  <c r="T53" i="152"/>
  <c r="E8" i="152"/>
  <c r="U9" i="152"/>
  <c r="T9" i="152"/>
  <c r="P42" i="151"/>
  <c r="P58" i="151" s="1"/>
  <c r="P62" i="151" s="1"/>
  <c r="T8" i="151"/>
  <c r="Q8" i="149"/>
  <c r="U53" i="148"/>
  <c r="T53" i="148"/>
  <c r="E8" i="148"/>
  <c r="U9" i="148"/>
  <c r="T9" i="148"/>
  <c r="P42" i="147"/>
  <c r="P58" i="147" s="1"/>
  <c r="P62" i="147" s="1"/>
  <c r="T8" i="147"/>
  <c r="Q8" i="145"/>
  <c r="Q8" i="143"/>
  <c r="U53" i="142"/>
  <c r="T53" i="142"/>
  <c r="E8" i="142"/>
  <c r="U9" i="142"/>
  <c r="T9" i="142"/>
  <c r="P42" i="141"/>
  <c r="P58" i="141" s="1"/>
  <c r="P62" i="141" s="1"/>
  <c r="T8" i="141"/>
  <c r="T9" i="137"/>
  <c r="T9" i="135"/>
  <c r="U59" i="132"/>
  <c r="T59" i="132"/>
  <c r="Q8" i="131"/>
  <c r="T9" i="127"/>
  <c r="P42" i="125"/>
  <c r="P58" i="125" s="1"/>
  <c r="P62" i="125" s="1"/>
  <c r="T8" i="125"/>
  <c r="P42" i="123"/>
  <c r="P58" i="123" s="1"/>
  <c r="P62" i="123" s="1"/>
  <c r="U59" i="122"/>
  <c r="T59" i="122"/>
  <c r="Q8" i="119"/>
  <c r="Q58" i="119" s="1"/>
  <c r="Q62" i="119" s="1"/>
  <c r="Q8" i="115"/>
  <c r="Q58" i="115" s="1"/>
  <c r="Q62" i="115" s="1"/>
  <c r="Q8" i="111"/>
  <c r="Q58" i="111" s="1"/>
  <c r="Q62" i="111" s="1"/>
  <c r="Q8" i="107"/>
  <c r="Q58" i="107" s="1"/>
  <c r="Q62" i="107" s="1"/>
  <c r="E8" i="106"/>
  <c r="U9" i="106"/>
  <c r="T9" i="106"/>
  <c r="Q8" i="105"/>
  <c r="Q58" i="105" s="1"/>
  <c r="Q62" i="105" s="1"/>
  <c r="U8" i="125"/>
  <c r="P8" i="112"/>
  <c r="P58" i="112" s="1"/>
  <c r="P62" i="112" s="1"/>
  <c r="P8" i="108"/>
  <c r="P58" i="108" s="1"/>
  <c r="P62" i="108" s="1"/>
  <c r="T27" i="105"/>
  <c r="U27" i="105"/>
  <c r="E42" i="97"/>
  <c r="U43" i="97"/>
  <c r="T43" i="97"/>
  <c r="P58" i="97"/>
  <c r="P62" i="97" s="1"/>
  <c r="E42" i="95"/>
  <c r="E58" i="95" s="1"/>
  <c r="U43" i="95"/>
  <c r="T43" i="95"/>
  <c r="P58" i="95"/>
  <c r="P62" i="95" s="1"/>
  <c r="E42" i="93"/>
  <c r="U43" i="93"/>
  <c r="T43" i="93"/>
  <c r="P58" i="93"/>
  <c r="P62" i="93" s="1"/>
  <c r="E42" i="91"/>
  <c r="E58" i="91" s="1"/>
  <c r="U43" i="91"/>
  <c r="T43" i="91"/>
  <c r="P58" i="91"/>
  <c r="P62" i="91" s="1"/>
  <c r="E42" i="89"/>
  <c r="U43" i="89"/>
  <c r="T43" i="89"/>
  <c r="P58" i="89"/>
  <c r="P62" i="89" s="1"/>
  <c r="E42" i="87"/>
  <c r="E58" i="87" s="1"/>
  <c r="U43" i="87"/>
  <c r="T43" i="87"/>
  <c r="P58" i="87"/>
  <c r="P62" i="87" s="1"/>
  <c r="E42" i="85"/>
  <c r="U43" i="85"/>
  <c r="T43" i="85"/>
  <c r="P58" i="85"/>
  <c r="P62" i="85" s="1"/>
  <c r="E42" i="83"/>
  <c r="U43" i="83"/>
  <c r="T43" i="83"/>
  <c r="E42" i="81"/>
  <c r="U43" i="81"/>
  <c r="T43" i="81"/>
  <c r="E42" i="79"/>
  <c r="E58" i="79" s="1"/>
  <c r="U43" i="79"/>
  <c r="T43" i="79"/>
  <c r="E42" i="77"/>
  <c r="U43" i="77"/>
  <c r="T43" i="77"/>
  <c r="E42" i="75"/>
  <c r="U43" i="75"/>
  <c r="T43" i="75"/>
  <c r="E42" i="73"/>
  <c r="U43" i="73"/>
  <c r="T43" i="73"/>
  <c r="E42" i="71"/>
  <c r="E58" i="71" s="1"/>
  <c r="U43" i="71"/>
  <c r="T43" i="71"/>
  <c r="E42" i="69"/>
  <c r="U43" i="69"/>
  <c r="T43" i="69"/>
  <c r="E42" i="67"/>
  <c r="U43" i="67"/>
  <c r="T43" i="67"/>
  <c r="E42" i="65"/>
  <c r="U43" i="65"/>
  <c r="T43" i="65"/>
  <c r="E42" i="63"/>
  <c r="E58" i="63" s="1"/>
  <c r="U43" i="63"/>
  <c r="T43" i="63"/>
  <c r="E42" i="61"/>
  <c r="U43" i="61"/>
  <c r="T43" i="61"/>
  <c r="E42" i="59"/>
  <c r="U43" i="59"/>
  <c r="T43" i="59"/>
  <c r="E42" i="57"/>
  <c r="U43" i="57"/>
  <c r="T43" i="57"/>
  <c r="E42" i="55"/>
  <c r="T43" i="55"/>
  <c r="U43" i="55"/>
  <c r="P58" i="53"/>
  <c r="P62" i="53" s="1"/>
  <c r="T27" i="50"/>
  <c r="U27" i="50"/>
  <c r="E42" i="47"/>
  <c r="T43" i="47"/>
  <c r="U43" i="47"/>
  <c r="T27" i="42"/>
  <c r="U27" i="42"/>
  <c r="E42" i="39"/>
  <c r="T43" i="39"/>
  <c r="U43" i="39"/>
  <c r="P58" i="37"/>
  <c r="P62" i="37" s="1"/>
  <c r="T27" i="34"/>
  <c r="U27" i="34"/>
  <c r="E42" i="31"/>
  <c r="T43" i="31"/>
  <c r="U43" i="31"/>
  <c r="P58" i="29"/>
  <c r="P62" i="29" s="1"/>
  <c r="P58" i="27"/>
  <c r="P62" i="27" s="1"/>
  <c r="E42" i="23"/>
  <c r="T43" i="23"/>
  <c r="U43" i="23"/>
  <c r="T27" i="22"/>
  <c r="U27" i="22"/>
  <c r="U43" i="152"/>
  <c r="U43" i="122"/>
  <c r="T59" i="115"/>
  <c r="U59" i="115"/>
  <c r="E42" i="114"/>
  <c r="T43" i="114"/>
  <c r="U43" i="114"/>
  <c r="E8" i="93"/>
  <c r="E8" i="85"/>
  <c r="U43" i="126"/>
  <c r="T59" i="119"/>
  <c r="U59" i="119"/>
  <c r="T27" i="109"/>
  <c r="U27" i="109"/>
  <c r="P58" i="98"/>
  <c r="P62" i="98" s="1"/>
  <c r="P8" i="96"/>
  <c r="P58" i="96" s="1"/>
  <c r="P62" i="96" s="1"/>
  <c r="P58" i="94"/>
  <c r="P62" i="94" s="1"/>
  <c r="P58" i="92"/>
  <c r="P62" i="92" s="1"/>
  <c r="P58" i="90"/>
  <c r="P62" i="90" s="1"/>
  <c r="P58" i="88"/>
  <c r="P62" i="88" s="1"/>
  <c r="P58" i="86"/>
  <c r="P62" i="86" s="1"/>
  <c r="P58" i="84"/>
  <c r="P62" i="84" s="1"/>
  <c r="P58" i="82"/>
  <c r="P62" i="82" s="1"/>
  <c r="T27" i="77"/>
  <c r="U27" i="77"/>
  <c r="P58" i="74"/>
  <c r="P62" i="74" s="1"/>
  <c r="E42" i="72"/>
  <c r="T43" i="72"/>
  <c r="U43" i="72"/>
  <c r="T27" i="69"/>
  <c r="U27" i="69"/>
  <c r="E42" i="66"/>
  <c r="T43" i="66"/>
  <c r="U43" i="66"/>
  <c r="E42" i="62"/>
  <c r="T43" i="62"/>
  <c r="U43" i="62"/>
  <c r="E42" i="58"/>
  <c r="T43" i="58"/>
  <c r="U43" i="58"/>
  <c r="E42" i="54"/>
  <c r="T43" i="54"/>
  <c r="U43" i="54"/>
  <c r="T27" i="51"/>
  <c r="U27" i="51"/>
  <c r="P58" i="50"/>
  <c r="P62" i="50" s="1"/>
  <c r="T27" i="47"/>
  <c r="U27" i="47"/>
  <c r="P58" i="46"/>
  <c r="P62" i="46" s="1"/>
  <c r="P58" i="42"/>
  <c r="P62" i="42" s="1"/>
  <c r="P58" i="40"/>
  <c r="P62" i="40" s="1"/>
  <c r="P58" i="38"/>
  <c r="P62" i="38" s="1"/>
  <c r="E42" i="34"/>
  <c r="T43" i="34"/>
  <c r="U43" i="34"/>
  <c r="E42" i="32"/>
  <c r="T43" i="32"/>
  <c r="U43" i="32"/>
  <c r="T27" i="31"/>
  <c r="U27" i="31"/>
  <c r="T27" i="29"/>
  <c r="U27" i="29"/>
  <c r="T27" i="121"/>
  <c r="U27" i="121"/>
  <c r="P8" i="118"/>
  <c r="P58" i="118" s="1"/>
  <c r="P62" i="118" s="1"/>
  <c r="Q8" i="112"/>
  <c r="Q58" i="112" s="1"/>
  <c r="Q62" i="112" s="1"/>
  <c r="E42" i="108"/>
  <c r="T43" i="108"/>
  <c r="U43" i="108"/>
  <c r="U59" i="102"/>
  <c r="T59" i="102"/>
  <c r="U59" i="98"/>
  <c r="T59" i="98"/>
  <c r="Q8" i="97"/>
  <c r="Q58" i="97" s="1"/>
  <c r="Q62" i="97" s="1"/>
  <c r="U53" i="96"/>
  <c r="T53" i="96"/>
  <c r="E8" i="96"/>
  <c r="U9" i="96"/>
  <c r="T9" i="96"/>
  <c r="U59" i="94"/>
  <c r="T59" i="94"/>
  <c r="Q8" i="93"/>
  <c r="Q58" i="93" s="1"/>
  <c r="Q62" i="93" s="1"/>
  <c r="U53" i="92"/>
  <c r="T53" i="92"/>
  <c r="E8" i="92"/>
  <c r="U9" i="92"/>
  <c r="T9" i="92"/>
  <c r="U59" i="90"/>
  <c r="T59" i="90"/>
  <c r="Q8" i="89"/>
  <c r="Q58" i="89" s="1"/>
  <c r="Q62" i="89" s="1"/>
  <c r="U53" i="88"/>
  <c r="T53" i="88"/>
  <c r="E8" i="88"/>
  <c r="U9" i="88"/>
  <c r="T9" i="88"/>
  <c r="U59" i="86"/>
  <c r="T59" i="86"/>
  <c r="Q8" i="85"/>
  <c r="Q58" i="85" s="1"/>
  <c r="Q62" i="85" s="1"/>
  <c r="P42" i="83"/>
  <c r="P58" i="83" s="1"/>
  <c r="P62" i="83" s="1"/>
  <c r="U53" i="82"/>
  <c r="T53" i="82"/>
  <c r="E8" i="82"/>
  <c r="U9" i="82"/>
  <c r="T9" i="82"/>
  <c r="P42" i="81"/>
  <c r="P58" i="81" s="1"/>
  <c r="P62" i="81" s="1"/>
  <c r="U53" i="80"/>
  <c r="T53" i="80"/>
  <c r="E8" i="80"/>
  <c r="U9" i="80"/>
  <c r="T9" i="80"/>
  <c r="P42" i="79"/>
  <c r="P58" i="79" s="1"/>
  <c r="P62" i="79" s="1"/>
  <c r="U53" i="78"/>
  <c r="T53" i="78"/>
  <c r="E8" i="78"/>
  <c r="U9" i="78"/>
  <c r="T9" i="78"/>
  <c r="P42" i="77"/>
  <c r="P58" i="77" s="1"/>
  <c r="P62" i="77" s="1"/>
  <c r="U53" i="76"/>
  <c r="T53" i="76"/>
  <c r="E8" i="76"/>
  <c r="U9" i="76"/>
  <c r="T9" i="76"/>
  <c r="P42" i="75"/>
  <c r="P58" i="75" s="1"/>
  <c r="P62" i="75" s="1"/>
  <c r="U53" i="74"/>
  <c r="T53" i="74"/>
  <c r="E8" i="74"/>
  <c r="U9" i="74"/>
  <c r="T9" i="74"/>
  <c r="P42" i="73"/>
  <c r="P58" i="73" s="1"/>
  <c r="P62" i="73" s="1"/>
  <c r="U53" i="72"/>
  <c r="T53" i="72"/>
  <c r="E8" i="72"/>
  <c r="U9" i="72"/>
  <c r="T9" i="72"/>
  <c r="P42" i="71"/>
  <c r="P58" i="71" s="1"/>
  <c r="P62" i="71" s="1"/>
  <c r="U53" i="70"/>
  <c r="T53" i="70"/>
  <c r="E8" i="70"/>
  <c r="U9" i="70"/>
  <c r="T9" i="70"/>
  <c r="P42" i="69"/>
  <c r="P58" i="69" s="1"/>
  <c r="P62" i="69" s="1"/>
  <c r="U53" i="68"/>
  <c r="T53" i="68"/>
  <c r="E8" i="68"/>
  <c r="U9" i="68"/>
  <c r="T9" i="68"/>
  <c r="P42" i="67"/>
  <c r="P58" i="67" s="1"/>
  <c r="P62" i="67" s="1"/>
  <c r="U53" i="66"/>
  <c r="T53" i="66"/>
  <c r="E8" i="66"/>
  <c r="U9" i="66"/>
  <c r="T9" i="66"/>
  <c r="P42" i="65"/>
  <c r="P58" i="65" s="1"/>
  <c r="P62" i="65" s="1"/>
  <c r="U53" i="64"/>
  <c r="T53" i="64"/>
  <c r="E8" i="64"/>
  <c r="U9" i="64"/>
  <c r="T9" i="64"/>
  <c r="P42" i="63"/>
  <c r="P58" i="63" s="1"/>
  <c r="P62" i="63" s="1"/>
  <c r="U53" i="62"/>
  <c r="T53" i="62"/>
  <c r="E8" i="62"/>
  <c r="U9" i="62"/>
  <c r="T9" i="62"/>
  <c r="P42" i="61"/>
  <c r="P58" i="61" s="1"/>
  <c r="P62" i="61" s="1"/>
  <c r="U53" i="60"/>
  <c r="T53" i="60"/>
  <c r="E8" i="60"/>
  <c r="U9" i="60"/>
  <c r="T9" i="60"/>
  <c r="P42" i="59"/>
  <c r="P58" i="59" s="1"/>
  <c r="P62" i="59" s="1"/>
  <c r="U53" i="58"/>
  <c r="T53" i="58"/>
  <c r="E8" i="58"/>
  <c r="U9" i="58"/>
  <c r="T9" i="58"/>
  <c r="P42" i="57"/>
  <c r="P58" i="57" s="1"/>
  <c r="P62" i="57" s="1"/>
  <c r="U53" i="56"/>
  <c r="T53" i="56"/>
  <c r="E8" i="56"/>
  <c r="U9" i="56"/>
  <c r="T9" i="56"/>
  <c r="Q8" i="53"/>
  <c r="Q58" i="53" s="1"/>
  <c r="Q62" i="53" s="1"/>
  <c r="U53" i="50"/>
  <c r="T53" i="50"/>
  <c r="P42" i="49"/>
  <c r="P58" i="49" s="1"/>
  <c r="P62" i="49" s="1"/>
  <c r="E8" i="48"/>
  <c r="U9" i="48"/>
  <c r="T9" i="48"/>
  <c r="U53" i="46"/>
  <c r="T53" i="46"/>
  <c r="P42" i="45"/>
  <c r="P58" i="45" s="1"/>
  <c r="P62" i="45" s="1"/>
  <c r="U43" i="98"/>
  <c r="U9" i="57"/>
  <c r="U53" i="45"/>
  <c r="T53" i="45"/>
  <c r="U59" i="35"/>
  <c r="T59" i="35"/>
  <c r="E8" i="33"/>
  <c r="U9" i="33"/>
  <c r="T9" i="33"/>
  <c r="P42" i="25"/>
  <c r="P58" i="25" s="1"/>
  <c r="P62" i="25" s="1"/>
  <c r="E42" i="24"/>
  <c r="T43" i="24"/>
  <c r="U43" i="24"/>
  <c r="U27" i="20"/>
  <c r="T27" i="20"/>
  <c r="U27" i="10"/>
  <c r="T27" i="10"/>
  <c r="T27" i="2"/>
  <c r="U27" i="2"/>
  <c r="U9" i="87"/>
  <c r="U9" i="67"/>
  <c r="U59" i="51"/>
  <c r="T59" i="51"/>
  <c r="E8" i="43"/>
  <c r="U9" i="43"/>
  <c r="T9" i="43"/>
  <c r="E8" i="37"/>
  <c r="U9" i="37"/>
  <c r="T9" i="37"/>
  <c r="U53" i="33"/>
  <c r="T53" i="33"/>
  <c r="Q8" i="31"/>
  <c r="Q58" i="31" s="1"/>
  <c r="Q62" i="31" s="1"/>
  <c r="U53" i="27"/>
  <c r="T53" i="27"/>
  <c r="Q58" i="26"/>
  <c r="Q62" i="26" s="1"/>
  <c r="U53" i="15"/>
  <c r="T53" i="15"/>
  <c r="E8" i="15"/>
  <c r="U9" i="15"/>
  <c r="T9" i="15"/>
  <c r="Q58" i="14"/>
  <c r="Q62" i="14" s="1"/>
  <c r="U53" i="13"/>
  <c r="T53" i="13"/>
  <c r="U53" i="11"/>
  <c r="T53" i="11"/>
  <c r="E8" i="11"/>
  <c r="U9" i="11"/>
  <c r="T9" i="11"/>
  <c r="E8" i="9"/>
  <c r="U9" i="9"/>
  <c r="T9" i="9"/>
  <c r="U53" i="7"/>
  <c r="T53" i="7"/>
  <c r="U53" i="5"/>
  <c r="T53" i="5"/>
  <c r="E8" i="1"/>
  <c r="U9" i="1"/>
  <c r="T9" i="1"/>
  <c r="P58" i="16"/>
  <c r="P62" i="16" s="1"/>
  <c r="P58" i="12"/>
  <c r="P62" i="12" s="1"/>
  <c r="U42" i="8"/>
  <c r="T42" i="8"/>
  <c r="P58" i="4"/>
  <c r="P62" i="4" s="1"/>
  <c r="U43" i="100"/>
  <c r="U9" i="79"/>
  <c r="U9" i="61"/>
  <c r="U53" i="53"/>
  <c r="T53" i="53"/>
  <c r="E8" i="42"/>
  <c r="U9" i="42"/>
  <c r="T9" i="42"/>
  <c r="U53" i="40"/>
  <c r="T53" i="40"/>
  <c r="U53" i="36"/>
  <c r="T53" i="36"/>
  <c r="U59" i="34"/>
  <c r="T59" i="34"/>
  <c r="E8" i="28"/>
  <c r="Q58" i="24"/>
  <c r="Q62" i="24" s="1"/>
  <c r="T59" i="21"/>
  <c r="U59" i="21"/>
  <c r="T42" i="20"/>
  <c r="U42" i="20"/>
  <c r="U9" i="97"/>
  <c r="Q8" i="52"/>
  <c r="Q58" i="52" s="1"/>
  <c r="Q62" i="52" s="1"/>
  <c r="E8" i="39"/>
  <c r="U9" i="39"/>
  <c r="T9" i="39"/>
  <c r="U59" i="31"/>
  <c r="T59" i="31"/>
  <c r="P42" i="28"/>
  <c r="P58" i="28" s="1"/>
  <c r="P62" i="28" s="1"/>
  <c r="U53" i="24"/>
  <c r="T53" i="24"/>
  <c r="Q58" i="21"/>
  <c r="Q62" i="21" s="1"/>
  <c r="U53" i="20"/>
  <c r="T53" i="20"/>
  <c r="E8" i="20"/>
  <c r="U9" i="20"/>
  <c r="T9" i="20"/>
  <c r="Q58" i="19"/>
  <c r="Q62" i="19" s="1"/>
  <c r="T59" i="16"/>
  <c r="U59" i="16"/>
  <c r="E8" i="16"/>
  <c r="T9" i="16"/>
  <c r="U9" i="16"/>
  <c r="T53" i="14"/>
  <c r="U53" i="14"/>
  <c r="T59" i="10"/>
  <c r="U59" i="10"/>
  <c r="T59" i="6"/>
  <c r="U59" i="6"/>
  <c r="E8" i="6"/>
  <c r="T9" i="6"/>
  <c r="U9" i="6"/>
  <c r="T53" i="4"/>
  <c r="U53" i="4"/>
  <c r="Q8" i="3"/>
  <c r="Q58" i="3" s="1"/>
  <c r="Q62" i="3" s="1"/>
  <c r="Q42" i="18"/>
  <c r="Q58" i="18" s="1"/>
  <c r="Q62" i="18" s="1"/>
  <c r="P8" i="17"/>
  <c r="P58" i="17" s="1"/>
  <c r="P62" i="17" s="1"/>
  <c r="E42" i="13"/>
  <c r="U43" i="13"/>
  <c r="T43" i="13"/>
  <c r="Q42" i="10"/>
  <c r="Q58" i="10" s="1"/>
  <c r="Q62" i="10" s="1"/>
  <c r="U27" i="6"/>
  <c r="T27" i="6"/>
  <c r="P8" i="3"/>
  <c r="P58" i="3" s="1"/>
  <c r="P62" i="3" s="1"/>
  <c r="T43" i="2"/>
  <c r="T9" i="28"/>
  <c r="Q58" i="201" l="1"/>
  <c r="Q62" i="201" s="1"/>
  <c r="L62" i="3"/>
  <c r="R62" i="3" s="1"/>
  <c r="R58" i="3"/>
  <c r="U42" i="174"/>
  <c r="T8" i="182"/>
  <c r="E62" i="63"/>
  <c r="U58" i="63"/>
  <c r="T58" i="63"/>
  <c r="E62" i="71"/>
  <c r="U58" i="71"/>
  <c r="T58" i="71"/>
  <c r="E62" i="79"/>
  <c r="U58" i="79"/>
  <c r="T58" i="79"/>
  <c r="E62" i="87"/>
  <c r="U58" i="87"/>
  <c r="T58" i="87"/>
  <c r="E62" i="91"/>
  <c r="U58" i="91"/>
  <c r="T58" i="91"/>
  <c r="E62" i="95"/>
  <c r="U58" i="95"/>
  <c r="T58" i="95"/>
  <c r="E62" i="254"/>
  <c r="U58" i="254"/>
  <c r="T58" i="254"/>
  <c r="E58" i="62"/>
  <c r="U8" i="62"/>
  <c r="T8" i="62"/>
  <c r="E58" i="70"/>
  <c r="U8" i="70"/>
  <c r="T8" i="70"/>
  <c r="E58" i="78"/>
  <c r="U8" i="78"/>
  <c r="T8" i="78"/>
  <c r="E58" i="82"/>
  <c r="U8" i="82"/>
  <c r="T8" i="82"/>
  <c r="T42" i="146"/>
  <c r="U42" i="146"/>
  <c r="U42" i="129"/>
  <c r="T42" i="129"/>
  <c r="E58" i="129"/>
  <c r="U42" i="145"/>
  <c r="T42" i="145"/>
  <c r="E58" i="145"/>
  <c r="E58" i="164"/>
  <c r="U8" i="164"/>
  <c r="T8" i="164"/>
  <c r="E58" i="190"/>
  <c r="U8" i="190"/>
  <c r="T8" i="190"/>
  <c r="E58" i="204"/>
  <c r="U8" i="204"/>
  <c r="T8" i="204"/>
  <c r="U42" i="205"/>
  <c r="T42" i="205"/>
  <c r="U42" i="177"/>
  <c r="T42" i="177"/>
  <c r="U42" i="191"/>
  <c r="T42" i="191"/>
  <c r="E58" i="198"/>
  <c r="T8" i="198"/>
  <c r="U8" i="198"/>
  <c r="E58" i="205"/>
  <c r="T8" i="205"/>
  <c r="U8" i="205"/>
  <c r="T42" i="212"/>
  <c r="U42" i="212"/>
  <c r="U42" i="225"/>
  <c r="T42" i="225"/>
  <c r="E58" i="197"/>
  <c r="T8" i="197"/>
  <c r="U8" i="197"/>
  <c r="E58" i="219"/>
  <c r="U8" i="219"/>
  <c r="T8" i="219"/>
  <c r="E58" i="251"/>
  <c r="U8" i="251"/>
  <c r="T8" i="251"/>
  <c r="E58" i="255"/>
  <c r="U8" i="255"/>
  <c r="T8" i="255"/>
  <c r="U42" i="195"/>
  <c r="T42" i="195"/>
  <c r="U42" i="221"/>
  <c r="T42" i="221"/>
  <c r="E58" i="217"/>
  <c r="T8" i="217"/>
  <c r="U8" i="217"/>
  <c r="E58" i="214"/>
  <c r="U8" i="214"/>
  <c r="T8" i="214"/>
  <c r="E58" i="218"/>
  <c r="U8" i="218"/>
  <c r="T8" i="218"/>
  <c r="U42" i="252"/>
  <c r="T42" i="252"/>
  <c r="U8" i="250"/>
  <c r="E58" i="250"/>
  <c r="T8" i="250"/>
  <c r="U42" i="243"/>
  <c r="T42" i="243"/>
  <c r="E58" i="229"/>
  <c r="U8" i="229"/>
  <c r="T42" i="26"/>
  <c r="U42" i="26"/>
  <c r="E58" i="31"/>
  <c r="U8" i="31"/>
  <c r="T8" i="31"/>
  <c r="E58" i="13"/>
  <c r="U8" i="13"/>
  <c r="T8" i="13"/>
  <c r="E58" i="21"/>
  <c r="U8" i="21"/>
  <c r="T8" i="21"/>
  <c r="T42" i="30"/>
  <c r="U42" i="30"/>
  <c r="T42" i="70"/>
  <c r="U42" i="70"/>
  <c r="E58" i="121"/>
  <c r="T8" i="121"/>
  <c r="U8" i="121"/>
  <c r="U42" i="21"/>
  <c r="T42" i="21"/>
  <c r="E58" i="126"/>
  <c r="U8" i="126"/>
  <c r="T8" i="126"/>
  <c r="E58" i="144"/>
  <c r="U8" i="144"/>
  <c r="T8" i="144"/>
  <c r="U42" i="131"/>
  <c r="T42" i="131"/>
  <c r="E58" i="131"/>
  <c r="U42" i="147"/>
  <c r="T42" i="147"/>
  <c r="E58" i="147"/>
  <c r="U42" i="203"/>
  <c r="T42" i="203"/>
  <c r="P58" i="195"/>
  <c r="P62" i="195" s="1"/>
  <c r="U42" i="228"/>
  <c r="T42" i="228"/>
  <c r="U42" i="231"/>
  <c r="T42" i="231"/>
  <c r="E58" i="23"/>
  <c r="T8" i="23"/>
  <c r="U8" i="23"/>
  <c r="E58" i="19"/>
  <c r="U8" i="19"/>
  <c r="T8" i="19"/>
  <c r="E58" i="41"/>
  <c r="U8" i="41"/>
  <c r="T8" i="41"/>
  <c r="E58" i="46"/>
  <c r="U8" i="46"/>
  <c r="T8" i="46"/>
  <c r="E58" i="102"/>
  <c r="U8" i="102"/>
  <c r="T8" i="102"/>
  <c r="T42" i="38"/>
  <c r="U42" i="38"/>
  <c r="T42" i="60"/>
  <c r="U42" i="60"/>
  <c r="T42" i="76"/>
  <c r="U42" i="76"/>
  <c r="E58" i="109"/>
  <c r="T8" i="109"/>
  <c r="U8" i="109"/>
  <c r="T42" i="35"/>
  <c r="U42" i="35"/>
  <c r="T42" i="51"/>
  <c r="U42" i="51"/>
  <c r="U42" i="101"/>
  <c r="T42" i="101"/>
  <c r="E58" i="101"/>
  <c r="Q58" i="123"/>
  <c r="Q62" i="123" s="1"/>
  <c r="U8" i="123"/>
  <c r="E58" i="146"/>
  <c r="U8" i="146"/>
  <c r="T8" i="146"/>
  <c r="T42" i="113"/>
  <c r="U42" i="113"/>
  <c r="U42" i="125"/>
  <c r="T42" i="125"/>
  <c r="E58" i="125"/>
  <c r="U42" i="141"/>
  <c r="T42" i="141"/>
  <c r="E58" i="141"/>
  <c r="T42" i="154"/>
  <c r="U42" i="154"/>
  <c r="E58" i="192"/>
  <c r="U8" i="192"/>
  <c r="T8" i="192"/>
  <c r="E58" i="179"/>
  <c r="U8" i="179"/>
  <c r="T8" i="179"/>
  <c r="E58" i="189"/>
  <c r="U8" i="189"/>
  <c r="T8" i="189"/>
  <c r="U42" i="165"/>
  <c r="T42" i="165"/>
  <c r="U42" i="185"/>
  <c r="T42" i="185"/>
  <c r="U42" i="193"/>
  <c r="T42" i="193"/>
  <c r="E58" i="208"/>
  <c r="U8" i="208"/>
  <c r="T8" i="208"/>
  <c r="E58" i="202"/>
  <c r="T8" i="202"/>
  <c r="U8" i="202"/>
  <c r="U42" i="9"/>
  <c r="T42" i="9"/>
  <c r="E58" i="18"/>
  <c r="U8" i="18"/>
  <c r="T8" i="18"/>
  <c r="E58" i="36"/>
  <c r="U8" i="36"/>
  <c r="T8" i="36"/>
  <c r="E58" i="32"/>
  <c r="U8" i="32"/>
  <c r="T8" i="32"/>
  <c r="E58" i="44"/>
  <c r="U8" i="44"/>
  <c r="T8" i="44"/>
  <c r="Q58" i="103"/>
  <c r="Q62" i="103" s="1"/>
  <c r="U8" i="103"/>
  <c r="E58" i="113"/>
  <c r="T8" i="113"/>
  <c r="U8" i="113"/>
  <c r="T42" i="50"/>
  <c r="U42" i="50"/>
  <c r="T42" i="80"/>
  <c r="U42" i="80"/>
  <c r="T42" i="88"/>
  <c r="U42" i="88"/>
  <c r="T42" i="96"/>
  <c r="U42" i="96"/>
  <c r="U42" i="25"/>
  <c r="T42" i="25"/>
  <c r="E58" i="112"/>
  <c r="U8" i="112"/>
  <c r="T8" i="112"/>
  <c r="E58" i="120"/>
  <c r="U8" i="120"/>
  <c r="T8" i="120"/>
  <c r="Q58" i="129"/>
  <c r="Q62" i="129" s="1"/>
  <c r="U8" i="129"/>
  <c r="E58" i="138"/>
  <c r="U8" i="138"/>
  <c r="T8" i="138"/>
  <c r="E58" i="156"/>
  <c r="U8" i="156"/>
  <c r="T8" i="156"/>
  <c r="E58" i="174"/>
  <c r="U8" i="174"/>
  <c r="T8" i="174"/>
  <c r="E58" i="171"/>
  <c r="U8" i="171"/>
  <c r="T8" i="171"/>
  <c r="P58" i="165"/>
  <c r="P62" i="165" s="1"/>
  <c r="U42" i="202"/>
  <c r="T42" i="202"/>
  <c r="E58" i="207"/>
  <c r="U8" i="207"/>
  <c r="T8" i="207"/>
  <c r="U42" i="224"/>
  <c r="T42" i="224"/>
  <c r="U42" i="247"/>
  <c r="T42" i="247"/>
  <c r="E58" i="230"/>
  <c r="U8" i="230"/>
  <c r="U42" i="251"/>
  <c r="T42" i="251"/>
  <c r="T42" i="219"/>
  <c r="U8" i="83"/>
  <c r="E62" i="237"/>
  <c r="U58" i="237"/>
  <c r="T58" i="237"/>
  <c r="E58" i="15"/>
  <c r="U8" i="15"/>
  <c r="T8" i="15"/>
  <c r="E58" i="66"/>
  <c r="U8" i="66"/>
  <c r="T8" i="66"/>
  <c r="T42" i="58"/>
  <c r="U42" i="58"/>
  <c r="E58" i="20"/>
  <c r="U8" i="20"/>
  <c r="T8" i="20"/>
  <c r="E58" i="42"/>
  <c r="U8" i="42"/>
  <c r="T8" i="42"/>
  <c r="E58" i="9"/>
  <c r="U8" i="9"/>
  <c r="T8" i="9"/>
  <c r="E58" i="88"/>
  <c r="U8" i="88"/>
  <c r="T8" i="88"/>
  <c r="E58" i="92"/>
  <c r="U8" i="92"/>
  <c r="T8" i="92"/>
  <c r="E58" i="96"/>
  <c r="U8" i="96"/>
  <c r="T8" i="96"/>
  <c r="T42" i="34"/>
  <c r="U42" i="34"/>
  <c r="T42" i="54"/>
  <c r="U42" i="54"/>
  <c r="E58" i="85"/>
  <c r="U8" i="85"/>
  <c r="T8" i="85"/>
  <c r="T42" i="114"/>
  <c r="U42" i="114"/>
  <c r="T42" i="39"/>
  <c r="U42" i="39"/>
  <c r="T42" i="55"/>
  <c r="U42" i="55"/>
  <c r="U42" i="57"/>
  <c r="T42" i="57"/>
  <c r="U42" i="59"/>
  <c r="T42" i="59"/>
  <c r="U42" i="61"/>
  <c r="T42" i="61"/>
  <c r="U42" i="63"/>
  <c r="T42" i="63"/>
  <c r="U42" i="65"/>
  <c r="T42" i="65"/>
  <c r="U42" i="67"/>
  <c r="T42" i="67"/>
  <c r="U42" i="69"/>
  <c r="T42" i="69"/>
  <c r="U42" i="71"/>
  <c r="T42" i="71"/>
  <c r="U42" i="73"/>
  <c r="T42" i="73"/>
  <c r="U42" i="75"/>
  <c r="T42" i="75"/>
  <c r="U42" i="77"/>
  <c r="T42" i="77"/>
  <c r="U42" i="79"/>
  <c r="T42" i="79"/>
  <c r="U42" i="81"/>
  <c r="T42" i="81"/>
  <c r="U42" i="83"/>
  <c r="T42" i="83"/>
  <c r="U42" i="85"/>
  <c r="T42" i="85"/>
  <c r="U42" i="87"/>
  <c r="T42" i="87"/>
  <c r="U42" i="89"/>
  <c r="T42" i="89"/>
  <c r="U42" i="91"/>
  <c r="T42" i="91"/>
  <c r="U42" i="93"/>
  <c r="T42" i="93"/>
  <c r="U42" i="95"/>
  <c r="T42" i="95"/>
  <c r="U42" i="97"/>
  <c r="T42" i="97"/>
  <c r="Q58" i="131"/>
  <c r="Q62" i="131" s="1"/>
  <c r="U8" i="131"/>
  <c r="Q58" i="143"/>
  <c r="Q62" i="143" s="1"/>
  <c r="U8" i="143"/>
  <c r="U42" i="117"/>
  <c r="T42" i="117"/>
  <c r="T42" i="160"/>
  <c r="U42" i="160"/>
  <c r="U42" i="161"/>
  <c r="T42" i="161"/>
  <c r="Q58" i="199"/>
  <c r="Q62" i="199" s="1"/>
  <c r="E58" i="209"/>
  <c r="T8" i="209"/>
  <c r="U8" i="209"/>
  <c r="E58" i="228"/>
  <c r="U8" i="228"/>
  <c r="T42" i="258"/>
  <c r="U42" i="258"/>
  <c r="T8" i="240"/>
  <c r="E58" i="240"/>
  <c r="U8" i="240"/>
  <c r="U42" i="238"/>
  <c r="T42" i="238"/>
  <c r="K62" i="223"/>
  <c r="S62" i="223" s="1"/>
  <c r="S58" i="223"/>
  <c r="K62" i="221"/>
  <c r="S62" i="221" s="1"/>
  <c r="S58" i="221"/>
  <c r="K62" i="219"/>
  <c r="S62" i="219" s="1"/>
  <c r="S58" i="219"/>
  <c r="K62" i="217"/>
  <c r="S62" i="217" s="1"/>
  <c r="S58" i="217"/>
  <c r="K62" i="215"/>
  <c r="S62" i="215" s="1"/>
  <c r="S58" i="215"/>
  <c r="K62" i="213"/>
  <c r="S62" i="213" s="1"/>
  <c r="S58" i="213"/>
  <c r="K62" i="211"/>
  <c r="S62" i="211" s="1"/>
  <c r="S58" i="211"/>
  <c r="K62" i="209"/>
  <c r="S62" i="209" s="1"/>
  <c r="S58" i="209"/>
  <c r="K62" i="207"/>
  <c r="S62" i="207" s="1"/>
  <c r="S58" i="207"/>
  <c r="K62" i="205"/>
  <c r="S62" i="205" s="1"/>
  <c r="S58" i="205"/>
  <c r="U42" i="215"/>
  <c r="T42" i="215"/>
  <c r="T42" i="208"/>
  <c r="U42" i="208"/>
  <c r="Q58" i="216"/>
  <c r="Q62" i="216" s="1"/>
  <c r="E58" i="223"/>
  <c r="T8" i="223"/>
  <c r="U8" i="223"/>
  <c r="E58" i="203"/>
  <c r="T8" i="203"/>
  <c r="U8" i="203"/>
  <c r="U8" i="256"/>
  <c r="E58" i="256"/>
  <c r="T8" i="256"/>
  <c r="U42" i="235"/>
  <c r="T42" i="235"/>
  <c r="E58" i="224"/>
  <c r="U8" i="224"/>
  <c r="T8" i="224"/>
  <c r="E58" i="4"/>
  <c r="U8" i="4"/>
  <c r="T8" i="4"/>
  <c r="E58" i="10"/>
  <c r="T8" i="10"/>
  <c r="U8" i="10"/>
  <c r="E58" i="55"/>
  <c r="U8" i="55"/>
  <c r="T8" i="55"/>
  <c r="E58" i="53"/>
  <c r="U8" i="53"/>
  <c r="T8" i="53"/>
  <c r="E58" i="84"/>
  <c r="U8" i="84"/>
  <c r="T8" i="84"/>
  <c r="E58" i="111"/>
  <c r="T8" i="111"/>
  <c r="U8" i="111"/>
  <c r="T42" i="28"/>
  <c r="U42" i="28"/>
  <c r="T42" i="48"/>
  <c r="U42" i="48"/>
  <c r="T42" i="41"/>
  <c r="U42" i="41"/>
  <c r="T42" i="110"/>
  <c r="U42" i="110"/>
  <c r="E58" i="118"/>
  <c r="U8" i="118"/>
  <c r="T8" i="118"/>
  <c r="Q58" i="135"/>
  <c r="Q62" i="135" s="1"/>
  <c r="U8" i="135"/>
  <c r="T42" i="168"/>
  <c r="U42" i="168"/>
  <c r="E58" i="162"/>
  <c r="U8" i="162"/>
  <c r="T8" i="162"/>
  <c r="U42" i="107"/>
  <c r="T42" i="107"/>
  <c r="E58" i="188"/>
  <c r="U8" i="188"/>
  <c r="T8" i="188"/>
  <c r="E58" i="169"/>
  <c r="U8" i="169"/>
  <c r="T8" i="169"/>
  <c r="U42" i="155"/>
  <c r="T42" i="155"/>
  <c r="U42" i="171"/>
  <c r="T42" i="171"/>
  <c r="E58" i="201"/>
  <c r="T8" i="201"/>
  <c r="U8" i="201"/>
  <c r="U42" i="234"/>
  <c r="T42" i="234"/>
  <c r="U42" i="1"/>
  <c r="T42" i="1"/>
  <c r="U42" i="5"/>
  <c r="T42" i="5"/>
  <c r="U42" i="7"/>
  <c r="T42" i="7"/>
  <c r="T42" i="22"/>
  <c r="U42" i="22"/>
  <c r="E58" i="49"/>
  <c r="U8" i="49"/>
  <c r="T8" i="49"/>
  <c r="E58" i="86"/>
  <c r="U8" i="86"/>
  <c r="T8" i="86"/>
  <c r="E58" i="90"/>
  <c r="U8" i="90"/>
  <c r="T8" i="90"/>
  <c r="E58" i="94"/>
  <c r="U8" i="94"/>
  <c r="T8" i="94"/>
  <c r="E58" i="98"/>
  <c r="U8" i="98"/>
  <c r="T8" i="98"/>
  <c r="E58" i="105"/>
  <c r="T8" i="105"/>
  <c r="U8" i="105"/>
  <c r="T42" i="56"/>
  <c r="U42" i="56"/>
  <c r="E58" i="61"/>
  <c r="E58" i="69"/>
  <c r="E58" i="77"/>
  <c r="Q58" i="109"/>
  <c r="Q62" i="109" s="1"/>
  <c r="E58" i="132"/>
  <c r="U8" i="132"/>
  <c r="T8" i="132"/>
  <c r="E58" i="140"/>
  <c r="U8" i="140"/>
  <c r="T8" i="140"/>
  <c r="U42" i="149"/>
  <c r="T42" i="149"/>
  <c r="E58" i="149"/>
  <c r="U42" i="199"/>
  <c r="T42" i="199"/>
  <c r="E58" i="181"/>
  <c r="U8" i="181"/>
  <c r="T8" i="181"/>
  <c r="U42" i="211"/>
  <c r="T42" i="211"/>
  <c r="E58" i="210"/>
  <c r="U8" i="210"/>
  <c r="T8" i="210"/>
  <c r="T8" i="226"/>
  <c r="P58" i="226"/>
  <c r="P62" i="226" s="1"/>
  <c r="U42" i="206"/>
  <c r="T42" i="206"/>
  <c r="E58" i="3"/>
  <c r="U8" i="3"/>
  <c r="T8" i="3"/>
  <c r="E58" i="25"/>
  <c r="U8" i="25"/>
  <c r="T8" i="25"/>
  <c r="E58" i="30"/>
  <c r="U8" i="30"/>
  <c r="T8" i="30"/>
  <c r="T42" i="36"/>
  <c r="U42" i="36"/>
  <c r="T42" i="46"/>
  <c r="U42" i="46"/>
  <c r="T42" i="86"/>
  <c r="U42" i="86"/>
  <c r="T42" i="94"/>
  <c r="U42" i="94"/>
  <c r="E58" i="119"/>
  <c r="T8" i="119"/>
  <c r="U8" i="119"/>
  <c r="T42" i="37"/>
  <c r="U42" i="37"/>
  <c r="T42" i="53"/>
  <c r="U42" i="53"/>
  <c r="E58" i="128"/>
  <c r="U8" i="128"/>
  <c r="T8" i="128"/>
  <c r="E58" i="168"/>
  <c r="U8" i="168"/>
  <c r="T8" i="168"/>
  <c r="U42" i="111"/>
  <c r="T42" i="111"/>
  <c r="U42" i="127"/>
  <c r="T42" i="127"/>
  <c r="E58" i="127"/>
  <c r="U42" i="143"/>
  <c r="T42" i="143"/>
  <c r="E58" i="143"/>
  <c r="E58" i="183"/>
  <c r="U8" i="183"/>
  <c r="T8" i="183"/>
  <c r="E58" i="191"/>
  <c r="U8" i="191"/>
  <c r="T8" i="191"/>
  <c r="U42" i="159"/>
  <c r="T42" i="159"/>
  <c r="U42" i="175"/>
  <c r="T42" i="175"/>
  <c r="P58" i="204"/>
  <c r="P62" i="204" s="1"/>
  <c r="U42" i="213"/>
  <c r="T42" i="213"/>
  <c r="E58" i="199"/>
  <c r="T8" i="199"/>
  <c r="U8" i="199"/>
  <c r="U42" i="226"/>
  <c r="T42" i="226"/>
  <c r="U42" i="233"/>
  <c r="T42" i="233"/>
  <c r="T8" i="236"/>
  <c r="E58" i="236"/>
  <c r="U8" i="236"/>
  <c r="U42" i="239"/>
  <c r="T42" i="239"/>
  <c r="E58" i="195"/>
  <c r="T8" i="195"/>
  <c r="U8" i="195"/>
  <c r="T8" i="234"/>
  <c r="E58" i="234"/>
  <c r="U8" i="234"/>
  <c r="U42" i="250"/>
  <c r="T42" i="250"/>
  <c r="U8" i="216"/>
  <c r="E58" i="83"/>
  <c r="E62" i="253"/>
  <c r="U58" i="253"/>
  <c r="T58" i="253"/>
  <c r="E58" i="22"/>
  <c r="E58" i="28"/>
  <c r="U8" i="28"/>
  <c r="T8" i="28"/>
  <c r="E58" i="58"/>
  <c r="U8" i="58"/>
  <c r="T8" i="58"/>
  <c r="E58" i="60"/>
  <c r="U8" i="60"/>
  <c r="T8" i="60"/>
  <c r="E58" i="76"/>
  <c r="U8" i="76"/>
  <c r="T8" i="76"/>
  <c r="E58" i="80"/>
  <c r="U8" i="80"/>
  <c r="T8" i="80"/>
  <c r="T42" i="32"/>
  <c r="U42" i="32"/>
  <c r="E58" i="106"/>
  <c r="U8" i="106"/>
  <c r="T8" i="106"/>
  <c r="E58" i="142"/>
  <c r="U8" i="142"/>
  <c r="T8" i="142"/>
  <c r="E58" i="180"/>
  <c r="U8" i="180"/>
  <c r="T8" i="180"/>
  <c r="U42" i="187"/>
  <c r="T42" i="187"/>
  <c r="E58" i="225"/>
  <c r="U8" i="225"/>
  <c r="T8" i="225"/>
  <c r="U42" i="214"/>
  <c r="T42" i="214"/>
  <c r="T42" i="257"/>
  <c r="U42" i="257"/>
  <c r="U42" i="227"/>
  <c r="T42" i="227"/>
  <c r="E62" i="233"/>
  <c r="U58" i="233"/>
  <c r="T58" i="233"/>
  <c r="E58" i="221"/>
  <c r="U8" i="221"/>
  <c r="T8" i="221"/>
  <c r="U42" i="232"/>
  <c r="T42" i="232"/>
  <c r="T8" i="244"/>
  <c r="E58" i="244"/>
  <c r="U8" i="244"/>
  <c r="U42" i="241"/>
  <c r="T42" i="241"/>
  <c r="T8" i="238"/>
  <c r="E58" i="238"/>
  <c r="U8" i="238"/>
  <c r="E58" i="51"/>
  <c r="U8" i="51"/>
  <c r="T8" i="51"/>
  <c r="E58" i="38"/>
  <c r="U8" i="38"/>
  <c r="T8" i="38"/>
  <c r="T42" i="44"/>
  <c r="U42" i="44"/>
  <c r="T42" i="78"/>
  <c r="U42" i="78"/>
  <c r="U42" i="99"/>
  <c r="T42" i="99"/>
  <c r="T42" i="120"/>
  <c r="U42" i="120"/>
  <c r="E58" i="110"/>
  <c r="U8" i="110"/>
  <c r="T8" i="110"/>
  <c r="E58" i="122"/>
  <c r="U8" i="122"/>
  <c r="T8" i="122"/>
  <c r="E58" i="124"/>
  <c r="U8" i="124"/>
  <c r="T8" i="124"/>
  <c r="E58" i="134"/>
  <c r="U8" i="134"/>
  <c r="T8" i="134"/>
  <c r="T42" i="156"/>
  <c r="U42" i="156"/>
  <c r="U42" i="123"/>
  <c r="T42" i="123"/>
  <c r="E58" i="123"/>
  <c r="U42" i="139"/>
  <c r="T42" i="139"/>
  <c r="T42" i="164"/>
  <c r="U42" i="164"/>
  <c r="E62" i="176"/>
  <c r="U58" i="176"/>
  <c r="T58" i="176"/>
  <c r="E58" i="159"/>
  <c r="U8" i="159"/>
  <c r="T8" i="159"/>
  <c r="E58" i="161"/>
  <c r="U8" i="161"/>
  <c r="T8" i="161"/>
  <c r="E58" i="163"/>
  <c r="T8" i="163"/>
  <c r="U8" i="163"/>
  <c r="E58" i="165"/>
  <c r="U8" i="165"/>
  <c r="T8" i="165"/>
  <c r="E58" i="167"/>
  <c r="U8" i="167"/>
  <c r="T8" i="167"/>
  <c r="U42" i="197"/>
  <c r="T42" i="197"/>
  <c r="E58" i="215"/>
  <c r="U8" i="215"/>
  <c r="T8" i="215"/>
  <c r="T8" i="247"/>
  <c r="E58" i="247"/>
  <c r="U8" i="247"/>
  <c r="U42" i="220"/>
  <c r="T42" i="220"/>
  <c r="U42" i="2"/>
  <c r="T42" i="2"/>
  <c r="U42" i="17"/>
  <c r="T42" i="17"/>
  <c r="E58" i="12"/>
  <c r="T8" i="12"/>
  <c r="U8" i="12"/>
  <c r="U42" i="11"/>
  <c r="T42" i="11"/>
  <c r="E58" i="35"/>
  <c r="U8" i="35"/>
  <c r="T8" i="35"/>
  <c r="E58" i="50"/>
  <c r="U8" i="50"/>
  <c r="T8" i="50"/>
  <c r="E58" i="104"/>
  <c r="U8" i="104"/>
  <c r="T8" i="104"/>
  <c r="T42" i="42"/>
  <c r="U42" i="42"/>
  <c r="T42" i="52"/>
  <c r="U42" i="52"/>
  <c r="T42" i="68"/>
  <c r="U42" i="68"/>
  <c r="T42" i="106"/>
  <c r="U42" i="106"/>
  <c r="E58" i="59"/>
  <c r="E58" i="67"/>
  <c r="E58" i="75"/>
  <c r="U8" i="89"/>
  <c r="U8" i="97"/>
  <c r="U42" i="27"/>
  <c r="T42" i="27"/>
  <c r="T42" i="43"/>
  <c r="U42" i="43"/>
  <c r="Q58" i="151"/>
  <c r="Q62" i="151" s="1"/>
  <c r="U8" i="151"/>
  <c r="E58" i="154"/>
  <c r="U8" i="154"/>
  <c r="T8" i="154"/>
  <c r="U42" i="105"/>
  <c r="T42" i="105"/>
  <c r="T42" i="121"/>
  <c r="U42" i="121"/>
  <c r="U42" i="133"/>
  <c r="T42" i="133"/>
  <c r="E58" i="133"/>
  <c r="E62" i="186"/>
  <c r="U58" i="186"/>
  <c r="T58" i="186"/>
  <c r="U42" i="157"/>
  <c r="T42" i="157"/>
  <c r="U42" i="173"/>
  <c r="T42" i="173"/>
  <c r="U42" i="189"/>
  <c r="T42" i="189"/>
  <c r="T42" i="216"/>
  <c r="U42" i="216"/>
  <c r="E58" i="211"/>
  <c r="U8" i="211"/>
  <c r="T8" i="211"/>
  <c r="U42" i="3"/>
  <c r="T42" i="3"/>
  <c r="E58" i="8"/>
  <c r="T8" i="8"/>
  <c r="U8" i="8"/>
  <c r="E58" i="40"/>
  <c r="U8" i="40"/>
  <c r="T8" i="40"/>
  <c r="U42" i="10"/>
  <c r="U42" i="18"/>
  <c r="E58" i="5"/>
  <c r="U8" i="5"/>
  <c r="T8" i="5"/>
  <c r="E58" i="7"/>
  <c r="U8" i="7"/>
  <c r="T8" i="7"/>
  <c r="Q58" i="16"/>
  <c r="Q62" i="16" s="1"/>
  <c r="E58" i="34"/>
  <c r="U8" i="34"/>
  <c r="T8" i="34"/>
  <c r="E58" i="29"/>
  <c r="U8" i="29"/>
  <c r="T8" i="29"/>
  <c r="E58" i="54"/>
  <c r="U8" i="54"/>
  <c r="T8" i="54"/>
  <c r="T42" i="118"/>
  <c r="U42" i="118"/>
  <c r="T42" i="74"/>
  <c r="U42" i="74"/>
  <c r="T42" i="84"/>
  <c r="U42" i="84"/>
  <c r="T42" i="92"/>
  <c r="U42" i="92"/>
  <c r="E58" i="99"/>
  <c r="U8" i="99"/>
  <c r="T8" i="99"/>
  <c r="E58" i="107"/>
  <c r="T8" i="107"/>
  <c r="U8" i="107"/>
  <c r="E58" i="115"/>
  <c r="T8" i="115"/>
  <c r="U8" i="115"/>
  <c r="E58" i="108"/>
  <c r="U8" i="108"/>
  <c r="T8" i="108"/>
  <c r="E58" i="116"/>
  <c r="U8" i="116"/>
  <c r="T8" i="116"/>
  <c r="Q58" i="133"/>
  <c r="Q62" i="133" s="1"/>
  <c r="U8" i="133"/>
  <c r="T42" i="158"/>
  <c r="U42" i="158"/>
  <c r="U42" i="198"/>
  <c r="T42" i="198"/>
  <c r="U42" i="194"/>
  <c r="T42" i="194"/>
  <c r="P58" i="157"/>
  <c r="P62" i="157" s="1"/>
  <c r="E58" i="226"/>
  <c r="U8" i="226"/>
  <c r="U42" i="229"/>
  <c r="T42" i="229"/>
  <c r="U42" i="218"/>
  <c r="T42" i="218"/>
  <c r="U8" i="258"/>
  <c r="E58" i="258"/>
  <c r="T8" i="258"/>
  <c r="E58" i="220"/>
  <c r="T8" i="220"/>
  <c r="U8" i="220"/>
  <c r="T42" i="236"/>
  <c r="P58" i="236"/>
  <c r="P62" i="236" s="1"/>
  <c r="U42" i="236"/>
  <c r="Q58" i="236"/>
  <c r="Q62" i="236" s="1"/>
  <c r="U42" i="210"/>
  <c r="T42" i="210"/>
  <c r="T8" i="228"/>
  <c r="T8" i="235"/>
  <c r="E58" i="235"/>
  <c r="U8" i="235"/>
  <c r="U42" i="242"/>
  <c r="T42" i="242"/>
  <c r="E58" i="216"/>
  <c r="U42" i="104"/>
  <c r="E58" i="212"/>
  <c r="E58" i="252"/>
  <c r="E58" i="39"/>
  <c r="U8" i="39"/>
  <c r="T8" i="39"/>
  <c r="E58" i="11"/>
  <c r="U8" i="11"/>
  <c r="T8" i="11"/>
  <c r="E58" i="74"/>
  <c r="U8" i="74"/>
  <c r="T8" i="74"/>
  <c r="U42" i="13"/>
  <c r="T42" i="13"/>
  <c r="E58" i="6"/>
  <c r="T8" i="6"/>
  <c r="U8" i="6"/>
  <c r="E58" i="1"/>
  <c r="T8" i="1"/>
  <c r="U8" i="1"/>
  <c r="E58" i="43"/>
  <c r="U8" i="43"/>
  <c r="T8" i="43"/>
  <c r="E58" i="56"/>
  <c r="U8" i="56"/>
  <c r="T8" i="56"/>
  <c r="E58" i="64"/>
  <c r="U8" i="64"/>
  <c r="T8" i="64"/>
  <c r="E58" i="68"/>
  <c r="U8" i="68"/>
  <c r="T8" i="68"/>
  <c r="E58" i="72"/>
  <c r="U8" i="72"/>
  <c r="T8" i="72"/>
  <c r="T42" i="66"/>
  <c r="U42" i="66"/>
  <c r="E58" i="93"/>
  <c r="U8" i="93"/>
  <c r="T8" i="93"/>
  <c r="T42" i="23"/>
  <c r="U42" i="23"/>
  <c r="Q58" i="145"/>
  <c r="Q62" i="145" s="1"/>
  <c r="U8" i="145"/>
  <c r="Q58" i="149"/>
  <c r="Q62" i="149" s="1"/>
  <c r="U8" i="149"/>
  <c r="Q58" i="153"/>
  <c r="Q62" i="153" s="1"/>
  <c r="U8" i="153"/>
  <c r="T42" i="126"/>
  <c r="U42" i="126"/>
  <c r="U42" i="137"/>
  <c r="T42" i="137"/>
  <c r="E58" i="137"/>
  <c r="U42" i="153"/>
  <c r="T42" i="153"/>
  <c r="E58" i="153"/>
  <c r="E58" i="170"/>
  <c r="U8" i="170"/>
  <c r="T8" i="170"/>
  <c r="U42" i="209"/>
  <c r="T42" i="209"/>
  <c r="E58" i="227"/>
  <c r="U8" i="227"/>
  <c r="U42" i="254"/>
  <c r="T42" i="254"/>
  <c r="E58" i="16"/>
  <c r="T8" i="16"/>
  <c r="U8" i="16"/>
  <c r="E58" i="37"/>
  <c r="U8" i="37"/>
  <c r="T8" i="37"/>
  <c r="T42" i="24"/>
  <c r="U42" i="24"/>
  <c r="E58" i="33"/>
  <c r="U8" i="33"/>
  <c r="T8" i="33"/>
  <c r="E58" i="48"/>
  <c r="U8" i="48"/>
  <c r="T8" i="48"/>
  <c r="T42" i="108"/>
  <c r="U42" i="108"/>
  <c r="T42" i="62"/>
  <c r="U42" i="62"/>
  <c r="T42" i="72"/>
  <c r="U42" i="72"/>
  <c r="T42" i="31"/>
  <c r="U42" i="31"/>
  <c r="T42" i="47"/>
  <c r="U42" i="47"/>
  <c r="E58" i="148"/>
  <c r="U8" i="148"/>
  <c r="T8" i="148"/>
  <c r="E58" i="152"/>
  <c r="U8" i="152"/>
  <c r="T8" i="152"/>
  <c r="T42" i="134"/>
  <c r="U42" i="134"/>
  <c r="U42" i="109"/>
  <c r="T42" i="109"/>
  <c r="P58" i="137"/>
  <c r="P62" i="137" s="1"/>
  <c r="T8" i="137"/>
  <c r="E58" i="166"/>
  <c r="U8" i="166"/>
  <c r="T8" i="166"/>
  <c r="E58" i="172"/>
  <c r="U8" i="172"/>
  <c r="T8" i="172"/>
  <c r="U42" i="201"/>
  <c r="T42" i="201"/>
  <c r="E58" i="206"/>
  <c r="U8" i="206"/>
  <c r="T8" i="206"/>
  <c r="E58" i="173"/>
  <c r="U8" i="173"/>
  <c r="T8" i="173"/>
  <c r="E58" i="185"/>
  <c r="U8" i="185"/>
  <c r="T8" i="185"/>
  <c r="E58" i="193"/>
  <c r="U8" i="193"/>
  <c r="T8" i="193"/>
  <c r="U42" i="169"/>
  <c r="T42" i="169"/>
  <c r="U42" i="183"/>
  <c r="T42" i="183"/>
  <c r="E58" i="222"/>
  <c r="U8" i="222"/>
  <c r="T8" i="222"/>
  <c r="T8" i="241"/>
  <c r="E58" i="241"/>
  <c r="U8" i="241"/>
  <c r="T8" i="232"/>
  <c r="E58" i="232"/>
  <c r="U8" i="232"/>
  <c r="U42" i="245"/>
  <c r="T42" i="245"/>
  <c r="T8" i="246"/>
  <c r="E58" i="246"/>
  <c r="U8" i="246"/>
  <c r="T8" i="243"/>
  <c r="E58" i="243"/>
  <c r="U8" i="243"/>
  <c r="K62" i="224"/>
  <c r="S62" i="224" s="1"/>
  <c r="S58" i="224"/>
  <c r="K62" i="222"/>
  <c r="S62" i="222" s="1"/>
  <c r="S58" i="222"/>
  <c r="K62" i="220"/>
  <c r="S62" i="220" s="1"/>
  <c r="S58" i="220"/>
  <c r="K62" i="218"/>
  <c r="S62" i="218" s="1"/>
  <c r="S58" i="218"/>
  <c r="K62" i="216"/>
  <c r="S62" i="216" s="1"/>
  <c r="S58" i="216"/>
  <c r="K62" i="214"/>
  <c r="S62" i="214" s="1"/>
  <c r="S58" i="214"/>
  <c r="K62" i="212"/>
  <c r="S62" i="212" s="1"/>
  <c r="S58" i="212"/>
  <c r="K62" i="210"/>
  <c r="S62" i="210" s="1"/>
  <c r="S58" i="210"/>
  <c r="K62" i="208"/>
  <c r="S62" i="208" s="1"/>
  <c r="S58" i="208"/>
  <c r="K62" i="206"/>
  <c r="S62" i="206" s="1"/>
  <c r="S58" i="206"/>
  <c r="K62" i="204"/>
  <c r="S62" i="204" s="1"/>
  <c r="S58" i="204"/>
  <c r="T42" i="222"/>
  <c r="U42" i="222"/>
  <c r="E58" i="200"/>
  <c r="T8" i="200"/>
  <c r="U8" i="200"/>
  <c r="U42" i="230"/>
  <c r="T42" i="230"/>
  <c r="U8" i="257"/>
  <c r="E58" i="257"/>
  <c r="T8" i="257"/>
  <c r="T8" i="248"/>
  <c r="E58" i="248"/>
  <c r="U8" i="248"/>
  <c r="E58" i="14"/>
  <c r="T8" i="14"/>
  <c r="U8" i="14"/>
  <c r="E58" i="52"/>
  <c r="U8" i="52"/>
  <c r="T8" i="52"/>
  <c r="T42" i="116"/>
  <c r="U42" i="116"/>
  <c r="E58" i="117"/>
  <c r="T8" i="117"/>
  <c r="U8" i="117"/>
  <c r="T42" i="33"/>
  <c r="U42" i="33"/>
  <c r="T42" i="49"/>
  <c r="U42" i="49"/>
  <c r="E58" i="114"/>
  <c r="U8" i="114"/>
  <c r="T8" i="114"/>
  <c r="Q58" i="127"/>
  <c r="Q62" i="127" s="1"/>
  <c r="U8" i="127"/>
  <c r="E58" i="130"/>
  <c r="U8" i="130"/>
  <c r="T8" i="130"/>
  <c r="Q58" i="137"/>
  <c r="Q62" i="137" s="1"/>
  <c r="U8" i="137"/>
  <c r="U42" i="115"/>
  <c r="T42" i="115"/>
  <c r="E58" i="178"/>
  <c r="U8" i="178"/>
  <c r="T8" i="178"/>
  <c r="U42" i="200"/>
  <c r="T42" i="200"/>
  <c r="E58" i="155"/>
  <c r="U8" i="155"/>
  <c r="T8" i="155"/>
  <c r="E58" i="157"/>
  <c r="T8" i="157"/>
  <c r="U8" i="157"/>
  <c r="E58" i="175"/>
  <c r="U8" i="175"/>
  <c r="T8" i="175"/>
  <c r="E58" i="187"/>
  <c r="U8" i="187"/>
  <c r="T8" i="187"/>
  <c r="U42" i="196"/>
  <c r="T42" i="196"/>
  <c r="U42" i="163"/>
  <c r="T42" i="163"/>
  <c r="U42" i="179"/>
  <c r="T42" i="179"/>
  <c r="T42" i="204"/>
  <c r="U42" i="204"/>
  <c r="E58" i="17"/>
  <c r="U8" i="17"/>
  <c r="T8" i="17"/>
  <c r="E58" i="47"/>
  <c r="U8" i="47"/>
  <c r="T8" i="47"/>
  <c r="E58" i="24"/>
  <c r="U8" i="24"/>
  <c r="T8" i="24"/>
  <c r="T42" i="40"/>
  <c r="U42" i="40"/>
  <c r="T42" i="64"/>
  <c r="U42" i="64"/>
  <c r="E58" i="57"/>
  <c r="E58" i="65"/>
  <c r="E58" i="73"/>
  <c r="E58" i="81"/>
  <c r="E58" i="89"/>
  <c r="E58" i="97"/>
  <c r="E58" i="136"/>
  <c r="U8" i="136"/>
  <c r="T8" i="136"/>
  <c r="E58" i="150"/>
  <c r="U8" i="150"/>
  <c r="T8" i="150"/>
  <c r="E58" i="160"/>
  <c r="U8" i="160"/>
  <c r="T8" i="160"/>
  <c r="E58" i="139"/>
  <c r="U8" i="139"/>
  <c r="T8" i="139"/>
  <c r="T42" i="166"/>
  <c r="U42" i="166"/>
  <c r="E58" i="158"/>
  <c r="U8" i="158"/>
  <c r="T8" i="158"/>
  <c r="E58" i="177"/>
  <c r="U8" i="177"/>
  <c r="T8" i="177"/>
  <c r="U42" i="167"/>
  <c r="T42" i="167"/>
  <c r="U42" i="181"/>
  <c r="T42" i="181"/>
  <c r="E58" i="194"/>
  <c r="T8" i="194"/>
  <c r="U8" i="194"/>
  <c r="T8" i="249"/>
  <c r="E58" i="249"/>
  <c r="U8" i="249"/>
  <c r="E58" i="231"/>
  <c r="U8" i="231"/>
  <c r="U42" i="249"/>
  <c r="T42" i="249"/>
  <c r="U42" i="15"/>
  <c r="T42" i="15"/>
  <c r="E58" i="2"/>
  <c r="U8" i="2"/>
  <c r="T8" i="2"/>
  <c r="E58" i="26"/>
  <c r="U8" i="26"/>
  <c r="T8" i="26"/>
  <c r="E58" i="27"/>
  <c r="U8" i="27"/>
  <c r="T8" i="27"/>
  <c r="E58" i="45"/>
  <c r="U8" i="45"/>
  <c r="T8" i="45"/>
  <c r="E58" i="100"/>
  <c r="U8" i="100"/>
  <c r="T8" i="100"/>
  <c r="Q58" i="101"/>
  <c r="Q62" i="101" s="1"/>
  <c r="U8" i="101"/>
  <c r="T42" i="82"/>
  <c r="U42" i="82"/>
  <c r="T42" i="90"/>
  <c r="U42" i="90"/>
  <c r="T42" i="29"/>
  <c r="U42" i="29"/>
  <c r="T42" i="45"/>
  <c r="U42" i="45"/>
  <c r="U42" i="103"/>
  <c r="T42" i="103"/>
  <c r="E58" i="103"/>
  <c r="T42" i="112"/>
  <c r="U42" i="112"/>
  <c r="T42" i="162"/>
  <c r="U42" i="162"/>
  <c r="U42" i="119"/>
  <c r="T42" i="119"/>
  <c r="U42" i="135"/>
  <c r="T42" i="135"/>
  <c r="E58" i="135"/>
  <c r="U42" i="151"/>
  <c r="T42" i="151"/>
  <c r="E58" i="151"/>
  <c r="E58" i="196"/>
  <c r="T8" i="196"/>
  <c r="U8" i="196"/>
  <c r="E58" i="213"/>
  <c r="T8" i="213"/>
  <c r="U8" i="213"/>
  <c r="U42" i="217"/>
  <c r="T42" i="217"/>
  <c r="P58" i="246"/>
  <c r="P62" i="246" s="1"/>
  <c r="T8" i="242"/>
  <c r="E58" i="242"/>
  <c r="U8" i="242"/>
  <c r="T8" i="239"/>
  <c r="E58" i="239"/>
  <c r="U8" i="239"/>
  <c r="U42" i="223"/>
  <c r="T42" i="223"/>
  <c r="U42" i="246"/>
  <c r="T42" i="246"/>
  <c r="E62" i="184"/>
  <c r="U58" i="184"/>
  <c r="T58" i="184"/>
  <c r="T8" i="229"/>
  <c r="U8" i="91"/>
  <c r="E62" i="182"/>
  <c r="U58" i="182"/>
  <c r="T58" i="182"/>
  <c r="E58" i="245"/>
  <c r="E62" i="155" l="1"/>
  <c r="U58" i="155"/>
  <c r="T58" i="155"/>
  <c r="E62" i="130"/>
  <c r="U58" i="130"/>
  <c r="T58" i="130"/>
  <c r="E62" i="117"/>
  <c r="T58" i="117"/>
  <c r="U58" i="117"/>
  <c r="E62" i="14"/>
  <c r="T58" i="14"/>
  <c r="U58" i="14"/>
  <c r="E62" i="246"/>
  <c r="U58" i="246"/>
  <c r="T58" i="246"/>
  <c r="E62" i="241"/>
  <c r="U58" i="241"/>
  <c r="T58" i="241"/>
  <c r="E62" i="222"/>
  <c r="U58" i="222"/>
  <c r="T58" i="222"/>
  <c r="E62" i="206"/>
  <c r="U58" i="206"/>
  <c r="T58" i="206"/>
  <c r="E62" i="166"/>
  <c r="U58" i="166"/>
  <c r="T58" i="166"/>
  <c r="E62" i="148"/>
  <c r="U58" i="148"/>
  <c r="T58" i="148"/>
  <c r="E62" i="33"/>
  <c r="U58" i="33"/>
  <c r="T58" i="33"/>
  <c r="E62" i="16"/>
  <c r="T58" i="16"/>
  <c r="U58" i="16"/>
  <c r="E62" i="227"/>
  <c r="U58" i="227"/>
  <c r="T58" i="227"/>
  <c r="E62" i="93"/>
  <c r="U58" i="93"/>
  <c r="T58" i="93"/>
  <c r="E62" i="68"/>
  <c r="U58" i="68"/>
  <c r="T58" i="68"/>
  <c r="E62" i="1"/>
  <c r="T58" i="1"/>
  <c r="U58" i="1"/>
  <c r="E62" i="74"/>
  <c r="U58" i="74"/>
  <c r="T58" i="74"/>
  <c r="E62" i="212"/>
  <c r="U58" i="212"/>
  <c r="T58" i="212"/>
  <c r="E62" i="115"/>
  <c r="T58" i="115"/>
  <c r="U58" i="115"/>
  <c r="E62" i="29"/>
  <c r="U58" i="29"/>
  <c r="T58" i="29"/>
  <c r="E62" i="154"/>
  <c r="U58" i="154"/>
  <c r="T58" i="154"/>
  <c r="E62" i="35"/>
  <c r="U58" i="35"/>
  <c r="T58" i="35"/>
  <c r="E62" i="163"/>
  <c r="U58" i="163"/>
  <c r="T58" i="163"/>
  <c r="E62" i="124"/>
  <c r="U58" i="124"/>
  <c r="T58" i="124"/>
  <c r="E62" i="51"/>
  <c r="U58" i="51"/>
  <c r="T58" i="51"/>
  <c r="T62" i="233"/>
  <c r="U62" i="233"/>
  <c r="E62" i="106"/>
  <c r="U58" i="106"/>
  <c r="T58" i="106"/>
  <c r="E62" i="76"/>
  <c r="U58" i="76"/>
  <c r="T58" i="76"/>
  <c r="E62" i="183"/>
  <c r="U58" i="183"/>
  <c r="T58" i="183"/>
  <c r="E62" i="127"/>
  <c r="U58" i="127"/>
  <c r="T58" i="127"/>
  <c r="E62" i="30"/>
  <c r="U58" i="30"/>
  <c r="T58" i="30"/>
  <c r="E62" i="69"/>
  <c r="U58" i="69"/>
  <c r="T58" i="69"/>
  <c r="E62" i="94"/>
  <c r="U58" i="94"/>
  <c r="T58" i="94"/>
  <c r="E62" i="188"/>
  <c r="U58" i="188"/>
  <c r="T58" i="188"/>
  <c r="E62" i="118"/>
  <c r="U58" i="118"/>
  <c r="T58" i="118"/>
  <c r="E62" i="55"/>
  <c r="U58" i="55"/>
  <c r="T58" i="55"/>
  <c r="E62" i="223"/>
  <c r="T58" i="223"/>
  <c r="U58" i="223"/>
  <c r="E62" i="88"/>
  <c r="U58" i="88"/>
  <c r="T58" i="88"/>
  <c r="T62" i="237"/>
  <c r="U62" i="237"/>
  <c r="E62" i="138"/>
  <c r="U58" i="138"/>
  <c r="T58" i="138"/>
  <c r="E62" i="112"/>
  <c r="U58" i="112"/>
  <c r="T58" i="112"/>
  <c r="E62" i="36"/>
  <c r="U58" i="36"/>
  <c r="T58" i="36"/>
  <c r="E62" i="202"/>
  <c r="T58" i="202"/>
  <c r="U58" i="202"/>
  <c r="E62" i="189"/>
  <c r="U58" i="189"/>
  <c r="T58" i="189"/>
  <c r="E62" i="125"/>
  <c r="U58" i="125"/>
  <c r="T58" i="125"/>
  <c r="E62" i="102"/>
  <c r="U58" i="102"/>
  <c r="T58" i="102"/>
  <c r="E62" i="23"/>
  <c r="U58" i="23"/>
  <c r="T58" i="23"/>
  <c r="E62" i="147"/>
  <c r="U58" i="147"/>
  <c r="T58" i="147"/>
  <c r="E62" i="144"/>
  <c r="U58" i="144"/>
  <c r="T58" i="144"/>
  <c r="E62" i="121"/>
  <c r="T58" i="121"/>
  <c r="U58" i="121"/>
  <c r="E62" i="255"/>
  <c r="U58" i="255"/>
  <c r="T58" i="255"/>
  <c r="E62" i="205"/>
  <c r="T58" i="205"/>
  <c r="U58" i="205"/>
  <c r="E62" i="204"/>
  <c r="U58" i="204"/>
  <c r="T58" i="204"/>
  <c r="E62" i="78"/>
  <c r="U58" i="78"/>
  <c r="T58" i="78"/>
  <c r="U62" i="95"/>
  <c r="T62" i="95"/>
  <c r="U62" i="71"/>
  <c r="T62" i="71"/>
  <c r="E62" i="139"/>
  <c r="U58" i="139"/>
  <c r="T58" i="139"/>
  <c r="E62" i="81"/>
  <c r="U58" i="81"/>
  <c r="T58" i="81"/>
  <c r="E62" i="17"/>
  <c r="U58" i="17"/>
  <c r="T58" i="17"/>
  <c r="E62" i="100"/>
  <c r="U58" i="100"/>
  <c r="T58" i="100"/>
  <c r="E62" i="2"/>
  <c r="T58" i="2"/>
  <c r="U58" i="2"/>
  <c r="E62" i="249"/>
  <c r="U58" i="249"/>
  <c r="T58" i="249"/>
  <c r="E62" i="194"/>
  <c r="T58" i="194"/>
  <c r="U58" i="194"/>
  <c r="E62" i="136"/>
  <c r="U58" i="136"/>
  <c r="T58" i="136"/>
  <c r="E62" i="73"/>
  <c r="U58" i="73"/>
  <c r="T58" i="73"/>
  <c r="E62" i="47"/>
  <c r="U58" i="47"/>
  <c r="T58" i="47"/>
  <c r="E62" i="157"/>
  <c r="U58" i="157"/>
  <c r="T58" i="157"/>
  <c r="E62" i="178"/>
  <c r="U58" i="178"/>
  <c r="T58" i="178"/>
  <c r="E62" i="114"/>
  <c r="U58" i="114"/>
  <c r="T58" i="114"/>
  <c r="E62" i="52"/>
  <c r="U58" i="52"/>
  <c r="T58" i="52"/>
  <c r="E62" i="257"/>
  <c r="U58" i="257"/>
  <c r="T58" i="257"/>
  <c r="E62" i="243"/>
  <c r="T58" i="243"/>
  <c r="U58" i="243"/>
  <c r="E62" i="232"/>
  <c r="U58" i="232"/>
  <c r="T58" i="232"/>
  <c r="E62" i="173"/>
  <c r="U58" i="173"/>
  <c r="T58" i="173"/>
  <c r="E62" i="172"/>
  <c r="U58" i="172"/>
  <c r="T58" i="172"/>
  <c r="E62" i="152"/>
  <c r="U58" i="152"/>
  <c r="T58" i="152"/>
  <c r="E62" i="48"/>
  <c r="U58" i="48"/>
  <c r="T58" i="48"/>
  <c r="E62" i="37"/>
  <c r="U58" i="37"/>
  <c r="T58" i="37"/>
  <c r="E62" i="170"/>
  <c r="U58" i="170"/>
  <c r="T58" i="170"/>
  <c r="E62" i="137"/>
  <c r="U58" i="137"/>
  <c r="T58" i="137"/>
  <c r="E62" i="72"/>
  <c r="U58" i="72"/>
  <c r="T58" i="72"/>
  <c r="E62" i="43"/>
  <c r="U58" i="43"/>
  <c r="T58" i="43"/>
  <c r="E62" i="220"/>
  <c r="U58" i="220"/>
  <c r="T58" i="220"/>
  <c r="E62" i="108"/>
  <c r="U58" i="108"/>
  <c r="T58" i="108"/>
  <c r="E62" i="54"/>
  <c r="U58" i="54"/>
  <c r="T58" i="54"/>
  <c r="E62" i="75"/>
  <c r="U58" i="75"/>
  <c r="T58" i="75"/>
  <c r="E62" i="50"/>
  <c r="U58" i="50"/>
  <c r="T58" i="50"/>
  <c r="E62" i="12"/>
  <c r="T58" i="12"/>
  <c r="U58" i="12"/>
  <c r="E62" i="247"/>
  <c r="T58" i="247"/>
  <c r="U58" i="247"/>
  <c r="E62" i="215"/>
  <c r="U58" i="215"/>
  <c r="T58" i="215"/>
  <c r="E62" i="165"/>
  <c r="T58" i="165"/>
  <c r="U58" i="165"/>
  <c r="U62" i="176"/>
  <c r="T62" i="176"/>
  <c r="E62" i="134"/>
  <c r="U58" i="134"/>
  <c r="T58" i="134"/>
  <c r="E62" i="38"/>
  <c r="U58" i="38"/>
  <c r="T58" i="38"/>
  <c r="E62" i="221"/>
  <c r="U58" i="221"/>
  <c r="T58" i="221"/>
  <c r="E62" i="225"/>
  <c r="U58" i="225"/>
  <c r="T58" i="225"/>
  <c r="E62" i="142"/>
  <c r="U58" i="142"/>
  <c r="T58" i="142"/>
  <c r="E62" i="80"/>
  <c r="U58" i="80"/>
  <c r="T58" i="80"/>
  <c r="E62" i="28"/>
  <c r="U58" i="28"/>
  <c r="T58" i="28"/>
  <c r="T62" i="253"/>
  <c r="U62" i="253"/>
  <c r="E62" i="191"/>
  <c r="U58" i="191"/>
  <c r="T58" i="191"/>
  <c r="E62" i="143"/>
  <c r="U58" i="143"/>
  <c r="T58" i="143"/>
  <c r="E62" i="119"/>
  <c r="T58" i="119"/>
  <c r="U58" i="119"/>
  <c r="E62" i="210"/>
  <c r="U58" i="210"/>
  <c r="T58" i="210"/>
  <c r="E62" i="149"/>
  <c r="U58" i="149"/>
  <c r="T58" i="149"/>
  <c r="E62" i="132"/>
  <c r="U58" i="132"/>
  <c r="T58" i="132"/>
  <c r="E62" i="61"/>
  <c r="U58" i="61"/>
  <c r="T58" i="61"/>
  <c r="E62" i="98"/>
  <c r="U58" i="98"/>
  <c r="T58" i="98"/>
  <c r="E62" i="49"/>
  <c r="U58" i="49"/>
  <c r="T58" i="49"/>
  <c r="E62" i="169"/>
  <c r="U58" i="169"/>
  <c r="T58" i="169"/>
  <c r="E62" i="162"/>
  <c r="U58" i="162"/>
  <c r="T58" i="162"/>
  <c r="E62" i="53"/>
  <c r="U58" i="53"/>
  <c r="T58" i="53"/>
  <c r="E62" i="224"/>
  <c r="U58" i="224"/>
  <c r="T58" i="224"/>
  <c r="E62" i="256"/>
  <c r="U58" i="256"/>
  <c r="T58" i="256"/>
  <c r="E62" i="203"/>
  <c r="T58" i="203"/>
  <c r="U58" i="203"/>
  <c r="E62" i="240"/>
  <c r="U58" i="240"/>
  <c r="T58" i="240"/>
  <c r="E62" i="209"/>
  <c r="T58" i="209"/>
  <c r="U58" i="209"/>
  <c r="E62" i="92"/>
  <c r="U58" i="92"/>
  <c r="T58" i="92"/>
  <c r="E62" i="20"/>
  <c r="U58" i="20"/>
  <c r="T58" i="20"/>
  <c r="E62" i="15"/>
  <c r="U58" i="15"/>
  <c r="T58" i="15"/>
  <c r="E62" i="207"/>
  <c r="U58" i="207"/>
  <c r="T58" i="207"/>
  <c r="E62" i="156"/>
  <c r="U58" i="156"/>
  <c r="T58" i="156"/>
  <c r="E62" i="120"/>
  <c r="U58" i="120"/>
  <c r="T58" i="120"/>
  <c r="E62" i="113"/>
  <c r="T58" i="113"/>
  <c r="U58" i="113"/>
  <c r="E62" i="32"/>
  <c r="U58" i="32"/>
  <c r="T58" i="32"/>
  <c r="E62" i="141"/>
  <c r="U58" i="141"/>
  <c r="T58" i="141"/>
  <c r="E62" i="19"/>
  <c r="U58" i="19"/>
  <c r="T58" i="19"/>
  <c r="E62" i="31"/>
  <c r="U58" i="31"/>
  <c r="T58" i="31"/>
  <c r="E62" i="229"/>
  <c r="U58" i="229"/>
  <c r="T58" i="229"/>
  <c r="E62" i="250"/>
  <c r="T58" i="250"/>
  <c r="U58" i="250"/>
  <c r="E62" i="217"/>
  <c r="T58" i="217"/>
  <c r="U58" i="217"/>
  <c r="E62" i="197"/>
  <c r="T58" i="197"/>
  <c r="U58" i="197"/>
  <c r="E62" i="82"/>
  <c r="U58" i="82"/>
  <c r="T58" i="82"/>
  <c r="U62" i="254"/>
  <c r="T62" i="254"/>
  <c r="U62" i="79"/>
  <c r="T62" i="79"/>
  <c r="E62" i="213"/>
  <c r="T58" i="213"/>
  <c r="U58" i="213"/>
  <c r="E62" i="24"/>
  <c r="U58" i="24"/>
  <c r="T58" i="24"/>
  <c r="E62" i="56"/>
  <c r="U58" i="56"/>
  <c r="T58" i="56"/>
  <c r="E62" i="39"/>
  <c r="U58" i="39"/>
  <c r="T58" i="39"/>
  <c r="E62" i="216"/>
  <c r="U58" i="216"/>
  <c r="T58" i="216"/>
  <c r="E62" i="235"/>
  <c r="T58" i="235"/>
  <c r="U58" i="235"/>
  <c r="E62" i="226"/>
  <c r="U58" i="226"/>
  <c r="T58" i="226"/>
  <c r="E62" i="116"/>
  <c r="U58" i="116"/>
  <c r="T58" i="116"/>
  <c r="E62" i="99"/>
  <c r="U58" i="99"/>
  <c r="T58" i="99"/>
  <c r="E62" i="5"/>
  <c r="U58" i="5"/>
  <c r="T58" i="5"/>
  <c r="E62" i="8"/>
  <c r="T58" i="8"/>
  <c r="U58" i="8"/>
  <c r="U62" i="186"/>
  <c r="T62" i="186"/>
  <c r="E62" i="67"/>
  <c r="U58" i="67"/>
  <c r="T58" i="67"/>
  <c r="E62" i="104"/>
  <c r="U58" i="104"/>
  <c r="T58" i="104"/>
  <c r="E62" i="167"/>
  <c r="U58" i="167"/>
  <c r="T58" i="167"/>
  <c r="E62" i="159"/>
  <c r="U58" i="159"/>
  <c r="T58" i="159"/>
  <c r="E62" i="123"/>
  <c r="U58" i="123"/>
  <c r="T58" i="123"/>
  <c r="E62" i="110"/>
  <c r="U58" i="110"/>
  <c r="T58" i="110"/>
  <c r="E62" i="238"/>
  <c r="U58" i="238"/>
  <c r="T58" i="238"/>
  <c r="E62" i="180"/>
  <c r="U58" i="180"/>
  <c r="T58" i="180"/>
  <c r="E62" i="58"/>
  <c r="U58" i="58"/>
  <c r="T58" i="58"/>
  <c r="E62" i="22"/>
  <c r="U58" i="22"/>
  <c r="T58" i="22"/>
  <c r="E62" i="83"/>
  <c r="U58" i="83"/>
  <c r="T58" i="83"/>
  <c r="E62" i="128"/>
  <c r="U58" i="128"/>
  <c r="T58" i="128"/>
  <c r="E62" i="3"/>
  <c r="U58" i="3"/>
  <c r="T58" i="3"/>
  <c r="E62" i="181"/>
  <c r="U58" i="181"/>
  <c r="T58" i="181"/>
  <c r="E62" i="140"/>
  <c r="U58" i="140"/>
  <c r="T58" i="140"/>
  <c r="E62" i="105"/>
  <c r="T58" i="105"/>
  <c r="U58" i="105"/>
  <c r="E62" i="86"/>
  <c r="U58" i="86"/>
  <c r="T58" i="86"/>
  <c r="E62" i="201"/>
  <c r="T58" i="201"/>
  <c r="U58" i="201"/>
  <c r="E62" i="84"/>
  <c r="U58" i="84"/>
  <c r="T58" i="84"/>
  <c r="E62" i="4"/>
  <c r="T58" i="4"/>
  <c r="U58" i="4"/>
  <c r="E62" i="228"/>
  <c r="U58" i="228"/>
  <c r="T58" i="228"/>
  <c r="E62" i="96"/>
  <c r="U58" i="96"/>
  <c r="T58" i="96"/>
  <c r="E62" i="42"/>
  <c r="U58" i="42"/>
  <c r="T58" i="42"/>
  <c r="E62" i="66"/>
  <c r="U58" i="66"/>
  <c r="T58" i="66"/>
  <c r="E62" i="230"/>
  <c r="U58" i="230"/>
  <c r="T58" i="230"/>
  <c r="E62" i="174"/>
  <c r="U58" i="174"/>
  <c r="T58" i="174"/>
  <c r="E62" i="44"/>
  <c r="U58" i="44"/>
  <c r="T58" i="44"/>
  <c r="E62" i="192"/>
  <c r="U58" i="192"/>
  <c r="T58" i="192"/>
  <c r="E62" i="101"/>
  <c r="U58" i="101"/>
  <c r="T58" i="101"/>
  <c r="E62" i="41"/>
  <c r="U58" i="41"/>
  <c r="T58" i="41"/>
  <c r="E62" i="13"/>
  <c r="U58" i="13"/>
  <c r="T58" i="13"/>
  <c r="E62" i="214"/>
  <c r="U58" i="214"/>
  <c r="T58" i="214"/>
  <c r="E62" i="219"/>
  <c r="T58" i="219"/>
  <c r="U58" i="219"/>
  <c r="E62" i="164"/>
  <c r="U58" i="164"/>
  <c r="T58" i="164"/>
  <c r="E62" i="129"/>
  <c r="U58" i="129"/>
  <c r="T58" i="129"/>
  <c r="E62" i="62"/>
  <c r="U58" i="62"/>
  <c r="T58" i="62"/>
  <c r="U62" i="87"/>
  <c r="T62" i="87"/>
  <c r="E62" i="239"/>
  <c r="T58" i="239"/>
  <c r="U58" i="239"/>
  <c r="E62" i="45"/>
  <c r="U58" i="45"/>
  <c r="T58" i="45"/>
  <c r="E62" i="177"/>
  <c r="U58" i="177"/>
  <c r="T58" i="177"/>
  <c r="U62" i="182"/>
  <c r="T62" i="182"/>
  <c r="E62" i="196"/>
  <c r="T58" i="196"/>
  <c r="U58" i="196"/>
  <c r="E62" i="135"/>
  <c r="U58" i="135"/>
  <c r="T58" i="135"/>
  <c r="E62" i="245"/>
  <c r="U58" i="245"/>
  <c r="T58" i="245"/>
  <c r="U62" i="184"/>
  <c r="T62" i="184"/>
  <c r="E62" i="151"/>
  <c r="U58" i="151"/>
  <c r="T58" i="151"/>
  <c r="E62" i="103"/>
  <c r="U58" i="103"/>
  <c r="T58" i="103"/>
  <c r="E62" i="26"/>
  <c r="U58" i="26"/>
  <c r="T58" i="26"/>
  <c r="E62" i="150"/>
  <c r="U58" i="150"/>
  <c r="T58" i="150"/>
  <c r="E62" i="97"/>
  <c r="U58" i="97"/>
  <c r="T58" i="97"/>
  <c r="E62" i="65"/>
  <c r="U58" i="65"/>
  <c r="T58" i="65"/>
  <c r="E62" i="175"/>
  <c r="U58" i="175"/>
  <c r="T58" i="175"/>
  <c r="E62" i="248"/>
  <c r="U58" i="248"/>
  <c r="T58" i="248"/>
  <c r="E62" i="185"/>
  <c r="U58" i="185"/>
  <c r="T58" i="185"/>
  <c r="E62" i="153"/>
  <c r="U58" i="153"/>
  <c r="T58" i="153"/>
  <c r="E62" i="242"/>
  <c r="U58" i="242"/>
  <c r="T58" i="242"/>
  <c r="E62" i="27"/>
  <c r="U58" i="27"/>
  <c r="T58" i="27"/>
  <c r="E62" i="231"/>
  <c r="U58" i="231"/>
  <c r="T58" i="231"/>
  <c r="E62" i="158"/>
  <c r="U58" i="158"/>
  <c r="T58" i="158"/>
  <c r="E62" i="160"/>
  <c r="U58" i="160"/>
  <c r="T58" i="160"/>
  <c r="E62" i="89"/>
  <c r="U58" i="89"/>
  <c r="T58" i="89"/>
  <c r="E62" i="57"/>
  <c r="U58" i="57"/>
  <c r="T58" i="57"/>
  <c r="E62" i="187"/>
  <c r="U58" i="187"/>
  <c r="T58" i="187"/>
  <c r="E62" i="200"/>
  <c r="T58" i="200"/>
  <c r="U58" i="200"/>
  <c r="E62" i="193"/>
  <c r="T58" i="193"/>
  <c r="U58" i="193"/>
  <c r="E62" i="64"/>
  <c r="U58" i="64"/>
  <c r="T58" i="64"/>
  <c r="E62" i="6"/>
  <c r="T58" i="6"/>
  <c r="U58" i="6"/>
  <c r="E62" i="11"/>
  <c r="U58" i="11"/>
  <c r="T58" i="11"/>
  <c r="E62" i="252"/>
  <c r="U58" i="252"/>
  <c r="T58" i="252"/>
  <c r="E62" i="258"/>
  <c r="U58" i="258"/>
  <c r="T58" i="258"/>
  <c r="E62" i="107"/>
  <c r="T58" i="107"/>
  <c r="U58" i="107"/>
  <c r="E62" i="34"/>
  <c r="U58" i="34"/>
  <c r="T58" i="34"/>
  <c r="E62" i="7"/>
  <c r="U58" i="7"/>
  <c r="T58" i="7"/>
  <c r="E62" i="40"/>
  <c r="U58" i="40"/>
  <c r="T58" i="40"/>
  <c r="E62" i="211"/>
  <c r="U58" i="211"/>
  <c r="T58" i="211"/>
  <c r="E62" i="133"/>
  <c r="U58" i="133"/>
  <c r="T58" i="133"/>
  <c r="E62" i="59"/>
  <c r="U58" i="59"/>
  <c r="T58" i="59"/>
  <c r="E62" i="161"/>
  <c r="U58" i="161"/>
  <c r="T58" i="161"/>
  <c r="E62" i="122"/>
  <c r="U58" i="122"/>
  <c r="T58" i="122"/>
  <c r="E62" i="244"/>
  <c r="U58" i="244"/>
  <c r="T58" i="244"/>
  <c r="E62" i="60"/>
  <c r="U58" i="60"/>
  <c r="T58" i="60"/>
  <c r="E62" i="234"/>
  <c r="U58" i="234"/>
  <c r="T58" i="234"/>
  <c r="E62" i="195"/>
  <c r="T58" i="195"/>
  <c r="U58" i="195"/>
  <c r="E62" i="236"/>
  <c r="U58" i="236"/>
  <c r="T58" i="236"/>
  <c r="E62" i="199"/>
  <c r="T58" i="199"/>
  <c r="U58" i="199"/>
  <c r="E62" i="168"/>
  <c r="U58" i="168"/>
  <c r="T58" i="168"/>
  <c r="E62" i="25"/>
  <c r="U58" i="25"/>
  <c r="T58" i="25"/>
  <c r="E62" i="77"/>
  <c r="U58" i="77"/>
  <c r="T58" i="77"/>
  <c r="E62" i="90"/>
  <c r="U58" i="90"/>
  <c r="T58" i="90"/>
  <c r="E62" i="111"/>
  <c r="T58" i="111"/>
  <c r="U58" i="111"/>
  <c r="E62" i="10"/>
  <c r="T58" i="10"/>
  <c r="U58" i="10"/>
  <c r="E62" i="85"/>
  <c r="U58" i="85"/>
  <c r="T58" i="85"/>
  <c r="E62" i="9"/>
  <c r="U58" i="9"/>
  <c r="T58" i="9"/>
  <c r="E62" i="171"/>
  <c r="U58" i="171"/>
  <c r="T58" i="171"/>
  <c r="E62" i="18"/>
  <c r="T58" i="18"/>
  <c r="U58" i="18"/>
  <c r="E62" i="208"/>
  <c r="U58" i="208"/>
  <c r="T58" i="208"/>
  <c r="E62" i="179"/>
  <c r="U58" i="179"/>
  <c r="T58" i="179"/>
  <c r="E62" i="146"/>
  <c r="U58" i="146"/>
  <c r="T58" i="146"/>
  <c r="E62" i="109"/>
  <c r="T58" i="109"/>
  <c r="U58" i="109"/>
  <c r="E62" i="46"/>
  <c r="U58" i="46"/>
  <c r="T58" i="46"/>
  <c r="E62" i="131"/>
  <c r="U58" i="131"/>
  <c r="T58" i="131"/>
  <c r="E62" i="126"/>
  <c r="U58" i="126"/>
  <c r="T58" i="126"/>
  <c r="E62" i="21"/>
  <c r="T58" i="21"/>
  <c r="U58" i="21"/>
  <c r="E62" i="218"/>
  <c r="U58" i="218"/>
  <c r="T58" i="218"/>
  <c r="E62" i="251"/>
  <c r="U58" i="251"/>
  <c r="T58" i="251"/>
  <c r="E62" i="198"/>
  <c r="T58" i="198"/>
  <c r="U58" i="198"/>
  <c r="E62" i="190"/>
  <c r="U58" i="190"/>
  <c r="T58" i="190"/>
  <c r="E62" i="145"/>
  <c r="U58" i="145"/>
  <c r="T58" i="145"/>
  <c r="E62" i="70"/>
  <c r="U58" i="70"/>
  <c r="T58" i="70"/>
  <c r="U62" i="91"/>
  <c r="T62" i="91"/>
  <c r="U62" i="63"/>
  <c r="T62" i="63"/>
  <c r="U62" i="145" l="1"/>
  <c r="T62" i="145"/>
  <c r="U62" i="46"/>
  <c r="T62" i="46"/>
  <c r="U62" i="77"/>
  <c r="T62" i="77"/>
  <c r="U62" i="244"/>
  <c r="T62" i="244"/>
  <c r="U62" i="133"/>
  <c r="T62" i="133"/>
  <c r="T62" i="11"/>
  <c r="U62" i="11"/>
  <c r="U62" i="70"/>
  <c r="T62" i="70"/>
  <c r="T62" i="251"/>
  <c r="U62" i="251"/>
  <c r="U62" i="131"/>
  <c r="T62" i="131"/>
  <c r="U62" i="179"/>
  <c r="T62" i="179"/>
  <c r="T62" i="9"/>
  <c r="U62" i="9"/>
  <c r="U62" i="90"/>
  <c r="T62" i="90"/>
  <c r="U62" i="60"/>
  <c r="T62" i="60"/>
  <c r="U62" i="59"/>
  <c r="T62" i="59"/>
  <c r="T62" i="252"/>
  <c r="U62" i="252"/>
  <c r="U62" i="89"/>
  <c r="T62" i="89"/>
  <c r="U62" i="27"/>
  <c r="T62" i="27"/>
  <c r="U62" i="248"/>
  <c r="T62" i="248"/>
  <c r="U62" i="150"/>
  <c r="T62" i="150"/>
  <c r="T62" i="198"/>
  <c r="U62" i="198"/>
  <c r="U62" i="146"/>
  <c r="T62" i="146"/>
  <c r="U62" i="171"/>
  <c r="T62" i="171"/>
  <c r="U62" i="111"/>
  <c r="T62" i="111"/>
  <c r="U62" i="168"/>
  <c r="T62" i="168"/>
  <c r="U62" i="234"/>
  <c r="T62" i="234"/>
  <c r="U62" i="161"/>
  <c r="T62" i="161"/>
  <c r="U62" i="40"/>
  <c r="T62" i="40"/>
  <c r="U62" i="258"/>
  <c r="T62" i="258"/>
  <c r="U62" i="64"/>
  <c r="T62" i="64"/>
  <c r="U62" i="57"/>
  <c r="T62" i="57"/>
  <c r="T62" i="231"/>
  <c r="U62" i="231"/>
  <c r="U62" i="185"/>
  <c r="T62" i="185"/>
  <c r="U62" i="97"/>
  <c r="T62" i="97"/>
  <c r="U62" i="151"/>
  <c r="T62" i="151"/>
  <c r="U62" i="190"/>
  <c r="T62" i="190"/>
  <c r="U62" i="21"/>
  <c r="T62" i="21"/>
  <c r="U62" i="109"/>
  <c r="T62" i="109"/>
  <c r="U62" i="18"/>
  <c r="T62" i="18"/>
  <c r="U62" i="10"/>
  <c r="T62" i="10"/>
  <c r="U62" i="25"/>
  <c r="T62" i="25"/>
  <c r="T62" i="195"/>
  <c r="U62" i="195"/>
  <c r="U62" i="122"/>
  <c r="T62" i="122"/>
  <c r="T62" i="211"/>
  <c r="U62" i="211"/>
  <c r="U62" i="107"/>
  <c r="T62" i="107"/>
  <c r="U62" i="6"/>
  <c r="T62" i="6"/>
  <c r="U62" i="187"/>
  <c r="T62" i="187"/>
  <c r="U62" i="158"/>
  <c r="T62" i="158"/>
  <c r="U62" i="153"/>
  <c r="T62" i="153"/>
  <c r="U62" i="65"/>
  <c r="T62" i="65"/>
  <c r="U62" i="103"/>
  <c r="T62" i="103"/>
  <c r="T62" i="245"/>
  <c r="U62" i="245"/>
  <c r="U62" i="164"/>
  <c r="T62" i="164"/>
  <c r="U62" i="41"/>
  <c r="T62" i="41"/>
  <c r="U62" i="174"/>
  <c r="T62" i="174"/>
  <c r="U62" i="96"/>
  <c r="T62" i="96"/>
  <c r="T62" i="201"/>
  <c r="U62" i="201"/>
  <c r="U62" i="181"/>
  <c r="T62" i="181"/>
  <c r="T62" i="22"/>
  <c r="U62" i="22"/>
  <c r="T62" i="110"/>
  <c r="U62" i="110"/>
  <c r="T62" i="104"/>
  <c r="U62" i="104"/>
  <c r="U62" i="8"/>
  <c r="T62" i="8"/>
  <c r="T62" i="226"/>
  <c r="U62" i="226"/>
  <c r="U62" i="56"/>
  <c r="T62" i="56"/>
  <c r="T62" i="197"/>
  <c r="U62" i="197"/>
  <c r="U62" i="31"/>
  <c r="T62" i="31"/>
  <c r="U62" i="113"/>
  <c r="T62" i="113"/>
  <c r="U62" i="15"/>
  <c r="T62" i="15"/>
  <c r="U62" i="240"/>
  <c r="T62" i="240"/>
  <c r="U62" i="53"/>
  <c r="T62" i="53"/>
  <c r="U62" i="98"/>
  <c r="T62" i="98"/>
  <c r="U62" i="210"/>
  <c r="T62" i="210"/>
  <c r="U62" i="142"/>
  <c r="T62" i="142"/>
  <c r="U62" i="134"/>
  <c r="T62" i="134"/>
  <c r="T62" i="215"/>
  <c r="U62" i="215"/>
  <c r="U62" i="75"/>
  <c r="T62" i="75"/>
  <c r="U62" i="43"/>
  <c r="T62" i="43"/>
  <c r="U62" i="37"/>
  <c r="T62" i="37"/>
  <c r="U62" i="173"/>
  <c r="T62" i="173"/>
  <c r="U62" i="52"/>
  <c r="T62" i="52"/>
  <c r="U62" i="47"/>
  <c r="T62" i="47"/>
  <c r="T62" i="249"/>
  <c r="U62" i="249"/>
  <c r="U62" i="81"/>
  <c r="T62" i="81"/>
  <c r="T62" i="205"/>
  <c r="U62" i="205"/>
  <c r="U62" i="147"/>
  <c r="T62" i="147"/>
  <c r="U62" i="189"/>
  <c r="T62" i="189"/>
  <c r="U62" i="138"/>
  <c r="T62" i="138"/>
  <c r="U62" i="223"/>
  <c r="T62" i="223"/>
  <c r="U62" i="94"/>
  <c r="T62" i="94"/>
  <c r="U62" i="183"/>
  <c r="T62" i="183"/>
  <c r="U62" i="35"/>
  <c r="T62" i="35"/>
  <c r="U62" i="212"/>
  <c r="T62" i="212"/>
  <c r="U62" i="93"/>
  <c r="T62" i="93"/>
  <c r="U62" i="148"/>
  <c r="T62" i="148"/>
  <c r="T62" i="241"/>
  <c r="U62" i="241"/>
  <c r="U62" i="130"/>
  <c r="T62" i="130"/>
  <c r="U62" i="34"/>
  <c r="T62" i="34"/>
  <c r="U62" i="242"/>
  <c r="T62" i="242"/>
  <c r="U62" i="175"/>
  <c r="T62" i="175"/>
  <c r="U62" i="26"/>
  <c r="T62" i="26"/>
  <c r="U62" i="239"/>
  <c r="T62" i="239"/>
  <c r="U62" i="129"/>
  <c r="T62" i="129"/>
  <c r="T62" i="13"/>
  <c r="U62" i="13"/>
  <c r="U62" i="44"/>
  <c r="T62" i="44"/>
  <c r="U62" i="42"/>
  <c r="T62" i="42"/>
  <c r="U62" i="84"/>
  <c r="T62" i="84"/>
  <c r="U62" i="140"/>
  <c r="T62" i="140"/>
  <c r="U62" i="83"/>
  <c r="T62" i="83"/>
  <c r="U62" i="238"/>
  <c r="T62" i="238"/>
  <c r="U62" i="167"/>
  <c r="T62" i="167"/>
  <c r="T62" i="116"/>
  <c r="U62" i="116"/>
  <c r="U62" i="39"/>
  <c r="T62" i="39"/>
  <c r="U62" i="82"/>
  <c r="T62" i="82"/>
  <c r="T62" i="229"/>
  <c r="U62" i="229"/>
  <c r="U62" i="32"/>
  <c r="T62" i="32"/>
  <c r="T62" i="207"/>
  <c r="U62" i="207"/>
  <c r="U62" i="209"/>
  <c r="T62" i="209"/>
  <c r="U62" i="224"/>
  <c r="T62" i="224"/>
  <c r="U62" i="49"/>
  <c r="T62" i="49"/>
  <c r="U62" i="149"/>
  <c r="T62" i="149"/>
  <c r="U62" i="191"/>
  <c r="T62" i="191"/>
  <c r="U62" i="80"/>
  <c r="T62" i="80"/>
  <c r="U62" i="38"/>
  <c r="T62" i="38"/>
  <c r="U62" i="165"/>
  <c r="T62" i="165"/>
  <c r="U62" i="50"/>
  <c r="T62" i="50"/>
  <c r="U62" i="220"/>
  <c r="T62" i="220"/>
  <c r="U62" i="170"/>
  <c r="T62" i="170"/>
  <c r="U62" i="172"/>
  <c r="T62" i="172"/>
  <c r="U62" i="257"/>
  <c r="T62" i="257"/>
  <c r="U62" i="157"/>
  <c r="T62" i="157"/>
  <c r="T62" i="194"/>
  <c r="U62" i="194"/>
  <c r="T62" i="17"/>
  <c r="U62" i="17"/>
  <c r="U62" i="204"/>
  <c r="T62" i="204"/>
  <c r="U62" i="144"/>
  <c r="T62" i="144"/>
  <c r="U62" i="125"/>
  <c r="T62" i="125"/>
  <c r="T62" i="112"/>
  <c r="U62" i="112"/>
  <c r="U62" i="88"/>
  <c r="T62" i="88"/>
  <c r="U62" i="188"/>
  <c r="T62" i="188"/>
  <c r="U62" i="127"/>
  <c r="T62" i="127"/>
  <c r="U62" i="163"/>
  <c r="T62" i="163"/>
  <c r="U62" i="115"/>
  <c r="T62" i="115"/>
  <c r="U62" i="68"/>
  <c r="T62" i="68"/>
  <c r="U62" i="33"/>
  <c r="T62" i="33"/>
  <c r="U62" i="222"/>
  <c r="T62" i="222"/>
  <c r="U62" i="117"/>
  <c r="T62" i="117"/>
  <c r="U62" i="208"/>
  <c r="T62" i="208"/>
  <c r="T62" i="199"/>
  <c r="U62" i="199"/>
  <c r="T62" i="193"/>
  <c r="U62" i="193"/>
  <c r="T62" i="196"/>
  <c r="U62" i="196"/>
  <c r="U62" i="45"/>
  <c r="T62" i="45"/>
  <c r="U62" i="62"/>
  <c r="T62" i="62"/>
  <c r="U62" i="214"/>
  <c r="T62" i="214"/>
  <c r="U62" i="192"/>
  <c r="T62" i="192"/>
  <c r="U62" i="66"/>
  <c r="T62" i="66"/>
  <c r="U62" i="4"/>
  <c r="T62" i="4"/>
  <c r="U62" i="105"/>
  <c r="T62" i="105"/>
  <c r="U62" i="128"/>
  <c r="T62" i="128"/>
  <c r="U62" i="180"/>
  <c r="T62" i="180"/>
  <c r="U62" i="159"/>
  <c r="T62" i="159"/>
  <c r="U62" i="99"/>
  <c r="T62" i="99"/>
  <c r="U62" i="216"/>
  <c r="T62" i="216"/>
  <c r="U62" i="213"/>
  <c r="T62" i="213"/>
  <c r="U62" i="250"/>
  <c r="T62" i="250"/>
  <c r="U62" i="141"/>
  <c r="T62" i="141"/>
  <c r="T62" i="156"/>
  <c r="U62" i="156"/>
  <c r="U62" i="92"/>
  <c r="T62" i="92"/>
  <c r="U62" i="256"/>
  <c r="T62" i="256"/>
  <c r="U62" i="169"/>
  <c r="T62" i="169"/>
  <c r="U62" i="132"/>
  <c r="T62" i="132"/>
  <c r="U62" i="143"/>
  <c r="T62" i="143"/>
  <c r="U62" i="28"/>
  <c r="T62" i="28"/>
  <c r="T62" i="221"/>
  <c r="U62" i="221"/>
  <c r="U62" i="12"/>
  <c r="T62" i="12"/>
  <c r="T62" i="108"/>
  <c r="U62" i="108"/>
  <c r="U62" i="137"/>
  <c r="T62" i="137"/>
  <c r="U62" i="152"/>
  <c r="T62" i="152"/>
  <c r="U62" i="243"/>
  <c r="T62" i="243"/>
  <c r="U62" i="178"/>
  <c r="T62" i="178"/>
  <c r="U62" i="136"/>
  <c r="T62" i="136"/>
  <c r="U62" i="100"/>
  <c r="T62" i="100"/>
  <c r="U62" i="78"/>
  <c r="T62" i="78"/>
  <c r="U62" i="121"/>
  <c r="T62" i="121"/>
  <c r="U62" i="102"/>
  <c r="T62" i="102"/>
  <c r="U62" i="36"/>
  <c r="T62" i="36"/>
  <c r="T62" i="118"/>
  <c r="U62" i="118"/>
  <c r="U62" i="30"/>
  <c r="T62" i="30"/>
  <c r="T62" i="106"/>
  <c r="U62" i="106"/>
  <c r="U62" i="124"/>
  <c r="T62" i="124"/>
  <c r="U62" i="29"/>
  <c r="T62" i="29"/>
  <c r="T62" i="1"/>
  <c r="U62" i="1"/>
  <c r="U62" i="16"/>
  <c r="T62" i="16"/>
  <c r="U62" i="206"/>
  <c r="T62" i="206"/>
  <c r="U62" i="14"/>
  <c r="T62" i="14"/>
  <c r="U62" i="218"/>
  <c r="T62" i="218"/>
  <c r="U62" i="85"/>
  <c r="T62" i="85"/>
  <c r="U62" i="236"/>
  <c r="T62" i="236"/>
  <c r="T62" i="200"/>
  <c r="U62" i="200"/>
  <c r="U62" i="160"/>
  <c r="T62" i="160"/>
  <c r="U62" i="7"/>
  <c r="T62" i="7"/>
  <c r="U62" i="126"/>
  <c r="T62" i="126"/>
  <c r="U62" i="135"/>
  <c r="T62" i="135"/>
  <c r="U62" i="177"/>
  <c r="T62" i="177"/>
  <c r="U62" i="219"/>
  <c r="T62" i="219"/>
  <c r="U62" i="101"/>
  <c r="T62" i="101"/>
  <c r="T62" i="230"/>
  <c r="U62" i="230"/>
  <c r="T62" i="228"/>
  <c r="U62" i="228"/>
  <c r="U62" i="86"/>
  <c r="T62" i="86"/>
  <c r="T62" i="3"/>
  <c r="U62" i="3"/>
  <c r="U62" i="58"/>
  <c r="T62" i="58"/>
  <c r="U62" i="123"/>
  <c r="T62" i="123"/>
  <c r="U62" i="67"/>
  <c r="T62" i="67"/>
  <c r="U62" i="5"/>
  <c r="T62" i="5"/>
  <c r="U62" i="235"/>
  <c r="T62" i="235"/>
  <c r="U62" i="24"/>
  <c r="T62" i="24"/>
  <c r="U62" i="217"/>
  <c r="T62" i="217"/>
  <c r="U62" i="19"/>
  <c r="T62" i="19"/>
  <c r="T62" i="120"/>
  <c r="U62" i="120"/>
  <c r="U62" i="20"/>
  <c r="T62" i="20"/>
  <c r="T62" i="203"/>
  <c r="U62" i="203"/>
  <c r="T62" i="162"/>
  <c r="U62" i="162"/>
  <c r="U62" i="61"/>
  <c r="T62" i="61"/>
  <c r="U62" i="119"/>
  <c r="T62" i="119"/>
  <c r="T62" i="225"/>
  <c r="U62" i="225"/>
  <c r="U62" i="247"/>
  <c r="T62" i="247"/>
  <c r="U62" i="54"/>
  <c r="T62" i="54"/>
  <c r="U62" i="72"/>
  <c r="T62" i="72"/>
  <c r="U62" i="48"/>
  <c r="T62" i="48"/>
  <c r="T62" i="232"/>
  <c r="U62" i="232"/>
  <c r="T62" i="114"/>
  <c r="U62" i="114"/>
  <c r="U62" i="73"/>
  <c r="T62" i="73"/>
  <c r="U62" i="2"/>
  <c r="T62" i="2"/>
  <c r="U62" i="139"/>
  <c r="T62" i="139"/>
  <c r="U62" i="255"/>
  <c r="T62" i="255"/>
  <c r="U62" i="23"/>
  <c r="T62" i="23"/>
  <c r="T62" i="202"/>
  <c r="U62" i="202"/>
  <c r="U62" i="55"/>
  <c r="T62" i="55"/>
  <c r="U62" i="69"/>
  <c r="T62" i="69"/>
  <c r="U62" i="76"/>
  <c r="T62" i="76"/>
  <c r="U62" i="51"/>
  <c r="T62" i="51"/>
  <c r="U62" i="154"/>
  <c r="T62" i="154"/>
  <c r="U62" i="74"/>
  <c r="T62" i="74"/>
  <c r="T62" i="227"/>
  <c r="U62" i="227"/>
  <c r="U62" i="166"/>
  <c r="T62" i="166"/>
  <c r="U62" i="246"/>
  <c r="T62" i="246"/>
  <c r="U62" i="155"/>
  <c r="T62" i="155"/>
</calcChain>
</file>

<file path=xl/sharedStrings.xml><?xml version="1.0" encoding="utf-8"?>
<sst xmlns="http://schemas.openxmlformats.org/spreadsheetml/2006/main" count="27605" uniqueCount="354">
  <si>
    <t>Figures Finalised as at 2022/05/05</t>
  </si>
  <si>
    <t/>
  </si>
  <si>
    <t>3rd Quarter Ended 31 March 2022</t>
  </si>
  <si>
    <t>CONDITIONAL GRANTS TRANSFERRED FROM NATIONAL DEPARTMENTS AND ACTUAL PAYMENTS MADE BY MUNICIPALITIES: PRELIMINARY RESULTS</t>
  </si>
  <si>
    <t>Summary</t>
  </si>
  <si>
    <t>Y</t>
  </si>
  <si>
    <t>Year to date</t>
  </si>
  <si>
    <t>First Quarter</t>
  </si>
  <si>
    <t>Second Quarter</t>
  </si>
  <si>
    <t>Third Quarter</t>
  </si>
  <si>
    <t>Fourth Quarter</t>
  </si>
  <si>
    <t>YTD Expenditure</t>
  </si>
  <si>
    <t>% Changes from 2nd to 3rd Q</t>
  </si>
  <si>
    <t>% Changes for the 3rd Q</t>
  </si>
  <si>
    <t>Approved Roll Over</t>
  </si>
  <si>
    <t>R thousands</t>
  </si>
  <si>
    <t>Division of revenue Act No. 16 of 2019</t>
  </si>
  <si>
    <t>Adjustment (Mid year)</t>
  </si>
  <si>
    <t>Other Adjustments</t>
  </si>
  <si>
    <t>Total Available 2021/22</t>
  </si>
  <si>
    <t>Approved payment schedule</t>
  </si>
  <si>
    <t>Transferred to municipalities for direct grants</t>
  </si>
  <si>
    <t>Actual expenditure National Department by 30 September 2021</t>
  </si>
  <si>
    <t>Actual expenditure by municipalities by 30 September 2021</t>
  </si>
  <si>
    <t>Actual expenditure National Department by 31 December 2021</t>
  </si>
  <si>
    <t>Actual expenditure by municipalities by 31 December 2021</t>
  </si>
  <si>
    <t>Actual expenditure National Department by 31 March 2022</t>
  </si>
  <si>
    <t>Actual expenditure by municipalities by 31 March 2022</t>
  </si>
  <si>
    <t>Actual expenditure National Department by 30 June 2022</t>
  </si>
  <si>
    <t>Actual expenditure by municipalities by 30 June 2022</t>
  </si>
  <si>
    <t>Actual expenditure National Department</t>
  </si>
  <si>
    <t>Actual expenditure by municipalities</t>
  </si>
  <si>
    <t>Exp as % of Allocation National Department</t>
  </si>
  <si>
    <t>Exp as % of Allocation by municipalities</t>
  </si>
  <si>
    <t>YTD expenditure by municipalities</t>
  </si>
  <si>
    <t>Direct Transfers</t>
  </si>
  <si>
    <t>Infrastructure</t>
  </si>
  <si>
    <t>Municipal Infrastructure Grant</t>
  </si>
  <si>
    <t>Public Transport Infrastructure Grant</t>
  </si>
  <si>
    <t>Public Transport Network Grant</t>
  </si>
  <si>
    <t>Integrated National Electrification Programme (Municipal) Grant</t>
  </si>
  <si>
    <t>Neighbourhood Development Partnership Grant (Capital Grant)</t>
  </si>
  <si>
    <t>2010 FIFA World Cup Stadiums Development Grant</t>
  </si>
  <si>
    <t>Rural Road Assets Management Systems Grant</t>
  </si>
  <si>
    <t>Municipal Drought Relief Grant</t>
  </si>
  <si>
    <t>Municipal Water Infrastructure Grant</t>
  </si>
  <si>
    <t>Rural Household Infrastructure Grant</t>
  </si>
  <si>
    <t>Municipal Disaster Recovery Grant</t>
  </si>
  <si>
    <t>Integrated City Development Grant</t>
  </si>
  <si>
    <t>Regional Bulk Infrastructure Grant (Schedule 5B)</t>
  </si>
  <si>
    <t>Water Services Infrastructure Grant (Schedule 5B)</t>
  </si>
  <si>
    <t>Municipal Emergency Housing Grant</t>
  </si>
  <si>
    <t>Integrated Urban Development Grant</t>
  </si>
  <si>
    <t>Metro Informal Settlements Partnership Grant</t>
  </si>
  <si>
    <t>Capacity and Others</t>
  </si>
  <si>
    <t>2010 FIFA World Cup Host City Operating Grant</t>
  </si>
  <si>
    <t>Programme and Project Preperation Support Grant</t>
  </si>
  <si>
    <t>Local Government Financial Management Grant</t>
  </si>
  <si>
    <t>Municipal Systems Improvement Grant</t>
  </si>
  <si>
    <t>Expanded Public Works Programme Integrated Grant (Municipality)</t>
  </si>
  <si>
    <t>Infrastructure Skills Development Grant</t>
  </si>
  <si>
    <t>Water Services Operating Subsidy Grant</t>
  </si>
  <si>
    <t>Energy Efficiency and Demand Side Management</t>
  </si>
  <si>
    <t>Municipal Disaster Grant</t>
  </si>
  <si>
    <t>2013 Africa Cup of Nations Host City Operating Grant</t>
  </si>
  <si>
    <t>2014 African Nations Championship Host City Operating Grant</t>
  </si>
  <si>
    <t>Public Transport Network Operations Grant</t>
  </si>
  <si>
    <t>Municipal Human Settlements Capacity Grant</t>
  </si>
  <si>
    <t>Municipal Demarcation Transition Grant (Schedule 5B)</t>
  </si>
  <si>
    <t>Indirect Transfers</t>
  </si>
  <si>
    <t>Regional Bulk Infrastructure Grant</t>
  </si>
  <si>
    <t>Integrated National Electrification Programme (Eskom) Grant</t>
  </si>
  <si>
    <t>Neighbourhood Development Partnership Grant (Technical Assistance)</t>
  </si>
  <si>
    <t>Backlogs in Water and Sanitation at Clinics and Schools</t>
  </si>
  <si>
    <t>Backlogs in the Electrification of Clinics and Schools</t>
  </si>
  <si>
    <t>Rural Household Infrastructure Grant (Indirect)</t>
  </si>
  <si>
    <t>Municipal Water Infrastructure Grant (Indirect)</t>
  </si>
  <si>
    <t>Bucket Eradication Programme Grant</t>
  </si>
  <si>
    <t>Water Services Infrastructure Grant (Schedule 6B)</t>
  </si>
  <si>
    <t>Energy Efficiency and Demand Side Management (Eskom)</t>
  </si>
  <si>
    <t>Water Services Operating Subsidy Grant (Indirect)</t>
  </si>
  <si>
    <t>Municipal Systems Improvement Grant (Schedule 6B)</t>
  </si>
  <si>
    <t>Municipal Demarcation Transition Grant (Schedule 6B)</t>
  </si>
  <si>
    <t>Total</t>
  </si>
  <si>
    <t>Grants excluded from the publication</t>
  </si>
  <si>
    <t>Urban Settlement Development Grant</t>
  </si>
  <si>
    <t>Finance Mangement Grant: Technical Programme</t>
  </si>
  <si>
    <t>Total as per DoRA</t>
  </si>
  <si>
    <t>EASTERN CAPE: BUFFALO CITY (BUF)</t>
  </si>
  <si>
    <t>WESTERN CAPE: CAPE TOWN (CPT)</t>
  </si>
  <si>
    <t>WESTERN CAPE: WEST COAST (DC1)</t>
  </si>
  <si>
    <t>EASTERN CAPE: SARAH BAARTMAN (DC10)</t>
  </si>
  <si>
    <t>EASTERN CAPE: AMATHOLE (DC12)</t>
  </si>
  <si>
    <t>EASTERN CAPE: CHRIS HANI (DC13)</t>
  </si>
  <si>
    <t>EASTERN CAPE: JOE GQABI (DC14)</t>
  </si>
  <si>
    <t>EASTERN CAPE: O R TAMBO (DC15)</t>
  </si>
  <si>
    <t>FREE STATE: XHARIEP (DC16)</t>
  </si>
  <si>
    <t>FREE STATE: LEJWELEPUTSWA (DC18)</t>
  </si>
  <si>
    <t>FREE STATE: THABO MOFUTSANYANA (DC19)</t>
  </si>
  <si>
    <t>WESTERN CAPE: CAPE WINELANDS DM (DC2)</t>
  </si>
  <si>
    <t>FREE STATE: FEZILE DABI (DC20)</t>
  </si>
  <si>
    <t>KWAZULU-NATAL: UGU (DC21)</t>
  </si>
  <si>
    <t>KWAZULU-NATAL: UMGUNGUNDLOVU (DC22)</t>
  </si>
  <si>
    <t>KWAZULU-NATAL: UTHUKELA (DC23)</t>
  </si>
  <si>
    <t>KWAZULU-NATAL: UMZINYATHI (DC24)</t>
  </si>
  <si>
    <t>KWAZULU-NATAL: AMAJUBA (DC25)</t>
  </si>
  <si>
    <t>KWAZULU-NATAL: ZULULAND (DC26)</t>
  </si>
  <si>
    <t>KWAZULU-NATAL: UMKHANYAKUDE (DC27)</t>
  </si>
  <si>
    <t>KWAZULU-NATAL: KING CETSHWAYO (DC28)</t>
  </si>
  <si>
    <t>KWAZULU-NATAL: ILEMBE (DC29)</t>
  </si>
  <si>
    <t>WESTERN CAPE: OVERBERG (DC3)</t>
  </si>
  <si>
    <t>MPUMALANGA: GERT SIBANDE (DC30)</t>
  </si>
  <si>
    <t>MPUMALANGA: NKANGALA (DC31)</t>
  </si>
  <si>
    <t>MPUMALANGA: EHLANZENI (DC32)</t>
  </si>
  <si>
    <t>LIMPOPO: MOPANI (DC33)</t>
  </si>
  <si>
    <t>LIMPOPO: VHEMBE (DC34)</t>
  </si>
  <si>
    <t>LIMPOPO: CAPRICORN (DC35)</t>
  </si>
  <si>
    <t>LIMPOPO: WATERBERG (DC36)</t>
  </si>
  <si>
    <t>NORTH WEST: BOJANALA PLATINUM (DC37)</t>
  </si>
  <si>
    <t>NORTH WEST: NGAKA MODIRI MOLEMA (DC38)</t>
  </si>
  <si>
    <t>NORTH WEST: DR RUTH SEGOMOTSI MOMPATI (DC39)</t>
  </si>
  <si>
    <t>WESTERN CAPE: GARDEN ROUTE (DC4)</t>
  </si>
  <si>
    <t>NORTH WEST: DR KENNETH KAUNDA (DC40)</t>
  </si>
  <si>
    <t>GAUTENG: SEDIBENG (DC42)</t>
  </si>
  <si>
    <t>KWAZULU-NATAL: HARRY GWALA (DC43)</t>
  </si>
  <si>
    <t>EASTERN CAPE: ALFRED NZO (DC44)</t>
  </si>
  <si>
    <t>NORTHERN CAPE: JOHN TAOLO GAETSEWE (DC45)</t>
  </si>
  <si>
    <t>LIMPOPO: SEKHUKHUNE (DC47)</t>
  </si>
  <si>
    <t>GAUTENG: WEST RAND (DC48)</t>
  </si>
  <si>
    <t>WESTERN CAPE: CENTRAL KAROO (DC5)</t>
  </si>
  <si>
    <t>NORTHERN CAPE: NAMAKWA (DC6)</t>
  </si>
  <si>
    <t>NORTHERN CAPE: PIXLEY KA SEME (NC) (DC7)</t>
  </si>
  <si>
    <t>NORTHERN CAPE: Z F MGCAWU (DC8)</t>
  </si>
  <si>
    <t>NORTHERN CAPE: FRANCES BAARD (DC9)</t>
  </si>
  <si>
    <t>EASTERN CAPE: DR BEYERS NAUDE (EC101)</t>
  </si>
  <si>
    <t>EASTERN CAPE: BLUE CRANE ROUTE (EC102)</t>
  </si>
  <si>
    <t>EASTERN CAPE: MAKANA (EC104)</t>
  </si>
  <si>
    <t>EASTERN CAPE: NDLAMBE (EC105)</t>
  </si>
  <si>
    <t>EASTERN CAPE: SUNDAYS RIVER VALLEY (EC106)</t>
  </si>
  <si>
    <t>EASTERN CAPE: KOUGA (EC108)</t>
  </si>
  <si>
    <t>EASTERN CAPE: KOU-KAMMA (EC109)</t>
  </si>
  <si>
    <t>EASTERN CAPE: MBHASHE (EC121)</t>
  </si>
  <si>
    <t>EASTERN CAPE: MNQUMA (EC122)</t>
  </si>
  <si>
    <t>EASTERN CAPE: GREAT KEI (EC123)</t>
  </si>
  <si>
    <t>EASTERN CAPE: AMAHLATHI (EC124)</t>
  </si>
  <si>
    <t>EASTERN CAPE: NGQUSHWA (EC126)</t>
  </si>
  <si>
    <t>EASTERN CAPE: RAYMOND MHLABA (EC129)</t>
  </si>
  <si>
    <t>EASTERN CAPE: INXUBA YETHEMBA (EC131)</t>
  </si>
  <si>
    <t>EASTERN CAPE: INTSIKA YETHU (EC135)</t>
  </si>
  <si>
    <t>EASTERN CAPE: EMALAHLENI (EC) (EC136)</t>
  </si>
  <si>
    <t>EASTERN CAPE: ENGCOBO (EC137)</t>
  </si>
  <si>
    <t>EASTERN CAPE: SAKHISIZWE (EC138)</t>
  </si>
  <si>
    <t>EASTERN CAPE: ENOCH MGIJIMA (EC139)</t>
  </si>
  <si>
    <t>EASTERN CAPE: ELUNDINI (EC141)</t>
  </si>
  <si>
    <t>EASTERN CAPE: SENQU (EC142)</t>
  </si>
  <si>
    <t>EASTERN CAPE: WALTER SISULU (EC145)</t>
  </si>
  <si>
    <t>EASTERN CAPE: NGQUZA HILLS (EC153)</t>
  </si>
  <si>
    <t>EASTERN CAPE: PORT ST JOHNS (EC154)</t>
  </si>
  <si>
    <t>EASTERN CAPE: NYANDENI (EC155)</t>
  </si>
  <si>
    <t>EASTERN CAPE: MHLONTLO (EC156)</t>
  </si>
  <si>
    <t>EASTERN CAPE: KING SABATA DALINDYEBO (EC157)</t>
  </si>
  <si>
    <t>EASTERN CAPE: MATATIELE (EC441)</t>
  </si>
  <si>
    <t>EASTERN CAPE: UMZIMVUBU (EC442)</t>
  </si>
  <si>
    <t>EASTERN CAPE: WINNIE MADIKIZELA-MANDELA (EC443)</t>
  </si>
  <si>
    <t>EASTERN CAPE: NTABANKULU (EC444)</t>
  </si>
  <si>
    <t>GAUTENG: CITY OF EKURHULENI (EKU)</t>
  </si>
  <si>
    <t>KWAZULU-NATAL: ETHEKWINI (ETH)</t>
  </si>
  <si>
    <t>FREE STATE: LETSEMENG (FS161)</t>
  </si>
  <si>
    <t>FREE STATE: KOPANONG (FS162)</t>
  </si>
  <si>
    <t>FREE STATE: MOHOKARE (FS163)</t>
  </si>
  <si>
    <t>FREE STATE: MASILONYANA (FS181)</t>
  </si>
  <si>
    <t>FREE STATE: TOKOLOGO (FS182)</t>
  </si>
  <si>
    <t>FREE STATE: TSWELOPELE (FS183)</t>
  </si>
  <si>
    <t>FREE STATE: MATJHABENG (FS184)</t>
  </si>
  <si>
    <t>FREE STATE: NALA (FS185)</t>
  </si>
  <si>
    <t>FREE STATE: SETSOTO (FS191)</t>
  </si>
  <si>
    <t>FREE STATE: DIHLABENG (FS192)</t>
  </si>
  <si>
    <t>FREE STATE: NKETOANA (FS193)</t>
  </si>
  <si>
    <t>FREE STATE: MALUTI-A-PHOFUNG (FS194)</t>
  </si>
  <si>
    <t>FREE STATE: PHUMELELA (FS195)</t>
  </si>
  <si>
    <t>FREE STATE: MANTSOPA (FS196)</t>
  </si>
  <si>
    <t>FREE STATE: MOQHAKA (FS201)</t>
  </si>
  <si>
    <t>FREE STATE: NGWATHE (FS203)</t>
  </si>
  <si>
    <t>FREE STATE: METSIMAHOLO (FS204)</t>
  </si>
  <si>
    <t>FREE STATE: MAFUBE (FS205)</t>
  </si>
  <si>
    <t>GAUTENG: EMFULENI (GT421)</t>
  </si>
  <si>
    <t>GAUTENG: MIDVAAL (GT422)</t>
  </si>
  <si>
    <t>GAUTENG: LESEDI (GT423)</t>
  </si>
  <si>
    <t>GAUTENG: MOGALE CITY (GT481)</t>
  </si>
  <si>
    <t>GAUTENG: MERAFONG CITY (GT484)</t>
  </si>
  <si>
    <t>GAUTENG: RAND WEST CITY (GT485)</t>
  </si>
  <si>
    <t>GAUTENG: CITY OF JOHANNESBURG (JHB)</t>
  </si>
  <si>
    <t>KWAZULU-NATAL: UMDONI (KZN212)</t>
  </si>
  <si>
    <t>KWAZULU-NATAL: UMZUMBE (KZN213)</t>
  </si>
  <si>
    <t>KWAZULU-NATAL: UMUZIWABANTU (KZN214)</t>
  </si>
  <si>
    <t>KWAZULU-NATAL: RAY NKONYENI (KZN216)</t>
  </si>
  <si>
    <t>KWAZULU-NATAL: UMSHWATHI (KZN221)</t>
  </si>
  <si>
    <t>KWAZULU-NATAL: UMNGENI (KZN222)</t>
  </si>
  <si>
    <t>KWAZULU-NATAL: MPOFANA (KZN223)</t>
  </si>
  <si>
    <t>KWAZULU-NATAL: IMPENDLE (KZN224)</t>
  </si>
  <si>
    <t>KWAZULU-NATAL: MSUNDUZI (KZN225)</t>
  </si>
  <si>
    <t>KWAZULU-NATAL: MKHAMBATHINI (KZN226)</t>
  </si>
  <si>
    <t>KWAZULU-NATAL: RICHMOND (KZN227)</t>
  </si>
  <si>
    <t>KWAZULU-NATAL: OKHAHLAMBA (KZN235)</t>
  </si>
  <si>
    <t>KWAZULU-NATAL: INKOSI LANGALIBALELE (KZN237)</t>
  </si>
  <si>
    <t>KWAZULU-NATAL: ALFRED DUMA (KZN238)</t>
  </si>
  <si>
    <t>KWAZULU-NATAL: ENDUMENI (KZN241)</t>
  </si>
  <si>
    <t>KWAZULU-NATAL: NQUTHU (KZN242)</t>
  </si>
  <si>
    <t>KWAZULU-NATAL: MSINGA (KZN244)</t>
  </si>
  <si>
    <t>KWAZULU-NATAL: UMVOTI (KZN245)</t>
  </si>
  <si>
    <t>KWAZULU-NATAL: NEWCASTLE (KZN252)</t>
  </si>
  <si>
    <t>KWAZULU-NATAL: EMADLANGENI (KZN253)</t>
  </si>
  <si>
    <t>KWAZULU-NATAL: DANNHAUSER (KZN254)</t>
  </si>
  <si>
    <t>KWAZULU-NATAL: EDUMBE (KZN261)</t>
  </si>
  <si>
    <t>KWAZULU-NATAL: UPHONGOLO (KZN262)</t>
  </si>
  <si>
    <t>KWAZULU-NATAL: ABAQULUSI (KZN263)</t>
  </si>
  <si>
    <t>KWAZULU-NATAL: NONGOMA (KZN265)</t>
  </si>
  <si>
    <t>KWAZULU-NATAL: ULUNDI (KZN266)</t>
  </si>
  <si>
    <t>KWAZULU-NATAL: UMHLABUYALINGANA (KZN271)</t>
  </si>
  <si>
    <t>KWAZULU-NATAL: JOZINI (KZN272)</t>
  </si>
  <si>
    <t>KWAZULU-NATAL: MTUBATUBA (KZN275)</t>
  </si>
  <si>
    <t>KWAZULU-NATAL: HLABISA BIG FIVE (KZN276)</t>
  </si>
  <si>
    <t>KWAZULU-NATAL: MFOLOZI (KZN281)</t>
  </si>
  <si>
    <t>KWAZULU-NATAL: UMHLATHUZE (KZN282)</t>
  </si>
  <si>
    <t>KWAZULU-NATAL: UMLALAZI (KZN284)</t>
  </si>
  <si>
    <t>KWAZULU-NATAL: MTHONJANENI (KZN285)</t>
  </si>
  <si>
    <t>KWAZULU-NATAL: NKANDLA (KZN286)</t>
  </si>
  <si>
    <t>KWAZULU-NATAL: MANDENI (KZN291)</t>
  </si>
  <si>
    <t>KWAZULU-NATAL: KWADUKUZA (KZN292)</t>
  </si>
  <si>
    <t>KWAZULU-NATAL: NDWEDWE (KZN293)</t>
  </si>
  <si>
    <t>KWAZULU-NATAL: MAPHUMULO (KZN294)</t>
  </si>
  <si>
    <t>KWAZULU-NATAL: GREATER KOKSTAD (KZN433)</t>
  </si>
  <si>
    <t>KWAZULU-NATAL: UBUHLEBEZWE (KZN434)</t>
  </si>
  <si>
    <t>KWAZULU-NATAL: UMZIMKHULU (KZN435)</t>
  </si>
  <si>
    <t>KWAZULU-NATAL: DR NKOSAZANA DLAMINI ZUMA (KZN436)</t>
  </si>
  <si>
    <t>LIMPOPO: GREATER GIYANI (LIM331)</t>
  </si>
  <si>
    <t>LIMPOPO: GREATER LETABA (LIM332)</t>
  </si>
  <si>
    <t>LIMPOPO: GREATER TZANEEN (LIM333)</t>
  </si>
  <si>
    <t>LIMPOPO: BA-PHALABORWA (LIM334)</t>
  </si>
  <si>
    <t>LIMPOPO: MARULENG (LIM335)</t>
  </si>
  <si>
    <t>LIMPOPO: MUSINA (LIM341)</t>
  </si>
  <si>
    <t>LIMPOPO: THULAMELA (LIM343)</t>
  </si>
  <si>
    <t>LIMPOPO: MAKHADO (LIM344)</t>
  </si>
  <si>
    <t>LIMPOPO: COLLINS CHABANE (LIM345)</t>
  </si>
  <si>
    <t>LIMPOPO: BLOUBERG (LIM351)</t>
  </si>
  <si>
    <t>LIMPOPO: MOLEMOLE (LIM353)</t>
  </si>
  <si>
    <t>LIMPOPO: POLOKWANE (LIM354)</t>
  </si>
  <si>
    <t>LIMPOPO: LEPELLE-NKUMPI (LIM355)</t>
  </si>
  <si>
    <t>LIMPOPO: THABAZIMBI (LIM361)</t>
  </si>
  <si>
    <t>LIMPOPO: LEPHALALE (LIM362)</t>
  </si>
  <si>
    <t>LIMPOPO: BELA BELA (LIM366)</t>
  </si>
  <si>
    <t>LIMPOPO: MOGALAKWENA (LIM367)</t>
  </si>
  <si>
    <t>LIMPOPO: MODIMOLLE-MOOKGOPONG (LIM368)</t>
  </si>
  <si>
    <t>LIMPOPO: EPHRAIM MOGALE (LIM471)</t>
  </si>
  <si>
    <t>LIMPOPO: ELIAS MOTSOALEDI (LIM472)</t>
  </si>
  <si>
    <t>LIMPOPO: MAKHUDUTHAMAGA (LIM473)</t>
  </si>
  <si>
    <t>LIMPOPO: TUBATSE FETAKGOMO (LIM476)</t>
  </si>
  <si>
    <t>FREE STATE: MANGAUNG (MAN)</t>
  </si>
  <si>
    <t>MPUMALANGA: ALBERT LUTHULI (MP301)</t>
  </si>
  <si>
    <t>MPUMALANGA: MSUKALIGWA (MP302)</t>
  </si>
  <si>
    <t>MPUMALANGA: MKHONDO (MP303)</t>
  </si>
  <si>
    <t>MPUMALANGA: PIXLEY KA SEME (MP) (MP304)</t>
  </si>
  <si>
    <t>MPUMALANGA: LEKWA (MP305)</t>
  </si>
  <si>
    <t>MPUMALANGA: DIPALESENG (MP306)</t>
  </si>
  <si>
    <t>MPUMALANGA: GOVAN MBEKI (MP307)</t>
  </si>
  <si>
    <t>MPUMALANGA: VICTOR KHANYE (MP311)</t>
  </si>
  <si>
    <t>MPUMALANGA: EMALAHLENI (MP) (MP312)</t>
  </si>
  <si>
    <t>MPUMALANGA: STEVE TSHWETE (MP313)</t>
  </si>
  <si>
    <t>MPUMALANGA: EMAKHAZENI (MP314)</t>
  </si>
  <si>
    <t>MPUMALANGA: THEMBISILE HANI (MP315)</t>
  </si>
  <si>
    <t>MPUMALANGA: DR J.S. MOROKA (MP316)</t>
  </si>
  <si>
    <t>MPUMALANGA: THABA CHWEU (MP321)</t>
  </si>
  <si>
    <t>MPUMALANGA: NKOMAZI (MP324)</t>
  </si>
  <si>
    <t>MPUMALANGA: BUSHBUCKRIDGE (MP325)</t>
  </si>
  <si>
    <t>MPUMALANGA: CITY OF MBOMBELA (MP326)</t>
  </si>
  <si>
    <t>NORTHERN CAPE: RICHTERSVELD (NC061)</t>
  </si>
  <si>
    <t>NORTHERN CAPE: NAMA KHOI (NC062)</t>
  </si>
  <si>
    <t>NORTHERN CAPE: KAMIESBERG (NC064)</t>
  </si>
  <si>
    <t>NORTHERN CAPE: HANTAM (NC065)</t>
  </si>
  <si>
    <t>NORTHERN CAPE: KAROO HOOGLAND (NC066)</t>
  </si>
  <si>
    <t>NORTHERN CAPE: KHAI-MA (NC067)</t>
  </si>
  <si>
    <t>NORTHERN CAPE: UBUNTU (NC071)</t>
  </si>
  <si>
    <t>NORTHERN CAPE: UMSOBOMVU (NC072)</t>
  </si>
  <si>
    <t>NORTHERN CAPE: EMTHANJENI (NC073)</t>
  </si>
  <si>
    <t>NORTHERN CAPE: KAREEBERG (NC074)</t>
  </si>
  <si>
    <t>NORTHERN CAPE: RENOSTERBERG (NC075)</t>
  </si>
  <si>
    <t>NORTHERN CAPE: THEMBELIHLE (NC076)</t>
  </si>
  <si>
    <t>NORTHERN CAPE: SIYATHEMBA (NC077)</t>
  </si>
  <si>
    <t>NORTHERN CAPE: SIYANCUMA (NC078)</t>
  </si>
  <si>
    <t>NORTHERN CAPE: !KAI! GARIB (NC082)</t>
  </si>
  <si>
    <t>NORTHERN CAPE: !KHEIS (NC084)</t>
  </si>
  <si>
    <t>NORTHERN CAPE: TSANTSABANE (NC085)</t>
  </si>
  <si>
    <t>NORTHERN CAPE: KGATELOPELE (NC086)</t>
  </si>
  <si>
    <t>NORTHERN CAPE: DAWID KRUIPER (NC087)</t>
  </si>
  <si>
    <t>NORTHERN CAPE: SOL PLAATJE (NC091)</t>
  </si>
  <si>
    <t>NORTHERN CAPE: DIKGATLONG (NC092)</t>
  </si>
  <si>
    <t>NORTHERN CAPE: MAGARENG (NC093)</t>
  </si>
  <si>
    <t>NORTHERN CAPE: PHOKWANE (NC094)</t>
  </si>
  <si>
    <t>NORTHERN CAPE: JOE MOROLONG (NC451)</t>
  </si>
  <si>
    <t>NORTHERN CAPE: GA-SEGONYANA (NC452)</t>
  </si>
  <si>
    <t>NORTHERN CAPE: GAMAGARA (NC453)</t>
  </si>
  <si>
    <t>EASTERN CAPE: NELSON MANDELA BAY (NMA)</t>
  </si>
  <si>
    <t>NORTH WEST: MORETELE (NW371)</t>
  </si>
  <si>
    <t>NORTH WEST: MADIBENG (NW372)</t>
  </si>
  <si>
    <t>NORTH WEST: RUSTENBURG (NW373)</t>
  </si>
  <si>
    <t>NORTH WEST: KGETLENGRIVIER (NW374)</t>
  </si>
  <si>
    <t>NORTH WEST: MOSES KOTANE (NW375)</t>
  </si>
  <si>
    <t>NORTH WEST: RATLOU (NW381)</t>
  </si>
  <si>
    <t>NORTH WEST: TSWAING (NW382)</t>
  </si>
  <si>
    <t>NORTH WEST: MAFIKENG (NW383)</t>
  </si>
  <si>
    <t>NORTH WEST: DITSOBOTLA (NW384)</t>
  </si>
  <si>
    <t>NORTH WEST: RAMOTSHERE MOILOA (NW385)</t>
  </si>
  <si>
    <t>NORTH WEST: NALEDI (NW) (NW392)</t>
  </si>
  <si>
    <t>NORTH WEST: MAMUSA (NW393)</t>
  </si>
  <si>
    <t>NORTH WEST: GREATER TAUNG (NW394)</t>
  </si>
  <si>
    <t>NORTH WEST: LEKWA-TEEMANE (NW396)</t>
  </si>
  <si>
    <t>NORTH WEST: KAGISANO-MOLOPO (NW397)</t>
  </si>
  <si>
    <t>NORTH WEST: CITY OF MATLOSANA (NW403)</t>
  </si>
  <si>
    <t>NORTH WEST: MAQUASSI HILLS (NW404)</t>
  </si>
  <si>
    <t>NORTH WEST: J B MARKS (NW405)</t>
  </si>
  <si>
    <t>GAUTENG: CITY OF TSHWANE (TSH)</t>
  </si>
  <si>
    <t>WESTERN CAPE: MATZIKAMA (WC011)</t>
  </si>
  <si>
    <t>WESTERN CAPE: CEDERBERG (WC012)</t>
  </si>
  <si>
    <t>WESTERN CAPE: BERGRIVIER (WC013)</t>
  </si>
  <si>
    <t>WESTERN CAPE: SALDANHA BAY (WC014)</t>
  </si>
  <si>
    <t>WESTERN CAPE: SWARTLAND (WC015)</t>
  </si>
  <si>
    <t>WESTERN CAPE: WITZENBERG (WC022)</t>
  </si>
  <si>
    <t>WESTERN CAPE: DRAKENSTEIN (WC023)</t>
  </si>
  <si>
    <t>WESTERN CAPE: STELLENBOSCH (WC024)</t>
  </si>
  <si>
    <t>WESTERN CAPE: BREEDE VALLEY (WC025)</t>
  </si>
  <si>
    <t>WESTERN CAPE: LANGEBERG (WC026)</t>
  </si>
  <si>
    <t>WESTERN CAPE: THEEWATERSKLOOF (WC031)</t>
  </si>
  <si>
    <t>WESTERN CAPE: OVERSTRAND (WC032)</t>
  </si>
  <si>
    <t>WESTERN CAPE: CAPE AGULHAS (WC033)</t>
  </si>
  <si>
    <t>WESTERN CAPE: SWELLENDAM (WC034)</t>
  </si>
  <si>
    <t>WESTERN CAPE: KANNALAND (WC041)</t>
  </si>
  <si>
    <t>WESTERN CAPE: HESSEQUA (WC042)</t>
  </si>
  <si>
    <t>WESTERN CAPE: MOSSEL BAY (WC043)</t>
  </si>
  <si>
    <t>WESTERN CAPE: GEORGE (WC044)</t>
  </si>
  <si>
    <t>WESTERN CAPE: OUDTSHOORN (WC045)</t>
  </si>
  <si>
    <t>WESTERN CAPE: BITOU (WC047)</t>
  </si>
  <si>
    <t>WESTERN CAPE: KNYSNA (WC048)</t>
  </si>
  <si>
    <t>WESTERN CAPE: LAINGSBURG (WC051)</t>
  </si>
  <si>
    <t>WESTERN CAPE: PRINCE ALBERT (WC052)</t>
  </si>
  <si>
    <t>WESTERN CAPE: BEAUFORT WEST (WC053)</t>
  </si>
  <si>
    <t>Unallocated funds e.g DBSA, ESKOM, and Neighbourhood Development Grant.</t>
  </si>
  <si>
    <t>Spending of these grants is done at National department level and therefore no reporting is required from municipalities.</t>
  </si>
  <si>
    <t>Sources: DoRA Monthly reports by the national transferring officer and Municipal sign-offs and electronic verification.</t>
  </si>
  <si>
    <t>All the figures are unaudited.</t>
  </si>
  <si>
    <t>In future provincial Treasuries will be required to provide the National Treasury with a payment schedule</t>
  </si>
  <si>
    <t xml:space="preserve"> in the same format as the provincial payment schedule that correspond with the amount in Budget Statement 1 and 2.</t>
  </si>
  <si>
    <t>Municpal Manager:</t>
  </si>
  <si>
    <t>Chief Financial Officer:</t>
  </si>
  <si>
    <t>Date: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</si>
</sst>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\ ###\ ###,"/>
    <numFmt numFmtId="165" formatCode="_(* #,##0_);_(* \(#,##0\);_(* &quot;- &quot;?_);_(@_)"/>
    <numFmt numFmtId="166" formatCode="0.0\%;\(0.0\%\);_(* &quot;-&quot;_)"/>
    <numFmt numFmtId="167" formatCode="_(* #,##0,_);_(* \(#,##0,\);_(* &quot;- &quot;?_);_(@_)"/>
  </numFmts>
  <fonts count="14" x14ac:knownFonts="1">
    <font>
      <sz val="10"/>
      <color rgb="FF000000"/>
      <name val="ARIAL"/>
    </font>
    <font>
      <sz val="10"/>
      <color rgb="FF000000"/>
      <name val="ARIAL"/>
    </font>
    <font>
      <b/>
      <sz val="8"/>
      <name val="Arial"/>
      <family val="2"/>
    </font>
    <font>
      <sz val="8"/>
      <name val="Arial"/>
      <family val="2"/>
    </font>
    <font>
      <sz val="10"/>
      <name val="Arial Narrow"/>
      <family val="2"/>
    </font>
    <font>
      <sz val="8"/>
      <color indexed="8"/>
      <name val="Arial"/>
      <family val="2"/>
    </font>
    <font>
      <b/>
      <sz val="14"/>
      <color indexed="8"/>
      <name val="Arial"/>
    </font>
    <font>
      <b/>
      <sz val="11"/>
      <color indexed="8"/>
      <name val="Arial"/>
    </font>
    <font>
      <b/>
      <sz val="10"/>
      <color indexed="8"/>
      <name val="Arial"/>
    </font>
    <font>
      <b/>
      <sz val="10"/>
      <color indexed="8"/>
      <name val="Arial Narrow"/>
    </font>
    <font>
      <sz val="10"/>
      <color indexed="8"/>
      <name val="ARIAL NARROW"/>
    </font>
    <font>
      <sz val="10"/>
      <color indexed="8"/>
      <name val="Arial Narrow"/>
      <family val="2"/>
    </font>
    <font>
      <sz val="10"/>
      <name val="Arial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4">
    <xf numFmtId="0" fontId="0" fillId="0" borderId="0" xfId="0"/>
    <xf numFmtId="0" fontId="2" fillId="0" borderId="0" xfId="0" applyNumberFormat="1" applyFont="1" applyFill="1" applyBorder="1" applyProtection="1"/>
    <xf numFmtId="164" fontId="2" fillId="0" borderId="0" xfId="0" applyNumberFormat="1" applyFont="1" applyFill="1" applyBorder="1" applyProtection="1"/>
    <xf numFmtId="10" fontId="2" fillId="0" borderId="0" xfId="1" applyNumberFormat="1" applyFont="1" applyFill="1" applyBorder="1" applyAlignment="1" applyProtection="1">
      <alignment horizontal="right"/>
    </xf>
    <xf numFmtId="0" fontId="3" fillId="0" borderId="0" xfId="0" applyFont="1"/>
    <xf numFmtId="165" fontId="4" fillId="0" borderId="0" xfId="0" applyNumberFormat="1" applyFont="1" applyFill="1" applyBorder="1" applyProtection="1"/>
    <xf numFmtId="0" fontId="5" fillId="0" borderId="0" xfId="0" applyFont="1" applyAlignment="1">
      <alignment horizontal="right" wrapText="1"/>
    </xf>
    <xf numFmtId="0" fontId="6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8" fillId="0" borderId="1" xfId="0" applyFont="1" applyBorder="1" applyAlignment="1">
      <alignment wrapText="1"/>
    </xf>
    <xf numFmtId="0" fontId="8" fillId="0" borderId="2" xfId="0" applyFont="1" applyBorder="1" applyAlignment="1">
      <alignment wrapText="1"/>
    </xf>
    <xf numFmtId="0" fontId="9" fillId="0" borderId="5" xfId="0" applyFont="1" applyBorder="1" applyAlignment="1">
      <alignment wrapText="1"/>
    </xf>
    <xf numFmtId="0" fontId="9" fillId="0" borderId="6" xfId="0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 wrapText="1"/>
    </xf>
    <xf numFmtId="0" fontId="9" fillId="0" borderId="8" xfId="0" applyFont="1" applyBorder="1" applyAlignment="1">
      <alignment horizontal="center" vertical="top" wrapText="1"/>
    </xf>
    <xf numFmtId="0" fontId="9" fillId="0" borderId="9" xfId="0" applyFont="1" applyBorder="1"/>
    <xf numFmtId="166" fontId="9" fillId="0" borderId="11" xfId="0" applyNumberFormat="1" applyFont="1" applyBorder="1" applyAlignment="1"/>
    <xf numFmtId="166" fontId="9" fillId="0" borderId="12" xfId="0" applyNumberFormat="1" applyFont="1" applyBorder="1" applyAlignment="1"/>
    <xf numFmtId="166" fontId="9" fillId="0" borderId="12" xfId="0" applyNumberFormat="1" applyFont="1" applyBorder="1" applyAlignment="1">
      <alignment shrinkToFit="1"/>
    </xf>
    <xf numFmtId="0" fontId="9" fillId="0" borderId="13" xfId="0" applyFont="1" applyBorder="1"/>
    <xf numFmtId="166" fontId="9" fillId="0" borderId="15" xfId="0" applyNumberFormat="1" applyFont="1" applyBorder="1" applyAlignment="1"/>
    <xf numFmtId="166" fontId="9" fillId="0" borderId="16" xfId="0" applyNumberFormat="1" applyFont="1" applyBorder="1" applyAlignment="1"/>
    <xf numFmtId="166" fontId="9" fillId="0" borderId="16" xfId="0" applyNumberFormat="1" applyFont="1" applyBorder="1" applyAlignment="1">
      <alignment shrinkToFit="1"/>
    </xf>
    <xf numFmtId="0" fontId="10" fillId="0" borderId="9" xfId="0" applyFont="1" applyBorder="1" applyAlignment="1">
      <alignment wrapText="1"/>
    </xf>
    <xf numFmtId="166" fontId="10" fillId="0" borderId="11" xfId="0" applyNumberFormat="1" applyFont="1" applyBorder="1" applyAlignment="1">
      <alignment wrapText="1"/>
    </xf>
    <xf numFmtId="166" fontId="10" fillId="0" borderId="12" xfId="0" applyNumberFormat="1" applyFont="1" applyBorder="1" applyAlignment="1">
      <alignment wrapText="1"/>
    </xf>
    <xf numFmtId="166" fontId="10" fillId="0" borderId="12" xfId="0" applyNumberFormat="1" applyFont="1" applyBorder="1" applyAlignment="1">
      <alignment shrinkToFit="1"/>
    </xf>
    <xf numFmtId="0" fontId="11" fillId="0" borderId="9" xfId="0" applyFont="1" applyBorder="1" applyAlignment="1">
      <alignment wrapText="1"/>
    </xf>
    <xf numFmtId="166" fontId="11" fillId="0" borderId="11" xfId="0" applyNumberFormat="1" applyFont="1" applyBorder="1" applyAlignment="1">
      <alignment wrapText="1"/>
    </xf>
    <xf numFmtId="166" fontId="11" fillId="0" borderId="12" xfId="0" applyNumberFormat="1" applyFont="1" applyBorder="1" applyAlignment="1">
      <alignment wrapText="1"/>
    </xf>
    <xf numFmtId="166" fontId="11" fillId="0" borderId="12" xfId="0" applyNumberFormat="1" applyFont="1" applyBorder="1" applyAlignment="1">
      <alignment shrinkToFit="1"/>
    </xf>
    <xf numFmtId="0" fontId="12" fillId="0" borderId="0" xfId="0" applyFont="1"/>
    <xf numFmtId="0" fontId="9" fillId="0" borderId="17" xfId="0" applyFont="1" applyBorder="1"/>
    <xf numFmtId="166" fontId="9" fillId="0" borderId="19" xfId="0" applyNumberFormat="1" applyFont="1" applyBorder="1" applyAlignment="1"/>
    <xf numFmtId="166" fontId="9" fillId="0" borderId="20" xfId="0" applyNumberFormat="1" applyFont="1" applyBorder="1" applyAlignment="1"/>
    <xf numFmtId="166" fontId="9" fillId="0" borderId="20" xfId="0" applyNumberFormat="1" applyFont="1" applyBorder="1" applyAlignment="1">
      <alignment shrinkToFit="1"/>
    </xf>
    <xf numFmtId="0" fontId="0" fillId="0" borderId="21" xfId="0" applyBorder="1"/>
    <xf numFmtId="0" fontId="13" fillId="2" borderId="22" xfId="0" applyNumberFormat="1" applyFont="1" applyFill="1" applyBorder="1" applyAlignment="1" applyProtection="1">
      <alignment horizontal="left" indent="1"/>
    </xf>
    <xf numFmtId="164" fontId="13" fillId="2" borderId="23" xfId="0" applyNumberFormat="1" applyFont="1" applyFill="1" applyBorder="1" applyAlignment="1" applyProtection="1">
      <alignment horizontal="right"/>
    </xf>
    <xf numFmtId="164" fontId="13" fillId="2" borderId="24" xfId="0" applyNumberFormat="1" applyFont="1" applyFill="1" applyBorder="1" applyAlignment="1" applyProtection="1">
      <alignment horizontal="right"/>
    </xf>
    <xf numFmtId="167" fontId="9" fillId="0" borderId="10" xfId="0" applyNumberFormat="1" applyFont="1" applyBorder="1" applyAlignment="1"/>
    <xf numFmtId="167" fontId="9" fillId="0" borderId="11" xfId="0" applyNumberFormat="1" applyFont="1" applyBorder="1" applyAlignment="1"/>
    <xf numFmtId="167" fontId="9" fillId="0" borderId="12" xfId="0" applyNumberFormat="1" applyFont="1" applyBorder="1" applyAlignment="1"/>
    <xf numFmtId="167" fontId="9" fillId="0" borderId="14" xfId="0" applyNumberFormat="1" applyFont="1" applyBorder="1" applyAlignment="1"/>
    <xf numFmtId="167" fontId="9" fillId="0" borderId="15" xfId="0" applyNumberFormat="1" applyFont="1" applyBorder="1" applyAlignment="1"/>
    <xf numFmtId="167" fontId="9" fillId="0" borderId="16" xfId="0" applyNumberFormat="1" applyFont="1" applyBorder="1" applyAlignment="1"/>
    <xf numFmtId="167" fontId="10" fillId="0" borderId="10" xfId="0" applyNumberFormat="1" applyFont="1" applyBorder="1" applyAlignment="1">
      <alignment wrapText="1"/>
    </xf>
    <xf numFmtId="167" fontId="10" fillId="0" borderId="11" xfId="0" applyNumberFormat="1" applyFont="1" applyBorder="1" applyAlignment="1">
      <alignment wrapText="1"/>
    </xf>
    <xf numFmtId="167" fontId="10" fillId="0" borderId="12" xfId="0" applyNumberFormat="1" applyFont="1" applyBorder="1" applyAlignment="1">
      <alignment wrapText="1"/>
    </xf>
    <xf numFmtId="167" fontId="11" fillId="0" borderId="10" xfId="0" applyNumberFormat="1" applyFont="1" applyBorder="1" applyAlignment="1">
      <alignment wrapText="1"/>
    </xf>
    <xf numFmtId="167" fontId="11" fillId="0" borderId="11" xfId="0" applyNumberFormat="1" applyFont="1" applyBorder="1" applyAlignment="1">
      <alignment wrapText="1"/>
    </xf>
    <xf numFmtId="167" fontId="11" fillId="0" borderId="12" xfId="0" applyNumberFormat="1" applyFont="1" applyBorder="1" applyAlignment="1">
      <alignment wrapText="1"/>
    </xf>
    <xf numFmtId="167" fontId="9" fillId="0" borderId="18" xfId="0" applyNumberFormat="1" applyFont="1" applyBorder="1" applyAlignment="1"/>
    <xf numFmtId="167" fontId="9" fillId="0" borderId="19" xfId="0" applyNumberFormat="1" applyFont="1" applyBorder="1" applyAlignment="1"/>
    <xf numFmtId="167" fontId="9" fillId="0" borderId="20" xfId="0" applyNumberFormat="1" applyFont="1" applyBorder="1" applyAlignment="1"/>
    <xf numFmtId="167" fontId="13" fillId="2" borderId="22" xfId="0" applyNumberFormat="1" applyFont="1" applyFill="1" applyBorder="1" applyAlignment="1" applyProtection="1">
      <alignment horizontal="right"/>
    </xf>
    <xf numFmtId="167" fontId="13" fillId="2" borderId="23" xfId="0" applyNumberFormat="1" applyFont="1" applyFill="1" applyBorder="1" applyAlignment="1" applyProtection="1">
      <alignment horizontal="right"/>
    </xf>
    <xf numFmtId="167" fontId="13" fillId="2" borderId="24" xfId="0" applyNumberFormat="1" applyFont="1" applyFill="1" applyBorder="1" applyAlignment="1" applyProtection="1">
      <alignment horizontal="right"/>
    </xf>
    <xf numFmtId="167" fontId="13" fillId="2" borderId="25" xfId="0" applyNumberFormat="1" applyFont="1" applyFill="1" applyBorder="1" applyAlignment="1" applyProtection="1">
      <alignment horizontal="right"/>
    </xf>
    <xf numFmtId="0" fontId="5" fillId="0" borderId="0" xfId="0" applyFont="1" applyAlignment="1">
      <alignment horizontal="right" wrapText="1"/>
    </xf>
    <xf numFmtId="0" fontId="6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8" fillId="0" borderId="3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theme" Target="theme/theme1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styles" Target="styles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sharedStrings" Target="sharedStrings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calcChain" Target="calcChain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customXml" Target="../customXml/item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customXml" Target="../customXml/item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customXml" Target="../customXml/item3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75"/>
  <sheetViews>
    <sheetView showGridLines="0" tabSelected="1" view="pageBreakPreview" zoomScale="60" zoomScaleNormal="100" workbookViewId="0">
      <selection activeCell="A7" sqref="A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/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37734079000</v>
      </c>
      <c r="C8" s="40">
        <f t="shared" si="0"/>
        <v>-299048000</v>
      </c>
      <c r="D8" s="40">
        <f t="shared" si="0"/>
        <v>0</v>
      </c>
      <c r="E8" s="40">
        <f t="shared" si="0"/>
        <v>37435031000</v>
      </c>
      <c r="F8" s="41">
        <f t="shared" si="0"/>
        <v>37413500000</v>
      </c>
      <c r="G8" s="42">
        <f t="shared" si="0"/>
        <v>37335937000</v>
      </c>
      <c r="H8" s="41">
        <f t="shared" si="0"/>
        <v>5361591000</v>
      </c>
      <c r="I8" s="42">
        <f t="shared" si="0"/>
        <v>2202918412</v>
      </c>
      <c r="J8" s="41">
        <f t="shared" si="0"/>
        <v>8160279000</v>
      </c>
      <c r="K8" s="42">
        <f t="shared" si="0"/>
        <v>5857385299</v>
      </c>
      <c r="L8" s="41">
        <f t="shared" si="0"/>
        <v>6020277000</v>
      </c>
      <c r="M8" s="42">
        <f t="shared" si="0"/>
        <v>4193588218</v>
      </c>
      <c r="N8" s="41">
        <f t="shared" si="0"/>
        <v>0</v>
      </c>
      <c r="O8" s="42">
        <f t="shared" si="0"/>
        <v>0</v>
      </c>
      <c r="P8" s="41">
        <f t="shared" si="0"/>
        <v>19542147000</v>
      </c>
      <c r="Q8" s="42">
        <f t="shared" si="0"/>
        <v>12253891929</v>
      </c>
      <c r="R8" s="16">
        <f>IF(($J8       =0),0,((($L8       -$J8       )/$J8       )*100))</f>
        <v>-26.224618055338549</v>
      </c>
      <c r="S8" s="17">
        <f>IF(($K8       =0),0,((($M8       -$K8       )/$K8       )*100))</f>
        <v>-28.405115867724312</v>
      </c>
      <c r="T8" s="16">
        <f>IF(($E8       =0),0,(($P8       /$E8       )*100))</f>
        <v>52.202833757503761</v>
      </c>
      <c r="U8" s="18">
        <f>IF(($E8       =0),0,(($Q8       /$E8       )*100))</f>
        <v>32.733756595526792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35548783000</v>
      </c>
      <c r="C9" s="43">
        <f t="shared" si="2"/>
        <v>-472180000</v>
      </c>
      <c r="D9" s="43">
        <f t="shared" si="2"/>
        <v>0</v>
      </c>
      <c r="E9" s="43">
        <f t="shared" si="2"/>
        <v>35076603000</v>
      </c>
      <c r="F9" s="44">
        <f t="shared" si="2"/>
        <v>35055072000</v>
      </c>
      <c r="G9" s="45">
        <f t="shared" si="2"/>
        <v>34977068000</v>
      </c>
      <c r="H9" s="44">
        <f t="shared" si="2"/>
        <v>4982495000</v>
      </c>
      <c r="I9" s="45">
        <f t="shared" si="2"/>
        <v>2044187748</v>
      </c>
      <c r="J9" s="44">
        <f t="shared" si="2"/>
        <v>7676074000</v>
      </c>
      <c r="K9" s="45">
        <f t="shared" si="2"/>
        <v>5552272242</v>
      </c>
      <c r="L9" s="44">
        <f t="shared" si="2"/>
        <v>5571559000</v>
      </c>
      <c r="M9" s="45">
        <f t="shared" si="2"/>
        <v>3931208466</v>
      </c>
      <c r="N9" s="44">
        <f t="shared" si="2"/>
        <v>0</v>
      </c>
      <c r="O9" s="45">
        <f t="shared" si="2"/>
        <v>0</v>
      </c>
      <c r="P9" s="44">
        <f t="shared" si="2"/>
        <v>18230128000</v>
      </c>
      <c r="Q9" s="45">
        <f t="shared" si="2"/>
        <v>11527668456</v>
      </c>
      <c r="R9" s="20">
        <f>IF(($J9       =0),0,((($L9       -$J9       )/$J9       )*100))</f>
        <v>-27.416554347964855</v>
      </c>
      <c r="S9" s="21">
        <f>IF(($K9       =0),0,((($M9       -$K9       )/$K9       )*100))</f>
        <v>-29.196402938197281</v>
      </c>
      <c r="T9" s="20">
        <f>IF(($E9       =0),0,(($P9       /$E9       )*100))</f>
        <v>51.972330387865661</v>
      </c>
      <c r="U9" s="22">
        <f>IF(($E9       =0),0,(($Q9       /$E9       )*100))</f>
        <v>32.864266975909842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15592748000</v>
      </c>
      <c r="C10" s="46"/>
      <c r="D10" s="46"/>
      <c r="E10" s="46">
        <f t="shared" ref="E10:E41" si="4">$B10      +$C10      +$D10</f>
        <v>15592748000</v>
      </c>
      <c r="F10" s="47">
        <v>15571218000</v>
      </c>
      <c r="G10" s="48">
        <v>15494214000</v>
      </c>
      <c r="H10" s="47">
        <v>3117362000</v>
      </c>
      <c r="I10" s="48">
        <v>1282513843</v>
      </c>
      <c r="J10" s="47">
        <v>4096199000</v>
      </c>
      <c r="K10" s="48">
        <v>2603639117</v>
      </c>
      <c r="L10" s="47">
        <v>2461261000</v>
      </c>
      <c r="M10" s="48">
        <v>1591922716</v>
      </c>
      <c r="N10" s="47"/>
      <c r="O10" s="48"/>
      <c r="P10" s="47">
        <f t="shared" ref="P10:P41" si="5">$H10      +$J10      +$L10      +$N10</f>
        <v>9674822000</v>
      </c>
      <c r="Q10" s="48">
        <f t="shared" ref="Q10:Q41" si="6">$I10      +$K10      +$M10      +$O10</f>
        <v>5478075676</v>
      </c>
      <c r="R10" s="24">
        <f t="shared" ref="R10:R41" si="7">IF(($J10      =0),0,((($L10      -$J10      )/$J10      )*100))</f>
        <v>-39.913539356852532</v>
      </c>
      <c r="S10" s="25">
        <f t="shared" ref="S10:S41" si="8">IF(($K10      =0),0,((($M10      -$K10      )/$K10      )*100))</f>
        <v>-38.857781571730783</v>
      </c>
      <c r="T10" s="24">
        <f t="shared" ref="T10:T41" si="9">IF(($E10      =0),0,(($P10      /$E10      )*100))</f>
        <v>62.046933612984702</v>
      </c>
      <c r="U10" s="26">
        <f t="shared" ref="U10:U41" si="10">IF(($E10      =0),0,(($Q10      /$E10      )*100))</f>
        <v>35.132201687605033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6514533000</v>
      </c>
      <c r="C12" s="46">
        <v>-1340000000</v>
      </c>
      <c r="D12" s="46"/>
      <c r="E12" s="46">
        <f t="shared" si="4"/>
        <v>5174533000</v>
      </c>
      <c r="F12" s="47">
        <v>5174533000</v>
      </c>
      <c r="G12" s="48">
        <v>5174533000</v>
      </c>
      <c r="H12" s="47">
        <v>542579000</v>
      </c>
      <c r="I12" s="48">
        <v>153569031</v>
      </c>
      <c r="J12" s="47">
        <v>1084028000</v>
      </c>
      <c r="K12" s="48">
        <v>635564738</v>
      </c>
      <c r="L12" s="47">
        <v>733150000</v>
      </c>
      <c r="M12" s="48">
        <v>536229106</v>
      </c>
      <c r="N12" s="47"/>
      <c r="O12" s="48"/>
      <c r="P12" s="47">
        <f t="shared" si="5"/>
        <v>2359757000</v>
      </c>
      <c r="Q12" s="48">
        <f t="shared" si="6"/>
        <v>1325362875</v>
      </c>
      <c r="R12" s="24">
        <f t="shared" si="7"/>
        <v>-32.36798311482729</v>
      </c>
      <c r="S12" s="25">
        <f t="shared" si="8"/>
        <v>-15.629506494112642</v>
      </c>
      <c r="T12" s="24">
        <f t="shared" si="9"/>
        <v>45.603284393007058</v>
      </c>
      <c r="U12" s="26">
        <f t="shared" si="10"/>
        <v>25.613188185291307</v>
      </c>
      <c r="V12" s="47"/>
      <c r="W12" s="48"/>
    </row>
    <row r="13" spans="1:23" x14ac:dyDescent="0.2">
      <c r="A13" s="23" t="s">
        <v>40</v>
      </c>
      <c r="B13" s="46">
        <v>2003157000</v>
      </c>
      <c r="C13" s="46"/>
      <c r="D13" s="46"/>
      <c r="E13" s="46">
        <f t="shared" si="4"/>
        <v>2003157000</v>
      </c>
      <c r="F13" s="47">
        <v>2003157000</v>
      </c>
      <c r="G13" s="48">
        <v>2002157000</v>
      </c>
      <c r="H13" s="47">
        <v>202459000</v>
      </c>
      <c r="I13" s="48">
        <v>131887253</v>
      </c>
      <c r="J13" s="47">
        <v>363053000</v>
      </c>
      <c r="K13" s="48">
        <v>299657786</v>
      </c>
      <c r="L13" s="47">
        <v>373989000</v>
      </c>
      <c r="M13" s="48">
        <v>322111382</v>
      </c>
      <c r="N13" s="47"/>
      <c r="O13" s="48"/>
      <c r="P13" s="47">
        <f t="shared" si="5"/>
        <v>939501000</v>
      </c>
      <c r="Q13" s="48">
        <f t="shared" si="6"/>
        <v>753656421</v>
      </c>
      <c r="R13" s="24">
        <f t="shared" si="7"/>
        <v>3.0122323737856456</v>
      </c>
      <c r="S13" s="25">
        <f t="shared" si="8"/>
        <v>7.4930794556427776</v>
      </c>
      <c r="T13" s="24">
        <f t="shared" si="9"/>
        <v>46.901016745067906</v>
      </c>
      <c r="U13" s="26">
        <f t="shared" si="10"/>
        <v>37.623432461858961</v>
      </c>
      <c r="V13" s="47"/>
      <c r="W13" s="48"/>
    </row>
    <row r="14" spans="1:23" x14ac:dyDescent="0.2">
      <c r="A14" s="23" t="s">
        <v>41</v>
      </c>
      <c r="B14" s="46">
        <v>566611000</v>
      </c>
      <c r="C14" s="46">
        <v>751000000</v>
      </c>
      <c r="D14" s="46"/>
      <c r="E14" s="46">
        <f t="shared" si="4"/>
        <v>1317611000</v>
      </c>
      <c r="F14" s="47">
        <v>1317611000</v>
      </c>
      <c r="G14" s="48">
        <v>1317611000</v>
      </c>
      <c r="H14" s="47">
        <v>50440000</v>
      </c>
      <c r="I14" s="48">
        <v>18415326</v>
      </c>
      <c r="J14" s="47">
        <v>66671000</v>
      </c>
      <c r="K14" s="48">
        <v>56969941</v>
      </c>
      <c r="L14" s="47">
        <v>200814000</v>
      </c>
      <c r="M14" s="48">
        <v>76390987</v>
      </c>
      <c r="N14" s="47"/>
      <c r="O14" s="48"/>
      <c r="P14" s="47">
        <f t="shared" si="5"/>
        <v>317925000</v>
      </c>
      <c r="Q14" s="48">
        <f t="shared" si="6"/>
        <v>151776254</v>
      </c>
      <c r="R14" s="24">
        <f t="shared" si="7"/>
        <v>201.20142190757599</v>
      </c>
      <c r="S14" s="25">
        <f t="shared" si="8"/>
        <v>34.08998791134433</v>
      </c>
      <c r="T14" s="24">
        <f t="shared" si="9"/>
        <v>24.128896920259468</v>
      </c>
      <c r="U14" s="26">
        <f t="shared" si="10"/>
        <v>11.519048793612075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109870000</v>
      </c>
      <c r="C16" s="46"/>
      <c r="D16" s="46"/>
      <c r="E16" s="46">
        <f t="shared" si="4"/>
        <v>109870000</v>
      </c>
      <c r="F16" s="47">
        <v>109870000</v>
      </c>
      <c r="G16" s="48">
        <v>109870000</v>
      </c>
      <c r="H16" s="47">
        <v>8658000</v>
      </c>
      <c r="I16" s="48">
        <v>8303808</v>
      </c>
      <c r="J16" s="47">
        <v>16600000</v>
      </c>
      <c r="K16" s="48">
        <v>13835456</v>
      </c>
      <c r="L16" s="47">
        <v>19455000</v>
      </c>
      <c r="M16" s="48">
        <v>11360737</v>
      </c>
      <c r="N16" s="47"/>
      <c r="O16" s="48"/>
      <c r="P16" s="47">
        <f t="shared" si="5"/>
        <v>44713000</v>
      </c>
      <c r="Q16" s="48">
        <f t="shared" si="6"/>
        <v>33500001</v>
      </c>
      <c r="R16" s="24">
        <f t="shared" si="7"/>
        <v>17.198795180722893</v>
      </c>
      <c r="S16" s="25">
        <f t="shared" si="8"/>
        <v>-17.886790287215685</v>
      </c>
      <c r="T16" s="24">
        <f t="shared" si="9"/>
        <v>40.696277418767636</v>
      </c>
      <c r="U16" s="26">
        <f t="shared" si="10"/>
        <v>30.490580686265588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2156025000</v>
      </c>
      <c r="C22" s="46">
        <v>81345000</v>
      </c>
      <c r="D22" s="46"/>
      <c r="E22" s="46">
        <f t="shared" si="4"/>
        <v>2237370000</v>
      </c>
      <c r="F22" s="47">
        <v>2237370000</v>
      </c>
      <c r="G22" s="48">
        <v>2237370000</v>
      </c>
      <c r="H22" s="47">
        <v>208038000</v>
      </c>
      <c r="I22" s="48">
        <v>88187294</v>
      </c>
      <c r="J22" s="47">
        <v>279028000</v>
      </c>
      <c r="K22" s="48">
        <v>448937255</v>
      </c>
      <c r="L22" s="47">
        <v>210906000</v>
      </c>
      <c r="M22" s="48">
        <v>165967558</v>
      </c>
      <c r="N22" s="47"/>
      <c r="O22" s="48"/>
      <c r="P22" s="47">
        <f t="shared" si="5"/>
        <v>697972000</v>
      </c>
      <c r="Q22" s="48">
        <f t="shared" si="6"/>
        <v>703092107</v>
      </c>
      <c r="R22" s="24">
        <f t="shared" si="7"/>
        <v>-24.414037300916036</v>
      </c>
      <c r="S22" s="25">
        <f t="shared" si="8"/>
        <v>-63.031012429565457</v>
      </c>
      <c r="T22" s="24">
        <f t="shared" si="9"/>
        <v>31.196091839972823</v>
      </c>
      <c r="U22" s="26">
        <f t="shared" si="10"/>
        <v>31.424936733754365</v>
      </c>
      <c r="V22" s="47"/>
      <c r="W22" s="48"/>
    </row>
    <row r="23" spans="1:23" x14ac:dyDescent="0.2">
      <c r="A23" s="23" t="s">
        <v>50</v>
      </c>
      <c r="B23" s="46">
        <v>3620327000</v>
      </c>
      <c r="C23" s="46"/>
      <c r="D23" s="46"/>
      <c r="E23" s="46">
        <f t="shared" si="4"/>
        <v>3620327000</v>
      </c>
      <c r="F23" s="47">
        <v>3620327000</v>
      </c>
      <c r="G23" s="48">
        <v>3620327000</v>
      </c>
      <c r="H23" s="47">
        <v>403598000</v>
      </c>
      <c r="I23" s="48">
        <v>53261301</v>
      </c>
      <c r="J23" s="47">
        <v>685874000</v>
      </c>
      <c r="K23" s="48">
        <v>470895007</v>
      </c>
      <c r="L23" s="47">
        <v>554920000</v>
      </c>
      <c r="M23" s="48">
        <v>502666065</v>
      </c>
      <c r="N23" s="47"/>
      <c r="O23" s="48"/>
      <c r="P23" s="47">
        <f t="shared" si="5"/>
        <v>1644392000</v>
      </c>
      <c r="Q23" s="48">
        <f t="shared" si="6"/>
        <v>1026822373</v>
      </c>
      <c r="R23" s="24">
        <f t="shared" si="7"/>
        <v>-19.093011252795701</v>
      </c>
      <c r="S23" s="25">
        <f t="shared" si="8"/>
        <v>6.7469515555937924</v>
      </c>
      <c r="T23" s="24">
        <f t="shared" si="9"/>
        <v>45.421090415313316</v>
      </c>
      <c r="U23" s="26">
        <f t="shared" si="10"/>
        <v>28.362696877933956</v>
      </c>
      <c r="V23" s="47"/>
      <c r="W23" s="48"/>
    </row>
    <row r="24" spans="1:23" x14ac:dyDescent="0.2">
      <c r="A24" s="23" t="s">
        <v>51</v>
      </c>
      <c r="B24" s="46">
        <v>30997000</v>
      </c>
      <c r="C24" s="46">
        <v>35475000</v>
      </c>
      <c r="D24" s="46"/>
      <c r="E24" s="46">
        <f t="shared" si="4"/>
        <v>66472000</v>
      </c>
      <c r="F24" s="47">
        <v>66471000</v>
      </c>
      <c r="G24" s="48">
        <v>66471000</v>
      </c>
      <c r="H24" s="47"/>
      <c r="I24" s="48"/>
      <c r="J24" s="47"/>
      <c r="K24" s="48"/>
      <c r="L24" s="47">
        <v>3676000</v>
      </c>
      <c r="M24" s="48"/>
      <c r="N24" s="47"/>
      <c r="O24" s="48"/>
      <c r="P24" s="47">
        <f t="shared" si="5"/>
        <v>3676000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5.5301480322541821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1009068000</v>
      </c>
      <c r="C25" s="46"/>
      <c r="D25" s="46"/>
      <c r="E25" s="46">
        <f t="shared" si="4"/>
        <v>1009068000</v>
      </c>
      <c r="F25" s="47">
        <v>1009068000</v>
      </c>
      <c r="G25" s="48">
        <v>1009068000</v>
      </c>
      <c r="H25" s="47">
        <v>189680000</v>
      </c>
      <c r="I25" s="48">
        <v>115513617</v>
      </c>
      <c r="J25" s="47">
        <v>241901000</v>
      </c>
      <c r="K25" s="48">
        <v>204376184</v>
      </c>
      <c r="L25" s="47">
        <v>185925000</v>
      </c>
      <c r="M25" s="48">
        <v>145796907</v>
      </c>
      <c r="N25" s="47"/>
      <c r="O25" s="48"/>
      <c r="P25" s="47">
        <f t="shared" si="5"/>
        <v>617506000</v>
      </c>
      <c r="Q25" s="48">
        <f t="shared" si="6"/>
        <v>465686708</v>
      </c>
      <c r="R25" s="24">
        <f t="shared" si="7"/>
        <v>-23.140044894398947</v>
      </c>
      <c r="S25" s="25">
        <f t="shared" si="8"/>
        <v>-28.662477130897013</v>
      </c>
      <c r="T25" s="24">
        <f t="shared" si="9"/>
        <v>61.195677595563438</v>
      </c>
      <c r="U25" s="26">
        <f t="shared" si="10"/>
        <v>46.150180959063213</v>
      </c>
      <c r="V25" s="47"/>
      <c r="W25" s="48"/>
    </row>
    <row r="26" spans="1:23" x14ac:dyDescent="0.2">
      <c r="A26" s="23" t="s">
        <v>53</v>
      </c>
      <c r="B26" s="46">
        <v>3945447000</v>
      </c>
      <c r="C26" s="46"/>
      <c r="D26" s="46"/>
      <c r="E26" s="46">
        <f t="shared" si="4"/>
        <v>3945447000</v>
      </c>
      <c r="F26" s="47">
        <v>3945447000</v>
      </c>
      <c r="G26" s="48">
        <v>3945447000</v>
      </c>
      <c r="H26" s="47">
        <v>259681000</v>
      </c>
      <c r="I26" s="48">
        <v>192536275</v>
      </c>
      <c r="J26" s="47">
        <v>842720000</v>
      </c>
      <c r="K26" s="48">
        <v>818396758</v>
      </c>
      <c r="L26" s="47">
        <v>827463000</v>
      </c>
      <c r="M26" s="48">
        <v>578763008</v>
      </c>
      <c r="N26" s="47"/>
      <c r="O26" s="48"/>
      <c r="P26" s="47">
        <f t="shared" si="5"/>
        <v>1929864000</v>
      </c>
      <c r="Q26" s="48">
        <f t="shared" si="6"/>
        <v>1589696041</v>
      </c>
      <c r="R26" s="24">
        <f t="shared" si="7"/>
        <v>-1.8104471235997721</v>
      </c>
      <c r="S26" s="25">
        <f t="shared" si="8"/>
        <v>-29.280877234364606</v>
      </c>
      <c r="T26" s="24">
        <f t="shared" si="9"/>
        <v>48.913697231264294</v>
      </c>
      <c r="U26" s="26">
        <f t="shared" si="10"/>
        <v>40.291912196514104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2185296000</v>
      </c>
      <c r="C27" s="43">
        <f t="shared" si="11"/>
        <v>173132000</v>
      </c>
      <c r="D27" s="43">
        <f t="shared" si="11"/>
        <v>0</v>
      </c>
      <c r="E27" s="43">
        <f t="shared" si="11"/>
        <v>2358428000</v>
      </c>
      <c r="F27" s="44">
        <f t="shared" si="11"/>
        <v>2358428000</v>
      </c>
      <c r="G27" s="45">
        <f t="shared" si="11"/>
        <v>2358869000</v>
      </c>
      <c r="H27" s="44">
        <f t="shared" si="11"/>
        <v>379096000</v>
      </c>
      <c r="I27" s="45">
        <f t="shared" si="11"/>
        <v>158730664</v>
      </c>
      <c r="J27" s="44">
        <f t="shared" si="11"/>
        <v>484205000</v>
      </c>
      <c r="K27" s="45">
        <f t="shared" si="11"/>
        <v>305113057</v>
      </c>
      <c r="L27" s="44">
        <f t="shared" si="11"/>
        <v>448718000</v>
      </c>
      <c r="M27" s="45">
        <f t="shared" si="11"/>
        <v>262379752</v>
      </c>
      <c r="N27" s="44">
        <f t="shared" si="11"/>
        <v>0</v>
      </c>
      <c r="O27" s="45">
        <f t="shared" si="11"/>
        <v>0</v>
      </c>
      <c r="P27" s="44">
        <f t="shared" si="11"/>
        <v>1312019000</v>
      </c>
      <c r="Q27" s="45">
        <f t="shared" si="11"/>
        <v>726223473</v>
      </c>
      <c r="R27" s="20">
        <f t="shared" si="7"/>
        <v>-7.3289206018112161</v>
      </c>
      <c r="S27" s="21">
        <f t="shared" si="8"/>
        <v>-14.00572804722677</v>
      </c>
      <c r="T27" s="20">
        <f t="shared" si="9"/>
        <v>55.631081381326887</v>
      </c>
      <c r="U27" s="22">
        <f t="shared" si="10"/>
        <v>30.792692123736661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341312000</v>
      </c>
      <c r="C29" s="46"/>
      <c r="D29" s="46"/>
      <c r="E29" s="46">
        <f t="shared" si="4"/>
        <v>341312000</v>
      </c>
      <c r="F29" s="47">
        <v>341312000</v>
      </c>
      <c r="G29" s="48">
        <v>341312000</v>
      </c>
      <c r="H29" s="47">
        <v>1478000</v>
      </c>
      <c r="I29" s="48">
        <v>6645</v>
      </c>
      <c r="J29" s="47">
        <v>5578000</v>
      </c>
      <c r="K29" s="48">
        <v>11459098</v>
      </c>
      <c r="L29" s="47">
        <v>47744000</v>
      </c>
      <c r="M29" s="48">
        <v>13011849</v>
      </c>
      <c r="N29" s="47"/>
      <c r="O29" s="48"/>
      <c r="P29" s="47">
        <f t="shared" si="5"/>
        <v>54800000</v>
      </c>
      <c r="Q29" s="48">
        <f t="shared" si="6"/>
        <v>24477592</v>
      </c>
      <c r="R29" s="24">
        <f t="shared" si="7"/>
        <v>755.93402653280748</v>
      </c>
      <c r="S29" s="25">
        <f t="shared" si="8"/>
        <v>13.550377176283856</v>
      </c>
      <c r="T29" s="24">
        <f t="shared" si="9"/>
        <v>16.055690980686293</v>
      </c>
      <c r="U29" s="26">
        <f t="shared" si="10"/>
        <v>7.1716177573598356</v>
      </c>
      <c r="V29" s="47"/>
      <c r="W29" s="48"/>
    </row>
    <row r="30" spans="1:23" x14ac:dyDescent="0.2">
      <c r="A30" s="23" t="s">
        <v>57</v>
      </c>
      <c r="B30" s="46">
        <v>552061000</v>
      </c>
      <c r="C30" s="46"/>
      <c r="D30" s="46"/>
      <c r="E30" s="46">
        <f t="shared" si="4"/>
        <v>552061000</v>
      </c>
      <c r="F30" s="47">
        <v>552061000</v>
      </c>
      <c r="G30" s="48">
        <v>552061000</v>
      </c>
      <c r="H30" s="47">
        <v>89977000</v>
      </c>
      <c r="I30" s="48">
        <v>56864556</v>
      </c>
      <c r="J30" s="47">
        <v>129934000</v>
      </c>
      <c r="K30" s="48">
        <v>73362224</v>
      </c>
      <c r="L30" s="47">
        <v>126383000</v>
      </c>
      <c r="M30" s="48">
        <v>79504127</v>
      </c>
      <c r="N30" s="47"/>
      <c r="O30" s="48"/>
      <c r="P30" s="47">
        <f t="shared" si="5"/>
        <v>346294000</v>
      </c>
      <c r="Q30" s="48">
        <f t="shared" si="6"/>
        <v>209730907</v>
      </c>
      <c r="R30" s="24">
        <f t="shared" si="7"/>
        <v>-2.7329259470192562</v>
      </c>
      <c r="S30" s="25">
        <f t="shared" si="8"/>
        <v>8.3720239997086239</v>
      </c>
      <c r="T30" s="24">
        <f t="shared" si="9"/>
        <v>62.727488447834567</v>
      </c>
      <c r="U30" s="26">
        <f t="shared" si="10"/>
        <v>37.990531299983154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758693000</v>
      </c>
      <c r="C32" s="46"/>
      <c r="D32" s="46"/>
      <c r="E32" s="46">
        <f t="shared" si="4"/>
        <v>758693000</v>
      </c>
      <c r="F32" s="47">
        <v>758693000</v>
      </c>
      <c r="G32" s="48">
        <v>759134000</v>
      </c>
      <c r="H32" s="47">
        <v>247745000</v>
      </c>
      <c r="I32" s="48">
        <v>82698192</v>
      </c>
      <c r="J32" s="47">
        <v>245066000</v>
      </c>
      <c r="K32" s="48">
        <v>155763458</v>
      </c>
      <c r="L32" s="47">
        <v>113704000</v>
      </c>
      <c r="M32" s="48">
        <v>83115629</v>
      </c>
      <c r="N32" s="47"/>
      <c r="O32" s="48"/>
      <c r="P32" s="47">
        <f t="shared" si="5"/>
        <v>606515000</v>
      </c>
      <c r="Q32" s="48">
        <f t="shared" si="6"/>
        <v>321577279</v>
      </c>
      <c r="R32" s="24">
        <f t="shared" si="7"/>
        <v>-53.602702945329014</v>
      </c>
      <c r="S32" s="25">
        <f t="shared" si="8"/>
        <v>-46.639840905432386</v>
      </c>
      <c r="T32" s="24">
        <f t="shared" si="9"/>
        <v>79.94208461129864</v>
      </c>
      <c r="U32" s="26">
        <f t="shared" si="10"/>
        <v>42.385692104711651</v>
      </c>
      <c r="V32" s="47"/>
      <c r="W32" s="48"/>
    </row>
    <row r="33" spans="1:23" x14ac:dyDescent="0.2">
      <c r="A33" s="23" t="s">
        <v>60</v>
      </c>
      <c r="B33" s="46">
        <v>155217000</v>
      </c>
      <c r="C33" s="46"/>
      <c r="D33" s="46"/>
      <c r="E33" s="46">
        <f t="shared" si="4"/>
        <v>155217000</v>
      </c>
      <c r="F33" s="47">
        <v>155217000</v>
      </c>
      <c r="G33" s="48">
        <v>155217000</v>
      </c>
      <c r="H33" s="47">
        <v>27763000</v>
      </c>
      <c r="I33" s="48">
        <v>9223377</v>
      </c>
      <c r="J33" s="47">
        <v>31423000</v>
      </c>
      <c r="K33" s="48">
        <v>17506640</v>
      </c>
      <c r="L33" s="47">
        <v>30185000</v>
      </c>
      <c r="M33" s="48">
        <v>18298995</v>
      </c>
      <c r="N33" s="47"/>
      <c r="O33" s="48"/>
      <c r="P33" s="47">
        <f t="shared" si="5"/>
        <v>89371000</v>
      </c>
      <c r="Q33" s="48">
        <f t="shared" si="6"/>
        <v>45029012</v>
      </c>
      <c r="R33" s="24">
        <f t="shared" si="7"/>
        <v>-3.9397893262896604</v>
      </c>
      <c r="S33" s="25">
        <f t="shared" si="8"/>
        <v>4.5260255537327554</v>
      </c>
      <c r="T33" s="24">
        <f t="shared" si="9"/>
        <v>57.578100336947621</v>
      </c>
      <c r="U33" s="26">
        <f t="shared" si="10"/>
        <v>29.010360978501065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220874000</v>
      </c>
      <c r="C35" s="46"/>
      <c r="D35" s="46"/>
      <c r="E35" s="46">
        <f t="shared" si="4"/>
        <v>220874000</v>
      </c>
      <c r="F35" s="47">
        <v>220874000</v>
      </c>
      <c r="G35" s="48">
        <v>220874000</v>
      </c>
      <c r="H35" s="47">
        <v>12133000</v>
      </c>
      <c r="I35" s="48">
        <v>9937894</v>
      </c>
      <c r="J35" s="47">
        <v>46012000</v>
      </c>
      <c r="K35" s="48">
        <v>39046825</v>
      </c>
      <c r="L35" s="47">
        <v>56310000</v>
      </c>
      <c r="M35" s="48">
        <v>26877601</v>
      </c>
      <c r="N35" s="47"/>
      <c r="O35" s="48"/>
      <c r="P35" s="47">
        <f t="shared" si="5"/>
        <v>114455000</v>
      </c>
      <c r="Q35" s="48">
        <f t="shared" si="6"/>
        <v>75862320</v>
      </c>
      <c r="R35" s="24">
        <f t="shared" si="7"/>
        <v>22.381117969225421</v>
      </c>
      <c r="S35" s="25">
        <f t="shared" si="8"/>
        <v>-31.165719619969103</v>
      </c>
      <c r="T35" s="24">
        <f t="shared" si="9"/>
        <v>51.819136702373299</v>
      </c>
      <c r="U35" s="26">
        <f t="shared" si="10"/>
        <v>34.346423752908898</v>
      </c>
      <c r="V35" s="47"/>
      <c r="W35" s="48"/>
    </row>
    <row r="36" spans="1:23" x14ac:dyDescent="0.2">
      <c r="A36" s="23" t="s">
        <v>63</v>
      </c>
      <c r="B36" s="46">
        <v>157139000</v>
      </c>
      <c r="C36" s="46">
        <v>173132000</v>
      </c>
      <c r="D36" s="46"/>
      <c r="E36" s="46">
        <f t="shared" si="4"/>
        <v>330271000</v>
      </c>
      <c r="F36" s="47">
        <v>330271000</v>
      </c>
      <c r="G36" s="48">
        <v>330271000</v>
      </c>
      <c r="H36" s="47"/>
      <c r="I36" s="48"/>
      <c r="J36" s="47">
        <v>26192000</v>
      </c>
      <c r="K36" s="48">
        <v>7974812</v>
      </c>
      <c r="L36" s="47">
        <v>74392000</v>
      </c>
      <c r="M36" s="48">
        <v>41571551</v>
      </c>
      <c r="N36" s="47"/>
      <c r="O36" s="48"/>
      <c r="P36" s="47">
        <f t="shared" si="5"/>
        <v>100584000</v>
      </c>
      <c r="Q36" s="48">
        <f t="shared" si="6"/>
        <v>49546363</v>
      </c>
      <c r="R36" s="24">
        <f t="shared" si="7"/>
        <v>184.02565668906536</v>
      </c>
      <c r="S36" s="25">
        <f t="shared" si="8"/>
        <v>421.28565538598275</v>
      </c>
      <c r="T36" s="24">
        <f t="shared" si="9"/>
        <v>30.454989993066299</v>
      </c>
      <c r="U36" s="26">
        <f t="shared" si="10"/>
        <v>15.001729791595386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7054936000</v>
      </c>
      <c r="C42" s="52">
        <f t="shared" si="13"/>
        <v>606200000</v>
      </c>
      <c r="D42" s="52">
        <f t="shared" si="13"/>
        <v>0</v>
      </c>
      <c r="E42" s="52">
        <f t="shared" si="13"/>
        <v>7661136000</v>
      </c>
      <c r="F42" s="53">
        <f t="shared" si="13"/>
        <v>7637136000</v>
      </c>
      <c r="G42" s="54">
        <f t="shared" si="13"/>
        <v>179262000</v>
      </c>
      <c r="H42" s="53">
        <f t="shared" si="13"/>
        <v>53519000</v>
      </c>
      <c r="I42" s="54">
        <f t="shared" si="13"/>
        <v>0</v>
      </c>
      <c r="J42" s="53">
        <f t="shared" si="13"/>
        <v>90656000</v>
      </c>
      <c r="K42" s="54">
        <f t="shared" si="13"/>
        <v>0</v>
      </c>
      <c r="L42" s="53">
        <f t="shared" si="13"/>
        <v>35087000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179262000</v>
      </c>
      <c r="Q42" s="54">
        <f t="shared" si="13"/>
        <v>0</v>
      </c>
      <c r="R42" s="33">
        <f t="shared" ref="R42:R62" si="14">IF(($J42      =0),0,((($L42      -$J42      )/$J42      )*100))</f>
        <v>-61.296549594069894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2.339887974838196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6919634000</v>
      </c>
      <c r="C43" s="43">
        <f t="shared" si="19"/>
        <v>606200000</v>
      </c>
      <c r="D43" s="43">
        <f t="shared" si="19"/>
        <v>0</v>
      </c>
      <c r="E43" s="43">
        <f t="shared" si="19"/>
        <v>7525834000</v>
      </c>
      <c r="F43" s="44">
        <f t="shared" si="19"/>
        <v>7501834000</v>
      </c>
      <c r="G43" s="45">
        <f t="shared" si="19"/>
        <v>179262000</v>
      </c>
      <c r="H43" s="44">
        <f t="shared" si="19"/>
        <v>53519000</v>
      </c>
      <c r="I43" s="45">
        <f t="shared" si="19"/>
        <v>0</v>
      </c>
      <c r="J43" s="44">
        <f t="shared" si="19"/>
        <v>90656000</v>
      </c>
      <c r="K43" s="45">
        <f t="shared" si="19"/>
        <v>0</v>
      </c>
      <c r="L43" s="44">
        <f t="shared" si="19"/>
        <v>35087000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179262000</v>
      </c>
      <c r="Q43" s="45">
        <f t="shared" si="19"/>
        <v>0</v>
      </c>
      <c r="R43" s="20">
        <f t="shared" si="14"/>
        <v>-61.296549594069894</v>
      </c>
      <c r="S43" s="21">
        <f t="shared" si="15"/>
        <v>0</v>
      </c>
      <c r="T43" s="20">
        <f t="shared" si="16"/>
        <v>2.3819552756544993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3274930000</v>
      </c>
      <c r="C44" s="49">
        <v>582200000</v>
      </c>
      <c r="D44" s="49"/>
      <c r="E44" s="49">
        <f t="shared" ref="E44:E61" si="21">$B44      +$C44      +$D44</f>
        <v>3857130000</v>
      </c>
      <c r="F44" s="50">
        <v>3857130000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2824257000</v>
      </c>
      <c r="C45" s="46"/>
      <c r="D45" s="46"/>
      <c r="E45" s="46">
        <f t="shared" si="21"/>
        <v>2824257000</v>
      </c>
      <c r="F45" s="47">
        <v>2824257000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90755000</v>
      </c>
      <c r="C46" s="46">
        <v>24000000</v>
      </c>
      <c r="D46" s="46"/>
      <c r="E46" s="46">
        <f t="shared" si="21"/>
        <v>114755000</v>
      </c>
      <c r="F46" s="47">
        <v>90755000</v>
      </c>
      <c r="G46" s="48">
        <v>179262000</v>
      </c>
      <c r="H46" s="47">
        <v>53519000</v>
      </c>
      <c r="I46" s="48"/>
      <c r="J46" s="47">
        <v>90656000</v>
      </c>
      <c r="K46" s="48"/>
      <c r="L46" s="47">
        <v>35087000</v>
      </c>
      <c r="M46" s="48"/>
      <c r="N46" s="47"/>
      <c r="O46" s="48"/>
      <c r="P46" s="47">
        <f t="shared" si="22"/>
        <v>179262000</v>
      </c>
      <c r="Q46" s="48">
        <f t="shared" si="23"/>
        <v>0</v>
      </c>
      <c r="R46" s="24">
        <f t="shared" si="14"/>
        <v>-61.296549594069894</v>
      </c>
      <c r="S46" s="25">
        <f t="shared" si="15"/>
        <v>0</v>
      </c>
      <c r="T46" s="24">
        <f t="shared" si="16"/>
        <v>156.21280118513354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729692000</v>
      </c>
      <c r="C52" s="46"/>
      <c r="D52" s="46"/>
      <c r="E52" s="46">
        <f t="shared" si="21"/>
        <v>729692000</v>
      </c>
      <c r="F52" s="47">
        <v>729692000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135302000</v>
      </c>
      <c r="C53" s="43">
        <f t="shared" si="24"/>
        <v>0</v>
      </c>
      <c r="D53" s="43">
        <f t="shared" si="24"/>
        <v>0</v>
      </c>
      <c r="E53" s="43">
        <f t="shared" si="24"/>
        <v>135302000</v>
      </c>
      <c r="F53" s="44">
        <f t="shared" si="24"/>
        <v>135302000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135302000</v>
      </c>
      <c r="C56" s="46"/>
      <c r="D56" s="46"/>
      <c r="E56" s="46">
        <f t="shared" si="21"/>
        <v>135302000</v>
      </c>
      <c r="F56" s="47">
        <v>135302000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44789015000</v>
      </c>
      <c r="C58" s="43">
        <f t="shared" si="26"/>
        <v>307152000</v>
      </c>
      <c r="D58" s="43">
        <f t="shared" si="26"/>
        <v>0</v>
      </c>
      <c r="E58" s="43">
        <f t="shared" si="26"/>
        <v>45096167000</v>
      </c>
      <c r="F58" s="44">
        <f t="shared" si="26"/>
        <v>45050636000</v>
      </c>
      <c r="G58" s="45">
        <f t="shared" si="26"/>
        <v>37515199000</v>
      </c>
      <c r="H58" s="44">
        <f t="shared" si="26"/>
        <v>5415110000</v>
      </c>
      <c r="I58" s="45">
        <f t="shared" si="26"/>
        <v>2202918412</v>
      </c>
      <c r="J58" s="44">
        <f t="shared" si="26"/>
        <v>8250935000</v>
      </c>
      <c r="K58" s="45">
        <f t="shared" si="26"/>
        <v>5857385299</v>
      </c>
      <c r="L58" s="44">
        <f t="shared" si="26"/>
        <v>6055364000</v>
      </c>
      <c r="M58" s="45">
        <f t="shared" si="26"/>
        <v>4193588218</v>
      </c>
      <c r="N58" s="44">
        <f t="shared" si="26"/>
        <v>0</v>
      </c>
      <c r="O58" s="45">
        <f t="shared" si="26"/>
        <v>0</v>
      </c>
      <c r="P58" s="44">
        <f t="shared" si="26"/>
        <v>19721409000</v>
      </c>
      <c r="Q58" s="45">
        <f t="shared" si="26"/>
        <v>12253891929</v>
      </c>
      <c r="R58" s="20">
        <f t="shared" si="14"/>
        <v>-26.609966022032655</v>
      </c>
      <c r="S58" s="21">
        <f t="shared" si="15"/>
        <v>-28.405115867724312</v>
      </c>
      <c r="T58" s="20">
        <f t="shared" si="16"/>
        <v>43.731896327242183</v>
      </c>
      <c r="U58" s="22">
        <f t="shared" si="17"/>
        <v>27.172801468914198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7404711000</v>
      </c>
      <c r="C59" s="43">
        <f t="shared" si="28"/>
        <v>0</v>
      </c>
      <c r="D59" s="43">
        <f t="shared" si="28"/>
        <v>0</v>
      </c>
      <c r="E59" s="43">
        <f t="shared" si="28"/>
        <v>7404711000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286359320</v>
      </c>
      <c r="J59" s="44">
        <f t="shared" si="28"/>
        <v>0</v>
      </c>
      <c r="K59" s="45">
        <f t="shared" si="28"/>
        <v>1493264858</v>
      </c>
      <c r="L59" s="44">
        <f t="shared" si="28"/>
        <v>0</v>
      </c>
      <c r="M59" s="45">
        <f t="shared" si="28"/>
        <v>915782152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2695406330</v>
      </c>
      <c r="R59" s="20">
        <f t="shared" si="14"/>
        <v>0</v>
      </c>
      <c r="S59" s="21">
        <f t="shared" si="15"/>
        <v>-38.672490208699465</v>
      </c>
      <c r="T59" s="20">
        <f t="shared" si="16"/>
        <v>0</v>
      </c>
      <c r="U59" s="22">
        <f t="shared" si="17"/>
        <v>36.40123605094108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>
        <v>7404711000</v>
      </c>
      <c r="C60" s="49"/>
      <c r="D60" s="49"/>
      <c r="E60" s="49">
        <f t="shared" si="21"/>
        <v>7404711000</v>
      </c>
      <c r="F60" s="50"/>
      <c r="G60" s="51"/>
      <c r="H60" s="50"/>
      <c r="I60" s="51">
        <v>286359320</v>
      </c>
      <c r="J60" s="50"/>
      <c r="K60" s="51">
        <v>1493264858</v>
      </c>
      <c r="L60" s="50"/>
      <c r="M60" s="51">
        <v>915782152</v>
      </c>
      <c r="N60" s="50"/>
      <c r="O60" s="51"/>
      <c r="P60" s="50">
        <f t="shared" si="22"/>
        <v>0</v>
      </c>
      <c r="Q60" s="51">
        <f t="shared" si="23"/>
        <v>2695406330</v>
      </c>
      <c r="R60" s="28">
        <f t="shared" si="14"/>
        <v>0</v>
      </c>
      <c r="S60" s="29">
        <f t="shared" si="15"/>
        <v>-38.672490208699465</v>
      </c>
      <c r="T60" s="28">
        <f t="shared" si="16"/>
        <v>0</v>
      </c>
      <c r="U60" s="30">
        <f t="shared" si="17"/>
        <v>36.40123605094108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52193726000</v>
      </c>
      <c r="C62" s="55">
        <f t="shared" si="30"/>
        <v>307152000</v>
      </c>
      <c r="D62" s="55">
        <f t="shared" si="30"/>
        <v>0</v>
      </c>
      <c r="E62" s="55">
        <f t="shared" si="30"/>
        <v>52500878000</v>
      </c>
      <c r="F62" s="56">
        <f t="shared" si="30"/>
        <v>45050636000</v>
      </c>
      <c r="G62" s="57">
        <f t="shared" si="30"/>
        <v>37515199000</v>
      </c>
      <c r="H62" s="56">
        <f t="shared" si="30"/>
        <v>5415110000</v>
      </c>
      <c r="I62" s="57">
        <f t="shared" si="30"/>
        <v>2489277732</v>
      </c>
      <c r="J62" s="56">
        <f t="shared" si="30"/>
        <v>8250935000</v>
      </c>
      <c r="K62" s="57">
        <f t="shared" si="30"/>
        <v>7350650157</v>
      </c>
      <c r="L62" s="56">
        <f t="shared" si="30"/>
        <v>6055364000</v>
      </c>
      <c r="M62" s="58">
        <f t="shared" si="30"/>
        <v>5109370370</v>
      </c>
      <c r="N62" s="56">
        <f t="shared" si="30"/>
        <v>0</v>
      </c>
      <c r="O62" s="57">
        <f t="shared" si="30"/>
        <v>0</v>
      </c>
      <c r="P62" s="56">
        <f t="shared" si="30"/>
        <v>19721409000</v>
      </c>
      <c r="Q62" s="57">
        <f t="shared" si="30"/>
        <v>14949298259</v>
      </c>
      <c r="R62" s="38">
        <f t="shared" si="14"/>
        <v>-26.609966022032655</v>
      </c>
      <c r="S62" s="39">
        <f t="shared" si="15"/>
        <v>-30.490905418286523</v>
      </c>
      <c r="T62" s="38">
        <f t="shared" si="16"/>
        <v>37.56396035891057</v>
      </c>
      <c r="U62" s="39">
        <f t="shared" si="17"/>
        <v>28.47437762659893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96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4990000</v>
      </c>
      <c r="C8" s="40">
        <f t="shared" si="0"/>
        <v>0</v>
      </c>
      <c r="D8" s="40">
        <f t="shared" si="0"/>
        <v>0</v>
      </c>
      <c r="E8" s="40">
        <f t="shared" si="0"/>
        <v>4990000</v>
      </c>
      <c r="F8" s="41">
        <f t="shared" si="0"/>
        <v>4990000</v>
      </c>
      <c r="G8" s="42">
        <f t="shared" si="0"/>
        <v>4990000</v>
      </c>
      <c r="H8" s="41">
        <f t="shared" si="0"/>
        <v>1483000</v>
      </c>
      <c r="I8" s="42">
        <f t="shared" si="0"/>
        <v>1080806</v>
      </c>
      <c r="J8" s="41">
        <f t="shared" si="0"/>
        <v>1242000</v>
      </c>
      <c r="K8" s="42">
        <f t="shared" si="0"/>
        <v>2167262</v>
      </c>
      <c r="L8" s="41">
        <f t="shared" si="0"/>
        <v>1138000</v>
      </c>
      <c r="M8" s="42">
        <f t="shared" si="0"/>
        <v>712623</v>
      </c>
      <c r="N8" s="41">
        <f t="shared" si="0"/>
        <v>0</v>
      </c>
      <c r="O8" s="42">
        <f t="shared" si="0"/>
        <v>0</v>
      </c>
      <c r="P8" s="41">
        <f t="shared" si="0"/>
        <v>3863000</v>
      </c>
      <c r="Q8" s="42">
        <f t="shared" si="0"/>
        <v>3960691</v>
      </c>
      <c r="R8" s="16">
        <f>IF(($J8       =0),0,((($L8       -$J8       )/$J8       )*100))</f>
        <v>-8.3735909822866343</v>
      </c>
      <c r="S8" s="17">
        <f>IF(($K8       =0),0,((($M8       -$K8       )/$K8       )*100))</f>
        <v>-67.118742450151387</v>
      </c>
      <c r="T8" s="16">
        <f>IF(($E8       =0),0,(($P8       /$E8       )*100))</f>
        <v>77.414829659318642</v>
      </c>
      <c r="U8" s="18">
        <f>IF(($E8       =0),0,(($Q8       /$E8       )*100))</f>
        <v>79.372565130260526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2196000</v>
      </c>
      <c r="C9" s="43">
        <f t="shared" si="2"/>
        <v>0</v>
      </c>
      <c r="D9" s="43">
        <f t="shared" si="2"/>
        <v>0</v>
      </c>
      <c r="E9" s="43">
        <f t="shared" si="2"/>
        <v>2196000</v>
      </c>
      <c r="F9" s="44">
        <f t="shared" si="2"/>
        <v>2196000</v>
      </c>
      <c r="G9" s="45">
        <f t="shared" si="2"/>
        <v>2196000</v>
      </c>
      <c r="H9" s="44">
        <f t="shared" si="2"/>
        <v>820000</v>
      </c>
      <c r="I9" s="45">
        <f t="shared" si="2"/>
        <v>820037</v>
      </c>
      <c r="J9" s="44">
        <f t="shared" si="2"/>
        <v>453000</v>
      </c>
      <c r="K9" s="45">
        <f t="shared" si="2"/>
        <v>1037578</v>
      </c>
      <c r="L9" s="44">
        <f t="shared" si="2"/>
        <v>734000</v>
      </c>
      <c r="M9" s="45">
        <f t="shared" si="2"/>
        <v>338385</v>
      </c>
      <c r="N9" s="44">
        <f t="shared" si="2"/>
        <v>0</v>
      </c>
      <c r="O9" s="45">
        <f t="shared" si="2"/>
        <v>0</v>
      </c>
      <c r="P9" s="44">
        <f t="shared" si="2"/>
        <v>2007000</v>
      </c>
      <c r="Q9" s="45">
        <f t="shared" si="2"/>
        <v>2196000</v>
      </c>
      <c r="R9" s="20">
        <f>IF(($J9       =0),0,((($L9       -$J9       )/$J9       )*100))</f>
        <v>62.030905077262688</v>
      </c>
      <c r="S9" s="21">
        <f>IF(($K9       =0),0,((($M9       -$K9       )/$K9       )*100))</f>
        <v>-67.387030179899739</v>
      </c>
      <c r="T9" s="20">
        <f>IF(($E9       =0),0,(($P9       /$E9       )*100))</f>
        <v>91.393442622950815</v>
      </c>
      <c r="U9" s="22">
        <f>IF(($E9       =0),0,(($Q9       /$E9       )*100))</f>
        <v>100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2196000</v>
      </c>
      <c r="C16" s="46"/>
      <c r="D16" s="46"/>
      <c r="E16" s="46">
        <f t="shared" si="4"/>
        <v>2196000</v>
      </c>
      <c r="F16" s="47">
        <v>2196000</v>
      </c>
      <c r="G16" s="48">
        <v>2196000</v>
      </c>
      <c r="H16" s="47">
        <v>820000</v>
      </c>
      <c r="I16" s="48">
        <v>820037</v>
      </c>
      <c r="J16" s="47">
        <v>453000</v>
      </c>
      <c r="K16" s="48">
        <v>1037578</v>
      </c>
      <c r="L16" s="47">
        <v>734000</v>
      </c>
      <c r="M16" s="48">
        <v>338385</v>
      </c>
      <c r="N16" s="47"/>
      <c r="O16" s="48"/>
      <c r="P16" s="47">
        <f t="shared" si="5"/>
        <v>2007000</v>
      </c>
      <c r="Q16" s="48">
        <f t="shared" si="6"/>
        <v>2196000</v>
      </c>
      <c r="R16" s="24">
        <f t="shared" si="7"/>
        <v>62.030905077262688</v>
      </c>
      <c r="S16" s="25">
        <f t="shared" si="8"/>
        <v>-67.387030179899739</v>
      </c>
      <c r="T16" s="24">
        <f t="shared" si="9"/>
        <v>91.393442622950815</v>
      </c>
      <c r="U16" s="26">
        <f t="shared" si="10"/>
        <v>100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2794000</v>
      </c>
      <c r="C27" s="43">
        <f t="shared" si="11"/>
        <v>0</v>
      </c>
      <c r="D27" s="43">
        <f t="shared" si="11"/>
        <v>0</v>
      </c>
      <c r="E27" s="43">
        <f t="shared" si="11"/>
        <v>2794000</v>
      </c>
      <c r="F27" s="44">
        <f t="shared" si="11"/>
        <v>2794000</v>
      </c>
      <c r="G27" s="45">
        <f t="shared" si="11"/>
        <v>2794000</v>
      </c>
      <c r="H27" s="44">
        <f t="shared" si="11"/>
        <v>663000</v>
      </c>
      <c r="I27" s="45">
        <f t="shared" si="11"/>
        <v>260769</v>
      </c>
      <c r="J27" s="44">
        <f t="shared" si="11"/>
        <v>789000</v>
      </c>
      <c r="K27" s="45">
        <f t="shared" si="11"/>
        <v>1129684</v>
      </c>
      <c r="L27" s="44">
        <f t="shared" si="11"/>
        <v>404000</v>
      </c>
      <c r="M27" s="45">
        <f t="shared" si="11"/>
        <v>374238</v>
      </c>
      <c r="N27" s="44">
        <f t="shared" si="11"/>
        <v>0</v>
      </c>
      <c r="O27" s="45">
        <f t="shared" si="11"/>
        <v>0</v>
      </c>
      <c r="P27" s="44">
        <f t="shared" si="11"/>
        <v>1856000</v>
      </c>
      <c r="Q27" s="45">
        <f t="shared" si="11"/>
        <v>1764691</v>
      </c>
      <c r="R27" s="20">
        <f t="shared" si="7"/>
        <v>-48.79594423320659</v>
      </c>
      <c r="S27" s="21">
        <f t="shared" si="8"/>
        <v>-66.872328899054949</v>
      </c>
      <c r="T27" s="20">
        <f t="shared" si="9"/>
        <v>66.428060128847534</v>
      </c>
      <c r="U27" s="22">
        <f t="shared" si="10"/>
        <v>63.160021474588405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530000</v>
      </c>
      <c r="I30" s="48">
        <v>127649</v>
      </c>
      <c r="J30" s="47">
        <v>670000</v>
      </c>
      <c r="K30" s="48">
        <v>670090</v>
      </c>
      <c r="L30" s="47">
        <v>157000</v>
      </c>
      <c r="M30" s="48">
        <v>127653</v>
      </c>
      <c r="N30" s="47"/>
      <c r="O30" s="48"/>
      <c r="P30" s="47">
        <f t="shared" si="5"/>
        <v>1357000</v>
      </c>
      <c r="Q30" s="48">
        <f t="shared" si="6"/>
        <v>925392</v>
      </c>
      <c r="R30" s="24">
        <f t="shared" si="7"/>
        <v>-76.567164179104481</v>
      </c>
      <c r="S30" s="25">
        <f t="shared" si="8"/>
        <v>-80.949872405199301</v>
      </c>
      <c r="T30" s="24">
        <f t="shared" si="9"/>
        <v>82.242424242424235</v>
      </c>
      <c r="U30" s="26">
        <f t="shared" si="10"/>
        <v>56.084363636363634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1144000</v>
      </c>
      <c r="C32" s="46"/>
      <c r="D32" s="46"/>
      <c r="E32" s="46">
        <f t="shared" si="4"/>
        <v>1144000</v>
      </c>
      <c r="F32" s="47">
        <v>1144000</v>
      </c>
      <c r="G32" s="48">
        <v>1144000</v>
      </c>
      <c r="H32" s="47">
        <v>133000</v>
      </c>
      <c r="I32" s="48">
        <v>133120</v>
      </c>
      <c r="J32" s="47">
        <v>119000</v>
      </c>
      <c r="K32" s="48">
        <v>459594</v>
      </c>
      <c r="L32" s="47">
        <v>247000</v>
      </c>
      <c r="M32" s="48">
        <v>246585</v>
      </c>
      <c r="N32" s="47"/>
      <c r="O32" s="48"/>
      <c r="P32" s="47">
        <f t="shared" si="5"/>
        <v>499000</v>
      </c>
      <c r="Q32" s="48">
        <f t="shared" si="6"/>
        <v>839299</v>
      </c>
      <c r="R32" s="24">
        <f t="shared" si="7"/>
        <v>107.56302521008404</v>
      </c>
      <c r="S32" s="25">
        <f t="shared" si="8"/>
        <v>-46.347210799096594</v>
      </c>
      <c r="T32" s="24">
        <f t="shared" si="9"/>
        <v>43.61888111888112</v>
      </c>
      <c r="U32" s="26">
        <f t="shared" si="10"/>
        <v>73.365297202797208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1260000</v>
      </c>
      <c r="C42" s="52">
        <f t="shared" si="13"/>
        <v>0</v>
      </c>
      <c r="D42" s="52">
        <f t="shared" si="13"/>
        <v>0</v>
      </c>
      <c r="E42" s="52">
        <f t="shared" si="13"/>
        <v>1260000</v>
      </c>
      <c r="F42" s="53">
        <f t="shared" si="13"/>
        <v>1260000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1260000</v>
      </c>
      <c r="C53" s="43">
        <f t="shared" si="24"/>
        <v>0</v>
      </c>
      <c r="D53" s="43">
        <f t="shared" si="24"/>
        <v>0</v>
      </c>
      <c r="E53" s="43">
        <f t="shared" si="24"/>
        <v>1260000</v>
      </c>
      <c r="F53" s="44">
        <f t="shared" si="24"/>
        <v>1260000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1260000</v>
      </c>
      <c r="C56" s="46"/>
      <c r="D56" s="46"/>
      <c r="E56" s="46">
        <f t="shared" si="21"/>
        <v>1260000</v>
      </c>
      <c r="F56" s="47">
        <v>1260000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6250000</v>
      </c>
      <c r="C58" s="43">
        <f t="shared" si="26"/>
        <v>0</v>
      </c>
      <c r="D58" s="43">
        <f t="shared" si="26"/>
        <v>0</v>
      </c>
      <c r="E58" s="43">
        <f t="shared" si="26"/>
        <v>6250000</v>
      </c>
      <c r="F58" s="44">
        <f t="shared" si="26"/>
        <v>6250000</v>
      </c>
      <c r="G58" s="45">
        <f t="shared" si="26"/>
        <v>4990000</v>
      </c>
      <c r="H58" s="44">
        <f t="shared" si="26"/>
        <v>1483000</v>
      </c>
      <c r="I58" s="45">
        <f t="shared" si="26"/>
        <v>1080806</v>
      </c>
      <c r="J58" s="44">
        <f t="shared" si="26"/>
        <v>1242000</v>
      </c>
      <c r="K58" s="45">
        <f t="shared" si="26"/>
        <v>2167262</v>
      </c>
      <c r="L58" s="44">
        <f t="shared" si="26"/>
        <v>1138000</v>
      </c>
      <c r="M58" s="45">
        <f t="shared" si="26"/>
        <v>712623</v>
      </c>
      <c r="N58" s="44">
        <f t="shared" si="26"/>
        <v>0</v>
      </c>
      <c r="O58" s="45">
        <f t="shared" si="26"/>
        <v>0</v>
      </c>
      <c r="P58" s="44">
        <f t="shared" si="26"/>
        <v>3863000</v>
      </c>
      <c r="Q58" s="45">
        <f t="shared" si="26"/>
        <v>3960691</v>
      </c>
      <c r="R58" s="20">
        <f t="shared" si="14"/>
        <v>-8.3735909822866343</v>
      </c>
      <c r="S58" s="21">
        <f t="shared" si="15"/>
        <v>-67.118742450151387</v>
      </c>
      <c r="T58" s="20">
        <f t="shared" si="16"/>
        <v>61.807999999999993</v>
      </c>
      <c r="U58" s="22">
        <f t="shared" si="17"/>
        <v>63.371056000000003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6250000</v>
      </c>
      <c r="C62" s="55">
        <f t="shared" si="30"/>
        <v>0</v>
      </c>
      <c r="D62" s="55">
        <f t="shared" si="30"/>
        <v>0</v>
      </c>
      <c r="E62" s="55">
        <f t="shared" si="30"/>
        <v>6250000</v>
      </c>
      <c r="F62" s="56">
        <f t="shared" si="30"/>
        <v>6250000</v>
      </c>
      <c r="G62" s="57">
        <f t="shared" si="30"/>
        <v>4990000</v>
      </c>
      <c r="H62" s="56">
        <f t="shared" si="30"/>
        <v>1483000</v>
      </c>
      <c r="I62" s="57">
        <f t="shared" si="30"/>
        <v>1080806</v>
      </c>
      <c r="J62" s="56">
        <f t="shared" si="30"/>
        <v>1242000</v>
      </c>
      <c r="K62" s="57">
        <f t="shared" si="30"/>
        <v>2167262</v>
      </c>
      <c r="L62" s="56">
        <f t="shared" si="30"/>
        <v>1138000</v>
      </c>
      <c r="M62" s="58">
        <f t="shared" si="30"/>
        <v>712623</v>
      </c>
      <c r="N62" s="56">
        <f t="shared" si="30"/>
        <v>0</v>
      </c>
      <c r="O62" s="57">
        <f t="shared" si="30"/>
        <v>0</v>
      </c>
      <c r="P62" s="56">
        <f t="shared" si="30"/>
        <v>3863000</v>
      </c>
      <c r="Q62" s="57">
        <f t="shared" si="30"/>
        <v>3960691</v>
      </c>
      <c r="R62" s="38">
        <f t="shared" si="14"/>
        <v>-8.3735909822866343</v>
      </c>
      <c r="S62" s="39">
        <f t="shared" si="15"/>
        <v>-67.118742450151387</v>
      </c>
      <c r="T62" s="38">
        <f t="shared" si="16"/>
        <v>61.807999999999993</v>
      </c>
      <c r="U62" s="39">
        <f t="shared" si="17"/>
        <v>63.371056000000003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186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86590000</v>
      </c>
      <c r="C8" s="40">
        <f t="shared" si="0"/>
        <v>0</v>
      </c>
      <c r="D8" s="40">
        <f t="shared" si="0"/>
        <v>0</v>
      </c>
      <c r="E8" s="40">
        <f t="shared" si="0"/>
        <v>86590000</v>
      </c>
      <c r="F8" s="41">
        <f t="shared" si="0"/>
        <v>86590000</v>
      </c>
      <c r="G8" s="42">
        <f t="shared" si="0"/>
        <v>86590000</v>
      </c>
      <c r="H8" s="41">
        <f t="shared" si="0"/>
        <v>10752000</v>
      </c>
      <c r="I8" s="42">
        <f t="shared" si="0"/>
        <v>0</v>
      </c>
      <c r="J8" s="41">
        <f t="shared" si="0"/>
        <v>28065000</v>
      </c>
      <c r="K8" s="42">
        <f t="shared" si="0"/>
        <v>29107310</v>
      </c>
      <c r="L8" s="41">
        <f t="shared" si="0"/>
        <v>10200000</v>
      </c>
      <c r="M8" s="42">
        <f t="shared" si="0"/>
        <v>13240807</v>
      </c>
      <c r="N8" s="41">
        <f t="shared" si="0"/>
        <v>0</v>
      </c>
      <c r="O8" s="42">
        <f t="shared" si="0"/>
        <v>0</v>
      </c>
      <c r="P8" s="41">
        <f t="shared" si="0"/>
        <v>49017000</v>
      </c>
      <c r="Q8" s="42">
        <f t="shared" si="0"/>
        <v>42348117</v>
      </c>
      <c r="R8" s="16">
        <f>IF(($J8       =0),0,((($L8       -$J8       )/$J8       )*100))</f>
        <v>-63.655799037947624</v>
      </c>
      <c r="S8" s="17">
        <f>IF(($K8       =0),0,((($M8       -$K8       )/$K8       )*100))</f>
        <v>-54.510372136758775</v>
      </c>
      <c r="T8" s="16">
        <f>IF(($E8       =0),0,(($P8       /$E8       )*100))</f>
        <v>56.608153366439538</v>
      </c>
      <c r="U8" s="18">
        <f>IF(($E8       =0),0,(($Q8       /$E8       )*100))</f>
        <v>48.906475343573163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83501000</v>
      </c>
      <c r="C9" s="43">
        <f t="shared" si="2"/>
        <v>0</v>
      </c>
      <c r="D9" s="43">
        <f t="shared" si="2"/>
        <v>0</v>
      </c>
      <c r="E9" s="43">
        <f t="shared" si="2"/>
        <v>83501000</v>
      </c>
      <c r="F9" s="44">
        <f t="shared" si="2"/>
        <v>83501000</v>
      </c>
      <c r="G9" s="45">
        <f t="shared" si="2"/>
        <v>83501000</v>
      </c>
      <c r="H9" s="44">
        <f t="shared" si="2"/>
        <v>8783000</v>
      </c>
      <c r="I9" s="45">
        <f t="shared" si="2"/>
        <v>0</v>
      </c>
      <c r="J9" s="44">
        <f t="shared" si="2"/>
        <v>27759000</v>
      </c>
      <c r="K9" s="45">
        <f t="shared" si="2"/>
        <v>29107310</v>
      </c>
      <c r="L9" s="44">
        <f t="shared" si="2"/>
        <v>9854000</v>
      </c>
      <c r="M9" s="45">
        <f t="shared" si="2"/>
        <v>13240807</v>
      </c>
      <c r="N9" s="44">
        <f t="shared" si="2"/>
        <v>0</v>
      </c>
      <c r="O9" s="45">
        <f t="shared" si="2"/>
        <v>0</v>
      </c>
      <c r="P9" s="44">
        <f t="shared" si="2"/>
        <v>46396000</v>
      </c>
      <c r="Q9" s="45">
        <f t="shared" si="2"/>
        <v>42348117</v>
      </c>
      <c r="R9" s="20">
        <f>IF(($J9       =0),0,((($L9       -$J9       )/$J9       )*100))</f>
        <v>-64.501603083684572</v>
      </c>
      <c r="S9" s="21">
        <f>IF(($K9       =0),0,((($M9       -$K9       )/$K9       )*100))</f>
        <v>-54.510372136758775</v>
      </c>
      <c r="T9" s="20">
        <f>IF(($E9       =0),0,(($P9       /$E9       )*100))</f>
        <v>55.563406426270348</v>
      </c>
      <c r="U9" s="22">
        <f>IF(($E9       =0),0,(($Q9       /$E9       )*100))</f>
        <v>50.715700410773522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33429000</v>
      </c>
      <c r="C10" s="46"/>
      <c r="D10" s="46"/>
      <c r="E10" s="46">
        <f t="shared" ref="E10:E41" si="4">$B10      +$C10      +$D10</f>
        <v>33429000</v>
      </c>
      <c r="F10" s="47">
        <v>33429000</v>
      </c>
      <c r="G10" s="48">
        <v>33429000</v>
      </c>
      <c r="H10" s="47">
        <v>5783000</v>
      </c>
      <c r="I10" s="48"/>
      <c r="J10" s="47">
        <v>10430000</v>
      </c>
      <c r="K10" s="48">
        <v>11563998</v>
      </c>
      <c r="L10" s="47">
        <v>2659000</v>
      </c>
      <c r="M10" s="48">
        <v>4591652</v>
      </c>
      <c r="N10" s="47"/>
      <c r="O10" s="48"/>
      <c r="P10" s="47">
        <f t="shared" ref="P10:P41" si="5">$H10      +$J10      +$L10      +$N10</f>
        <v>18872000</v>
      </c>
      <c r="Q10" s="48">
        <f t="shared" ref="Q10:Q41" si="6">$I10      +$K10      +$M10      +$O10</f>
        <v>16155650</v>
      </c>
      <c r="R10" s="24">
        <f t="shared" ref="R10:R41" si="7">IF(($J10      =0),0,((($L10      -$J10      )/$J10      )*100))</f>
        <v>-74.50623202301054</v>
      </c>
      <c r="S10" s="25">
        <f t="shared" ref="S10:S41" si="8">IF(($K10      =0),0,((($M10      -$K10      )/$K10      )*100))</f>
        <v>-60.293559372805149</v>
      </c>
      <c r="T10" s="24">
        <f t="shared" ref="T10:T41" si="9">IF(($E10      =0),0,(($P10      /$E10      )*100))</f>
        <v>56.45397708576386</v>
      </c>
      <c r="U10" s="26">
        <f t="shared" ref="U10:U41" si="10">IF(($E10      =0),0,(($Q10      /$E10      )*100))</f>
        <v>48.328247928445364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22072000</v>
      </c>
      <c r="C13" s="46"/>
      <c r="D13" s="46"/>
      <c r="E13" s="46">
        <f t="shared" si="4"/>
        <v>22072000</v>
      </c>
      <c r="F13" s="47">
        <v>22072000</v>
      </c>
      <c r="G13" s="48">
        <v>22072000</v>
      </c>
      <c r="H13" s="47">
        <v>3000000</v>
      </c>
      <c r="I13" s="48"/>
      <c r="J13" s="47">
        <v>8791000</v>
      </c>
      <c r="K13" s="48">
        <v>11418762</v>
      </c>
      <c r="L13" s="47"/>
      <c r="M13" s="48">
        <v>760759</v>
      </c>
      <c r="N13" s="47"/>
      <c r="O13" s="48"/>
      <c r="P13" s="47">
        <f t="shared" si="5"/>
        <v>11791000</v>
      </c>
      <c r="Q13" s="48">
        <f t="shared" si="6"/>
        <v>12179521</v>
      </c>
      <c r="R13" s="24">
        <f t="shared" si="7"/>
        <v>-100</v>
      </c>
      <c r="S13" s="25">
        <f t="shared" si="8"/>
        <v>-93.33764028009341</v>
      </c>
      <c r="T13" s="24">
        <f t="shared" si="9"/>
        <v>53.420623414280534</v>
      </c>
      <c r="U13" s="26">
        <f t="shared" si="10"/>
        <v>55.180867162015225</v>
      </c>
      <c r="V13" s="47"/>
      <c r="W13" s="48"/>
    </row>
    <row r="14" spans="1:23" x14ac:dyDescent="0.2">
      <c r="A14" s="23" t="s">
        <v>41</v>
      </c>
      <c r="B14" s="46">
        <v>10000000</v>
      </c>
      <c r="C14" s="46"/>
      <c r="D14" s="46"/>
      <c r="E14" s="46">
        <f t="shared" si="4"/>
        <v>10000000</v>
      </c>
      <c r="F14" s="47">
        <v>10000000</v>
      </c>
      <c r="G14" s="48">
        <v>10000000</v>
      </c>
      <c r="H14" s="47"/>
      <c r="I14" s="48"/>
      <c r="J14" s="47"/>
      <c r="K14" s="48"/>
      <c r="L14" s="47">
        <v>110000</v>
      </c>
      <c r="M14" s="48">
        <v>1251037</v>
      </c>
      <c r="N14" s="47"/>
      <c r="O14" s="48"/>
      <c r="P14" s="47">
        <f t="shared" si="5"/>
        <v>110000</v>
      </c>
      <c r="Q14" s="48">
        <f t="shared" si="6"/>
        <v>1251037</v>
      </c>
      <c r="R14" s="24">
        <f t="shared" si="7"/>
        <v>0</v>
      </c>
      <c r="S14" s="25">
        <f t="shared" si="8"/>
        <v>0</v>
      </c>
      <c r="T14" s="24">
        <f t="shared" si="9"/>
        <v>1.0999999999999999</v>
      </c>
      <c r="U14" s="26">
        <f t="shared" si="10"/>
        <v>12.510370000000002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18000000</v>
      </c>
      <c r="C23" s="46"/>
      <c r="D23" s="46"/>
      <c r="E23" s="46">
        <f t="shared" si="4"/>
        <v>18000000</v>
      </c>
      <c r="F23" s="47">
        <v>18000000</v>
      </c>
      <c r="G23" s="48">
        <v>18000000</v>
      </c>
      <c r="H23" s="47"/>
      <c r="I23" s="48"/>
      <c r="J23" s="47">
        <v>8538000</v>
      </c>
      <c r="K23" s="48">
        <v>6124550</v>
      </c>
      <c r="L23" s="47">
        <v>7085000</v>
      </c>
      <c r="M23" s="48">
        <v>6637359</v>
      </c>
      <c r="N23" s="47"/>
      <c r="O23" s="48"/>
      <c r="P23" s="47">
        <f t="shared" si="5"/>
        <v>15623000</v>
      </c>
      <c r="Q23" s="48">
        <f t="shared" si="6"/>
        <v>12761909</v>
      </c>
      <c r="R23" s="24">
        <f t="shared" si="7"/>
        <v>-17.018037011009604</v>
      </c>
      <c r="S23" s="25">
        <f t="shared" si="8"/>
        <v>8.373006996432391</v>
      </c>
      <c r="T23" s="24">
        <f t="shared" si="9"/>
        <v>86.794444444444437</v>
      </c>
      <c r="U23" s="26">
        <f t="shared" si="10"/>
        <v>70.899494444444443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3089000</v>
      </c>
      <c r="C27" s="43">
        <f t="shared" si="11"/>
        <v>0</v>
      </c>
      <c r="D27" s="43">
        <f t="shared" si="11"/>
        <v>0</v>
      </c>
      <c r="E27" s="43">
        <f t="shared" si="11"/>
        <v>3089000</v>
      </c>
      <c r="F27" s="44">
        <f t="shared" si="11"/>
        <v>3089000</v>
      </c>
      <c r="G27" s="45">
        <f t="shared" si="11"/>
        <v>3089000</v>
      </c>
      <c r="H27" s="44">
        <f t="shared" si="11"/>
        <v>1969000</v>
      </c>
      <c r="I27" s="45">
        <f t="shared" si="11"/>
        <v>0</v>
      </c>
      <c r="J27" s="44">
        <f t="shared" si="11"/>
        <v>306000</v>
      </c>
      <c r="K27" s="45">
        <f t="shared" si="11"/>
        <v>0</v>
      </c>
      <c r="L27" s="44">
        <f t="shared" si="11"/>
        <v>346000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2621000</v>
      </c>
      <c r="Q27" s="45">
        <f t="shared" si="11"/>
        <v>0</v>
      </c>
      <c r="R27" s="20">
        <f t="shared" si="7"/>
        <v>13.071895424836603</v>
      </c>
      <c r="S27" s="21">
        <f t="shared" si="8"/>
        <v>0</v>
      </c>
      <c r="T27" s="20">
        <f t="shared" si="9"/>
        <v>84.849465846552292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430000</v>
      </c>
      <c r="I30" s="48"/>
      <c r="J30" s="47">
        <v>306000</v>
      </c>
      <c r="K30" s="48"/>
      <c r="L30" s="47">
        <v>346000</v>
      </c>
      <c r="M30" s="48"/>
      <c r="N30" s="47"/>
      <c r="O30" s="48"/>
      <c r="P30" s="47">
        <f t="shared" si="5"/>
        <v>1082000</v>
      </c>
      <c r="Q30" s="48">
        <f t="shared" si="6"/>
        <v>0</v>
      </c>
      <c r="R30" s="24">
        <f t="shared" si="7"/>
        <v>13.071895424836603</v>
      </c>
      <c r="S30" s="25">
        <f t="shared" si="8"/>
        <v>0</v>
      </c>
      <c r="T30" s="24">
        <f t="shared" si="9"/>
        <v>69.806451612903231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1539000</v>
      </c>
      <c r="C32" s="46"/>
      <c r="D32" s="46"/>
      <c r="E32" s="46">
        <f t="shared" si="4"/>
        <v>1539000</v>
      </c>
      <c r="F32" s="47">
        <v>1539000</v>
      </c>
      <c r="G32" s="48">
        <v>1539000</v>
      </c>
      <c r="H32" s="47">
        <v>1539000</v>
      </c>
      <c r="I32" s="48"/>
      <c r="J32" s="47"/>
      <c r="K32" s="48"/>
      <c r="L32" s="47"/>
      <c r="M32" s="48"/>
      <c r="N32" s="47"/>
      <c r="O32" s="48"/>
      <c r="P32" s="47">
        <f t="shared" si="5"/>
        <v>1539000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90100000</v>
      </c>
      <c r="C42" s="52">
        <f t="shared" si="13"/>
        <v>40192000</v>
      </c>
      <c r="D42" s="52">
        <f t="shared" si="13"/>
        <v>0</v>
      </c>
      <c r="E42" s="52">
        <f t="shared" si="13"/>
        <v>130292000</v>
      </c>
      <c r="F42" s="53">
        <f t="shared" si="13"/>
        <v>130292000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90100000</v>
      </c>
      <c r="C43" s="43">
        <f t="shared" si="19"/>
        <v>40192000</v>
      </c>
      <c r="D43" s="43">
        <f t="shared" si="19"/>
        <v>0</v>
      </c>
      <c r="E43" s="43">
        <f t="shared" si="19"/>
        <v>130292000</v>
      </c>
      <c r="F43" s="44">
        <f t="shared" si="19"/>
        <v>130292000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90000000</v>
      </c>
      <c r="C44" s="49">
        <v>30000000</v>
      </c>
      <c r="D44" s="49"/>
      <c r="E44" s="49">
        <f t="shared" ref="E44:E61" si="21">$B44      +$C44      +$D44</f>
        <v>120000000</v>
      </c>
      <c r="F44" s="50">
        <v>120000000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>
        <v>10192000</v>
      </c>
      <c r="D52" s="46"/>
      <c r="E52" s="46">
        <f t="shared" si="21"/>
        <v>10192000</v>
      </c>
      <c r="F52" s="47">
        <v>10192000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176690000</v>
      </c>
      <c r="C58" s="43">
        <f t="shared" si="26"/>
        <v>40192000</v>
      </c>
      <c r="D58" s="43">
        <f t="shared" si="26"/>
        <v>0</v>
      </c>
      <c r="E58" s="43">
        <f t="shared" si="26"/>
        <v>216882000</v>
      </c>
      <c r="F58" s="44">
        <f t="shared" si="26"/>
        <v>216882000</v>
      </c>
      <c r="G58" s="45">
        <f t="shared" si="26"/>
        <v>86590000</v>
      </c>
      <c r="H58" s="44">
        <f t="shared" si="26"/>
        <v>10752000</v>
      </c>
      <c r="I58" s="45">
        <f t="shared" si="26"/>
        <v>0</v>
      </c>
      <c r="J58" s="44">
        <f t="shared" si="26"/>
        <v>28065000</v>
      </c>
      <c r="K58" s="45">
        <f t="shared" si="26"/>
        <v>29107310</v>
      </c>
      <c r="L58" s="44">
        <f t="shared" si="26"/>
        <v>10200000</v>
      </c>
      <c r="M58" s="45">
        <f t="shared" si="26"/>
        <v>13240807</v>
      </c>
      <c r="N58" s="44">
        <f t="shared" si="26"/>
        <v>0</v>
      </c>
      <c r="O58" s="45">
        <f t="shared" si="26"/>
        <v>0</v>
      </c>
      <c r="P58" s="44">
        <f t="shared" si="26"/>
        <v>49017000</v>
      </c>
      <c r="Q58" s="45">
        <f t="shared" si="26"/>
        <v>42348117</v>
      </c>
      <c r="R58" s="20">
        <f t="shared" si="14"/>
        <v>-63.655799037947624</v>
      </c>
      <c r="S58" s="21">
        <f t="shared" si="15"/>
        <v>-54.510372136758775</v>
      </c>
      <c r="T58" s="20">
        <f t="shared" si="16"/>
        <v>22.600769081804852</v>
      </c>
      <c r="U58" s="22">
        <f t="shared" si="17"/>
        <v>19.52587904943702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176690000</v>
      </c>
      <c r="C62" s="55">
        <f t="shared" si="30"/>
        <v>40192000</v>
      </c>
      <c r="D62" s="55">
        <f t="shared" si="30"/>
        <v>0</v>
      </c>
      <c r="E62" s="55">
        <f t="shared" si="30"/>
        <v>216882000</v>
      </c>
      <c r="F62" s="56">
        <f t="shared" si="30"/>
        <v>216882000</v>
      </c>
      <c r="G62" s="57">
        <f t="shared" si="30"/>
        <v>86590000</v>
      </c>
      <c r="H62" s="56">
        <f t="shared" si="30"/>
        <v>10752000</v>
      </c>
      <c r="I62" s="57">
        <f t="shared" si="30"/>
        <v>0</v>
      </c>
      <c r="J62" s="56">
        <f t="shared" si="30"/>
        <v>28065000</v>
      </c>
      <c r="K62" s="57">
        <f t="shared" si="30"/>
        <v>29107310</v>
      </c>
      <c r="L62" s="56">
        <f t="shared" si="30"/>
        <v>10200000</v>
      </c>
      <c r="M62" s="58">
        <f t="shared" si="30"/>
        <v>13240807</v>
      </c>
      <c r="N62" s="56">
        <f t="shared" si="30"/>
        <v>0</v>
      </c>
      <c r="O62" s="57">
        <f t="shared" si="30"/>
        <v>0</v>
      </c>
      <c r="P62" s="56">
        <f t="shared" si="30"/>
        <v>49017000</v>
      </c>
      <c r="Q62" s="57">
        <f t="shared" si="30"/>
        <v>42348117</v>
      </c>
      <c r="R62" s="38">
        <f t="shared" si="14"/>
        <v>-63.655799037947624</v>
      </c>
      <c r="S62" s="39">
        <f t="shared" si="15"/>
        <v>-54.510372136758775</v>
      </c>
      <c r="T62" s="38">
        <f t="shared" si="16"/>
        <v>22.600769081804852</v>
      </c>
      <c r="U62" s="39">
        <f t="shared" si="17"/>
        <v>19.52587904943702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187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93966000</v>
      </c>
      <c r="C8" s="40">
        <f t="shared" si="0"/>
        <v>3000000</v>
      </c>
      <c r="D8" s="40">
        <f t="shared" si="0"/>
        <v>0</v>
      </c>
      <c r="E8" s="40">
        <f t="shared" si="0"/>
        <v>96966000</v>
      </c>
      <c r="F8" s="41">
        <f t="shared" si="0"/>
        <v>96966000</v>
      </c>
      <c r="G8" s="42">
        <f t="shared" si="0"/>
        <v>96966000</v>
      </c>
      <c r="H8" s="41">
        <f t="shared" si="0"/>
        <v>13953000</v>
      </c>
      <c r="I8" s="42">
        <f t="shared" si="0"/>
        <v>11743998</v>
      </c>
      <c r="J8" s="41">
        <f t="shared" si="0"/>
        <v>32863000</v>
      </c>
      <c r="K8" s="42">
        <f t="shared" si="0"/>
        <v>31720796</v>
      </c>
      <c r="L8" s="41">
        <f t="shared" si="0"/>
        <v>20634000</v>
      </c>
      <c r="M8" s="42">
        <f t="shared" si="0"/>
        <v>14120371</v>
      </c>
      <c r="N8" s="41">
        <f t="shared" si="0"/>
        <v>0</v>
      </c>
      <c r="O8" s="42">
        <f t="shared" si="0"/>
        <v>0</v>
      </c>
      <c r="P8" s="41">
        <f t="shared" si="0"/>
        <v>67450000</v>
      </c>
      <c r="Q8" s="42">
        <f t="shared" si="0"/>
        <v>57585165</v>
      </c>
      <c r="R8" s="16">
        <f>IF(($J8       =0),0,((($L8       -$J8       )/$J8       )*100))</f>
        <v>-37.212062197608255</v>
      </c>
      <c r="S8" s="17">
        <f>IF(($K8       =0),0,((($M8       -$K8       )/$K8       )*100))</f>
        <v>-55.485445573307814</v>
      </c>
      <c r="T8" s="16">
        <f>IF(($E8       =0),0,(($P8       /$E8       )*100))</f>
        <v>69.560464492708789</v>
      </c>
      <c r="U8" s="18">
        <f>IF(($E8       =0),0,(($Q8       /$E8       )*100))</f>
        <v>59.386965534310995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87116000</v>
      </c>
      <c r="C9" s="43">
        <f t="shared" si="2"/>
        <v>3000000</v>
      </c>
      <c r="D9" s="43">
        <f t="shared" si="2"/>
        <v>0</v>
      </c>
      <c r="E9" s="43">
        <f t="shared" si="2"/>
        <v>90116000</v>
      </c>
      <c r="F9" s="44">
        <f t="shared" si="2"/>
        <v>90116000</v>
      </c>
      <c r="G9" s="45">
        <f t="shared" si="2"/>
        <v>90116000</v>
      </c>
      <c r="H9" s="44">
        <f t="shared" si="2"/>
        <v>13807000</v>
      </c>
      <c r="I9" s="45">
        <f t="shared" si="2"/>
        <v>11623597</v>
      </c>
      <c r="J9" s="44">
        <f t="shared" si="2"/>
        <v>31278000</v>
      </c>
      <c r="K9" s="45">
        <f t="shared" si="2"/>
        <v>30355096</v>
      </c>
      <c r="L9" s="44">
        <f t="shared" si="2"/>
        <v>20249000</v>
      </c>
      <c r="M9" s="45">
        <f t="shared" si="2"/>
        <v>13645852</v>
      </c>
      <c r="N9" s="44">
        <f t="shared" si="2"/>
        <v>0</v>
      </c>
      <c r="O9" s="45">
        <f t="shared" si="2"/>
        <v>0</v>
      </c>
      <c r="P9" s="44">
        <f t="shared" si="2"/>
        <v>65334000</v>
      </c>
      <c r="Q9" s="45">
        <f t="shared" si="2"/>
        <v>55624545</v>
      </c>
      <c r="R9" s="20">
        <f>IF(($J9       =0),0,((($L9       -$J9       )/$J9       )*100))</f>
        <v>-35.261205959460327</v>
      </c>
      <c r="S9" s="21">
        <f>IF(($K9       =0),0,((($M9       -$K9       )/$K9       )*100))</f>
        <v>-55.04592704961302</v>
      </c>
      <c r="T9" s="20">
        <f>IF(($E9       =0),0,(($P9       /$E9       )*100))</f>
        <v>72.499889031914421</v>
      </c>
      <c r="U9" s="22">
        <f>IF(($E9       =0),0,(($Q9       /$E9       )*100))</f>
        <v>61.725492698299966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27716000</v>
      </c>
      <c r="C10" s="46">
        <v>-5000000</v>
      </c>
      <c r="D10" s="46"/>
      <c r="E10" s="46">
        <f t="shared" ref="E10:E41" si="4">$B10      +$C10      +$D10</f>
        <v>22716000</v>
      </c>
      <c r="F10" s="47">
        <v>22716000</v>
      </c>
      <c r="G10" s="48">
        <v>22716000</v>
      </c>
      <c r="H10" s="47">
        <v>2826000</v>
      </c>
      <c r="I10" s="48">
        <v>2543327</v>
      </c>
      <c r="J10" s="47">
        <v>3372000</v>
      </c>
      <c r="K10" s="48">
        <v>3544619</v>
      </c>
      <c r="L10" s="47">
        <v>7764000</v>
      </c>
      <c r="M10" s="48">
        <v>5106962</v>
      </c>
      <c r="N10" s="47"/>
      <c r="O10" s="48"/>
      <c r="P10" s="47">
        <f t="shared" ref="P10:P41" si="5">$H10      +$J10      +$L10      +$N10</f>
        <v>13962000</v>
      </c>
      <c r="Q10" s="48">
        <f t="shared" ref="Q10:Q41" si="6">$I10      +$K10      +$M10      +$O10</f>
        <v>11194908</v>
      </c>
      <c r="R10" s="24">
        <f t="shared" ref="R10:R41" si="7">IF(($J10      =0),0,((($L10      -$J10      )/$J10      )*100))</f>
        <v>130.2491103202847</v>
      </c>
      <c r="S10" s="25">
        <f t="shared" ref="S10:S41" si="8">IF(($K10      =0),0,((($M10      -$K10      )/$K10      )*100))</f>
        <v>44.07647197061236</v>
      </c>
      <c r="T10" s="24">
        <f t="shared" ref="T10:T41" si="9">IF(($E10      =0),0,(($P10      /$E10      )*100))</f>
        <v>61.463285789751723</v>
      </c>
      <c r="U10" s="26">
        <f t="shared" ref="U10:U41" si="10">IF(($E10      =0),0,(($Q10      /$E10      )*100))</f>
        <v>49.282039091389329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40400000</v>
      </c>
      <c r="C13" s="46"/>
      <c r="D13" s="46"/>
      <c r="E13" s="46">
        <f t="shared" si="4"/>
        <v>40400000</v>
      </c>
      <c r="F13" s="47">
        <v>40400000</v>
      </c>
      <c r="G13" s="48">
        <v>40400000</v>
      </c>
      <c r="H13" s="47">
        <v>10981000</v>
      </c>
      <c r="I13" s="48">
        <v>8126523</v>
      </c>
      <c r="J13" s="47">
        <v>18265000</v>
      </c>
      <c r="K13" s="48">
        <v>20528190</v>
      </c>
      <c r="L13" s="47">
        <v>5423000</v>
      </c>
      <c r="M13" s="48">
        <v>4396548</v>
      </c>
      <c r="N13" s="47"/>
      <c r="O13" s="48"/>
      <c r="P13" s="47">
        <f t="shared" si="5"/>
        <v>34669000</v>
      </c>
      <c r="Q13" s="48">
        <f t="shared" si="6"/>
        <v>33051261</v>
      </c>
      <c r="R13" s="24">
        <f t="shared" si="7"/>
        <v>-70.309334793320559</v>
      </c>
      <c r="S13" s="25">
        <f t="shared" si="8"/>
        <v>-78.582875548209557</v>
      </c>
      <c r="T13" s="24">
        <f t="shared" si="9"/>
        <v>85.814356435643575</v>
      </c>
      <c r="U13" s="26">
        <f t="shared" si="10"/>
        <v>81.810051980198011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19000000</v>
      </c>
      <c r="C23" s="46">
        <v>8000000</v>
      </c>
      <c r="D23" s="46"/>
      <c r="E23" s="46">
        <f t="shared" si="4"/>
        <v>27000000</v>
      </c>
      <c r="F23" s="47">
        <v>27000000</v>
      </c>
      <c r="G23" s="48">
        <v>27000000</v>
      </c>
      <c r="H23" s="47"/>
      <c r="I23" s="48">
        <v>953747</v>
      </c>
      <c r="J23" s="47">
        <v>9641000</v>
      </c>
      <c r="K23" s="48">
        <v>6282287</v>
      </c>
      <c r="L23" s="47">
        <v>7062000</v>
      </c>
      <c r="M23" s="48">
        <v>4142342</v>
      </c>
      <c r="N23" s="47"/>
      <c r="O23" s="48"/>
      <c r="P23" s="47">
        <f t="shared" si="5"/>
        <v>16703000</v>
      </c>
      <c r="Q23" s="48">
        <f t="shared" si="6"/>
        <v>11378376</v>
      </c>
      <c r="R23" s="24">
        <f t="shared" si="7"/>
        <v>-26.750337101960376</v>
      </c>
      <c r="S23" s="25">
        <f t="shared" si="8"/>
        <v>-34.063152479343906</v>
      </c>
      <c r="T23" s="24">
        <f t="shared" si="9"/>
        <v>61.862962962962968</v>
      </c>
      <c r="U23" s="26">
        <f t="shared" si="10"/>
        <v>42.142133333333334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6850000</v>
      </c>
      <c r="C27" s="43">
        <f t="shared" si="11"/>
        <v>0</v>
      </c>
      <c r="D27" s="43">
        <f t="shared" si="11"/>
        <v>0</v>
      </c>
      <c r="E27" s="43">
        <f t="shared" si="11"/>
        <v>6850000</v>
      </c>
      <c r="F27" s="44">
        <f t="shared" si="11"/>
        <v>6850000</v>
      </c>
      <c r="G27" s="45">
        <f t="shared" si="11"/>
        <v>6850000</v>
      </c>
      <c r="H27" s="44">
        <f t="shared" si="11"/>
        <v>146000</v>
      </c>
      <c r="I27" s="45">
        <f t="shared" si="11"/>
        <v>120401</v>
      </c>
      <c r="J27" s="44">
        <f t="shared" si="11"/>
        <v>1585000</v>
      </c>
      <c r="K27" s="45">
        <f t="shared" si="11"/>
        <v>1365700</v>
      </c>
      <c r="L27" s="44">
        <f t="shared" si="11"/>
        <v>385000</v>
      </c>
      <c r="M27" s="45">
        <f t="shared" si="11"/>
        <v>474519</v>
      </c>
      <c r="N27" s="44">
        <f t="shared" si="11"/>
        <v>0</v>
      </c>
      <c r="O27" s="45">
        <f t="shared" si="11"/>
        <v>0</v>
      </c>
      <c r="P27" s="44">
        <f t="shared" si="11"/>
        <v>2116000</v>
      </c>
      <c r="Q27" s="45">
        <f t="shared" si="11"/>
        <v>1960620</v>
      </c>
      <c r="R27" s="20">
        <f t="shared" si="7"/>
        <v>-75.709779179810724</v>
      </c>
      <c r="S27" s="21">
        <f t="shared" si="8"/>
        <v>-65.254521490810575</v>
      </c>
      <c r="T27" s="20">
        <f t="shared" si="9"/>
        <v>30.89051094890511</v>
      </c>
      <c r="U27" s="22">
        <f t="shared" si="10"/>
        <v>28.622189781021895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1750000</v>
      </c>
      <c r="C30" s="46"/>
      <c r="D30" s="46"/>
      <c r="E30" s="46">
        <f t="shared" si="4"/>
        <v>1750000</v>
      </c>
      <c r="F30" s="47">
        <v>1750000</v>
      </c>
      <c r="G30" s="48">
        <v>1750000</v>
      </c>
      <c r="H30" s="47">
        <v>146000</v>
      </c>
      <c r="I30" s="48">
        <v>120401</v>
      </c>
      <c r="J30" s="47">
        <v>873000</v>
      </c>
      <c r="K30" s="48">
        <v>897710</v>
      </c>
      <c r="L30" s="47">
        <v>174000</v>
      </c>
      <c r="M30" s="48">
        <v>172509</v>
      </c>
      <c r="N30" s="47"/>
      <c r="O30" s="48"/>
      <c r="P30" s="47">
        <f t="shared" si="5"/>
        <v>1193000</v>
      </c>
      <c r="Q30" s="48">
        <f t="shared" si="6"/>
        <v>1190620</v>
      </c>
      <c r="R30" s="24">
        <f t="shared" si="7"/>
        <v>-80.06872852233677</v>
      </c>
      <c r="S30" s="25">
        <f t="shared" si="8"/>
        <v>-80.783437858551196</v>
      </c>
      <c r="T30" s="24">
        <f t="shared" si="9"/>
        <v>68.171428571428578</v>
      </c>
      <c r="U30" s="26">
        <f t="shared" si="10"/>
        <v>68.035428571428568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1100000</v>
      </c>
      <c r="C32" s="46"/>
      <c r="D32" s="46"/>
      <c r="E32" s="46">
        <f t="shared" si="4"/>
        <v>1100000</v>
      </c>
      <c r="F32" s="47">
        <v>1100000</v>
      </c>
      <c r="G32" s="48">
        <v>1100000</v>
      </c>
      <c r="H32" s="47"/>
      <c r="I32" s="48"/>
      <c r="J32" s="47">
        <v>712000</v>
      </c>
      <c r="K32" s="48">
        <v>467990</v>
      </c>
      <c r="L32" s="47">
        <v>211000</v>
      </c>
      <c r="M32" s="48">
        <v>302010</v>
      </c>
      <c r="N32" s="47"/>
      <c r="O32" s="48"/>
      <c r="P32" s="47">
        <f t="shared" si="5"/>
        <v>923000</v>
      </c>
      <c r="Q32" s="48">
        <f t="shared" si="6"/>
        <v>770000</v>
      </c>
      <c r="R32" s="24">
        <f t="shared" si="7"/>
        <v>-70.365168539325836</v>
      </c>
      <c r="S32" s="25">
        <f t="shared" si="8"/>
        <v>-35.466569798499968</v>
      </c>
      <c r="T32" s="24">
        <f t="shared" si="9"/>
        <v>83.909090909090907</v>
      </c>
      <c r="U32" s="26">
        <f t="shared" si="10"/>
        <v>70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93966000</v>
      </c>
      <c r="C58" s="43">
        <f t="shared" si="26"/>
        <v>3000000</v>
      </c>
      <c r="D58" s="43">
        <f t="shared" si="26"/>
        <v>0</v>
      </c>
      <c r="E58" s="43">
        <f t="shared" si="26"/>
        <v>96966000</v>
      </c>
      <c r="F58" s="44">
        <f t="shared" si="26"/>
        <v>96966000</v>
      </c>
      <c r="G58" s="45">
        <f t="shared" si="26"/>
        <v>96966000</v>
      </c>
      <c r="H58" s="44">
        <f t="shared" si="26"/>
        <v>13953000</v>
      </c>
      <c r="I58" s="45">
        <f t="shared" si="26"/>
        <v>11743998</v>
      </c>
      <c r="J58" s="44">
        <f t="shared" si="26"/>
        <v>32863000</v>
      </c>
      <c r="K58" s="45">
        <f t="shared" si="26"/>
        <v>31720796</v>
      </c>
      <c r="L58" s="44">
        <f t="shared" si="26"/>
        <v>20634000</v>
      </c>
      <c r="M58" s="45">
        <f t="shared" si="26"/>
        <v>14120371</v>
      </c>
      <c r="N58" s="44">
        <f t="shared" si="26"/>
        <v>0</v>
      </c>
      <c r="O58" s="45">
        <f t="shared" si="26"/>
        <v>0</v>
      </c>
      <c r="P58" s="44">
        <f t="shared" si="26"/>
        <v>67450000</v>
      </c>
      <c r="Q58" s="45">
        <f t="shared" si="26"/>
        <v>57585165</v>
      </c>
      <c r="R58" s="20">
        <f t="shared" si="14"/>
        <v>-37.212062197608255</v>
      </c>
      <c r="S58" s="21">
        <f t="shared" si="15"/>
        <v>-55.485445573307814</v>
      </c>
      <c r="T58" s="20">
        <f t="shared" si="16"/>
        <v>69.560464492708789</v>
      </c>
      <c r="U58" s="22">
        <f t="shared" si="17"/>
        <v>59.386965534310995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93966000</v>
      </c>
      <c r="C62" s="55">
        <f t="shared" si="30"/>
        <v>3000000</v>
      </c>
      <c r="D62" s="55">
        <f t="shared" si="30"/>
        <v>0</v>
      </c>
      <c r="E62" s="55">
        <f t="shared" si="30"/>
        <v>96966000</v>
      </c>
      <c r="F62" s="56">
        <f t="shared" si="30"/>
        <v>96966000</v>
      </c>
      <c r="G62" s="57">
        <f t="shared" si="30"/>
        <v>96966000</v>
      </c>
      <c r="H62" s="56">
        <f t="shared" si="30"/>
        <v>13953000</v>
      </c>
      <c r="I62" s="57">
        <f t="shared" si="30"/>
        <v>11743998</v>
      </c>
      <c r="J62" s="56">
        <f t="shared" si="30"/>
        <v>32863000</v>
      </c>
      <c r="K62" s="57">
        <f t="shared" si="30"/>
        <v>31720796</v>
      </c>
      <c r="L62" s="56">
        <f t="shared" si="30"/>
        <v>20634000</v>
      </c>
      <c r="M62" s="58">
        <f t="shared" si="30"/>
        <v>14120371</v>
      </c>
      <c r="N62" s="56">
        <f t="shared" si="30"/>
        <v>0</v>
      </c>
      <c r="O62" s="57">
        <f t="shared" si="30"/>
        <v>0</v>
      </c>
      <c r="P62" s="56">
        <f t="shared" si="30"/>
        <v>67450000</v>
      </c>
      <c r="Q62" s="57">
        <f t="shared" si="30"/>
        <v>57585165</v>
      </c>
      <c r="R62" s="38">
        <f t="shared" si="14"/>
        <v>-37.212062197608255</v>
      </c>
      <c r="S62" s="39">
        <f t="shared" si="15"/>
        <v>-55.485445573307814</v>
      </c>
      <c r="T62" s="38">
        <f t="shared" si="16"/>
        <v>69.560464492708789</v>
      </c>
      <c r="U62" s="39">
        <f t="shared" si="17"/>
        <v>59.386965534310995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188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230739000</v>
      </c>
      <c r="C8" s="40">
        <f t="shared" si="0"/>
        <v>-5000000</v>
      </c>
      <c r="D8" s="40">
        <f t="shared" si="0"/>
        <v>0</v>
      </c>
      <c r="E8" s="40">
        <f t="shared" si="0"/>
        <v>225739000</v>
      </c>
      <c r="F8" s="41">
        <f t="shared" si="0"/>
        <v>225739000</v>
      </c>
      <c r="G8" s="42">
        <f t="shared" si="0"/>
        <v>225739000</v>
      </c>
      <c r="H8" s="41">
        <f t="shared" si="0"/>
        <v>25119000</v>
      </c>
      <c r="I8" s="42">
        <f t="shared" si="0"/>
        <v>0</v>
      </c>
      <c r="J8" s="41">
        <f t="shared" si="0"/>
        <v>32843000</v>
      </c>
      <c r="K8" s="42">
        <f t="shared" si="0"/>
        <v>0</v>
      </c>
      <c r="L8" s="41">
        <f t="shared" si="0"/>
        <v>40906000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98868000</v>
      </c>
      <c r="Q8" s="42">
        <f t="shared" si="0"/>
        <v>0</v>
      </c>
      <c r="R8" s="16">
        <f>IF(($J8       =0),0,((($L8       -$J8       )/$J8       )*100))</f>
        <v>24.550132448314709</v>
      </c>
      <c r="S8" s="17">
        <f>IF(($K8       =0),0,((($M8       -$K8       )/$K8       )*100))</f>
        <v>0</v>
      </c>
      <c r="T8" s="16">
        <f>IF(($E8       =0),0,(($P8       /$E8       )*100))</f>
        <v>43.797482933830665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221487000</v>
      </c>
      <c r="C9" s="43">
        <f t="shared" si="2"/>
        <v>-5000000</v>
      </c>
      <c r="D9" s="43">
        <f t="shared" si="2"/>
        <v>0</v>
      </c>
      <c r="E9" s="43">
        <f t="shared" si="2"/>
        <v>216487000</v>
      </c>
      <c r="F9" s="44">
        <f t="shared" si="2"/>
        <v>216487000</v>
      </c>
      <c r="G9" s="45">
        <f t="shared" si="2"/>
        <v>216487000</v>
      </c>
      <c r="H9" s="44">
        <f t="shared" si="2"/>
        <v>22999000</v>
      </c>
      <c r="I9" s="45">
        <f t="shared" si="2"/>
        <v>0</v>
      </c>
      <c r="J9" s="44">
        <f t="shared" si="2"/>
        <v>30771000</v>
      </c>
      <c r="K9" s="45">
        <f t="shared" si="2"/>
        <v>0</v>
      </c>
      <c r="L9" s="44">
        <f t="shared" si="2"/>
        <v>38251000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92021000</v>
      </c>
      <c r="Q9" s="45">
        <f t="shared" si="2"/>
        <v>0</v>
      </c>
      <c r="R9" s="20">
        <f>IF(($J9       =0),0,((($L9       -$J9       )/$J9       )*100))</f>
        <v>24.308602255370314</v>
      </c>
      <c r="S9" s="21">
        <f>IF(($K9       =0),0,((($M9       -$K9       )/$K9       )*100))</f>
        <v>0</v>
      </c>
      <c r="T9" s="20">
        <f>IF(($E9       =0),0,(($P9       /$E9       )*100))</f>
        <v>42.506478449052373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18513000</v>
      </c>
      <c r="C13" s="46"/>
      <c r="D13" s="46"/>
      <c r="E13" s="46">
        <f t="shared" si="4"/>
        <v>18513000</v>
      </c>
      <c r="F13" s="47">
        <v>18513000</v>
      </c>
      <c r="G13" s="48">
        <v>18513000</v>
      </c>
      <c r="H13" s="47"/>
      <c r="I13" s="48"/>
      <c r="J13" s="47"/>
      <c r="K13" s="48"/>
      <c r="L13" s="47">
        <v>5059000</v>
      </c>
      <c r="M13" s="48"/>
      <c r="N13" s="47"/>
      <c r="O13" s="48"/>
      <c r="P13" s="47">
        <f t="shared" si="5"/>
        <v>5059000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27.32674336952412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15000000</v>
      </c>
      <c r="C14" s="46">
        <v>-15000000</v>
      </c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45000000</v>
      </c>
      <c r="C23" s="46">
        <v>10000000</v>
      </c>
      <c r="D23" s="46"/>
      <c r="E23" s="46">
        <f t="shared" si="4"/>
        <v>55000000</v>
      </c>
      <c r="F23" s="47">
        <v>55000000</v>
      </c>
      <c r="G23" s="48">
        <v>55000000</v>
      </c>
      <c r="H23" s="47">
        <v>9261000</v>
      </c>
      <c r="I23" s="48"/>
      <c r="J23" s="47">
        <v>10585000</v>
      </c>
      <c r="K23" s="48"/>
      <c r="L23" s="47">
        <v>16328000</v>
      </c>
      <c r="M23" s="48"/>
      <c r="N23" s="47"/>
      <c r="O23" s="48"/>
      <c r="P23" s="47">
        <f t="shared" si="5"/>
        <v>36174000</v>
      </c>
      <c r="Q23" s="48">
        <f t="shared" si="6"/>
        <v>0</v>
      </c>
      <c r="R23" s="24">
        <f t="shared" si="7"/>
        <v>54.256022673594707</v>
      </c>
      <c r="S23" s="25">
        <f t="shared" si="8"/>
        <v>0</v>
      </c>
      <c r="T23" s="24">
        <f t="shared" si="9"/>
        <v>65.770909090909086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142974000</v>
      </c>
      <c r="C25" s="46"/>
      <c r="D25" s="46"/>
      <c r="E25" s="46">
        <f t="shared" si="4"/>
        <v>142974000</v>
      </c>
      <c r="F25" s="47">
        <v>142974000</v>
      </c>
      <c r="G25" s="48">
        <v>142974000</v>
      </c>
      <c r="H25" s="47">
        <v>13738000</v>
      </c>
      <c r="I25" s="48"/>
      <c r="J25" s="47">
        <v>20186000</v>
      </c>
      <c r="K25" s="48"/>
      <c r="L25" s="47">
        <v>16864000</v>
      </c>
      <c r="M25" s="48"/>
      <c r="N25" s="47"/>
      <c r="O25" s="48"/>
      <c r="P25" s="47">
        <f t="shared" si="5"/>
        <v>50788000</v>
      </c>
      <c r="Q25" s="48">
        <f t="shared" si="6"/>
        <v>0</v>
      </c>
      <c r="R25" s="24">
        <f t="shared" si="7"/>
        <v>-16.456950361636778</v>
      </c>
      <c r="S25" s="25">
        <f t="shared" si="8"/>
        <v>0</v>
      </c>
      <c r="T25" s="24">
        <f t="shared" si="9"/>
        <v>35.522542560185769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9252000</v>
      </c>
      <c r="C27" s="43">
        <f t="shared" si="11"/>
        <v>0</v>
      </c>
      <c r="D27" s="43">
        <f t="shared" si="11"/>
        <v>0</v>
      </c>
      <c r="E27" s="43">
        <f t="shared" si="11"/>
        <v>9252000</v>
      </c>
      <c r="F27" s="44">
        <f t="shared" si="11"/>
        <v>9252000</v>
      </c>
      <c r="G27" s="45">
        <f t="shared" si="11"/>
        <v>9252000</v>
      </c>
      <c r="H27" s="44">
        <f t="shared" si="11"/>
        <v>2120000</v>
      </c>
      <c r="I27" s="45">
        <f t="shared" si="11"/>
        <v>0</v>
      </c>
      <c r="J27" s="44">
        <f t="shared" si="11"/>
        <v>2072000</v>
      </c>
      <c r="K27" s="45">
        <f t="shared" si="11"/>
        <v>0</v>
      </c>
      <c r="L27" s="44">
        <f t="shared" si="11"/>
        <v>2655000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6847000</v>
      </c>
      <c r="Q27" s="45">
        <f t="shared" si="11"/>
        <v>0</v>
      </c>
      <c r="R27" s="20">
        <f t="shared" si="7"/>
        <v>28.137065637065639</v>
      </c>
      <c r="S27" s="21">
        <f t="shared" si="8"/>
        <v>0</v>
      </c>
      <c r="T27" s="20">
        <f t="shared" si="9"/>
        <v>74.00562040639862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194000</v>
      </c>
      <c r="I30" s="48"/>
      <c r="J30" s="47">
        <v>334000</v>
      </c>
      <c r="K30" s="48"/>
      <c r="L30" s="47">
        <v>164000</v>
      </c>
      <c r="M30" s="48"/>
      <c r="N30" s="47"/>
      <c r="O30" s="48"/>
      <c r="P30" s="47">
        <f t="shared" si="5"/>
        <v>692000</v>
      </c>
      <c r="Q30" s="48">
        <f t="shared" si="6"/>
        <v>0</v>
      </c>
      <c r="R30" s="24">
        <f t="shared" si="7"/>
        <v>-50.898203592814376</v>
      </c>
      <c r="S30" s="25">
        <f t="shared" si="8"/>
        <v>0</v>
      </c>
      <c r="T30" s="24">
        <f t="shared" si="9"/>
        <v>44.645161290322584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7702000</v>
      </c>
      <c r="C32" s="46"/>
      <c r="D32" s="46"/>
      <c r="E32" s="46">
        <f t="shared" si="4"/>
        <v>7702000</v>
      </c>
      <c r="F32" s="47">
        <v>7702000</v>
      </c>
      <c r="G32" s="48">
        <v>7702000</v>
      </c>
      <c r="H32" s="47">
        <v>1926000</v>
      </c>
      <c r="I32" s="48"/>
      <c r="J32" s="47">
        <v>1738000</v>
      </c>
      <c r="K32" s="48"/>
      <c r="L32" s="47">
        <v>2491000</v>
      </c>
      <c r="M32" s="48"/>
      <c r="N32" s="47"/>
      <c r="O32" s="48"/>
      <c r="P32" s="47">
        <f t="shared" si="5"/>
        <v>6155000</v>
      </c>
      <c r="Q32" s="48">
        <f t="shared" si="6"/>
        <v>0</v>
      </c>
      <c r="R32" s="24">
        <f t="shared" si="7"/>
        <v>43.325661680092061</v>
      </c>
      <c r="S32" s="25">
        <f t="shared" si="8"/>
        <v>0</v>
      </c>
      <c r="T32" s="24">
        <f t="shared" si="9"/>
        <v>79.914307971955338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25733000</v>
      </c>
      <c r="C42" s="52">
        <f t="shared" si="13"/>
        <v>0</v>
      </c>
      <c r="D42" s="52">
        <f t="shared" si="13"/>
        <v>0</v>
      </c>
      <c r="E42" s="52">
        <f t="shared" si="13"/>
        <v>25733000</v>
      </c>
      <c r="F42" s="53">
        <f t="shared" si="13"/>
        <v>25733000</v>
      </c>
      <c r="G42" s="54">
        <f t="shared" si="13"/>
        <v>76267000</v>
      </c>
      <c r="H42" s="53">
        <f t="shared" si="13"/>
        <v>7212000</v>
      </c>
      <c r="I42" s="54">
        <f t="shared" si="13"/>
        <v>0</v>
      </c>
      <c r="J42" s="53">
        <f t="shared" si="13"/>
        <v>51795000</v>
      </c>
      <c r="K42" s="54">
        <f t="shared" si="13"/>
        <v>0</v>
      </c>
      <c r="L42" s="53">
        <f t="shared" si="13"/>
        <v>17260000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76267000</v>
      </c>
      <c r="Q42" s="54">
        <f t="shared" si="13"/>
        <v>0</v>
      </c>
      <c r="R42" s="33">
        <f t="shared" ref="R42:R62" si="14">IF(($J42      =0),0,((($L42      -$J42      )/$J42      )*100))</f>
        <v>-66.676320108118546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296.37819142735009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25733000</v>
      </c>
      <c r="C43" s="43">
        <f t="shared" si="19"/>
        <v>0</v>
      </c>
      <c r="D43" s="43">
        <f t="shared" si="19"/>
        <v>0</v>
      </c>
      <c r="E43" s="43">
        <f t="shared" si="19"/>
        <v>25733000</v>
      </c>
      <c r="F43" s="44">
        <f t="shared" si="19"/>
        <v>25733000</v>
      </c>
      <c r="G43" s="45">
        <f t="shared" si="19"/>
        <v>76267000</v>
      </c>
      <c r="H43" s="44">
        <f t="shared" si="19"/>
        <v>7212000</v>
      </c>
      <c r="I43" s="45">
        <f t="shared" si="19"/>
        <v>0</v>
      </c>
      <c r="J43" s="44">
        <f t="shared" si="19"/>
        <v>51795000</v>
      </c>
      <c r="K43" s="45">
        <f t="shared" si="19"/>
        <v>0</v>
      </c>
      <c r="L43" s="44">
        <f t="shared" si="19"/>
        <v>17260000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76267000</v>
      </c>
      <c r="Q43" s="45">
        <f t="shared" si="19"/>
        <v>0</v>
      </c>
      <c r="R43" s="20">
        <f t="shared" si="14"/>
        <v>-66.676320108118546</v>
      </c>
      <c r="S43" s="21">
        <f t="shared" si="15"/>
        <v>0</v>
      </c>
      <c r="T43" s="20">
        <f t="shared" si="16"/>
        <v>296.37819142735009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25633000</v>
      </c>
      <c r="C45" s="46"/>
      <c r="D45" s="46"/>
      <c r="E45" s="46">
        <f t="shared" si="21"/>
        <v>25633000</v>
      </c>
      <c r="F45" s="47">
        <v>25633000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>
        <v>76267000</v>
      </c>
      <c r="H46" s="47">
        <v>7212000</v>
      </c>
      <c r="I46" s="48"/>
      <c r="J46" s="47">
        <v>51795000</v>
      </c>
      <c r="K46" s="48"/>
      <c r="L46" s="47">
        <v>17260000</v>
      </c>
      <c r="M46" s="48"/>
      <c r="N46" s="47"/>
      <c r="O46" s="48"/>
      <c r="P46" s="47">
        <f t="shared" si="22"/>
        <v>76267000</v>
      </c>
      <c r="Q46" s="48">
        <f t="shared" si="23"/>
        <v>0</v>
      </c>
      <c r="R46" s="24">
        <f t="shared" si="14"/>
        <v>-66.676320108118546</v>
      </c>
      <c r="S46" s="25">
        <f t="shared" si="15"/>
        <v>0</v>
      </c>
      <c r="T46" s="24">
        <f t="shared" si="16"/>
        <v>76267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256472000</v>
      </c>
      <c r="C58" s="43">
        <f t="shared" si="26"/>
        <v>-5000000</v>
      </c>
      <c r="D58" s="43">
        <f t="shared" si="26"/>
        <v>0</v>
      </c>
      <c r="E58" s="43">
        <f t="shared" si="26"/>
        <v>251472000</v>
      </c>
      <c r="F58" s="44">
        <f t="shared" si="26"/>
        <v>251472000</v>
      </c>
      <c r="G58" s="45">
        <f t="shared" si="26"/>
        <v>302006000</v>
      </c>
      <c r="H58" s="44">
        <f t="shared" si="26"/>
        <v>32331000</v>
      </c>
      <c r="I58" s="45">
        <f t="shared" si="26"/>
        <v>0</v>
      </c>
      <c r="J58" s="44">
        <f t="shared" si="26"/>
        <v>84638000</v>
      </c>
      <c r="K58" s="45">
        <f t="shared" si="26"/>
        <v>0</v>
      </c>
      <c r="L58" s="44">
        <f t="shared" si="26"/>
        <v>58166000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175135000</v>
      </c>
      <c r="Q58" s="45">
        <f t="shared" si="26"/>
        <v>0</v>
      </c>
      <c r="R58" s="20">
        <f t="shared" si="14"/>
        <v>-31.276731491764931</v>
      </c>
      <c r="S58" s="21">
        <f t="shared" si="15"/>
        <v>0</v>
      </c>
      <c r="T58" s="20">
        <f t="shared" si="16"/>
        <v>69.643936501876951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256472000</v>
      </c>
      <c r="C62" s="55">
        <f t="shared" si="30"/>
        <v>-5000000</v>
      </c>
      <c r="D62" s="55">
        <f t="shared" si="30"/>
        <v>0</v>
      </c>
      <c r="E62" s="55">
        <f t="shared" si="30"/>
        <v>251472000</v>
      </c>
      <c r="F62" s="56">
        <f t="shared" si="30"/>
        <v>251472000</v>
      </c>
      <c r="G62" s="57">
        <f t="shared" si="30"/>
        <v>302006000</v>
      </c>
      <c r="H62" s="56">
        <f t="shared" si="30"/>
        <v>32331000</v>
      </c>
      <c r="I62" s="57">
        <f t="shared" si="30"/>
        <v>0</v>
      </c>
      <c r="J62" s="56">
        <f t="shared" si="30"/>
        <v>84638000</v>
      </c>
      <c r="K62" s="57">
        <f t="shared" si="30"/>
        <v>0</v>
      </c>
      <c r="L62" s="56">
        <f t="shared" si="30"/>
        <v>58166000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175135000</v>
      </c>
      <c r="Q62" s="57">
        <f t="shared" si="30"/>
        <v>0</v>
      </c>
      <c r="R62" s="38">
        <f t="shared" si="14"/>
        <v>-31.276731491764931</v>
      </c>
      <c r="S62" s="39">
        <f t="shared" si="15"/>
        <v>0</v>
      </c>
      <c r="T62" s="38">
        <f t="shared" si="16"/>
        <v>69.643936501876951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189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123804000</v>
      </c>
      <c r="C8" s="40">
        <f t="shared" si="0"/>
        <v>17000000</v>
      </c>
      <c r="D8" s="40">
        <f t="shared" si="0"/>
        <v>0</v>
      </c>
      <c r="E8" s="40">
        <f t="shared" si="0"/>
        <v>140804000</v>
      </c>
      <c r="F8" s="41">
        <f t="shared" si="0"/>
        <v>140804000</v>
      </c>
      <c r="G8" s="42">
        <f t="shared" si="0"/>
        <v>140804000</v>
      </c>
      <c r="H8" s="41">
        <f t="shared" si="0"/>
        <v>23867000</v>
      </c>
      <c r="I8" s="42">
        <f t="shared" si="0"/>
        <v>488012</v>
      </c>
      <c r="J8" s="41">
        <f t="shared" si="0"/>
        <v>25484000</v>
      </c>
      <c r="K8" s="42">
        <f t="shared" si="0"/>
        <v>4833676</v>
      </c>
      <c r="L8" s="41">
        <f t="shared" si="0"/>
        <v>22462000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71813000</v>
      </c>
      <c r="Q8" s="42">
        <f t="shared" si="0"/>
        <v>5321688</v>
      </c>
      <c r="R8" s="16">
        <f>IF(($J8       =0),0,((($L8       -$J8       )/$J8       )*100))</f>
        <v>-11.858420970020404</v>
      </c>
      <c r="S8" s="17">
        <f>IF(($K8       =0),0,((($M8       -$K8       )/$K8       )*100))</f>
        <v>-100</v>
      </c>
      <c r="T8" s="16">
        <f>IF(($E8       =0),0,(($P8       /$E8       )*100))</f>
        <v>51.002102213005308</v>
      </c>
      <c r="U8" s="18">
        <f>IF(($E8       =0),0,(($Q8       /$E8       )*100))</f>
        <v>3.7795005823698191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121254000</v>
      </c>
      <c r="C9" s="43">
        <f t="shared" si="2"/>
        <v>17000000</v>
      </c>
      <c r="D9" s="43">
        <f t="shared" si="2"/>
        <v>0</v>
      </c>
      <c r="E9" s="43">
        <f t="shared" si="2"/>
        <v>138254000</v>
      </c>
      <c r="F9" s="44">
        <f t="shared" si="2"/>
        <v>138254000</v>
      </c>
      <c r="G9" s="45">
        <f t="shared" si="2"/>
        <v>138254000</v>
      </c>
      <c r="H9" s="44">
        <f t="shared" si="2"/>
        <v>23589000</v>
      </c>
      <c r="I9" s="45">
        <f t="shared" si="2"/>
        <v>488012</v>
      </c>
      <c r="J9" s="44">
        <f t="shared" si="2"/>
        <v>25255000</v>
      </c>
      <c r="K9" s="45">
        <f t="shared" si="2"/>
        <v>4833676</v>
      </c>
      <c r="L9" s="44">
        <f t="shared" si="2"/>
        <v>22311000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71155000</v>
      </c>
      <c r="Q9" s="45">
        <f t="shared" si="2"/>
        <v>5321688</v>
      </c>
      <c r="R9" s="20">
        <f>IF(($J9       =0),0,((($L9       -$J9       )/$J9       )*100))</f>
        <v>-11.657097604434766</v>
      </c>
      <c r="S9" s="21">
        <f>IF(($K9       =0),0,((($M9       -$K9       )/$K9       )*100))</f>
        <v>-100</v>
      </c>
      <c r="T9" s="20">
        <f>IF(($E9       =0),0,(($P9       /$E9       )*100))</f>
        <v>51.466865334818522</v>
      </c>
      <c r="U9" s="22">
        <f>IF(($E9       =0),0,(($Q9       /$E9       )*100))</f>
        <v>3.8492108727414758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70035000</v>
      </c>
      <c r="C10" s="46"/>
      <c r="D10" s="46"/>
      <c r="E10" s="46">
        <f t="shared" ref="E10:E41" si="4">$B10      +$C10      +$D10</f>
        <v>70035000</v>
      </c>
      <c r="F10" s="47">
        <v>70035000</v>
      </c>
      <c r="G10" s="48">
        <v>70035000</v>
      </c>
      <c r="H10" s="47">
        <v>7668000</v>
      </c>
      <c r="I10" s="48">
        <v>488012</v>
      </c>
      <c r="J10" s="47">
        <v>20778000</v>
      </c>
      <c r="K10" s="48">
        <v>4707568</v>
      </c>
      <c r="L10" s="47">
        <v>7031000</v>
      </c>
      <c r="M10" s="48"/>
      <c r="N10" s="47"/>
      <c r="O10" s="48"/>
      <c r="P10" s="47">
        <f t="shared" ref="P10:P41" si="5">$H10      +$J10      +$L10      +$N10</f>
        <v>35477000</v>
      </c>
      <c r="Q10" s="48">
        <f t="shared" ref="Q10:Q41" si="6">$I10      +$K10      +$M10      +$O10</f>
        <v>5195580</v>
      </c>
      <c r="R10" s="24">
        <f t="shared" ref="R10:R41" si="7">IF(($J10      =0),0,((($L10      -$J10      )/$J10      )*100))</f>
        <v>-66.161324477813068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50.656100521167993</v>
      </c>
      <c r="U10" s="26">
        <f t="shared" ref="U10:U41" si="10">IF(($E10      =0),0,(($Q10      /$E10      )*100))</f>
        <v>7.4185478689226816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11219000</v>
      </c>
      <c r="C13" s="46">
        <v>2000000</v>
      </c>
      <c r="D13" s="46"/>
      <c r="E13" s="46">
        <f t="shared" si="4"/>
        <v>13219000</v>
      </c>
      <c r="F13" s="47">
        <v>13219000</v>
      </c>
      <c r="G13" s="48">
        <v>13219000</v>
      </c>
      <c r="H13" s="47"/>
      <c r="I13" s="48"/>
      <c r="J13" s="47"/>
      <c r="K13" s="48"/>
      <c r="L13" s="47">
        <v>6519000</v>
      </c>
      <c r="M13" s="48"/>
      <c r="N13" s="47"/>
      <c r="O13" s="48"/>
      <c r="P13" s="47">
        <f t="shared" si="5"/>
        <v>6519000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49.31537937816779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40000000</v>
      </c>
      <c r="C23" s="46">
        <v>15000000</v>
      </c>
      <c r="D23" s="46"/>
      <c r="E23" s="46">
        <f t="shared" si="4"/>
        <v>55000000</v>
      </c>
      <c r="F23" s="47">
        <v>55000000</v>
      </c>
      <c r="G23" s="48">
        <v>55000000</v>
      </c>
      <c r="H23" s="47">
        <v>15921000</v>
      </c>
      <c r="I23" s="48"/>
      <c r="J23" s="47">
        <v>4477000</v>
      </c>
      <c r="K23" s="48">
        <v>126108</v>
      </c>
      <c r="L23" s="47">
        <v>8761000</v>
      </c>
      <c r="M23" s="48"/>
      <c r="N23" s="47"/>
      <c r="O23" s="48"/>
      <c r="P23" s="47">
        <f t="shared" si="5"/>
        <v>29159000</v>
      </c>
      <c r="Q23" s="48">
        <f t="shared" si="6"/>
        <v>126108</v>
      </c>
      <c r="R23" s="24">
        <f t="shared" si="7"/>
        <v>95.689077507259327</v>
      </c>
      <c r="S23" s="25">
        <f t="shared" si="8"/>
        <v>-100</v>
      </c>
      <c r="T23" s="24">
        <f t="shared" si="9"/>
        <v>53.016363636363636</v>
      </c>
      <c r="U23" s="26">
        <f t="shared" si="10"/>
        <v>0.22928727272727273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2550000</v>
      </c>
      <c r="C27" s="43">
        <f t="shared" si="11"/>
        <v>0</v>
      </c>
      <c r="D27" s="43">
        <f t="shared" si="11"/>
        <v>0</v>
      </c>
      <c r="E27" s="43">
        <f t="shared" si="11"/>
        <v>2550000</v>
      </c>
      <c r="F27" s="44">
        <f t="shared" si="11"/>
        <v>2550000</v>
      </c>
      <c r="G27" s="45">
        <f t="shared" si="11"/>
        <v>2550000</v>
      </c>
      <c r="H27" s="44">
        <f t="shared" si="11"/>
        <v>278000</v>
      </c>
      <c r="I27" s="45">
        <f t="shared" si="11"/>
        <v>0</v>
      </c>
      <c r="J27" s="44">
        <f t="shared" si="11"/>
        <v>229000</v>
      </c>
      <c r="K27" s="45">
        <f t="shared" si="11"/>
        <v>0</v>
      </c>
      <c r="L27" s="44">
        <f t="shared" si="11"/>
        <v>151000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658000</v>
      </c>
      <c r="Q27" s="45">
        <f t="shared" si="11"/>
        <v>0</v>
      </c>
      <c r="R27" s="20">
        <f t="shared" si="7"/>
        <v>-34.061135371179041</v>
      </c>
      <c r="S27" s="21">
        <f t="shared" si="8"/>
        <v>0</v>
      </c>
      <c r="T27" s="20">
        <f t="shared" si="9"/>
        <v>25.803921568627452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2550000</v>
      </c>
      <c r="C30" s="46"/>
      <c r="D30" s="46"/>
      <c r="E30" s="46">
        <f t="shared" si="4"/>
        <v>2550000</v>
      </c>
      <c r="F30" s="47">
        <v>2550000</v>
      </c>
      <c r="G30" s="48">
        <v>2550000</v>
      </c>
      <c r="H30" s="47">
        <v>278000</v>
      </c>
      <c r="I30" s="48"/>
      <c r="J30" s="47">
        <v>229000</v>
      </c>
      <c r="K30" s="48"/>
      <c r="L30" s="47">
        <v>151000</v>
      </c>
      <c r="M30" s="48"/>
      <c r="N30" s="47"/>
      <c r="O30" s="48"/>
      <c r="P30" s="47">
        <f t="shared" si="5"/>
        <v>658000</v>
      </c>
      <c r="Q30" s="48">
        <f t="shared" si="6"/>
        <v>0</v>
      </c>
      <c r="R30" s="24">
        <f t="shared" si="7"/>
        <v>-34.061135371179041</v>
      </c>
      <c r="S30" s="25">
        <f t="shared" si="8"/>
        <v>0</v>
      </c>
      <c r="T30" s="24">
        <f t="shared" si="9"/>
        <v>25.803921568627452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2037000</v>
      </c>
      <c r="C42" s="52">
        <f t="shared" si="13"/>
        <v>10192000</v>
      </c>
      <c r="D42" s="52">
        <f t="shared" si="13"/>
        <v>0</v>
      </c>
      <c r="E42" s="52">
        <f t="shared" si="13"/>
        <v>12229000</v>
      </c>
      <c r="F42" s="53">
        <f t="shared" si="13"/>
        <v>12229000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2037000</v>
      </c>
      <c r="C43" s="43">
        <f t="shared" si="19"/>
        <v>10192000</v>
      </c>
      <c r="D43" s="43">
        <f t="shared" si="19"/>
        <v>0</v>
      </c>
      <c r="E43" s="43">
        <f t="shared" si="19"/>
        <v>12229000</v>
      </c>
      <c r="F43" s="44">
        <f t="shared" si="19"/>
        <v>12229000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2037000</v>
      </c>
      <c r="C45" s="46"/>
      <c r="D45" s="46"/>
      <c r="E45" s="46">
        <f t="shared" si="21"/>
        <v>2037000</v>
      </c>
      <c r="F45" s="47">
        <v>2037000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>
        <v>10192000</v>
      </c>
      <c r="D52" s="46"/>
      <c r="E52" s="46">
        <f t="shared" si="21"/>
        <v>10192000</v>
      </c>
      <c r="F52" s="47">
        <v>10192000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125841000</v>
      </c>
      <c r="C58" s="43">
        <f t="shared" si="26"/>
        <v>27192000</v>
      </c>
      <c r="D58" s="43">
        <f t="shared" si="26"/>
        <v>0</v>
      </c>
      <c r="E58" s="43">
        <f t="shared" si="26"/>
        <v>153033000</v>
      </c>
      <c r="F58" s="44">
        <f t="shared" si="26"/>
        <v>153033000</v>
      </c>
      <c r="G58" s="45">
        <f t="shared" si="26"/>
        <v>140804000</v>
      </c>
      <c r="H58" s="44">
        <f t="shared" si="26"/>
        <v>23867000</v>
      </c>
      <c r="I58" s="45">
        <f t="shared" si="26"/>
        <v>488012</v>
      </c>
      <c r="J58" s="44">
        <f t="shared" si="26"/>
        <v>25484000</v>
      </c>
      <c r="K58" s="45">
        <f t="shared" si="26"/>
        <v>4833676</v>
      </c>
      <c r="L58" s="44">
        <f t="shared" si="26"/>
        <v>22462000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71813000</v>
      </c>
      <c r="Q58" s="45">
        <f t="shared" si="26"/>
        <v>5321688</v>
      </c>
      <c r="R58" s="20">
        <f t="shared" si="14"/>
        <v>-11.858420970020404</v>
      </c>
      <c r="S58" s="21">
        <f t="shared" si="15"/>
        <v>-100</v>
      </c>
      <c r="T58" s="20">
        <f t="shared" si="16"/>
        <v>46.926479909561991</v>
      </c>
      <c r="U58" s="22">
        <f t="shared" si="17"/>
        <v>3.4774774068338203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125841000</v>
      </c>
      <c r="C62" s="55">
        <f t="shared" si="30"/>
        <v>27192000</v>
      </c>
      <c r="D62" s="55">
        <f t="shared" si="30"/>
        <v>0</v>
      </c>
      <c r="E62" s="55">
        <f t="shared" si="30"/>
        <v>153033000</v>
      </c>
      <c r="F62" s="56">
        <f t="shared" si="30"/>
        <v>153033000</v>
      </c>
      <c r="G62" s="57">
        <f t="shared" si="30"/>
        <v>140804000</v>
      </c>
      <c r="H62" s="56">
        <f t="shared" si="30"/>
        <v>23867000</v>
      </c>
      <c r="I62" s="57">
        <f t="shared" si="30"/>
        <v>488012</v>
      </c>
      <c r="J62" s="56">
        <f t="shared" si="30"/>
        <v>25484000</v>
      </c>
      <c r="K62" s="57">
        <f t="shared" si="30"/>
        <v>4833676</v>
      </c>
      <c r="L62" s="56">
        <f t="shared" si="30"/>
        <v>22462000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71813000</v>
      </c>
      <c r="Q62" s="57">
        <f t="shared" si="30"/>
        <v>5321688</v>
      </c>
      <c r="R62" s="38">
        <f t="shared" si="14"/>
        <v>-11.858420970020404</v>
      </c>
      <c r="S62" s="39">
        <f t="shared" si="15"/>
        <v>-100</v>
      </c>
      <c r="T62" s="38">
        <f t="shared" si="16"/>
        <v>46.926479909561991</v>
      </c>
      <c r="U62" s="39">
        <f t="shared" si="17"/>
        <v>3.4774774068338203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190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175275000</v>
      </c>
      <c r="C8" s="40">
        <f t="shared" si="0"/>
        <v>13100000</v>
      </c>
      <c r="D8" s="40">
        <f t="shared" si="0"/>
        <v>0</v>
      </c>
      <c r="E8" s="40">
        <f t="shared" si="0"/>
        <v>188375000</v>
      </c>
      <c r="F8" s="41">
        <f t="shared" si="0"/>
        <v>188375000</v>
      </c>
      <c r="G8" s="42">
        <f t="shared" si="0"/>
        <v>188375000</v>
      </c>
      <c r="H8" s="41">
        <f t="shared" si="0"/>
        <v>40106000</v>
      </c>
      <c r="I8" s="42">
        <f t="shared" si="0"/>
        <v>0</v>
      </c>
      <c r="J8" s="41">
        <f t="shared" si="0"/>
        <v>62353000</v>
      </c>
      <c r="K8" s="42">
        <f t="shared" si="0"/>
        <v>0</v>
      </c>
      <c r="L8" s="41">
        <f t="shared" si="0"/>
        <v>4574000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107033000</v>
      </c>
      <c r="Q8" s="42">
        <f t="shared" si="0"/>
        <v>0</v>
      </c>
      <c r="R8" s="16">
        <f>IF(($J8       =0),0,((($L8       -$J8       )/$J8       )*100))</f>
        <v>-92.6643465430693</v>
      </c>
      <c r="S8" s="17">
        <f>IF(($K8       =0),0,((($M8       -$K8       )/$K8       )*100))</f>
        <v>0</v>
      </c>
      <c r="T8" s="16">
        <f>IF(($E8       =0),0,(($P8       /$E8       )*100))</f>
        <v>56.819110816191113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166142000</v>
      </c>
      <c r="C9" s="43">
        <f t="shared" si="2"/>
        <v>13100000</v>
      </c>
      <c r="D9" s="43">
        <f t="shared" si="2"/>
        <v>0</v>
      </c>
      <c r="E9" s="43">
        <f t="shared" si="2"/>
        <v>179242000</v>
      </c>
      <c r="F9" s="44">
        <f t="shared" si="2"/>
        <v>179242000</v>
      </c>
      <c r="G9" s="45">
        <f t="shared" si="2"/>
        <v>179242000</v>
      </c>
      <c r="H9" s="44">
        <f t="shared" si="2"/>
        <v>39243000</v>
      </c>
      <c r="I9" s="45">
        <f t="shared" si="2"/>
        <v>0</v>
      </c>
      <c r="J9" s="44">
        <f t="shared" si="2"/>
        <v>59500000</v>
      </c>
      <c r="K9" s="45">
        <f t="shared" si="2"/>
        <v>0</v>
      </c>
      <c r="L9" s="44">
        <f t="shared" si="2"/>
        <v>2817000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101560000</v>
      </c>
      <c r="Q9" s="45">
        <f t="shared" si="2"/>
        <v>0</v>
      </c>
      <c r="R9" s="20">
        <f>IF(($J9       =0),0,((($L9       -$J9       )/$J9       )*100))</f>
        <v>-95.265546218487401</v>
      </c>
      <c r="S9" s="21">
        <f>IF(($K9       =0),0,((($M9       -$K9       )/$K9       )*100))</f>
        <v>0</v>
      </c>
      <c r="T9" s="20">
        <f>IF(($E9       =0),0,(($P9       /$E9       )*100))</f>
        <v>56.660827261467738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96442000</v>
      </c>
      <c r="C10" s="46"/>
      <c r="D10" s="46"/>
      <c r="E10" s="46">
        <f t="shared" ref="E10:E41" si="4">$B10      +$C10      +$D10</f>
        <v>96442000</v>
      </c>
      <c r="F10" s="47">
        <v>96442000</v>
      </c>
      <c r="G10" s="48">
        <v>96442000</v>
      </c>
      <c r="H10" s="47">
        <v>14785000</v>
      </c>
      <c r="I10" s="48"/>
      <c r="J10" s="47">
        <v>38011000</v>
      </c>
      <c r="K10" s="48"/>
      <c r="L10" s="47">
        <v>7976000</v>
      </c>
      <c r="M10" s="48"/>
      <c r="N10" s="47"/>
      <c r="O10" s="48"/>
      <c r="P10" s="47">
        <f t="shared" ref="P10:P41" si="5">$H10      +$J10      +$L10      +$N10</f>
        <v>60772000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-79.016600457762237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63.014039526347446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19700000</v>
      </c>
      <c r="C13" s="46">
        <v>3100000</v>
      </c>
      <c r="D13" s="46"/>
      <c r="E13" s="46">
        <f t="shared" si="4"/>
        <v>22800000</v>
      </c>
      <c r="F13" s="47">
        <v>22800000</v>
      </c>
      <c r="G13" s="48">
        <v>22800000</v>
      </c>
      <c r="H13" s="47">
        <v>9500000</v>
      </c>
      <c r="I13" s="48"/>
      <c r="J13" s="47">
        <v>10318000</v>
      </c>
      <c r="K13" s="48"/>
      <c r="L13" s="47">
        <v>-5159000</v>
      </c>
      <c r="M13" s="48"/>
      <c r="N13" s="47"/>
      <c r="O13" s="48"/>
      <c r="P13" s="47">
        <f t="shared" si="5"/>
        <v>14659000</v>
      </c>
      <c r="Q13" s="48">
        <f t="shared" si="6"/>
        <v>0</v>
      </c>
      <c r="R13" s="24">
        <f t="shared" si="7"/>
        <v>-150</v>
      </c>
      <c r="S13" s="25">
        <f t="shared" si="8"/>
        <v>0</v>
      </c>
      <c r="T13" s="24">
        <f t="shared" si="9"/>
        <v>64.293859649122808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50000000</v>
      </c>
      <c r="C23" s="46">
        <v>10000000</v>
      </c>
      <c r="D23" s="46"/>
      <c r="E23" s="46">
        <f t="shared" si="4"/>
        <v>60000000</v>
      </c>
      <c r="F23" s="47">
        <v>60000000</v>
      </c>
      <c r="G23" s="48">
        <v>60000000</v>
      </c>
      <c r="H23" s="47">
        <v>14958000</v>
      </c>
      <c r="I23" s="48"/>
      <c r="J23" s="47">
        <v>11171000</v>
      </c>
      <c r="K23" s="48"/>
      <c r="L23" s="47"/>
      <c r="M23" s="48"/>
      <c r="N23" s="47"/>
      <c r="O23" s="48"/>
      <c r="P23" s="47">
        <f t="shared" si="5"/>
        <v>26129000</v>
      </c>
      <c r="Q23" s="48">
        <f t="shared" si="6"/>
        <v>0</v>
      </c>
      <c r="R23" s="24">
        <f t="shared" si="7"/>
        <v>-100</v>
      </c>
      <c r="S23" s="25">
        <f t="shared" si="8"/>
        <v>0</v>
      </c>
      <c r="T23" s="24">
        <f t="shared" si="9"/>
        <v>43.548333333333332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9133000</v>
      </c>
      <c r="C27" s="43">
        <f t="shared" si="11"/>
        <v>0</v>
      </c>
      <c r="D27" s="43">
        <f t="shared" si="11"/>
        <v>0</v>
      </c>
      <c r="E27" s="43">
        <f t="shared" si="11"/>
        <v>9133000</v>
      </c>
      <c r="F27" s="44">
        <f t="shared" si="11"/>
        <v>9133000</v>
      </c>
      <c r="G27" s="45">
        <f t="shared" si="11"/>
        <v>9133000</v>
      </c>
      <c r="H27" s="44">
        <f t="shared" si="11"/>
        <v>863000</v>
      </c>
      <c r="I27" s="45">
        <f t="shared" si="11"/>
        <v>0</v>
      </c>
      <c r="J27" s="44">
        <f t="shared" si="11"/>
        <v>2853000</v>
      </c>
      <c r="K27" s="45">
        <f t="shared" si="11"/>
        <v>0</v>
      </c>
      <c r="L27" s="44">
        <f t="shared" si="11"/>
        <v>1757000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5473000</v>
      </c>
      <c r="Q27" s="45">
        <f t="shared" si="11"/>
        <v>0</v>
      </c>
      <c r="R27" s="20">
        <f t="shared" si="7"/>
        <v>-38.41570276901507</v>
      </c>
      <c r="S27" s="21">
        <f t="shared" si="8"/>
        <v>0</v>
      </c>
      <c r="T27" s="20">
        <f t="shared" si="9"/>
        <v>59.925544727909774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108000</v>
      </c>
      <c r="I30" s="48"/>
      <c r="J30" s="47">
        <v>147000</v>
      </c>
      <c r="K30" s="48"/>
      <c r="L30" s="47">
        <v>1389000</v>
      </c>
      <c r="M30" s="48"/>
      <c r="N30" s="47"/>
      <c r="O30" s="48"/>
      <c r="P30" s="47">
        <f t="shared" si="5"/>
        <v>1644000</v>
      </c>
      <c r="Q30" s="48">
        <f t="shared" si="6"/>
        <v>0</v>
      </c>
      <c r="R30" s="24">
        <f t="shared" si="7"/>
        <v>844.89795918367338</v>
      </c>
      <c r="S30" s="25">
        <f t="shared" si="8"/>
        <v>0</v>
      </c>
      <c r="T30" s="24">
        <f t="shared" si="9"/>
        <v>74.727272727272734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2933000</v>
      </c>
      <c r="C32" s="46"/>
      <c r="D32" s="46"/>
      <c r="E32" s="46">
        <f t="shared" si="4"/>
        <v>2933000</v>
      </c>
      <c r="F32" s="47">
        <v>2933000</v>
      </c>
      <c r="G32" s="48">
        <v>2933000</v>
      </c>
      <c r="H32" s="47">
        <v>755000</v>
      </c>
      <c r="I32" s="48"/>
      <c r="J32" s="47">
        <v>253000</v>
      </c>
      <c r="K32" s="48"/>
      <c r="L32" s="47">
        <v>122000</v>
      </c>
      <c r="M32" s="48"/>
      <c r="N32" s="47"/>
      <c r="O32" s="48"/>
      <c r="P32" s="47">
        <f t="shared" si="5"/>
        <v>1130000</v>
      </c>
      <c r="Q32" s="48">
        <f t="shared" si="6"/>
        <v>0</v>
      </c>
      <c r="R32" s="24">
        <f t="shared" si="7"/>
        <v>-51.778656126482211</v>
      </c>
      <c r="S32" s="25">
        <f t="shared" si="8"/>
        <v>0</v>
      </c>
      <c r="T32" s="24">
        <f t="shared" si="9"/>
        <v>38.527105352881009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>
        <v>2453000</v>
      </c>
      <c r="K35" s="48"/>
      <c r="L35" s="47">
        <v>246000</v>
      </c>
      <c r="M35" s="48"/>
      <c r="N35" s="47"/>
      <c r="O35" s="48"/>
      <c r="P35" s="47">
        <f t="shared" si="5"/>
        <v>2699000</v>
      </c>
      <c r="Q35" s="48">
        <f t="shared" si="6"/>
        <v>0</v>
      </c>
      <c r="R35" s="24">
        <f t="shared" si="7"/>
        <v>-89.971463514064411</v>
      </c>
      <c r="S35" s="25">
        <f t="shared" si="8"/>
        <v>0</v>
      </c>
      <c r="T35" s="24">
        <f t="shared" si="9"/>
        <v>67.474999999999994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76285000</v>
      </c>
      <c r="C42" s="52">
        <f t="shared" si="13"/>
        <v>-40000000</v>
      </c>
      <c r="D42" s="52">
        <f t="shared" si="13"/>
        <v>0</v>
      </c>
      <c r="E42" s="52">
        <f t="shared" si="13"/>
        <v>36285000</v>
      </c>
      <c r="F42" s="53">
        <f t="shared" si="13"/>
        <v>36285000</v>
      </c>
      <c r="G42" s="54">
        <f t="shared" si="13"/>
        <v>649000</v>
      </c>
      <c r="H42" s="53">
        <f t="shared" si="13"/>
        <v>649000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649000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1.788617886178862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76285000</v>
      </c>
      <c r="C43" s="43">
        <f t="shared" si="19"/>
        <v>-40000000</v>
      </c>
      <c r="D43" s="43">
        <f t="shared" si="19"/>
        <v>0</v>
      </c>
      <c r="E43" s="43">
        <f t="shared" si="19"/>
        <v>36285000</v>
      </c>
      <c r="F43" s="44">
        <f t="shared" si="19"/>
        <v>36285000</v>
      </c>
      <c r="G43" s="45">
        <f t="shared" si="19"/>
        <v>649000</v>
      </c>
      <c r="H43" s="44">
        <f t="shared" si="19"/>
        <v>649000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649000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1.788617886178862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70000000</v>
      </c>
      <c r="C44" s="49">
        <v>-40000000</v>
      </c>
      <c r="D44" s="49"/>
      <c r="E44" s="49">
        <f t="shared" ref="E44:E61" si="21">$B44      +$C44      +$D44</f>
        <v>30000000</v>
      </c>
      <c r="F44" s="50">
        <v>30000000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5385000</v>
      </c>
      <c r="C45" s="46"/>
      <c r="D45" s="46"/>
      <c r="E45" s="46">
        <f t="shared" si="21"/>
        <v>5385000</v>
      </c>
      <c r="F45" s="47">
        <v>5385000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900000</v>
      </c>
      <c r="C46" s="46"/>
      <c r="D46" s="46"/>
      <c r="E46" s="46">
        <f t="shared" si="21"/>
        <v>900000</v>
      </c>
      <c r="F46" s="47">
        <v>900000</v>
      </c>
      <c r="G46" s="48">
        <v>649000</v>
      </c>
      <c r="H46" s="47">
        <v>649000</v>
      </c>
      <c r="I46" s="48"/>
      <c r="J46" s="47"/>
      <c r="K46" s="48"/>
      <c r="L46" s="47"/>
      <c r="M46" s="48"/>
      <c r="N46" s="47"/>
      <c r="O46" s="48"/>
      <c r="P46" s="47">
        <f t="shared" si="22"/>
        <v>649000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72.111111111111114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251560000</v>
      </c>
      <c r="C58" s="43">
        <f t="shared" si="26"/>
        <v>-26900000</v>
      </c>
      <c r="D58" s="43">
        <f t="shared" si="26"/>
        <v>0</v>
      </c>
      <c r="E58" s="43">
        <f t="shared" si="26"/>
        <v>224660000</v>
      </c>
      <c r="F58" s="44">
        <f t="shared" si="26"/>
        <v>224660000</v>
      </c>
      <c r="G58" s="45">
        <f t="shared" si="26"/>
        <v>189024000</v>
      </c>
      <c r="H58" s="44">
        <f t="shared" si="26"/>
        <v>40755000</v>
      </c>
      <c r="I58" s="45">
        <f t="shared" si="26"/>
        <v>0</v>
      </c>
      <c r="J58" s="44">
        <f t="shared" si="26"/>
        <v>62353000</v>
      </c>
      <c r="K58" s="45">
        <f t="shared" si="26"/>
        <v>0</v>
      </c>
      <c r="L58" s="44">
        <f t="shared" si="26"/>
        <v>4574000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107682000</v>
      </c>
      <c r="Q58" s="45">
        <f t="shared" si="26"/>
        <v>0</v>
      </c>
      <c r="R58" s="20">
        <f t="shared" si="14"/>
        <v>-92.6643465430693</v>
      </c>
      <c r="S58" s="21">
        <f t="shared" si="15"/>
        <v>0</v>
      </c>
      <c r="T58" s="20">
        <f t="shared" si="16"/>
        <v>47.93109587821597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251560000</v>
      </c>
      <c r="C62" s="55">
        <f t="shared" si="30"/>
        <v>-26900000</v>
      </c>
      <c r="D62" s="55">
        <f t="shared" si="30"/>
        <v>0</v>
      </c>
      <c r="E62" s="55">
        <f t="shared" si="30"/>
        <v>224660000</v>
      </c>
      <c r="F62" s="56">
        <f t="shared" si="30"/>
        <v>224660000</v>
      </c>
      <c r="G62" s="57">
        <f t="shared" si="30"/>
        <v>189024000</v>
      </c>
      <c r="H62" s="56">
        <f t="shared" si="30"/>
        <v>40755000</v>
      </c>
      <c r="I62" s="57">
        <f t="shared" si="30"/>
        <v>0</v>
      </c>
      <c r="J62" s="56">
        <f t="shared" si="30"/>
        <v>62353000</v>
      </c>
      <c r="K62" s="57">
        <f t="shared" si="30"/>
        <v>0</v>
      </c>
      <c r="L62" s="56">
        <f t="shared" si="30"/>
        <v>4574000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107682000</v>
      </c>
      <c r="Q62" s="57">
        <f t="shared" si="30"/>
        <v>0</v>
      </c>
      <c r="R62" s="38">
        <f t="shared" si="14"/>
        <v>-92.6643465430693</v>
      </c>
      <c r="S62" s="39">
        <f t="shared" si="15"/>
        <v>0</v>
      </c>
      <c r="T62" s="38">
        <f t="shared" si="16"/>
        <v>47.93109587821597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191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1875177000</v>
      </c>
      <c r="C8" s="40">
        <f t="shared" si="0"/>
        <v>-94184000</v>
      </c>
      <c r="D8" s="40">
        <f t="shared" si="0"/>
        <v>0</v>
      </c>
      <c r="E8" s="40">
        <f t="shared" si="0"/>
        <v>1780993000</v>
      </c>
      <c r="F8" s="41">
        <f t="shared" si="0"/>
        <v>1780993000</v>
      </c>
      <c r="G8" s="42">
        <f t="shared" si="0"/>
        <v>1780993000</v>
      </c>
      <c r="H8" s="41">
        <f t="shared" si="0"/>
        <v>77954000</v>
      </c>
      <c r="I8" s="42">
        <f t="shared" si="0"/>
        <v>0</v>
      </c>
      <c r="J8" s="41">
        <f t="shared" si="0"/>
        <v>253009000</v>
      </c>
      <c r="K8" s="42">
        <f t="shared" si="0"/>
        <v>0</v>
      </c>
      <c r="L8" s="41">
        <f t="shared" si="0"/>
        <v>294282000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625245000</v>
      </c>
      <c r="Q8" s="42">
        <f t="shared" si="0"/>
        <v>0</v>
      </c>
      <c r="R8" s="16">
        <f>IF(($J8       =0),0,((($L8       -$J8       )/$J8       )*100))</f>
        <v>16.31285843586592</v>
      </c>
      <c r="S8" s="17">
        <f>IF(($K8       =0),0,((($M8       -$K8       )/$K8       )*100))</f>
        <v>0</v>
      </c>
      <c r="T8" s="16">
        <f>IF(($E8       =0),0,(($P8       /$E8       )*100))</f>
        <v>35.106538880276339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1767787000</v>
      </c>
      <c r="C9" s="43">
        <f t="shared" si="2"/>
        <v>-94184000</v>
      </c>
      <c r="D9" s="43">
        <f t="shared" si="2"/>
        <v>0</v>
      </c>
      <c r="E9" s="43">
        <f t="shared" si="2"/>
        <v>1673603000</v>
      </c>
      <c r="F9" s="44">
        <f t="shared" si="2"/>
        <v>1673603000</v>
      </c>
      <c r="G9" s="45">
        <f t="shared" si="2"/>
        <v>1673603000</v>
      </c>
      <c r="H9" s="44">
        <f t="shared" si="2"/>
        <v>69941000</v>
      </c>
      <c r="I9" s="45">
        <f t="shared" si="2"/>
        <v>0</v>
      </c>
      <c r="J9" s="44">
        <f t="shared" si="2"/>
        <v>252584000</v>
      </c>
      <c r="K9" s="45">
        <f t="shared" si="2"/>
        <v>0</v>
      </c>
      <c r="L9" s="44">
        <f t="shared" si="2"/>
        <v>289640000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612165000</v>
      </c>
      <c r="Q9" s="45">
        <f t="shared" si="2"/>
        <v>0</v>
      </c>
      <c r="R9" s="20">
        <f>IF(($J9       =0),0,((($L9       -$J9       )/$J9       )*100))</f>
        <v>14.670762993697146</v>
      </c>
      <c r="S9" s="21">
        <f>IF(($K9       =0),0,((($M9       -$K9       )/$K9       )*100))</f>
        <v>0</v>
      </c>
      <c r="T9" s="20">
        <f>IF(($E9       =0),0,(($P9       /$E9       )*100))</f>
        <v>36.57767104862981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1064843000</v>
      </c>
      <c r="C12" s="46">
        <v>-170153000</v>
      </c>
      <c r="D12" s="46"/>
      <c r="E12" s="46">
        <f t="shared" si="4"/>
        <v>894690000</v>
      </c>
      <c r="F12" s="47">
        <v>894690000</v>
      </c>
      <c r="G12" s="48">
        <v>894690000</v>
      </c>
      <c r="H12" s="47">
        <v>38295000</v>
      </c>
      <c r="I12" s="48"/>
      <c r="J12" s="47">
        <v>99298000</v>
      </c>
      <c r="K12" s="48"/>
      <c r="L12" s="47">
        <v>30556000</v>
      </c>
      <c r="M12" s="48"/>
      <c r="N12" s="47"/>
      <c r="O12" s="48"/>
      <c r="P12" s="47">
        <f t="shared" si="5"/>
        <v>168149000</v>
      </c>
      <c r="Q12" s="48">
        <f t="shared" si="6"/>
        <v>0</v>
      </c>
      <c r="R12" s="24">
        <f t="shared" si="7"/>
        <v>-69.227980422566418</v>
      </c>
      <c r="S12" s="25">
        <f t="shared" si="8"/>
        <v>0</v>
      </c>
      <c r="T12" s="24">
        <f t="shared" si="9"/>
        <v>18.794107456213887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56569000</v>
      </c>
      <c r="C14" s="46">
        <v>92969000</v>
      </c>
      <c r="D14" s="46"/>
      <c r="E14" s="46">
        <f t="shared" si="4"/>
        <v>149538000</v>
      </c>
      <c r="F14" s="47">
        <v>149538000</v>
      </c>
      <c r="G14" s="48">
        <v>149538000</v>
      </c>
      <c r="H14" s="47">
        <v>6162000</v>
      </c>
      <c r="I14" s="48"/>
      <c r="J14" s="47">
        <v>7594000</v>
      </c>
      <c r="K14" s="48"/>
      <c r="L14" s="47">
        <v>5421000</v>
      </c>
      <c r="M14" s="48"/>
      <c r="N14" s="47"/>
      <c r="O14" s="48"/>
      <c r="P14" s="47">
        <f t="shared" si="5"/>
        <v>19177000</v>
      </c>
      <c r="Q14" s="48">
        <f t="shared" si="6"/>
        <v>0</v>
      </c>
      <c r="R14" s="24">
        <f t="shared" si="7"/>
        <v>-28.614695812483536</v>
      </c>
      <c r="S14" s="25">
        <f t="shared" si="8"/>
        <v>0</v>
      </c>
      <c r="T14" s="24">
        <f t="shared" si="9"/>
        <v>12.82416509515976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>
        <v>646375000</v>
      </c>
      <c r="C26" s="46">
        <v>-17000000</v>
      </c>
      <c r="D26" s="46"/>
      <c r="E26" s="46">
        <f t="shared" si="4"/>
        <v>629375000</v>
      </c>
      <c r="F26" s="47">
        <v>629375000</v>
      </c>
      <c r="G26" s="48">
        <v>629375000</v>
      </c>
      <c r="H26" s="47">
        <v>25484000</v>
      </c>
      <c r="I26" s="48"/>
      <c r="J26" s="47">
        <v>145692000</v>
      </c>
      <c r="K26" s="48"/>
      <c r="L26" s="47">
        <v>253663000</v>
      </c>
      <c r="M26" s="48"/>
      <c r="N26" s="47"/>
      <c r="O26" s="48"/>
      <c r="P26" s="47">
        <f t="shared" si="5"/>
        <v>424839000</v>
      </c>
      <c r="Q26" s="48">
        <f t="shared" si="6"/>
        <v>0</v>
      </c>
      <c r="R26" s="24">
        <f t="shared" si="7"/>
        <v>74.109079427834061</v>
      </c>
      <c r="S26" s="25">
        <f t="shared" si="8"/>
        <v>0</v>
      </c>
      <c r="T26" s="24">
        <f t="shared" si="9"/>
        <v>67.501727904667334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107390000</v>
      </c>
      <c r="C27" s="43">
        <f t="shared" si="11"/>
        <v>0</v>
      </c>
      <c r="D27" s="43">
        <f t="shared" si="11"/>
        <v>0</v>
      </c>
      <c r="E27" s="43">
        <f t="shared" si="11"/>
        <v>107390000</v>
      </c>
      <c r="F27" s="44">
        <f t="shared" si="11"/>
        <v>107390000</v>
      </c>
      <c r="G27" s="45">
        <f t="shared" si="11"/>
        <v>107390000</v>
      </c>
      <c r="H27" s="44">
        <f t="shared" si="11"/>
        <v>8013000</v>
      </c>
      <c r="I27" s="45">
        <f t="shared" si="11"/>
        <v>0</v>
      </c>
      <c r="J27" s="44">
        <f t="shared" si="11"/>
        <v>425000</v>
      </c>
      <c r="K27" s="45">
        <f t="shared" si="11"/>
        <v>0</v>
      </c>
      <c r="L27" s="44">
        <f t="shared" si="11"/>
        <v>4642000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13080000</v>
      </c>
      <c r="Q27" s="45">
        <f t="shared" si="11"/>
        <v>0</v>
      </c>
      <c r="R27" s="20">
        <f t="shared" si="7"/>
        <v>992.23529411764707</v>
      </c>
      <c r="S27" s="21">
        <f t="shared" si="8"/>
        <v>0</v>
      </c>
      <c r="T27" s="20">
        <f t="shared" si="9"/>
        <v>12.179905019089301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80361000</v>
      </c>
      <c r="C29" s="46"/>
      <c r="D29" s="46"/>
      <c r="E29" s="46">
        <f t="shared" si="4"/>
        <v>80361000</v>
      </c>
      <c r="F29" s="47">
        <v>80361000</v>
      </c>
      <c r="G29" s="48">
        <v>80361000</v>
      </c>
      <c r="H29" s="47"/>
      <c r="I29" s="48"/>
      <c r="J29" s="47"/>
      <c r="K29" s="48"/>
      <c r="L29" s="47">
        <v>691000</v>
      </c>
      <c r="M29" s="48"/>
      <c r="N29" s="47"/>
      <c r="O29" s="48"/>
      <c r="P29" s="47">
        <f t="shared" si="5"/>
        <v>691000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0.85986983735891787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249000</v>
      </c>
      <c r="I30" s="48"/>
      <c r="J30" s="47">
        <v>249000</v>
      </c>
      <c r="K30" s="48"/>
      <c r="L30" s="47">
        <v>249000</v>
      </c>
      <c r="M30" s="48"/>
      <c r="N30" s="47"/>
      <c r="O30" s="48"/>
      <c r="P30" s="47">
        <f t="shared" si="5"/>
        <v>747000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74.7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8529000</v>
      </c>
      <c r="C32" s="46"/>
      <c r="D32" s="46"/>
      <c r="E32" s="46">
        <f t="shared" si="4"/>
        <v>8529000</v>
      </c>
      <c r="F32" s="47">
        <v>8529000</v>
      </c>
      <c r="G32" s="48">
        <v>8529000</v>
      </c>
      <c r="H32" s="47">
        <v>7764000</v>
      </c>
      <c r="I32" s="48"/>
      <c r="J32" s="47">
        <v>176000</v>
      </c>
      <c r="K32" s="48"/>
      <c r="L32" s="47">
        <v>264000</v>
      </c>
      <c r="M32" s="48"/>
      <c r="N32" s="47"/>
      <c r="O32" s="48"/>
      <c r="P32" s="47">
        <f t="shared" si="5"/>
        <v>8204000</v>
      </c>
      <c r="Q32" s="48">
        <f t="shared" si="6"/>
        <v>0</v>
      </c>
      <c r="R32" s="24">
        <f t="shared" si="7"/>
        <v>50</v>
      </c>
      <c r="S32" s="25">
        <f t="shared" si="8"/>
        <v>0</v>
      </c>
      <c r="T32" s="24">
        <f t="shared" si="9"/>
        <v>96.189471215851796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>
        <v>7500000</v>
      </c>
      <c r="C33" s="46"/>
      <c r="D33" s="46"/>
      <c r="E33" s="46">
        <f t="shared" si="4"/>
        <v>7500000</v>
      </c>
      <c r="F33" s="47">
        <v>7500000</v>
      </c>
      <c r="G33" s="48">
        <v>7500000</v>
      </c>
      <c r="H33" s="47"/>
      <c r="I33" s="48"/>
      <c r="J33" s="47"/>
      <c r="K33" s="48"/>
      <c r="L33" s="47">
        <v>558000</v>
      </c>
      <c r="M33" s="48"/>
      <c r="N33" s="47"/>
      <c r="O33" s="48"/>
      <c r="P33" s="47">
        <f t="shared" si="5"/>
        <v>558000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7.4399999999999995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10000000</v>
      </c>
      <c r="C35" s="46"/>
      <c r="D35" s="46"/>
      <c r="E35" s="46">
        <f t="shared" si="4"/>
        <v>10000000</v>
      </c>
      <c r="F35" s="47">
        <v>10000000</v>
      </c>
      <c r="G35" s="48">
        <v>10000000</v>
      </c>
      <c r="H35" s="47"/>
      <c r="I35" s="48"/>
      <c r="J35" s="47"/>
      <c r="K35" s="48"/>
      <c r="L35" s="47">
        <v>2880000</v>
      </c>
      <c r="M35" s="48"/>
      <c r="N35" s="47"/>
      <c r="O35" s="48"/>
      <c r="P35" s="47">
        <f t="shared" si="5"/>
        <v>2880000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28.799999999999997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23261000</v>
      </c>
      <c r="C42" s="52">
        <f t="shared" si="13"/>
        <v>6000000</v>
      </c>
      <c r="D42" s="52">
        <f t="shared" si="13"/>
        <v>0</v>
      </c>
      <c r="E42" s="52">
        <f t="shared" si="13"/>
        <v>29261000</v>
      </c>
      <c r="F42" s="53">
        <f t="shared" si="13"/>
        <v>23261000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23261000</v>
      </c>
      <c r="C43" s="43">
        <f t="shared" si="19"/>
        <v>6000000</v>
      </c>
      <c r="D43" s="43">
        <f t="shared" si="19"/>
        <v>0</v>
      </c>
      <c r="E43" s="43">
        <f t="shared" si="19"/>
        <v>29261000</v>
      </c>
      <c r="F43" s="44">
        <f t="shared" si="19"/>
        <v>23261000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20261000</v>
      </c>
      <c r="C45" s="46"/>
      <c r="D45" s="46"/>
      <c r="E45" s="46">
        <f t="shared" si="21"/>
        <v>20261000</v>
      </c>
      <c r="F45" s="47">
        <v>20261000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3000000</v>
      </c>
      <c r="C46" s="46">
        <v>6000000</v>
      </c>
      <c r="D46" s="46"/>
      <c r="E46" s="46">
        <f t="shared" si="21"/>
        <v>9000000</v>
      </c>
      <c r="F46" s="47">
        <v>3000000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1898438000</v>
      </c>
      <c r="C58" s="43">
        <f t="shared" si="26"/>
        <v>-88184000</v>
      </c>
      <c r="D58" s="43">
        <f t="shared" si="26"/>
        <v>0</v>
      </c>
      <c r="E58" s="43">
        <f t="shared" si="26"/>
        <v>1810254000</v>
      </c>
      <c r="F58" s="44">
        <f t="shared" si="26"/>
        <v>1804254000</v>
      </c>
      <c r="G58" s="45">
        <f t="shared" si="26"/>
        <v>1780993000</v>
      </c>
      <c r="H58" s="44">
        <f t="shared" si="26"/>
        <v>77954000</v>
      </c>
      <c r="I58" s="45">
        <f t="shared" si="26"/>
        <v>0</v>
      </c>
      <c r="J58" s="44">
        <f t="shared" si="26"/>
        <v>253009000</v>
      </c>
      <c r="K58" s="45">
        <f t="shared" si="26"/>
        <v>0</v>
      </c>
      <c r="L58" s="44">
        <f t="shared" si="26"/>
        <v>294282000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625245000</v>
      </c>
      <c r="Q58" s="45">
        <f t="shared" si="26"/>
        <v>0</v>
      </c>
      <c r="R58" s="20">
        <f t="shared" si="14"/>
        <v>16.31285843586592</v>
      </c>
      <c r="S58" s="21">
        <f t="shared" si="15"/>
        <v>0</v>
      </c>
      <c r="T58" s="20">
        <f t="shared" si="16"/>
        <v>34.539075731913869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1213099000</v>
      </c>
      <c r="C59" s="43">
        <f t="shared" si="28"/>
        <v>0</v>
      </c>
      <c r="D59" s="43">
        <f t="shared" si="28"/>
        <v>0</v>
      </c>
      <c r="E59" s="43">
        <f t="shared" si="28"/>
        <v>1213099000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>
        <v>1213099000</v>
      </c>
      <c r="C60" s="49"/>
      <c r="D60" s="49"/>
      <c r="E60" s="49">
        <f t="shared" si="21"/>
        <v>1213099000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3111537000</v>
      </c>
      <c r="C62" s="55">
        <f t="shared" si="30"/>
        <v>-88184000</v>
      </c>
      <c r="D62" s="55">
        <f t="shared" si="30"/>
        <v>0</v>
      </c>
      <c r="E62" s="55">
        <f t="shared" si="30"/>
        <v>3023353000</v>
      </c>
      <c r="F62" s="56">
        <f t="shared" si="30"/>
        <v>1804254000</v>
      </c>
      <c r="G62" s="57">
        <f t="shared" si="30"/>
        <v>1780993000</v>
      </c>
      <c r="H62" s="56">
        <f t="shared" si="30"/>
        <v>77954000</v>
      </c>
      <c r="I62" s="57">
        <f t="shared" si="30"/>
        <v>0</v>
      </c>
      <c r="J62" s="56">
        <f t="shared" si="30"/>
        <v>253009000</v>
      </c>
      <c r="K62" s="57">
        <f t="shared" si="30"/>
        <v>0</v>
      </c>
      <c r="L62" s="56">
        <f t="shared" si="30"/>
        <v>294282000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625245000</v>
      </c>
      <c r="Q62" s="57">
        <f t="shared" si="30"/>
        <v>0</v>
      </c>
      <c r="R62" s="38">
        <f t="shared" si="14"/>
        <v>16.31285843586592</v>
      </c>
      <c r="S62" s="39">
        <f t="shared" si="15"/>
        <v>0</v>
      </c>
      <c r="T62" s="38">
        <f t="shared" si="16"/>
        <v>20.680515970182775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192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36179000</v>
      </c>
      <c r="C8" s="40">
        <f t="shared" si="0"/>
        <v>0</v>
      </c>
      <c r="D8" s="40">
        <f t="shared" si="0"/>
        <v>0</v>
      </c>
      <c r="E8" s="40">
        <f t="shared" si="0"/>
        <v>36179000</v>
      </c>
      <c r="F8" s="41">
        <f t="shared" si="0"/>
        <v>36179000</v>
      </c>
      <c r="G8" s="42">
        <f t="shared" si="0"/>
        <v>36179000</v>
      </c>
      <c r="H8" s="41">
        <f t="shared" si="0"/>
        <v>5071000</v>
      </c>
      <c r="I8" s="42">
        <f t="shared" si="0"/>
        <v>9825164</v>
      </c>
      <c r="J8" s="41">
        <f t="shared" si="0"/>
        <v>10665000</v>
      </c>
      <c r="K8" s="42">
        <f t="shared" si="0"/>
        <v>11926409</v>
      </c>
      <c r="L8" s="41">
        <f t="shared" si="0"/>
        <v>6496000</v>
      </c>
      <c r="M8" s="42">
        <f t="shared" si="0"/>
        <v>7007080</v>
      </c>
      <c r="N8" s="41">
        <f t="shared" si="0"/>
        <v>0</v>
      </c>
      <c r="O8" s="42">
        <f t="shared" si="0"/>
        <v>0</v>
      </c>
      <c r="P8" s="41">
        <f t="shared" si="0"/>
        <v>22232000</v>
      </c>
      <c r="Q8" s="42">
        <f t="shared" si="0"/>
        <v>28758653</v>
      </c>
      <c r="R8" s="16">
        <f>IF(($J8       =0),0,((($L8       -$J8       )/$J8       )*100))</f>
        <v>-39.090482887951246</v>
      </c>
      <c r="S8" s="17">
        <f>IF(($K8       =0),0,((($M8       -$K8       )/$K8       )*100))</f>
        <v>-41.247361213253711</v>
      </c>
      <c r="T8" s="16">
        <f>IF(($E8       =0),0,(($P8       /$E8       )*100))</f>
        <v>61.450012438154729</v>
      </c>
      <c r="U8" s="18">
        <f>IF(($E8       =0),0,(($Q8       /$E8       )*100))</f>
        <v>79.489905746427482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32253000</v>
      </c>
      <c r="C9" s="43">
        <f t="shared" si="2"/>
        <v>0</v>
      </c>
      <c r="D9" s="43">
        <f t="shared" si="2"/>
        <v>0</v>
      </c>
      <c r="E9" s="43">
        <f t="shared" si="2"/>
        <v>32253000</v>
      </c>
      <c r="F9" s="44">
        <f t="shared" si="2"/>
        <v>32253000</v>
      </c>
      <c r="G9" s="45">
        <f t="shared" si="2"/>
        <v>32253000</v>
      </c>
      <c r="H9" s="44">
        <f t="shared" si="2"/>
        <v>4009000</v>
      </c>
      <c r="I9" s="45">
        <f t="shared" si="2"/>
        <v>9083217</v>
      </c>
      <c r="J9" s="44">
        <f t="shared" si="2"/>
        <v>9449000</v>
      </c>
      <c r="K9" s="45">
        <f t="shared" si="2"/>
        <v>10932165</v>
      </c>
      <c r="L9" s="44">
        <f t="shared" si="2"/>
        <v>6390000</v>
      </c>
      <c r="M9" s="45">
        <f t="shared" si="2"/>
        <v>6460063</v>
      </c>
      <c r="N9" s="44">
        <f t="shared" si="2"/>
        <v>0</v>
      </c>
      <c r="O9" s="45">
        <f t="shared" si="2"/>
        <v>0</v>
      </c>
      <c r="P9" s="44">
        <f t="shared" si="2"/>
        <v>19848000</v>
      </c>
      <c r="Q9" s="45">
        <f t="shared" si="2"/>
        <v>26475445</v>
      </c>
      <c r="R9" s="20">
        <f>IF(($J9       =0),0,((($L9       -$J9       )/$J9       )*100))</f>
        <v>-32.373796168906757</v>
      </c>
      <c r="S9" s="21">
        <f>IF(($K9       =0),0,((($M9       -$K9       )/$K9       )*100))</f>
        <v>-40.907743342695611</v>
      </c>
      <c r="T9" s="20">
        <f>IF(($E9       =0),0,(($P9       /$E9       )*100))</f>
        <v>61.53846153846154</v>
      </c>
      <c r="U9" s="22">
        <f>IF(($E9       =0),0,(($Q9       /$E9       )*100))</f>
        <v>82.086767122438218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32253000</v>
      </c>
      <c r="C10" s="46"/>
      <c r="D10" s="46"/>
      <c r="E10" s="46">
        <f t="shared" ref="E10:E41" si="4">$B10      +$C10      +$D10</f>
        <v>32253000</v>
      </c>
      <c r="F10" s="47">
        <v>32253000</v>
      </c>
      <c r="G10" s="48">
        <v>32253000</v>
      </c>
      <c r="H10" s="47">
        <v>4009000</v>
      </c>
      <c r="I10" s="48">
        <v>9083217</v>
      </c>
      <c r="J10" s="47">
        <v>9449000</v>
      </c>
      <c r="K10" s="48">
        <v>10932165</v>
      </c>
      <c r="L10" s="47">
        <v>6390000</v>
      </c>
      <c r="M10" s="48">
        <v>6460063</v>
      </c>
      <c r="N10" s="47"/>
      <c r="O10" s="48"/>
      <c r="P10" s="47">
        <f t="shared" ref="P10:P41" si="5">$H10      +$J10      +$L10      +$N10</f>
        <v>19848000</v>
      </c>
      <c r="Q10" s="48">
        <f t="shared" ref="Q10:Q41" si="6">$I10      +$K10      +$M10      +$O10</f>
        <v>26475445</v>
      </c>
      <c r="R10" s="24">
        <f t="shared" ref="R10:R41" si="7">IF(($J10      =0),0,((($L10      -$J10      )/$J10      )*100))</f>
        <v>-32.373796168906757</v>
      </c>
      <c r="S10" s="25">
        <f t="shared" ref="S10:S41" si="8">IF(($K10      =0),0,((($M10      -$K10      )/$K10      )*100))</f>
        <v>-40.907743342695611</v>
      </c>
      <c r="T10" s="24">
        <f t="shared" ref="T10:T41" si="9">IF(($E10      =0),0,(($P10      /$E10      )*100))</f>
        <v>61.53846153846154</v>
      </c>
      <c r="U10" s="26">
        <f t="shared" ref="U10:U41" si="10">IF(($E10      =0),0,(($Q10      /$E10      )*100))</f>
        <v>82.086767122438218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3926000</v>
      </c>
      <c r="C27" s="43">
        <f t="shared" si="11"/>
        <v>0</v>
      </c>
      <c r="D27" s="43">
        <f t="shared" si="11"/>
        <v>0</v>
      </c>
      <c r="E27" s="43">
        <f t="shared" si="11"/>
        <v>3926000</v>
      </c>
      <c r="F27" s="44">
        <f t="shared" si="11"/>
        <v>3926000</v>
      </c>
      <c r="G27" s="45">
        <f t="shared" si="11"/>
        <v>3926000</v>
      </c>
      <c r="H27" s="44">
        <f t="shared" si="11"/>
        <v>1062000</v>
      </c>
      <c r="I27" s="45">
        <f t="shared" si="11"/>
        <v>741947</v>
      </c>
      <c r="J27" s="44">
        <f t="shared" si="11"/>
        <v>1216000</v>
      </c>
      <c r="K27" s="45">
        <f t="shared" si="11"/>
        <v>994244</v>
      </c>
      <c r="L27" s="44">
        <f t="shared" si="11"/>
        <v>106000</v>
      </c>
      <c r="M27" s="45">
        <f t="shared" si="11"/>
        <v>547017</v>
      </c>
      <c r="N27" s="44">
        <f t="shared" si="11"/>
        <v>0</v>
      </c>
      <c r="O27" s="45">
        <f t="shared" si="11"/>
        <v>0</v>
      </c>
      <c r="P27" s="44">
        <f t="shared" si="11"/>
        <v>2384000</v>
      </c>
      <c r="Q27" s="45">
        <f t="shared" si="11"/>
        <v>2283208</v>
      </c>
      <c r="R27" s="20">
        <f t="shared" si="7"/>
        <v>-91.282894736842096</v>
      </c>
      <c r="S27" s="21">
        <f t="shared" si="8"/>
        <v>-44.981614171169248</v>
      </c>
      <c r="T27" s="20">
        <f t="shared" si="9"/>
        <v>60.723382577687211</v>
      </c>
      <c r="U27" s="22">
        <f t="shared" si="10"/>
        <v>58.156087620988281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78000</v>
      </c>
      <c r="I30" s="48">
        <v>76595</v>
      </c>
      <c r="J30" s="47">
        <v>278000</v>
      </c>
      <c r="K30" s="48">
        <v>276596</v>
      </c>
      <c r="L30" s="47">
        <v>78000</v>
      </c>
      <c r="M30" s="48">
        <v>76591</v>
      </c>
      <c r="N30" s="47"/>
      <c r="O30" s="48"/>
      <c r="P30" s="47">
        <f t="shared" si="5"/>
        <v>434000</v>
      </c>
      <c r="Q30" s="48">
        <f t="shared" si="6"/>
        <v>429782</v>
      </c>
      <c r="R30" s="24">
        <f t="shared" si="7"/>
        <v>-71.942446043165461</v>
      </c>
      <c r="S30" s="25">
        <f t="shared" si="8"/>
        <v>-72.309433252830843</v>
      </c>
      <c r="T30" s="24">
        <f t="shared" si="9"/>
        <v>22.256410256410255</v>
      </c>
      <c r="U30" s="26">
        <f t="shared" si="10"/>
        <v>22.040102564102565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1976000</v>
      </c>
      <c r="C32" s="46"/>
      <c r="D32" s="46"/>
      <c r="E32" s="46">
        <f t="shared" si="4"/>
        <v>1976000</v>
      </c>
      <c r="F32" s="47">
        <v>1976000</v>
      </c>
      <c r="G32" s="48">
        <v>1976000</v>
      </c>
      <c r="H32" s="47">
        <v>984000</v>
      </c>
      <c r="I32" s="48">
        <v>665352</v>
      </c>
      <c r="J32" s="47">
        <v>938000</v>
      </c>
      <c r="K32" s="48">
        <v>717648</v>
      </c>
      <c r="L32" s="47">
        <v>28000</v>
      </c>
      <c r="M32" s="48">
        <v>470426</v>
      </c>
      <c r="N32" s="47"/>
      <c r="O32" s="48"/>
      <c r="P32" s="47">
        <f t="shared" si="5"/>
        <v>1950000</v>
      </c>
      <c r="Q32" s="48">
        <f t="shared" si="6"/>
        <v>1853426</v>
      </c>
      <c r="R32" s="24">
        <f t="shared" si="7"/>
        <v>-97.014925373134332</v>
      </c>
      <c r="S32" s="25">
        <f t="shared" si="8"/>
        <v>-34.448922034200613</v>
      </c>
      <c r="T32" s="24">
        <f t="shared" si="9"/>
        <v>98.68421052631578</v>
      </c>
      <c r="U32" s="26">
        <f t="shared" si="10"/>
        <v>93.796862348178138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79406000</v>
      </c>
      <c r="C42" s="52">
        <f t="shared" si="13"/>
        <v>0</v>
      </c>
      <c r="D42" s="52">
        <f t="shared" si="13"/>
        <v>0</v>
      </c>
      <c r="E42" s="52">
        <f t="shared" si="13"/>
        <v>79406000</v>
      </c>
      <c r="F42" s="53">
        <f t="shared" si="13"/>
        <v>79406000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79406000</v>
      </c>
      <c r="C43" s="43">
        <f t="shared" si="19"/>
        <v>0</v>
      </c>
      <c r="D43" s="43">
        <f t="shared" si="19"/>
        <v>0</v>
      </c>
      <c r="E43" s="43">
        <f t="shared" si="19"/>
        <v>79406000</v>
      </c>
      <c r="F43" s="44">
        <f t="shared" si="19"/>
        <v>79406000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79406000</v>
      </c>
      <c r="C45" s="46"/>
      <c r="D45" s="46"/>
      <c r="E45" s="46">
        <f t="shared" si="21"/>
        <v>79406000</v>
      </c>
      <c r="F45" s="47">
        <v>79406000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115585000</v>
      </c>
      <c r="C58" s="43">
        <f t="shared" si="26"/>
        <v>0</v>
      </c>
      <c r="D58" s="43">
        <f t="shared" si="26"/>
        <v>0</v>
      </c>
      <c r="E58" s="43">
        <f t="shared" si="26"/>
        <v>115585000</v>
      </c>
      <c r="F58" s="44">
        <f t="shared" si="26"/>
        <v>115585000</v>
      </c>
      <c r="G58" s="45">
        <f t="shared" si="26"/>
        <v>36179000</v>
      </c>
      <c r="H58" s="44">
        <f t="shared" si="26"/>
        <v>5071000</v>
      </c>
      <c r="I58" s="45">
        <f t="shared" si="26"/>
        <v>9825164</v>
      </c>
      <c r="J58" s="44">
        <f t="shared" si="26"/>
        <v>10665000</v>
      </c>
      <c r="K58" s="45">
        <f t="shared" si="26"/>
        <v>11926409</v>
      </c>
      <c r="L58" s="44">
        <f t="shared" si="26"/>
        <v>6496000</v>
      </c>
      <c r="M58" s="45">
        <f t="shared" si="26"/>
        <v>7007080</v>
      </c>
      <c r="N58" s="44">
        <f t="shared" si="26"/>
        <v>0</v>
      </c>
      <c r="O58" s="45">
        <f t="shared" si="26"/>
        <v>0</v>
      </c>
      <c r="P58" s="44">
        <f t="shared" si="26"/>
        <v>22232000</v>
      </c>
      <c r="Q58" s="45">
        <f t="shared" si="26"/>
        <v>28758653</v>
      </c>
      <c r="R58" s="20">
        <f t="shared" si="14"/>
        <v>-39.090482887951246</v>
      </c>
      <c r="S58" s="21">
        <f t="shared" si="15"/>
        <v>-41.247361213253711</v>
      </c>
      <c r="T58" s="20">
        <f t="shared" si="16"/>
        <v>19.234329714063243</v>
      </c>
      <c r="U58" s="22">
        <f t="shared" si="17"/>
        <v>24.880956006402215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115585000</v>
      </c>
      <c r="C62" s="55">
        <f t="shared" si="30"/>
        <v>0</v>
      </c>
      <c r="D62" s="55">
        <f t="shared" si="30"/>
        <v>0</v>
      </c>
      <c r="E62" s="55">
        <f t="shared" si="30"/>
        <v>115585000</v>
      </c>
      <c r="F62" s="56">
        <f t="shared" si="30"/>
        <v>115585000</v>
      </c>
      <c r="G62" s="57">
        <f t="shared" si="30"/>
        <v>36179000</v>
      </c>
      <c r="H62" s="56">
        <f t="shared" si="30"/>
        <v>5071000</v>
      </c>
      <c r="I62" s="57">
        <f t="shared" si="30"/>
        <v>9825164</v>
      </c>
      <c r="J62" s="56">
        <f t="shared" si="30"/>
        <v>10665000</v>
      </c>
      <c r="K62" s="57">
        <f t="shared" si="30"/>
        <v>11926409</v>
      </c>
      <c r="L62" s="56">
        <f t="shared" si="30"/>
        <v>6496000</v>
      </c>
      <c r="M62" s="58">
        <f t="shared" si="30"/>
        <v>7007080</v>
      </c>
      <c r="N62" s="56">
        <f t="shared" si="30"/>
        <v>0</v>
      </c>
      <c r="O62" s="57">
        <f t="shared" si="30"/>
        <v>0</v>
      </c>
      <c r="P62" s="56">
        <f t="shared" si="30"/>
        <v>22232000</v>
      </c>
      <c r="Q62" s="57">
        <f t="shared" si="30"/>
        <v>28758653</v>
      </c>
      <c r="R62" s="38">
        <f t="shared" si="14"/>
        <v>-39.090482887951246</v>
      </c>
      <c r="S62" s="39">
        <f t="shared" si="15"/>
        <v>-41.247361213253711</v>
      </c>
      <c r="T62" s="38">
        <f t="shared" si="16"/>
        <v>19.234329714063243</v>
      </c>
      <c r="U62" s="39">
        <f t="shared" si="17"/>
        <v>24.880956006402215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193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65869000</v>
      </c>
      <c r="C8" s="40">
        <f t="shared" si="0"/>
        <v>-5000000</v>
      </c>
      <c r="D8" s="40">
        <f t="shared" si="0"/>
        <v>0</v>
      </c>
      <c r="E8" s="40">
        <f t="shared" si="0"/>
        <v>60869000</v>
      </c>
      <c r="F8" s="41">
        <f t="shared" si="0"/>
        <v>60869000</v>
      </c>
      <c r="G8" s="42">
        <f t="shared" si="0"/>
        <v>60869000</v>
      </c>
      <c r="H8" s="41">
        <f t="shared" si="0"/>
        <v>9364000</v>
      </c>
      <c r="I8" s="42">
        <f t="shared" si="0"/>
        <v>19240299</v>
      </c>
      <c r="J8" s="41">
        <f t="shared" si="0"/>
        <v>11302000</v>
      </c>
      <c r="K8" s="42">
        <f t="shared" si="0"/>
        <v>33248597</v>
      </c>
      <c r="L8" s="41">
        <f t="shared" si="0"/>
        <v>8119000</v>
      </c>
      <c r="M8" s="42">
        <f t="shared" si="0"/>
        <v>4986632</v>
      </c>
      <c r="N8" s="41">
        <f t="shared" si="0"/>
        <v>0</v>
      </c>
      <c r="O8" s="42">
        <f t="shared" si="0"/>
        <v>0</v>
      </c>
      <c r="P8" s="41">
        <f t="shared" si="0"/>
        <v>28785000</v>
      </c>
      <c r="Q8" s="42">
        <f t="shared" si="0"/>
        <v>57475528</v>
      </c>
      <c r="R8" s="16">
        <f>IF(($J8       =0),0,((($L8       -$J8       )/$J8       )*100))</f>
        <v>-28.163156963369314</v>
      </c>
      <c r="S8" s="17">
        <f>IF(($K8       =0),0,((($M8       -$K8       )/$K8       )*100))</f>
        <v>-85.001977677434027</v>
      </c>
      <c r="T8" s="16">
        <f>IF(($E8       =0),0,(($P8       /$E8       )*100))</f>
        <v>47.290081979332669</v>
      </c>
      <c r="U8" s="18">
        <f>IF(($E8       =0),0,(($Q8       /$E8       )*100))</f>
        <v>94.42495851747195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62361000</v>
      </c>
      <c r="C9" s="43">
        <f t="shared" si="2"/>
        <v>-5000000</v>
      </c>
      <c r="D9" s="43">
        <f t="shared" si="2"/>
        <v>0</v>
      </c>
      <c r="E9" s="43">
        <f t="shared" si="2"/>
        <v>57361000</v>
      </c>
      <c r="F9" s="44">
        <f t="shared" si="2"/>
        <v>57361000</v>
      </c>
      <c r="G9" s="45">
        <f t="shared" si="2"/>
        <v>57361000</v>
      </c>
      <c r="H9" s="44">
        <f t="shared" si="2"/>
        <v>8300000</v>
      </c>
      <c r="I9" s="45">
        <f t="shared" si="2"/>
        <v>18245457</v>
      </c>
      <c r="J9" s="44">
        <f t="shared" si="2"/>
        <v>10559000</v>
      </c>
      <c r="K9" s="45">
        <f t="shared" si="2"/>
        <v>32442535</v>
      </c>
      <c r="L9" s="44">
        <f t="shared" si="2"/>
        <v>7387000</v>
      </c>
      <c r="M9" s="45">
        <f t="shared" si="2"/>
        <v>4233727</v>
      </c>
      <c r="N9" s="44">
        <f t="shared" si="2"/>
        <v>0</v>
      </c>
      <c r="O9" s="45">
        <f t="shared" si="2"/>
        <v>0</v>
      </c>
      <c r="P9" s="44">
        <f t="shared" si="2"/>
        <v>26246000</v>
      </c>
      <c r="Q9" s="45">
        <f t="shared" si="2"/>
        <v>54921719</v>
      </c>
      <c r="R9" s="20">
        <f>IF(($J9       =0),0,((($L9       -$J9       )/$J9       )*100))</f>
        <v>-30.040723553366792</v>
      </c>
      <c r="S9" s="21">
        <f>IF(($K9       =0),0,((($M9       -$K9       )/$K9       )*100))</f>
        <v>-86.950073414423372</v>
      </c>
      <c r="T9" s="20">
        <f>IF(($E9       =0),0,(($P9       /$E9       )*100))</f>
        <v>45.75582712993149</v>
      </c>
      <c r="U9" s="22">
        <f>IF(($E9       =0),0,(($Q9       /$E9       )*100))</f>
        <v>95.7474921985321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35861000</v>
      </c>
      <c r="C10" s="46"/>
      <c r="D10" s="46"/>
      <c r="E10" s="46">
        <f t="shared" ref="E10:E41" si="4">$B10      +$C10      +$D10</f>
        <v>35861000</v>
      </c>
      <c r="F10" s="47">
        <v>35861000</v>
      </c>
      <c r="G10" s="48">
        <v>35861000</v>
      </c>
      <c r="H10" s="47">
        <v>8300000</v>
      </c>
      <c r="I10" s="48">
        <v>8533345</v>
      </c>
      <c r="J10" s="47">
        <v>10559000</v>
      </c>
      <c r="K10" s="48">
        <v>17144713</v>
      </c>
      <c r="L10" s="47">
        <v>5560000</v>
      </c>
      <c r="M10" s="48">
        <v>-2659423</v>
      </c>
      <c r="N10" s="47"/>
      <c r="O10" s="48"/>
      <c r="P10" s="47">
        <f t="shared" ref="P10:P41" si="5">$H10      +$J10      +$L10      +$N10</f>
        <v>24419000</v>
      </c>
      <c r="Q10" s="48">
        <f t="shared" ref="Q10:Q41" si="6">$I10      +$K10      +$M10      +$O10</f>
        <v>23018635</v>
      </c>
      <c r="R10" s="24">
        <f t="shared" ref="R10:R41" si="7">IF(($J10      =0),0,((($L10      -$J10      )/$J10      )*100))</f>
        <v>-47.343498437352025</v>
      </c>
      <c r="S10" s="25">
        <f t="shared" ref="S10:S41" si="8">IF(($K10      =0),0,((($M10      -$K10      )/$K10      )*100))</f>
        <v>-115.51162157103477</v>
      </c>
      <c r="T10" s="24">
        <f t="shared" ref="T10:T41" si="9">IF(($E10      =0),0,(($P10      /$E10      )*100))</f>
        <v>68.093472016954351</v>
      </c>
      <c r="U10" s="26">
        <f t="shared" ref="U10:U41" si="10">IF(($E10      =0),0,(($Q10      /$E10      )*100))</f>
        <v>64.188491676194189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26500000</v>
      </c>
      <c r="C13" s="46">
        <v>-5000000</v>
      </c>
      <c r="D13" s="46"/>
      <c r="E13" s="46">
        <f t="shared" si="4"/>
        <v>21500000</v>
      </c>
      <c r="F13" s="47">
        <v>21500000</v>
      </c>
      <c r="G13" s="48">
        <v>21500000</v>
      </c>
      <c r="H13" s="47"/>
      <c r="I13" s="48">
        <v>9712112</v>
      </c>
      <c r="J13" s="47"/>
      <c r="K13" s="48">
        <v>15297822</v>
      </c>
      <c r="L13" s="47">
        <v>1827000</v>
      </c>
      <c r="M13" s="48">
        <v>6893150</v>
      </c>
      <c r="N13" s="47"/>
      <c r="O13" s="48"/>
      <c r="P13" s="47">
        <f t="shared" si="5"/>
        <v>1827000</v>
      </c>
      <c r="Q13" s="48">
        <f t="shared" si="6"/>
        <v>31903084</v>
      </c>
      <c r="R13" s="24">
        <f t="shared" si="7"/>
        <v>0</v>
      </c>
      <c r="S13" s="25">
        <f t="shared" si="8"/>
        <v>-54.94031764783248</v>
      </c>
      <c r="T13" s="24">
        <f t="shared" si="9"/>
        <v>8.4976744186046513</v>
      </c>
      <c r="U13" s="26">
        <f t="shared" si="10"/>
        <v>148.38643720930233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3508000</v>
      </c>
      <c r="C27" s="43">
        <f t="shared" si="11"/>
        <v>0</v>
      </c>
      <c r="D27" s="43">
        <f t="shared" si="11"/>
        <v>0</v>
      </c>
      <c r="E27" s="43">
        <f t="shared" si="11"/>
        <v>3508000</v>
      </c>
      <c r="F27" s="44">
        <f t="shared" si="11"/>
        <v>3508000</v>
      </c>
      <c r="G27" s="45">
        <f t="shared" si="11"/>
        <v>3508000</v>
      </c>
      <c r="H27" s="44">
        <f t="shared" si="11"/>
        <v>1064000</v>
      </c>
      <c r="I27" s="45">
        <f t="shared" si="11"/>
        <v>994842</v>
      </c>
      <c r="J27" s="44">
        <f t="shared" si="11"/>
        <v>743000</v>
      </c>
      <c r="K27" s="45">
        <f t="shared" si="11"/>
        <v>806062</v>
      </c>
      <c r="L27" s="44">
        <f t="shared" si="11"/>
        <v>732000</v>
      </c>
      <c r="M27" s="45">
        <f t="shared" si="11"/>
        <v>752905</v>
      </c>
      <c r="N27" s="44">
        <f t="shared" si="11"/>
        <v>0</v>
      </c>
      <c r="O27" s="45">
        <f t="shared" si="11"/>
        <v>0</v>
      </c>
      <c r="P27" s="44">
        <f t="shared" si="11"/>
        <v>2539000</v>
      </c>
      <c r="Q27" s="45">
        <f t="shared" si="11"/>
        <v>2553809</v>
      </c>
      <c r="R27" s="20">
        <f t="shared" si="7"/>
        <v>-1.4804845222072678</v>
      </c>
      <c r="S27" s="21">
        <f t="shared" si="8"/>
        <v>-6.5946540092449464</v>
      </c>
      <c r="T27" s="20">
        <f t="shared" si="9"/>
        <v>72.377423033067274</v>
      </c>
      <c r="U27" s="22">
        <f t="shared" si="10"/>
        <v>72.799572405929297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725000</v>
      </c>
      <c r="I30" s="48">
        <v>725826</v>
      </c>
      <c r="J30" s="47">
        <v>326000</v>
      </c>
      <c r="K30" s="48">
        <v>325329</v>
      </c>
      <c r="L30" s="47">
        <v>315000</v>
      </c>
      <c r="M30" s="48">
        <v>314890</v>
      </c>
      <c r="N30" s="47"/>
      <c r="O30" s="48"/>
      <c r="P30" s="47">
        <f t="shared" si="5"/>
        <v>1366000</v>
      </c>
      <c r="Q30" s="48">
        <f t="shared" si="6"/>
        <v>1366045</v>
      </c>
      <c r="R30" s="24">
        <f t="shared" si="7"/>
        <v>-3.3742331288343559</v>
      </c>
      <c r="S30" s="25">
        <f t="shared" si="8"/>
        <v>-3.2087517559147813</v>
      </c>
      <c r="T30" s="24">
        <f t="shared" si="9"/>
        <v>73.837837837837839</v>
      </c>
      <c r="U30" s="26">
        <f t="shared" si="10"/>
        <v>73.840270270270267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1658000</v>
      </c>
      <c r="C32" s="46"/>
      <c r="D32" s="46"/>
      <c r="E32" s="46">
        <f t="shared" si="4"/>
        <v>1658000</v>
      </c>
      <c r="F32" s="47">
        <v>1658000</v>
      </c>
      <c r="G32" s="48">
        <v>1658000</v>
      </c>
      <c r="H32" s="47">
        <v>339000</v>
      </c>
      <c r="I32" s="48">
        <v>269016</v>
      </c>
      <c r="J32" s="47">
        <v>417000</v>
      </c>
      <c r="K32" s="48">
        <v>480733</v>
      </c>
      <c r="L32" s="47">
        <v>417000</v>
      </c>
      <c r="M32" s="48">
        <v>438015</v>
      </c>
      <c r="N32" s="47"/>
      <c r="O32" s="48"/>
      <c r="P32" s="47">
        <f t="shared" si="5"/>
        <v>1173000</v>
      </c>
      <c r="Q32" s="48">
        <f t="shared" si="6"/>
        <v>1187764</v>
      </c>
      <c r="R32" s="24">
        <f t="shared" si="7"/>
        <v>0</v>
      </c>
      <c r="S32" s="25">
        <f t="shared" si="8"/>
        <v>-8.8860136499886639</v>
      </c>
      <c r="T32" s="24">
        <f t="shared" si="9"/>
        <v>70.747889022919168</v>
      </c>
      <c r="U32" s="26">
        <f t="shared" si="10"/>
        <v>71.638359469240044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22108000</v>
      </c>
      <c r="C42" s="52">
        <f t="shared" si="13"/>
        <v>0</v>
      </c>
      <c r="D42" s="52">
        <f t="shared" si="13"/>
        <v>0</v>
      </c>
      <c r="E42" s="52">
        <f t="shared" si="13"/>
        <v>22108000</v>
      </c>
      <c r="F42" s="53">
        <f t="shared" si="13"/>
        <v>22108000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22108000</v>
      </c>
      <c r="C43" s="43">
        <f t="shared" si="19"/>
        <v>0</v>
      </c>
      <c r="D43" s="43">
        <f t="shared" si="19"/>
        <v>0</v>
      </c>
      <c r="E43" s="43">
        <f t="shared" si="19"/>
        <v>22108000</v>
      </c>
      <c r="F43" s="44">
        <f t="shared" si="19"/>
        <v>22108000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22108000</v>
      </c>
      <c r="C45" s="46"/>
      <c r="D45" s="46"/>
      <c r="E45" s="46">
        <f t="shared" si="21"/>
        <v>22108000</v>
      </c>
      <c r="F45" s="47">
        <v>22108000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87977000</v>
      </c>
      <c r="C58" s="43">
        <f t="shared" si="26"/>
        <v>-5000000</v>
      </c>
      <c r="D58" s="43">
        <f t="shared" si="26"/>
        <v>0</v>
      </c>
      <c r="E58" s="43">
        <f t="shared" si="26"/>
        <v>82977000</v>
      </c>
      <c r="F58" s="44">
        <f t="shared" si="26"/>
        <v>82977000</v>
      </c>
      <c r="G58" s="45">
        <f t="shared" si="26"/>
        <v>60869000</v>
      </c>
      <c r="H58" s="44">
        <f t="shared" si="26"/>
        <v>9364000</v>
      </c>
      <c r="I58" s="45">
        <f t="shared" si="26"/>
        <v>19240299</v>
      </c>
      <c r="J58" s="44">
        <f t="shared" si="26"/>
        <v>11302000</v>
      </c>
      <c r="K58" s="45">
        <f t="shared" si="26"/>
        <v>33248597</v>
      </c>
      <c r="L58" s="44">
        <f t="shared" si="26"/>
        <v>8119000</v>
      </c>
      <c r="M58" s="45">
        <f t="shared" si="26"/>
        <v>4986632</v>
      </c>
      <c r="N58" s="44">
        <f t="shared" si="26"/>
        <v>0</v>
      </c>
      <c r="O58" s="45">
        <f t="shared" si="26"/>
        <v>0</v>
      </c>
      <c r="P58" s="44">
        <f t="shared" si="26"/>
        <v>28785000</v>
      </c>
      <c r="Q58" s="45">
        <f t="shared" si="26"/>
        <v>57475528</v>
      </c>
      <c r="R58" s="20">
        <f t="shared" si="14"/>
        <v>-28.163156963369314</v>
      </c>
      <c r="S58" s="21">
        <f t="shared" si="15"/>
        <v>-85.001977677434027</v>
      </c>
      <c r="T58" s="20">
        <f t="shared" si="16"/>
        <v>34.69033587620666</v>
      </c>
      <c r="U58" s="22">
        <f t="shared" si="17"/>
        <v>69.266818515974308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87977000</v>
      </c>
      <c r="C62" s="55">
        <f t="shared" si="30"/>
        <v>-5000000</v>
      </c>
      <c r="D62" s="55">
        <f t="shared" si="30"/>
        <v>0</v>
      </c>
      <c r="E62" s="55">
        <f t="shared" si="30"/>
        <v>82977000</v>
      </c>
      <c r="F62" s="56">
        <f t="shared" si="30"/>
        <v>82977000</v>
      </c>
      <c r="G62" s="57">
        <f t="shared" si="30"/>
        <v>60869000</v>
      </c>
      <c r="H62" s="56">
        <f t="shared" si="30"/>
        <v>9364000</v>
      </c>
      <c r="I62" s="57">
        <f t="shared" si="30"/>
        <v>19240299</v>
      </c>
      <c r="J62" s="56">
        <f t="shared" si="30"/>
        <v>11302000</v>
      </c>
      <c r="K62" s="57">
        <f t="shared" si="30"/>
        <v>33248597</v>
      </c>
      <c r="L62" s="56">
        <f t="shared" si="30"/>
        <v>8119000</v>
      </c>
      <c r="M62" s="58">
        <f t="shared" si="30"/>
        <v>4986632</v>
      </c>
      <c r="N62" s="56">
        <f t="shared" si="30"/>
        <v>0</v>
      </c>
      <c r="O62" s="57">
        <f t="shared" si="30"/>
        <v>0</v>
      </c>
      <c r="P62" s="56">
        <f t="shared" si="30"/>
        <v>28785000</v>
      </c>
      <c r="Q62" s="57">
        <f t="shared" si="30"/>
        <v>57475528</v>
      </c>
      <c r="R62" s="38">
        <f t="shared" si="14"/>
        <v>-28.163156963369314</v>
      </c>
      <c r="S62" s="39">
        <f t="shared" si="15"/>
        <v>-85.001977677434027</v>
      </c>
      <c r="T62" s="38">
        <f t="shared" si="16"/>
        <v>34.69033587620666</v>
      </c>
      <c r="U62" s="39">
        <f t="shared" si="17"/>
        <v>69.266818515974308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194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43294000</v>
      </c>
      <c r="C8" s="40">
        <f t="shared" si="0"/>
        <v>2500000</v>
      </c>
      <c r="D8" s="40">
        <f t="shared" si="0"/>
        <v>0</v>
      </c>
      <c r="E8" s="40">
        <f t="shared" si="0"/>
        <v>45794000</v>
      </c>
      <c r="F8" s="41">
        <f t="shared" si="0"/>
        <v>45794000</v>
      </c>
      <c r="G8" s="42">
        <f t="shared" si="0"/>
        <v>45794000</v>
      </c>
      <c r="H8" s="41">
        <f t="shared" si="0"/>
        <v>4452000</v>
      </c>
      <c r="I8" s="42">
        <f t="shared" si="0"/>
        <v>4889876</v>
      </c>
      <c r="J8" s="41">
        <f t="shared" si="0"/>
        <v>14826000</v>
      </c>
      <c r="K8" s="42">
        <f t="shared" si="0"/>
        <v>11658433</v>
      </c>
      <c r="L8" s="41">
        <f t="shared" si="0"/>
        <v>13256000</v>
      </c>
      <c r="M8" s="42">
        <f t="shared" si="0"/>
        <v>15964780</v>
      </c>
      <c r="N8" s="41">
        <f t="shared" si="0"/>
        <v>0</v>
      </c>
      <c r="O8" s="42">
        <f t="shared" si="0"/>
        <v>0</v>
      </c>
      <c r="P8" s="41">
        <f t="shared" si="0"/>
        <v>32534000</v>
      </c>
      <c r="Q8" s="42">
        <f t="shared" si="0"/>
        <v>32513089</v>
      </c>
      <c r="R8" s="16">
        <f>IF(($J8       =0),0,((($L8       -$J8       )/$J8       )*100))</f>
        <v>-10.589504923782545</v>
      </c>
      <c r="S8" s="17">
        <f>IF(($K8       =0),0,((($M8       -$K8       )/$K8       )*100))</f>
        <v>36.937614171647255</v>
      </c>
      <c r="T8" s="16">
        <f>IF(($E8       =0),0,(($P8       /$E8       )*100))</f>
        <v>71.04424160370354</v>
      </c>
      <c r="U8" s="18">
        <f>IF(($E8       =0),0,(($Q8       /$E8       )*100))</f>
        <v>70.998578416386422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37464000</v>
      </c>
      <c r="C9" s="43">
        <f t="shared" si="2"/>
        <v>2500000</v>
      </c>
      <c r="D9" s="43">
        <f t="shared" si="2"/>
        <v>0</v>
      </c>
      <c r="E9" s="43">
        <f t="shared" si="2"/>
        <v>39964000</v>
      </c>
      <c r="F9" s="44">
        <f t="shared" si="2"/>
        <v>39964000</v>
      </c>
      <c r="G9" s="45">
        <f t="shared" si="2"/>
        <v>39964000</v>
      </c>
      <c r="H9" s="44">
        <f t="shared" si="2"/>
        <v>4073000</v>
      </c>
      <c r="I9" s="45">
        <f t="shared" si="2"/>
        <v>4603803</v>
      </c>
      <c r="J9" s="44">
        <f t="shared" si="2"/>
        <v>13043000</v>
      </c>
      <c r="K9" s="45">
        <f t="shared" si="2"/>
        <v>9993964</v>
      </c>
      <c r="L9" s="44">
        <f t="shared" si="2"/>
        <v>10949000</v>
      </c>
      <c r="M9" s="45">
        <f t="shared" si="2"/>
        <v>15367329</v>
      </c>
      <c r="N9" s="44">
        <f t="shared" si="2"/>
        <v>0</v>
      </c>
      <c r="O9" s="45">
        <f t="shared" si="2"/>
        <v>0</v>
      </c>
      <c r="P9" s="44">
        <f t="shared" si="2"/>
        <v>28065000</v>
      </c>
      <c r="Q9" s="45">
        <f t="shared" si="2"/>
        <v>29965096</v>
      </c>
      <c r="R9" s="20">
        <f>IF(($J9       =0),0,((($L9       -$J9       )/$J9       )*100))</f>
        <v>-16.054588668251167</v>
      </c>
      <c r="S9" s="21">
        <f>IF(($K9       =0),0,((($M9       -$K9       )/$K9       )*100))</f>
        <v>53.766103219903542</v>
      </c>
      <c r="T9" s="20">
        <f>IF(($E9       =0),0,(($P9       /$E9       )*100))</f>
        <v>70.225703132819532</v>
      </c>
      <c r="U9" s="22">
        <f>IF(($E9       =0),0,(($Q9       /$E9       )*100))</f>
        <v>74.980222199979991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32464000</v>
      </c>
      <c r="C10" s="46"/>
      <c r="D10" s="46"/>
      <c r="E10" s="46">
        <f t="shared" ref="E10:E41" si="4">$B10      +$C10      +$D10</f>
        <v>32464000</v>
      </c>
      <c r="F10" s="47">
        <v>32464000</v>
      </c>
      <c r="G10" s="48">
        <v>32464000</v>
      </c>
      <c r="H10" s="47">
        <v>3674000</v>
      </c>
      <c r="I10" s="48">
        <v>4204909</v>
      </c>
      <c r="J10" s="47">
        <v>13043000</v>
      </c>
      <c r="K10" s="48">
        <v>9174808</v>
      </c>
      <c r="L10" s="47">
        <v>9349000</v>
      </c>
      <c r="M10" s="48">
        <v>13123331</v>
      </c>
      <c r="N10" s="47"/>
      <c r="O10" s="48"/>
      <c r="P10" s="47">
        <f t="shared" ref="P10:P41" si="5">$H10      +$J10      +$L10      +$N10</f>
        <v>26066000</v>
      </c>
      <c r="Q10" s="48">
        <f t="shared" ref="Q10:Q41" si="6">$I10      +$K10      +$M10      +$O10</f>
        <v>26503048</v>
      </c>
      <c r="R10" s="24">
        <f t="shared" ref="R10:R41" si="7">IF(($J10      =0),0,((($L10      -$J10      )/$J10      )*100))</f>
        <v>-28.321705129188068</v>
      </c>
      <c r="S10" s="25">
        <f t="shared" ref="S10:S41" si="8">IF(($K10      =0),0,((($M10      -$K10      )/$K10      )*100))</f>
        <v>43.036573626390876</v>
      </c>
      <c r="T10" s="24">
        <f t="shared" ref="T10:T41" si="9">IF(($E10      =0),0,(($P10      /$E10      )*100))</f>
        <v>80.292015771315917</v>
      </c>
      <c r="U10" s="26">
        <f t="shared" ref="U10:U41" si="10">IF(($E10      =0),0,(($Q10      /$E10      )*100))</f>
        <v>81.638270083785116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5000000</v>
      </c>
      <c r="C13" s="46">
        <v>2500000</v>
      </c>
      <c r="D13" s="46"/>
      <c r="E13" s="46">
        <f t="shared" si="4"/>
        <v>7500000</v>
      </c>
      <c r="F13" s="47">
        <v>7500000</v>
      </c>
      <c r="G13" s="48">
        <v>7500000</v>
      </c>
      <c r="H13" s="47">
        <v>399000</v>
      </c>
      <c r="I13" s="48">
        <v>398894</v>
      </c>
      <c r="J13" s="47"/>
      <c r="K13" s="48">
        <v>819156</v>
      </c>
      <c r="L13" s="47">
        <v>1600000</v>
      </c>
      <c r="M13" s="48">
        <v>2243998</v>
      </c>
      <c r="N13" s="47"/>
      <c r="O13" s="48"/>
      <c r="P13" s="47">
        <f t="shared" si="5"/>
        <v>1999000</v>
      </c>
      <c r="Q13" s="48">
        <f t="shared" si="6"/>
        <v>3462048</v>
      </c>
      <c r="R13" s="24">
        <f t="shared" si="7"/>
        <v>0</v>
      </c>
      <c r="S13" s="25">
        <f t="shared" si="8"/>
        <v>173.94025069705893</v>
      </c>
      <c r="T13" s="24">
        <f t="shared" si="9"/>
        <v>26.653333333333336</v>
      </c>
      <c r="U13" s="26">
        <f t="shared" si="10"/>
        <v>46.160640000000001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5830000</v>
      </c>
      <c r="C27" s="43">
        <f t="shared" si="11"/>
        <v>0</v>
      </c>
      <c r="D27" s="43">
        <f t="shared" si="11"/>
        <v>0</v>
      </c>
      <c r="E27" s="43">
        <f t="shared" si="11"/>
        <v>5830000</v>
      </c>
      <c r="F27" s="44">
        <f t="shared" si="11"/>
        <v>5830000</v>
      </c>
      <c r="G27" s="45">
        <f t="shared" si="11"/>
        <v>5830000</v>
      </c>
      <c r="H27" s="44">
        <f t="shared" si="11"/>
        <v>379000</v>
      </c>
      <c r="I27" s="45">
        <f t="shared" si="11"/>
        <v>286073</v>
      </c>
      <c r="J27" s="44">
        <f t="shared" si="11"/>
        <v>1783000</v>
      </c>
      <c r="K27" s="45">
        <f t="shared" si="11"/>
        <v>1664469</v>
      </c>
      <c r="L27" s="44">
        <f t="shared" si="11"/>
        <v>2307000</v>
      </c>
      <c r="M27" s="45">
        <f t="shared" si="11"/>
        <v>597451</v>
      </c>
      <c r="N27" s="44">
        <f t="shared" si="11"/>
        <v>0</v>
      </c>
      <c r="O27" s="45">
        <f t="shared" si="11"/>
        <v>0</v>
      </c>
      <c r="P27" s="44">
        <f t="shared" si="11"/>
        <v>4469000</v>
      </c>
      <c r="Q27" s="45">
        <f t="shared" si="11"/>
        <v>2547993</v>
      </c>
      <c r="R27" s="20">
        <f t="shared" si="7"/>
        <v>29.38867077958497</v>
      </c>
      <c r="S27" s="21">
        <f t="shared" si="8"/>
        <v>-64.105609656893577</v>
      </c>
      <c r="T27" s="20">
        <f t="shared" si="9"/>
        <v>76.655231560891934</v>
      </c>
      <c r="U27" s="22">
        <f t="shared" si="10"/>
        <v>43.704854202401371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247000</v>
      </c>
      <c r="I30" s="48">
        <v>154733</v>
      </c>
      <c r="J30" s="47">
        <v>1226000</v>
      </c>
      <c r="K30" s="48">
        <v>380900</v>
      </c>
      <c r="L30" s="47">
        <v>377000</v>
      </c>
      <c r="M30" s="48">
        <v>324761</v>
      </c>
      <c r="N30" s="47"/>
      <c r="O30" s="48"/>
      <c r="P30" s="47">
        <f t="shared" si="5"/>
        <v>1850000</v>
      </c>
      <c r="Q30" s="48">
        <f t="shared" si="6"/>
        <v>860394</v>
      </c>
      <c r="R30" s="24">
        <f t="shared" si="7"/>
        <v>-69.249592169657433</v>
      </c>
      <c r="S30" s="25">
        <f t="shared" si="8"/>
        <v>-14.738514045681281</v>
      </c>
      <c r="T30" s="24">
        <f t="shared" si="9"/>
        <v>100</v>
      </c>
      <c r="U30" s="26">
        <f t="shared" si="10"/>
        <v>46.507783783783786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980000</v>
      </c>
      <c r="C32" s="46"/>
      <c r="D32" s="46"/>
      <c r="E32" s="46">
        <f t="shared" si="4"/>
        <v>980000</v>
      </c>
      <c r="F32" s="47">
        <v>980000</v>
      </c>
      <c r="G32" s="48">
        <v>980000</v>
      </c>
      <c r="H32" s="47">
        <v>132000</v>
      </c>
      <c r="I32" s="48">
        <v>131340</v>
      </c>
      <c r="J32" s="47">
        <v>213000</v>
      </c>
      <c r="K32" s="48">
        <v>212300</v>
      </c>
      <c r="L32" s="47">
        <v>273000</v>
      </c>
      <c r="M32" s="48">
        <v>272690</v>
      </c>
      <c r="N32" s="47"/>
      <c r="O32" s="48"/>
      <c r="P32" s="47">
        <f t="shared" si="5"/>
        <v>618000</v>
      </c>
      <c r="Q32" s="48">
        <f t="shared" si="6"/>
        <v>616330</v>
      </c>
      <c r="R32" s="24">
        <f t="shared" si="7"/>
        <v>28.169014084507044</v>
      </c>
      <c r="S32" s="25">
        <f t="shared" si="8"/>
        <v>28.445595854922278</v>
      </c>
      <c r="T32" s="24">
        <f t="shared" si="9"/>
        <v>63.061224489795919</v>
      </c>
      <c r="U32" s="26">
        <f t="shared" si="10"/>
        <v>62.890816326530604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3000000</v>
      </c>
      <c r="H35" s="47"/>
      <c r="I35" s="48"/>
      <c r="J35" s="47">
        <v>344000</v>
      </c>
      <c r="K35" s="48">
        <v>1071269</v>
      </c>
      <c r="L35" s="47">
        <v>1657000</v>
      </c>
      <c r="M35" s="48"/>
      <c r="N35" s="47"/>
      <c r="O35" s="48"/>
      <c r="P35" s="47">
        <f t="shared" si="5"/>
        <v>2001000</v>
      </c>
      <c r="Q35" s="48">
        <f t="shared" si="6"/>
        <v>1071269</v>
      </c>
      <c r="R35" s="24">
        <f t="shared" si="7"/>
        <v>381.68604651162792</v>
      </c>
      <c r="S35" s="25">
        <f t="shared" si="8"/>
        <v>-100</v>
      </c>
      <c r="T35" s="24">
        <f t="shared" si="9"/>
        <v>66.7</v>
      </c>
      <c r="U35" s="26">
        <f t="shared" si="10"/>
        <v>35.708966666666669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12673000</v>
      </c>
      <c r="C42" s="52">
        <f t="shared" si="13"/>
        <v>0</v>
      </c>
      <c r="D42" s="52">
        <f t="shared" si="13"/>
        <v>0</v>
      </c>
      <c r="E42" s="52">
        <f t="shared" si="13"/>
        <v>12673000</v>
      </c>
      <c r="F42" s="53">
        <f t="shared" si="13"/>
        <v>12673000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12673000</v>
      </c>
      <c r="C43" s="43">
        <f t="shared" si="19"/>
        <v>0</v>
      </c>
      <c r="D43" s="43">
        <f t="shared" si="19"/>
        <v>0</v>
      </c>
      <c r="E43" s="43">
        <f t="shared" si="19"/>
        <v>12673000</v>
      </c>
      <c r="F43" s="44">
        <f t="shared" si="19"/>
        <v>12673000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12673000</v>
      </c>
      <c r="C45" s="46"/>
      <c r="D45" s="46"/>
      <c r="E45" s="46">
        <f t="shared" si="21"/>
        <v>12673000</v>
      </c>
      <c r="F45" s="47">
        <v>12673000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55967000</v>
      </c>
      <c r="C58" s="43">
        <f t="shared" si="26"/>
        <v>2500000</v>
      </c>
      <c r="D58" s="43">
        <f t="shared" si="26"/>
        <v>0</v>
      </c>
      <c r="E58" s="43">
        <f t="shared" si="26"/>
        <v>58467000</v>
      </c>
      <c r="F58" s="44">
        <f t="shared" si="26"/>
        <v>58467000</v>
      </c>
      <c r="G58" s="45">
        <f t="shared" si="26"/>
        <v>45794000</v>
      </c>
      <c r="H58" s="44">
        <f t="shared" si="26"/>
        <v>4452000</v>
      </c>
      <c r="I58" s="45">
        <f t="shared" si="26"/>
        <v>4889876</v>
      </c>
      <c r="J58" s="44">
        <f t="shared" si="26"/>
        <v>14826000</v>
      </c>
      <c r="K58" s="45">
        <f t="shared" si="26"/>
        <v>11658433</v>
      </c>
      <c r="L58" s="44">
        <f t="shared" si="26"/>
        <v>13256000</v>
      </c>
      <c r="M58" s="45">
        <f t="shared" si="26"/>
        <v>15964780</v>
      </c>
      <c r="N58" s="44">
        <f t="shared" si="26"/>
        <v>0</v>
      </c>
      <c r="O58" s="45">
        <f t="shared" si="26"/>
        <v>0</v>
      </c>
      <c r="P58" s="44">
        <f t="shared" si="26"/>
        <v>32534000</v>
      </c>
      <c r="Q58" s="45">
        <f t="shared" si="26"/>
        <v>32513089</v>
      </c>
      <c r="R58" s="20">
        <f t="shared" si="14"/>
        <v>-10.589504923782545</v>
      </c>
      <c r="S58" s="21">
        <f t="shared" si="15"/>
        <v>36.937614171647255</v>
      </c>
      <c r="T58" s="20">
        <f t="shared" si="16"/>
        <v>55.645064737373218</v>
      </c>
      <c r="U58" s="22">
        <f t="shared" si="17"/>
        <v>55.609299262832025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55967000</v>
      </c>
      <c r="C62" s="55">
        <f t="shared" si="30"/>
        <v>2500000</v>
      </c>
      <c r="D62" s="55">
        <f t="shared" si="30"/>
        <v>0</v>
      </c>
      <c r="E62" s="55">
        <f t="shared" si="30"/>
        <v>58467000</v>
      </c>
      <c r="F62" s="56">
        <f t="shared" si="30"/>
        <v>58467000</v>
      </c>
      <c r="G62" s="57">
        <f t="shared" si="30"/>
        <v>45794000</v>
      </c>
      <c r="H62" s="56">
        <f t="shared" si="30"/>
        <v>4452000</v>
      </c>
      <c r="I62" s="57">
        <f t="shared" si="30"/>
        <v>4889876</v>
      </c>
      <c r="J62" s="56">
        <f t="shared" si="30"/>
        <v>14826000</v>
      </c>
      <c r="K62" s="57">
        <f t="shared" si="30"/>
        <v>11658433</v>
      </c>
      <c r="L62" s="56">
        <f t="shared" si="30"/>
        <v>13256000</v>
      </c>
      <c r="M62" s="58">
        <f t="shared" si="30"/>
        <v>15964780</v>
      </c>
      <c r="N62" s="56">
        <f t="shared" si="30"/>
        <v>0</v>
      </c>
      <c r="O62" s="57">
        <f t="shared" si="30"/>
        <v>0</v>
      </c>
      <c r="P62" s="56">
        <f t="shared" si="30"/>
        <v>32534000</v>
      </c>
      <c r="Q62" s="57">
        <f t="shared" si="30"/>
        <v>32513089</v>
      </c>
      <c r="R62" s="38">
        <f t="shared" si="14"/>
        <v>-10.589504923782545</v>
      </c>
      <c r="S62" s="39">
        <f t="shared" si="15"/>
        <v>36.937614171647255</v>
      </c>
      <c r="T62" s="38">
        <f t="shared" si="16"/>
        <v>55.645064737373218</v>
      </c>
      <c r="U62" s="39">
        <f t="shared" si="17"/>
        <v>55.609299262832025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195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147239000</v>
      </c>
      <c r="C8" s="40">
        <f t="shared" si="0"/>
        <v>2697000</v>
      </c>
      <c r="D8" s="40">
        <f t="shared" si="0"/>
        <v>0</v>
      </c>
      <c r="E8" s="40">
        <f t="shared" si="0"/>
        <v>149936000</v>
      </c>
      <c r="F8" s="41">
        <f t="shared" si="0"/>
        <v>149936000</v>
      </c>
      <c r="G8" s="42">
        <f t="shared" si="0"/>
        <v>149936000</v>
      </c>
      <c r="H8" s="41">
        <f t="shared" si="0"/>
        <v>25732000</v>
      </c>
      <c r="I8" s="42">
        <f t="shared" si="0"/>
        <v>28826427</v>
      </c>
      <c r="J8" s="41">
        <f t="shared" si="0"/>
        <v>33358000</v>
      </c>
      <c r="K8" s="42">
        <f t="shared" si="0"/>
        <v>39722573</v>
      </c>
      <c r="L8" s="41">
        <f t="shared" si="0"/>
        <v>34786000</v>
      </c>
      <c r="M8" s="42">
        <f t="shared" si="0"/>
        <v>9267370</v>
      </c>
      <c r="N8" s="41">
        <f t="shared" si="0"/>
        <v>0</v>
      </c>
      <c r="O8" s="42">
        <f t="shared" si="0"/>
        <v>0</v>
      </c>
      <c r="P8" s="41">
        <f t="shared" si="0"/>
        <v>93876000</v>
      </c>
      <c r="Q8" s="42">
        <f t="shared" si="0"/>
        <v>77816370</v>
      </c>
      <c r="R8" s="16">
        <f>IF(($J8       =0),0,((($L8       -$J8       )/$J8       )*100))</f>
        <v>4.280832184183704</v>
      </c>
      <c r="S8" s="17">
        <f>IF(($K8       =0),0,((($M8       -$K8       )/$K8       )*100))</f>
        <v>-76.669764065887676</v>
      </c>
      <c r="T8" s="16">
        <f>IF(($E8       =0),0,(($P8       /$E8       )*100))</f>
        <v>62.610713904599294</v>
      </c>
      <c r="U8" s="18">
        <f>IF(($E8       =0),0,(($Q8       /$E8       )*100))</f>
        <v>51.899723882189733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135731000</v>
      </c>
      <c r="C9" s="43">
        <f t="shared" si="2"/>
        <v>2697000</v>
      </c>
      <c r="D9" s="43">
        <f t="shared" si="2"/>
        <v>0</v>
      </c>
      <c r="E9" s="43">
        <f t="shared" si="2"/>
        <v>138428000</v>
      </c>
      <c r="F9" s="44">
        <f t="shared" si="2"/>
        <v>138428000</v>
      </c>
      <c r="G9" s="45">
        <f t="shared" si="2"/>
        <v>138428000</v>
      </c>
      <c r="H9" s="44">
        <f t="shared" si="2"/>
        <v>23013000</v>
      </c>
      <c r="I9" s="45">
        <f t="shared" si="2"/>
        <v>25899643</v>
      </c>
      <c r="J9" s="44">
        <f t="shared" si="2"/>
        <v>28431000</v>
      </c>
      <c r="K9" s="45">
        <f t="shared" si="2"/>
        <v>35809148</v>
      </c>
      <c r="L9" s="44">
        <f t="shared" si="2"/>
        <v>32595000</v>
      </c>
      <c r="M9" s="45">
        <f t="shared" si="2"/>
        <v>8338080</v>
      </c>
      <c r="N9" s="44">
        <f t="shared" si="2"/>
        <v>0</v>
      </c>
      <c r="O9" s="45">
        <f t="shared" si="2"/>
        <v>0</v>
      </c>
      <c r="P9" s="44">
        <f t="shared" si="2"/>
        <v>84039000</v>
      </c>
      <c r="Q9" s="45">
        <f t="shared" si="2"/>
        <v>70046871</v>
      </c>
      <c r="R9" s="20">
        <f>IF(($J9       =0),0,((($L9       -$J9       )/$J9       )*100))</f>
        <v>14.645985016355386</v>
      </c>
      <c r="S9" s="21">
        <f>IF(($K9       =0),0,((($M9       -$K9       )/$K9       )*100))</f>
        <v>-76.71522371881062</v>
      </c>
      <c r="T9" s="20">
        <f>IF(($E9       =0),0,(($P9       /$E9       )*100))</f>
        <v>60.709538532666805</v>
      </c>
      <c r="U9" s="22">
        <f>IF(($E9       =0),0,(($Q9       /$E9       )*100))</f>
        <v>50.601663680758222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9600000</v>
      </c>
      <c r="C13" s="46">
        <v>-1560000</v>
      </c>
      <c r="D13" s="46"/>
      <c r="E13" s="46">
        <f t="shared" si="4"/>
        <v>8040000</v>
      </c>
      <c r="F13" s="47">
        <v>8040000</v>
      </c>
      <c r="G13" s="48">
        <v>8040000</v>
      </c>
      <c r="H13" s="47"/>
      <c r="I13" s="48">
        <v>2270459</v>
      </c>
      <c r="J13" s="47">
        <v>278000</v>
      </c>
      <c r="K13" s="48">
        <v>1047462</v>
      </c>
      <c r="L13" s="47">
        <v>2841000</v>
      </c>
      <c r="M13" s="48">
        <v>2840998</v>
      </c>
      <c r="N13" s="47"/>
      <c r="O13" s="48"/>
      <c r="P13" s="47">
        <f t="shared" si="5"/>
        <v>3119000</v>
      </c>
      <c r="Q13" s="48">
        <f t="shared" si="6"/>
        <v>6158919</v>
      </c>
      <c r="R13" s="24">
        <f t="shared" si="7"/>
        <v>921.94244604316555</v>
      </c>
      <c r="S13" s="25">
        <f t="shared" si="8"/>
        <v>171.22683209510225</v>
      </c>
      <c r="T13" s="24">
        <f t="shared" si="9"/>
        <v>38.793532338308459</v>
      </c>
      <c r="U13" s="26">
        <f t="shared" si="10"/>
        <v>76.603470149253724</v>
      </c>
      <c r="V13" s="47"/>
      <c r="W13" s="48"/>
    </row>
    <row r="14" spans="1:23" x14ac:dyDescent="0.2">
      <c r="A14" s="23" t="s">
        <v>41</v>
      </c>
      <c r="B14" s="46">
        <v>50000000</v>
      </c>
      <c r="C14" s="46">
        <v>-18743000</v>
      </c>
      <c r="D14" s="46"/>
      <c r="E14" s="46">
        <f t="shared" si="4"/>
        <v>31257000</v>
      </c>
      <c r="F14" s="47">
        <v>31257000</v>
      </c>
      <c r="G14" s="48">
        <v>31257000</v>
      </c>
      <c r="H14" s="47"/>
      <c r="I14" s="48">
        <v>11048</v>
      </c>
      <c r="J14" s="47">
        <v>769000</v>
      </c>
      <c r="K14" s="48">
        <v>768684</v>
      </c>
      <c r="L14" s="47">
        <v>20522000</v>
      </c>
      <c r="M14" s="48">
        <v>4675462</v>
      </c>
      <c r="N14" s="47"/>
      <c r="O14" s="48"/>
      <c r="P14" s="47">
        <f t="shared" si="5"/>
        <v>21291000</v>
      </c>
      <c r="Q14" s="48">
        <f t="shared" si="6"/>
        <v>5455194</v>
      </c>
      <c r="R14" s="24">
        <f t="shared" si="7"/>
        <v>2568.6605981794537</v>
      </c>
      <c r="S14" s="25">
        <f t="shared" si="8"/>
        <v>508.2423986969938</v>
      </c>
      <c r="T14" s="24">
        <f t="shared" si="9"/>
        <v>68.115942028985515</v>
      </c>
      <c r="U14" s="26">
        <f t="shared" si="10"/>
        <v>17.452711392648045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76131000</v>
      </c>
      <c r="C25" s="46">
        <v>23000000</v>
      </c>
      <c r="D25" s="46"/>
      <c r="E25" s="46">
        <f t="shared" si="4"/>
        <v>99131000</v>
      </c>
      <c r="F25" s="47">
        <v>99131000</v>
      </c>
      <c r="G25" s="48">
        <v>99131000</v>
      </c>
      <c r="H25" s="47">
        <v>23013000</v>
      </c>
      <c r="I25" s="48">
        <v>23618136</v>
      </c>
      <c r="J25" s="47">
        <v>27384000</v>
      </c>
      <c r="K25" s="48">
        <v>33993002</v>
      </c>
      <c r="L25" s="47">
        <v>9232000</v>
      </c>
      <c r="M25" s="48">
        <v>821620</v>
      </c>
      <c r="N25" s="47"/>
      <c r="O25" s="48"/>
      <c r="P25" s="47">
        <f t="shared" si="5"/>
        <v>59629000</v>
      </c>
      <c r="Q25" s="48">
        <f t="shared" si="6"/>
        <v>58432758</v>
      </c>
      <c r="R25" s="24">
        <f t="shared" si="7"/>
        <v>-66.286882851300035</v>
      </c>
      <c r="S25" s="25">
        <f t="shared" si="8"/>
        <v>-97.582973107229549</v>
      </c>
      <c r="T25" s="24">
        <f t="shared" si="9"/>
        <v>60.151718433184378</v>
      </c>
      <c r="U25" s="26">
        <f t="shared" si="10"/>
        <v>58.944989962776532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11508000</v>
      </c>
      <c r="C27" s="43">
        <f t="shared" si="11"/>
        <v>0</v>
      </c>
      <c r="D27" s="43">
        <f t="shared" si="11"/>
        <v>0</v>
      </c>
      <c r="E27" s="43">
        <f t="shared" si="11"/>
        <v>11508000</v>
      </c>
      <c r="F27" s="44">
        <f t="shared" si="11"/>
        <v>11508000</v>
      </c>
      <c r="G27" s="45">
        <f t="shared" si="11"/>
        <v>11508000</v>
      </c>
      <c r="H27" s="44">
        <f t="shared" si="11"/>
        <v>2719000</v>
      </c>
      <c r="I27" s="45">
        <f t="shared" si="11"/>
        <v>2926784</v>
      </c>
      <c r="J27" s="44">
        <f t="shared" si="11"/>
        <v>4927000</v>
      </c>
      <c r="K27" s="45">
        <f t="shared" si="11"/>
        <v>3913425</v>
      </c>
      <c r="L27" s="44">
        <f t="shared" si="11"/>
        <v>2191000</v>
      </c>
      <c r="M27" s="45">
        <f t="shared" si="11"/>
        <v>929290</v>
      </c>
      <c r="N27" s="44">
        <f t="shared" si="11"/>
        <v>0</v>
      </c>
      <c r="O27" s="45">
        <f t="shared" si="11"/>
        <v>0</v>
      </c>
      <c r="P27" s="44">
        <f t="shared" si="11"/>
        <v>9837000</v>
      </c>
      <c r="Q27" s="45">
        <f t="shared" si="11"/>
        <v>7769499</v>
      </c>
      <c r="R27" s="20">
        <f t="shared" si="7"/>
        <v>-55.530748934442862</v>
      </c>
      <c r="S27" s="21">
        <f t="shared" si="8"/>
        <v>-76.253793032957063</v>
      </c>
      <c r="T27" s="20">
        <f t="shared" si="9"/>
        <v>85.479666319082384</v>
      </c>
      <c r="U27" s="22">
        <f t="shared" si="10"/>
        <v>67.51389468196038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50000</v>
      </c>
      <c r="I30" s="48">
        <v>279834</v>
      </c>
      <c r="J30" s="47">
        <v>375000</v>
      </c>
      <c r="K30" s="48">
        <v>143004</v>
      </c>
      <c r="L30" s="47">
        <v>84000</v>
      </c>
      <c r="M30" s="48">
        <v>43665</v>
      </c>
      <c r="N30" s="47"/>
      <c r="O30" s="48"/>
      <c r="P30" s="47">
        <f t="shared" si="5"/>
        <v>509000</v>
      </c>
      <c r="Q30" s="48">
        <f t="shared" si="6"/>
        <v>466503</v>
      </c>
      <c r="R30" s="24">
        <f t="shared" si="7"/>
        <v>-77.600000000000009</v>
      </c>
      <c r="S30" s="25">
        <f t="shared" si="8"/>
        <v>-69.465889066040106</v>
      </c>
      <c r="T30" s="24">
        <f t="shared" si="9"/>
        <v>26.102564102564102</v>
      </c>
      <c r="U30" s="26">
        <f t="shared" si="10"/>
        <v>23.92323076923077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5558000</v>
      </c>
      <c r="C32" s="46"/>
      <c r="D32" s="46"/>
      <c r="E32" s="46">
        <f t="shared" si="4"/>
        <v>5558000</v>
      </c>
      <c r="F32" s="47">
        <v>5558000</v>
      </c>
      <c r="G32" s="48">
        <v>5558000</v>
      </c>
      <c r="H32" s="47">
        <v>2339000</v>
      </c>
      <c r="I32" s="48">
        <v>2316950</v>
      </c>
      <c r="J32" s="47">
        <v>2328000</v>
      </c>
      <c r="K32" s="48">
        <v>1546470</v>
      </c>
      <c r="L32" s="47">
        <v>891000</v>
      </c>
      <c r="M32" s="48">
        <v>885625</v>
      </c>
      <c r="N32" s="47"/>
      <c r="O32" s="48"/>
      <c r="P32" s="47">
        <f t="shared" si="5"/>
        <v>5558000</v>
      </c>
      <c r="Q32" s="48">
        <f t="shared" si="6"/>
        <v>4749045</v>
      </c>
      <c r="R32" s="24">
        <f t="shared" si="7"/>
        <v>-61.726804123711347</v>
      </c>
      <c r="S32" s="25">
        <f t="shared" si="8"/>
        <v>-42.732481069791199</v>
      </c>
      <c r="T32" s="24">
        <f t="shared" si="9"/>
        <v>100</v>
      </c>
      <c r="U32" s="26">
        <f t="shared" si="10"/>
        <v>85.445214105793454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>
        <v>330000</v>
      </c>
      <c r="I35" s="48">
        <v>330000</v>
      </c>
      <c r="J35" s="47">
        <v>2224000</v>
      </c>
      <c r="K35" s="48">
        <v>2223951</v>
      </c>
      <c r="L35" s="47">
        <v>1216000</v>
      </c>
      <c r="M35" s="48"/>
      <c r="N35" s="47"/>
      <c r="O35" s="48"/>
      <c r="P35" s="47">
        <f t="shared" si="5"/>
        <v>3770000</v>
      </c>
      <c r="Q35" s="48">
        <f t="shared" si="6"/>
        <v>2553951</v>
      </c>
      <c r="R35" s="24">
        <f t="shared" si="7"/>
        <v>-45.323741007194243</v>
      </c>
      <c r="S35" s="25">
        <f t="shared" si="8"/>
        <v>-100</v>
      </c>
      <c r="T35" s="24">
        <f t="shared" si="9"/>
        <v>94.25</v>
      </c>
      <c r="U35" s="26">
        <f t="shared" si="10"/>
        <v>63.848775000000003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10761000</v>
      </c>
      <c r="C42" s="52">
        <f t="shared" si="13"/>
        <v>0</v>
      </c>
      <c r="D42" s="52">
        <f t="shared" si="13"/>
        <v>0</v>
      </c>
      <c r="E42" s="52">
        <f t="shared" si="13"/>
        <v>10761000</v>
      </c>
      <c r="F42" s="53">
        <f t="shared" si="13"/>
        <v>10761000</v>
      </c>
      <c r="G42" s="54">
        <f t="shared" si="13"/>
        <v>6835000</v>
      </c>
      <c r="H42" s="53">
        <f t="shared" si="13"/>
        <v>3328000</v>
      </c>
      <c r="I42" s="54">
        <f t="shared" si="13"/>
        <v>0</v>
      </c>
      <c r="J42" s="53">
        <f t="shared" si="13"/>
        <v>3507000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6835000</v>
      </c>
      <c r="Q42" s="54">
        <f t="shared" si="13"/>
        <v>0</v>
      </c>
      <c r="R42" s="33">
        <f t="shared" ref="R42:R62" si="14">IF(($J42      =0),0,((($L42      -$J42      )/$J42      )*100))</f>
        <v>-100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63.516401821392066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10761000</v>
      </c>
      <c r="C43" s="43">
        <f t="shared" si="19"/>
        <v>0</v>
      </c>
      <c r="D43" s="43">
        <f t="shared" si="19"/>
        <v>0</v>
      </c>
      <c r="E43" s="43">
        <f t="shared" si="19"/>
        <v>10761000</v>
      </c>
      <c r="F43" s="44">
        <f t="shared" si="19"/>
        <v>10761000</v>
      </c>
      <c r="G43" s="45">
        <f t="shared" si="19"/>
        <v>6835000</v>
      </c>
      <c r="H43" s="44">
        <f t="shared" si="19"/>
        <v>3328000</v>
      </c>
      <c r="I43" s="45">
        <f t="shared" si="19"/>
        <v>0</v>
      </c>
      <c r="J43" s="44">
        <f t="shared" si="19"/>
        <v>3507000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6835000</v>
      </c>
      <c r="Q43" s="45">
        <f t="shared" si="19"/>
        <v>0</v>
      </c>
      <c r="R43" s="20">
        <f t="shared" si="14"/>
        <v>-100</v>
      </c>
      <c r="S43" s="21">
        <f t="shared" si="15"/>
        <v>0</v>
      </c>
      <c r="T43" s="20">
        <f t="shared" si="16"/>
        <v>63.516401821392066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10261000</v>
      </c>
      <c r="C45" s="46"/>
      <c r="D45" s="46"/>
      <c r="E45" s="46">
        <f t="shared" si="21"/>
        <v>10261000</v>
      </c>
      <c r="F45" s="47">
        <v>10261000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500000</v>
      </c>
      <c r="C46" s="46"/>
      <c r="D46" s="46"/>
      <c r="E46" s="46">
        <f t="shared" si="21"/>
        <v>500000</v>
      </c>
      <c r="F46" s="47">
        <v>500000</v>
      </c>
      <c r="G46" s="48">
        <v>6835000</v>
      </c>
      <c r="H46" s="47">
        <v>3328000</v>
      </c>
      <c r="I46" s="48"/>
      <c r="J46" s="47">
        <v>3507000</v>
      </c>
      <c r="K46" s="48"/>
      <c r="L46" s="47"/>
      <c r="M46" s="48"/>
      <c r="N46" s="47"/>
      <c r="O46" s="48"/>
      <c r="P46" s="47">
        <f t="shared" si="22"/>
        <v>6835000</v>
      </c>
      <c r="Q46" s="48">
        <f t="shared" si="23"/>
        <v>0</v>
      </c>
      <c r="R46" s="24">
        <f t="shared" si="14"/>
        <v>-100</v>
      </c>
      <c r="S46" s="25">
        <f t="shared" si="15"/>
        <v>0</v>
      </c>
      <c r="T46" s="24">
        <f t="shared" si="16"/>
        <v>1367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158000000</v>
      </c>
      <c r="C58" s="43">
        <f t="shared" si="26"/>
        <v>2697000</v>
      </c>
      <c r="D58" s="43">
        <f t="shared" si="26"/>
        <v>0</v>
      </c>
      <c r="E58" s="43">
        <f t="shared" si="26"/>
        <v>160697000</v>
      </c>
      <c r="F58" s="44">
        <f t="shared" si="26"/>
        <v>160697000</v>
      </c>
      <c r="G58" s="45">
        <f t="shared" si="26"/>
        <v>156771000</v>
      </c>
      <c r="H58" s="44">
        <f t="shared" si="26"/>
        <v>29060000</v>
      </c>
      <c r="I58" s="45">
        <f t="shared" si="26"/>
        <v>28826427</v>
      </c>
      <c r="J58" s="44">
        <f t="shared" si="26"/>
        <v>36865000</v>
      </c>
      <c r="K58" s="45">
        <f t="shared" si="26"/>
        <v>39722573</v>
      </c>
      <c r="L58" s="44">
        <f t="shared" si="26"/>
        <v>34786000</v>
      </c>
      <c r="M58" s="45">
        <f t="shared" si="26"/>
        <v>9267370</v>
      </c>
      <c r="N58" s="44">
        <f t="shared" si="26"/>
        <v>0</v>
      </c>
      <c r="O58" s="45">
        <f t="shared" si="26"/>
        <v>0</v>
      </c>
      <c r="P58" s="44">
        <f t="shared" si="26"/>
        <v>100711000</v>
      </c>
      <c r="Q58" s="45">
        <f t="shared" si="26"/>
        <v>77816370</v>
      </c>
      <c r="R58" s="20">
        <f t="shared" si="14"/>
        <v>-5.639495456394954</v>
      </c>
      <c r="S58" s="21">
        <f t="shared" si="15"/>
        <v>-76.669764065887676</v>
      </c>
      <c r="T58" s="20">
        <f t="shared" si="16"/>
        <v>62.671362875473712</v>
      </c>
      <c r="U58" s="22">
        <f t="shared" si="17"/>
        <v>48.424282967323592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158000000</v>
      </c>
      <c r="C62" s="55">
        <f t="shared" si="30"/>
        <v>2697000</v>
      </c>
      <c r="D62" s="55">
        <f t="shared" si="30"/>
        <v>0</v>
      </c>
      <c r="E62" s="55">
        <f t="shared" si="30"/>
        <v>160697000</v>
      </c>
      <c r="F62" s="56">
        <f t="shared" si="30"/>
        <v>160697000</v>
      </c>
      <c r="G62" s="57">
        <f t="shared" si="30"/>
        <v>156771000</v>
      </c>
      <c r="H62" s="56">
        <f t="shared" si="30"/>
        <v>29060000</v>
      </c>
      <c r="I62" s="57">
        <f t="shared" si="30"/>
        <v>28826427</v>
      </c>
      <c r="J62" s="56">
        <f t="shared" si="30"/>
        <v>36865000</v>
      </c>
      <c r="K62" s="57">
        <f t="shared" si="30"/>
        <v>39722573</v>
      </c>
      <c r="L62" s="56">
        <f t="shared" si="30"/>
        <v>34786000</v>
      </c>
      <c r="M62" s="58">
        <f t="shared" si="30"/>
        <v>9267370</v>
      </c>
      <c r="N62" s="56">
        <f t="shared" si="30"/>
        <v>0</v>
      </c>
      <c r="O62" s="57">
        <f t="shared" si="30"/>
        <v>0</v>
      </c>
      <c r="P62" s="56">
        <f t="shared" si="30"/>
        <v>100711000</v>
      </c>
      <c r="Q62" s="57">
        <f t="shared" si="30"/>
        <v>77816370</v>
      </c>
      <c r="R62" s="38">
        <f t="shared" si="14"/>
        <v>-5.639495456394954</v>
      </c>
      <c r="S62" s="39">
        <f t="shared" si="15"/>
        <v>-76.669764065887676</v>
      </c>
      <c r="T62" s="38">
        <f t="shared" si="16"/>
        <v>62.671362875473712</v>
      </c>
      <c r="U62" s="39">
        <f t="shared" si="17"/>
        <v>48.424282967323592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97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4510000</v>
      </c>
      <c r="C8" s="40">
        <f t="shared" si="0"/>
        <v>0</v>
      </c>
      <c r="D8" s="40">
        <f t="shared" si="0"/>
        <v>0</v>
      </c>
      <c r="E8" s="40">
        <f t="shared" si="0"/>
        <v>4510000</v>
      </c>
      <c r="F8" s="41">
        <f t="shared" si="0"/>
        <v>4510000</v>
      </c>
      <c r="G8" s="42">
        <f t="shared" si="0"/>
        <v>4510000</v>
      </c>
      <c r="H8" s="41">
        <f t="shared" si="0"/>
        <v>329000</v>
      </c>
      <c r="I8" s="42">
        <f t="shared" si="0"/>
        <v>389566</v>
      </c>
      <c r="J8" s="41">
        <f t="shared" si="0"/>
        <v>2099000</v>
      </c>
      <c r="K8" s="42">
        <f t="shared" si="0"/>
        <v>1826956</v>
      </c>
      <c r="L8" s="41">
        <f t="shared" si="0"/>
        <v>640000</v>
      </c>
      <c r="M8" s="42">
        <f t="shared" si="0"/>
        <v>1010773</v>
      </c>
      <c r="N8" s="41">
        <f t="shared" si="0"/>
        <v>0</v>
      </c>
      <c r="O8" s="42">
        <f t="shared" si="0"/>
        <v>0</v>
      </c>
      <c r="P8" s="41">
        <f t="shared" si="0"/>
        <v>3068000</v>
      </c>
      <c r="Q8" s="42">
        <f t="shared" si="0"/>
        <v>3227295</v>
      </c>
      <c r="R8" s="16">
        <f>IF(($J8       =0),0,((($L8       -$J8       )/$J8       )*100))</f>
        <v>-69.509290138161035</v>
      </c>
      <c r="S8" s="17">
        <f>IF(($K8       =0),0,((($M8       -$K8       )/$K8       )*100))</f>
        <v>-44.674474918936198</v>
      </c>
      <c r="T8" s="16">
        <f>IF(($E8       =0),0,(($P8       /$E8       )*100))</f>
        <v>68.026607538802665</v>
      </c>
      <c r="U8" s="18">
        <f>IF(($E8       =0),0,(($Q8       /$E8       )*100))</f>
        <v>71.558647450110868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2332000</v>
      </c>
      <c r="C9" s="43">
        <f t="shared" si="2"/>
        <v>0</v>
      </c>
      <c r="D9" s="43">
        <f t="shared" si="2"/>
        <v>0</v>
      </c>
      <c r="E9" s="43">
        <f t="shared" si="2"/>
        <v>2332000</v>
      </c>
      <c r="F9" s="44">
        <f t="shared" si="2"/>
        <v>2332000</v>
      </c>
      <c r="G9" s="45">
        <f t="shared" si="2"/>
        <v>2332000</v>
      </c>
      <c r="H9" s="44">
        <f t="shared" si="2"/>
        <v>0</v>
      </c>
      <c r="I9" s="45">
        <f t="shared" si="2"/>
        <v>0</v>
      </c>
      <c r="J9" s="44">
        <f t="shared" si="2"/>
        <v>1523000</v>
      </c>
      <c r="K9" s="45">
        <f t="shared" si="2"/>
        <v>1419248</v>
      </c>
      <c r="L9" s="44">
        <f t="shared" si="2"/>
        <v>0</v>
      </c>
      <c r="M9" s="45">
        <f t="shared" si="2"/>
        <v>202918</v>
      </c>
      <c r="N9" s="44">
        <f t="shared" si="2"/>
        <v>0</v>
      </c>
      <c r="O9" s="45">
        <f t="shared" si="2"/>
        <v>0</v>
      </c>
      <c r="P9" s="44">
        <f t="shared" si="2"/>
        <v>1523000</v>
      </c>
      <c r="Q9" s="45">
        <f t="shared" si="2"/>
        <v>1622166</v>
      </c>
      <c r="R9" s="20">
        <f>IF(($J9       =0),0,((($L9       -$J9       )/$J9       )*100))</f>
        <v>-100</v>
      </c>
      <c r="S9" s="21">
        <f>IF(($K9       =0),0,((($M9       -$K9       )/$K9       )*100))</f>
        <v>-85.702428328241425</v>
      </c>
      <c r="T9" s="20">
        <f>IF(($E9       =0),0,(($P9       /$E9       )*100))</f>
        <v>65.308747855917673</v>
      </c>
      <c r="U9" s="22">
        <f>IF(($E9       =0),0,(($Q9       /$E9       )*100))</f>
        <v>69.561149228130361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2332000</v>
      </c>
      <c r="C16" s="46"/>
      <c r="D16" s="46"/>
      <c r="E16" s="46">
        <f t="shared" si="4"/>
        <v>2332000</v>
      </c>
      <c r="F16" s="47">
        <v>2332000</v>
      </c>
      <c r="G16" s="48">
        <v>2332000</v>
      </c>
      <c r="H16" s="47"/>
      <c r="I16" s="48"/>
      <c r="J16" s="47">
        <v>1523000</v>
      </c>
      <c r="K16" s="48">
        <v>1419248</v>
      </c>
      <c r="L16" s="47"/>
      <c r="M16" s="48">
        <v>202918</v>
      </c>
      <c r="N16" s="47"/>
      <c r="O16" s="48"/>
      <c r="P16" s="47">
        <f t="shared" si="5"/>
        <v>1523000</v>
      </c>
      <c r="Q16" s="48">
        <f t="shared" si="6"/>
        <v>1622166</v>
      </c>
      <c r="R16" s="24">
        <f t="shared" si="7"/>
        <v>-100</v>
      </c>
      <c r="S16" s="25">
        <f t="shared" si="8"/>
        <v>-85.702428328241425</v>
      </c>
      <c r="T16" s="24">
        <f t="shared" si="9"/>
        <v>65.308747855917673</v>
      </c>
      <c r="U16" s="26">
        <f t="shared" si="10"/>
        <v>69.561149228130361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2178000</v>
      </c>
      <c r="C27" s="43">
        <f t="shared" si="11"/>
        <v>0</v>
      </c>
      <c r="D27" s="43">
        <f t="shared" si="11"/>
        <v>0</v>
      </c>
      <c r="E27" s="43">
        <f t="shared" si="11"/>
        <v>2178000</v>
      </c>
      <c r="F27" s="44">
        <f t="shared" si="11"/>
        <v>2178000</v>
      </c>
      <c r="G27" s="45">
        <f t="shared" si="11"/>
        <v>2178000</v>
      </c>
      <c r="H27" s="44">
        <f t="shared" si="11"/>
        <v>329000</v>
      </c>
      <c r="I27" s="45">
        <f t="shared" si="11"/>
        <v>389566</v>
      </c>
      <c r="J27" s="44">
        <f t="shared" si="11"/>
        <v>576000</v>
      </c>
      <c r="K27" s="45">
        <f t="shared" si="11"/>
        <v>407708</v>
      </c>
      <c r="L27" s="44">
        <f t="shared" si="11"/>
        <v>640000</v>
      </c>
      <c r="M27" s="45">
        <f t="shared" si="11"/>
        <v>807855</v>
      </c>
      <c r="N27" s="44">
        <f t="shared" si="11"/>
        <v>0</v>
      </c>
      <c r="O27" s="45">
        <f t="shared" si="11"/>
        <v>0</v>
      </c>
      <c r="P27" s="44">
        <f t="shared" si="11"/>
        <v>1545000</v>
      </c>
      <c r="Q27" s="45">
        <f t="shared" si="11"/>
        <v>1605129</v>
      </c>
      <c r="R27" s="20">
        <f t="shared" si="7"/>
        <v>11.111111111111111</v>
      </c>
      <c r="S27" s="21">
        <f t="shared" si="8"/>
        <v>98.145486475614902</v>
      </c>
      <c r="T27" s="20">
        <f t="shared" si="9"/>
        <v>70.936639118457308</v>
      </c>
      <c r="U27" s="22">
        <f t="shared" si="10"/>
        <v>73.697382920110186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/>
      <c r="I30" s="48">
        <v>60000</v>
      </c>
      <c r="J30" s="47">
        <v>402000</v>
      </c>
      <c r="K30" s="48">
        <v>60000</v>
      </c>
      <c r="L30" s="47">
        <v>139000</v>
      </c>
      <c r="M30" s="48">
        <v>120000</v>
      </c>
      <c r="N30" s="47"/>
      <c r="O30" s="48"/>
      <c r="P30" s="47">
        <f t="shared" si="5"/>
        <v>541000</v>
      </c>
      <c r="Q30" s="48">
        <f t="shared" si="6"/>
        <v>240000</v>
      </c>
      <c r="R30" s="24">
        <f t="shared" si="7"/>
        <v>-65.422885572139293</v>
      </c>
      <c r="S30" s="25">
        <f t="shared" si="8"/>
        <v>100</v>
      </c>
      <c r="T30" s="24">
        <f t="shared" si="9"/>
        <v>54.1</v>
      </c>
      <c r="U30" s="26">
        <f t="shared" si="10"/>
        <v>24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1178000</v>
      </c>
      <c r="C32" s="46"/>
      <c r="D32" s="46"/>
      <c r="E32" s="46">
        <f t="shared" si="4"/>
        <v>1178000</v>
      </c>
      <c r="F32" s="47">
        <v>1178000</v>
      </c>
      <c r="G32" s="48">
        <v>1178000</v>
      </c>
      <c r="H32" s="47">
        <v>329000</v>
      </c>
      <c r="I32" s="48">
        <v>329566</v>
      </c>
      <c r="J32" s="47">
        <v>174000</v>
      </c>
      <c r="K32" s="48">
        <v>347708</v>
      </c>
      <c r="L32" s="47">
        <v>501000</v>
      </c>
      <c r="M32" s="48">
        <v>687855</v>
      </c>
      <c r="N32" s="47"/>
      <c r="O32" s="48"/>
      <c r="P32" s="47">
        <f t="shared" si="5"/>
        <v>1004000</v>
      </c>
      <c r="Q32" s="48">
        <f t="shared" si="6"/>
        <v>1365129</v>
      </c>
      <c r="R32" s="24">
        <f t="shared" si="7"/>
        <v>187.93103448275863</v>
      </c>
      <c r="S32" s="25">
        <f t="shared" si="8"/>
        <v>97.825474248507376</v>
      </c>
      <c r="T32" s="24">
        <f t="shared" si="9"/>
        <v>85.229202037351442</v>
      </c>
      <c r="U32" s="26">
        <f t="shared" si="10"/>
        <v>115.88531409168081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4260000</v>
      </c>
      <c r="C42" s="52">
        <f t="shared" si="13"/>
        <v>0</v>
      </c>
      <c r="D42" s="52">
        <f t="shared" si="13"/>
        <v>0</v>
      </c>
      <c r="E42" s="52">
        <f t="shared" si="13"/>
        <v>4260000</v>
      </c>
      <c r="F42" s="53">
        <f t="shared" si="13"/>
        <v>4260000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4260000</v>
      </c>
      <c r="C53" s="43">
        <f t="shared" si="24"/>
        <v>0</v>
      </c>
      <c r="D53" s="43">
        <f t="shared" si="24"/>
        <v>0</v>
      </c>
      <c r="E53" s="43">
        <f t="shared" si="24"/>
        <v>4260000</v>
      </c>
      <c r="F53" s="44">
        <f t="shared" si="24"/>
        <v>4260000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4260000</v>
      </c>
      <c r="C56" s="46"/>
      <c r="D56" s="46"/>
      <c r="E56" s="46">
        <f t="shared" si="21"/>
        <v>4260000</v>
      </c>
      <c r="F56" s="47">
        <v>4260000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8770000</v>
      </c>
      <c r="C58" s="43">
        <f t="shared" si="26"/>
        <v>0</v>
      </c>
      <c r="D58" s="43">
        <f t="shared" si="26"/>
        <v>0</v>
      </c>
      <c r="E58" s="43">
        <f t="shared" si="26"/>
        <v>8770000</v>
      </c>
      <c r="F58" s="44">
        <f t="shared" si="26"/>
        <v>8770000</v>
      </c>
      <c r="G58" s="45">
        <f t="shared" si="26"/>
        <v>4510000</v>
      </c>
      <c r="H58" s="44">
        <f t="shared" si="26"/>
        <v>329000</v>
      </c>
      <c r="I58" s="45">
        <f t="shared" si="26"/>
        <v>389566</v>
      </c>
      <c r="J58" s="44">
        <f t="shared" si="26"/>
        <v>2099000</v>
      </c>
      <c r="K58" s="45">
        <f t="shared" si="26"/>
        <v>1826956</v>
      </c>
      <c r="L58" s="44">
        <f t="shared" si="26"/>
        <v>640000</v>
      </c>
      <c r="M58" s="45">
        <f t="shared" si="26"/>
        <v>1010773</v>
      </c>
      <c r="N58" s="44">
        <f t="shared" si="26"/>
        <v>0</v>
      </c>
      <c r="O58" s="45">
        <f t="shared" si="26"/>
        <v>0</v>
      </c>
      <c r="P58" s="44">
        <f t="shared" si="26"/>
        <v>3068000</v>
      </c>
      <c r="Q58" s="45">
        <f t="shared" si="26"/>
        <v>3227295</v>
      </c>
      <c r="R58" s="20">
        <f t="shared" si="14"/>
        <v>-69.509290138161035</v>
      </c>
      <c r="S58" s="21">
        <f t="shared" si="15"/>
        <v>-44.674474918936198</v>
      </c>
      <c r="T58" s="20">
        <f t="shared" si="16"/>
        <v>34.982896237172177</v>
      </c>
      <c r="U58" s="22">
        <f t="shared" si="17"/>
        <v>36.799258836944126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8770000</v>
      </c>
      <c r="C62" s="55">
        <f t="shared" si="30"/>
        <v>0</v>
      </c>
      <c r="D62" s="55">
        <f t="shared" si="30"/>
        <v>0</v>
      </c>
      <c r="E62" s="55">
        <f t="shared" si="30"/>
        <v>8770000</v>
      </c>
      <c r="F62" s="56">
        <f t="shared" si="30"/>
        <v>8770000</v>
      </c>
      <c r="G62" s="57">
        <f t="shared" si="30"/>
        <v>4510000</v>
      </c>
      <c r="H62" s="56">
        <f t="shared" si="30"/>
        <v>329000</v>
      </c>
      <c r="I62" s="57">
        <f t="shared" si="30"/>
        <v>389566</v>
      </c>
      <c r="J62" s="56">
        <f t="shared" si="30"/>
        <v>2099000</v>
      </c>
      <c r="K62" s="57">
        <f t="shared" si="30"/>
        <v>1826956</v>
      </c>
      <c r="L62" s="56">
        <f t="shared" si="30"/>
        <v>640000</v>
      </c>
      <c r="M62" s="58">
        <f t="shared" si="30"/>
        <v>1010773</v>
      </c>
      <c r="N62" s="56">
        <f t="shared" si="30"/>
        <v>0</v>
      </c>
      <c r="O62" s="57">
        <f t="shared" si="30"/>
        <v>0</v>
      </c>
      <c r="P62" s="56">
        <f t="shared" si="30"/>
        <v>3068000</v>
      </c>
      <c r="Q62" s="57">
        <f t="shared" si="30"/>
        <v>3227295</v>
      </c>
      <c r="R62" s="38">
        <f t="shared" si="14"/>
        <v>-69.509290138161035</v>
      </c>
      <c r="S62" s="39">
        <f t="shared" si="15"/>
        <v>-44.674474918936198</v>
      </c>
      <c r="T62" s="38">
        <f t="shared" si="16"/>
        <v>34.982896237172177</v>
      </c>
      <c r="U62" s="39">
        <f t="shared" si="17"/>
        <v>36.799258836944126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196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40873000</v>
      </c>
      <c r="C8" s="40">
        <f t="shared" si="0"/>
        <v>5000000</v>
      </c>
      <c r="D8" s="40">
        <f t="shared" si="0"/>
        <v>0</v>
      </c>
      <c r="E8" s="40">
        <f t="shared" si="0"/>
        <v>45873000</v>
      </c>
      <c r="F8" s="41">
        <f t="shared" si="0"/>
        <v>45873000</v>
      </c>
      <c r="G8" s="42">
        <f t="shared" si="0"/>
        <v>45873000</v>
      </c>
      <c r="H8" s="41">
        <f t="shared" si="0"/>
        <v>11013000</v>
      </c>
      <c r="I8" s="42">
        <f t="shared" si="0"/>
        <v>0</v>
      </c>
      <c r="J8" s="41">
        <f t="shared" si="0"/>
        <v>9618000</v>
      </c>
      <c r="K8" s="42">
        <f t="shared" si="0"/>
        <v>0</v>
      </c>
      <c r="L8" s="41">
        <f t="shared" si="0"/>
        <v>8224000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28855000</v>
      </c>
      <c r="Q8" s="42">
        <f t="shared" si="0"/>
        <v>0</v>
      </c>
      <c r="R8" s="16">
        <f>IF(($J8       =0),0,((($L8       -$J8       )/$J8       )*100))</f>
        <v>-14.493657725098775</v>
      </c>
      <c r="S8" s="17">
        <f>IF(($K8       =0),0,((($M8       -$K8       )/$K8       )*100))</f>
        <v>0</v>
      </c>
      <c r="T8" s="16">
        <f>IF(($E8       =0),0,(($P8       /$E8       )*100))</f>
        <v>62.901924879558777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37577000</v>
      </c>
      <c r="C9" s="43">
        <f t="shared" si="2"/>
        <v>5000000</v>
      </c>
      <c r="D9" s="43">
        <f t="shared" si="2"/>
        <v>0</v>
      </c>
      <c r="E9" s="43">
        <f t="shared" si="2"/>
        <v>42577000</v>
      </c>
      <c r="F9" s="44">
        <f t="shared" si="2"/>
        <v>42577000</v>
      </c>
      <c r="G9" s="45">
        <f t="shared" si="2"/>
        <v>42577000</v>
      </c>
      <c r="H9" s="44">
        <f t="shared" si="2"/>
        <v>10634000</v>
      </c>
      <c r="I9" s="45">
        <f t="shared" si="2"/>
        <v>0</v>
      </c>
      <c r="J9" s="44">
        <f t="shared" si="2"/>
        <v>9041000</v>
      </c>
      <c r="K9" s="45">
        <f t="shared" si="2"/>
        <v>0</v>
      </c>
      <c r="L9" s="44">
        <f t="shared" si="2"/>
        <v>7106000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26781000</v>
      </c>
      <c r="Q9" s="45">
        <f t="shared" si="2"/>
        <v>0</v>
      </c>
      <c r="R9" s="20">
        <f>IF(($J9       =0),0,((($L9       -$J9       )/$J9       )*100))</f>
        <v>-21.402499723481917</v>
      </c>
      <c r="S9" s="21">
        <f>IF(($K9       =0),0,((($M9       -$K9       )/$K9       )*100))</f>
        <v>0</v>
      </c>
      <c r="T9" s="20">
        <f>IF(($E9       =0),0,(($P9       /$E9       )*100))</f>
        <v>62.900157361955991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28977000</v>
      </c>
      <c r="C10" s="46">
        <v>5000000</v>
      </c>
      <c r="D10" s="46"/>
      <c r="E10" s="46">
        <f t="shared" ref="E10:E41" si="4">$B10      +$C10      +$D10</f>
        <v>33977000</v>
      </c>
      <c r="F10" s="47">
        <v>33977000</v>
      </c>
      <c r="G10" s="48">
        <v>33977000</v>
      </c>
      <c r="H10" s="47">
        <v>10634000</v>
      </c>
      <c r="I10" s="48"/>
      <c r="J10" s="47">
        <v>9041000</v>
      </c>
      <c r="K10" s="48"/>
      <c r="L10" s="47">
        <v>4031000</v>
      </c>
      <c r="M10" s="48"/>
      <c r="N10" s="47"/>
      <c r="O10" s="48"/>
      <c r="P10" s="47">
        <f t="shared" ref="P10:P41" si="5">$H10      +$J10      +$L10      +$N10</f>
        <v>23706000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-55.414224090255502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69.770727256673638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8600000</v>
      </c>
      <c r="C13" s="46"/>
      <c r="D13" s="46"/>
      <c r="E13" s="46">
        <f t="shared" si="4"/>
        <v>8600000</v>
      </c>
      <c r="F13" s="47">
        <v>8600000</v>
      </c>
      <c r="G13" s="48">
        <v>8600000</v>
      </c>
      <c r="H13" s="47"/>
      <c r="I13" s="48"/>
      <c r="J13" s="47"/>
      <c r="K13" s="48"/>
      <c r="L13" s="47">
        <v>3075000</v>
      </c>
      <c r="M13" s="48"/>
      <c r="N13" s="47"/>
      <c r="O13" s="48"/>
      <c r="P13" s="47">
        <f t="shared" si="5"/>
        <v>3075000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35.755813953488378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3296000</v>
      </c>
      <c r="C27" s="43">
        <f t="shared" si="11"/>
        <v>0</v>
      </c>
      <c r="D27" s="43">
        <f t="shared" si="11"/>
        <v>0</v>
      </c>
      <c r="E27" s="43">
        <f t="shared" si="11"/>
        <v>3296000</v>
      </c>
      <c r="F27" s="44">
        <f t="shared" si="11"/>
        <v>3296000</v>
      </c>
      <c r="G27" s="45">
        <f t="shared" si="11"/>
        <v>3296000</v>
      </c>
      <c r="H27" s="44">
        <f t="shared" si="11"/>
        <v>379000</v>
      </c>
      <c r="I27" s="45">
        <f t="shared" si="11"/>
        <v>0</v>
      </c>
      <c r="J27" s="44">
        <f t="shared" si="11"/>
        <v>577000</v>
      </c>
      <c r="K27" s="45">
        <f t="shared" si="11"/>
        <v>0</v>
      </c>
      <c r="L27" s="44">
        <f t="shared" si="11"/>
        <v>1118000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2074000</v>
      </c>
      <c r="Q27" s="45">
        <f t="shared" si="11"/>
        <v>0</v>
      </c>
      <c r="R27" s="20">
        <f t="shared" si="7"/>
        <v>93.760831889081459</v>
      </c>
      <c r="S27" s="21">
        <f t="shared" si="8"/>
        <v>0</v>
      </c>
      <c r="T27" s="20">
        <f t="shared" si="9"/>
        <v>62.924757281553397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/>
      <c r="I30" s="48"/>
      <c r="J30" s="47"/>
      <c r="K30" s="48"/>
      <c r="L30" s="47">
        <v>698000</v>
      </c>
      <c r="M30" s="48"/>
      <c r="N30" s="47"/>
      <c r="O30" s="48"/>
      <c r="P30" s="47">
        <f t="shared" si="5"/>
        <v>698000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36.354166666666664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1376000</v>
      </c>
      <c r="C32" s="46"/>
      <c r="D32" s="46"/>
      <c r="E32" s="46">
        <f t="shared" si="4"/>
        <v>1376000</v>
      </c>
      <c r="F32" s="47">
        <v>1376000</v>
      </c>
      <c r="G32" s="48">
        <v>1376000</v>
      </c>
      <c r="H32" s="47">
        <v>379000</v>
      </c>
      <c r="I32" s="48"/>
      <c r="J32" s="47">
        <v>577000</v>
      </c>
      <c r="K32" s="48"/>
      <c r="L32" s="47">
        <v>420000</v>
      </c>
      <c r="M32" s="48"/>
      <c r="N32" s="47"/>
      <c r="O32" s="48"/>
      <c r="P32" s="47">
        <f t="shared" si="5"/>
        <v>1376000</v>
      </c>
      <c r="Q32" s="48">
        <f t="shared" si="6"/>
        <v>0</v>
      </c>
      <c r="R32" s="24">
        <f t="shared" si="7"/>
        <v>-27.209705372616984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40873000</v>
      </c>
      <c r="C58" s="43">
        <f t="shared" si="26"/>
        <v>5000000</v>
      </c>
      <c r="D58" s="43">
        <f t="shared" si="26"/>
        <v>0</v>
      </c>
      <c r="E58" s="43">
        <f t="shared" si="26"/>
        <v>45873000</v>
      </c>
      <c r="F58" s="44">
        <f t="shared" si="26"/>
        <v>45873000</v>
      </c>
      <c r="G58" s="45">
        <f t="shared" si="26"/>
        <v>45873000</v>
      </c>
      <c r="H58" s="44">
        <f t="shared" si="26"/>
        <v>11013000</v>
      </c>
      <c r="I58" s="45">
        <f t="shared" si="26"/>
        <v>0</v>
      </c>
      <c r="J58" s="44">
        <f t="shared" si="26"/>
        <v>9618000</v>
      </c>
      <c r="K58" s="45">
        <f t="shared" si="26"/>
        <v>0</v>
      </c>
      <c r="L58" s="44">
        <f t="shared" si="26"/>
        <v>8224000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28855000</v>
      </c>
      <c r="Q58" s="45">
        <f t="shared" si="26"/>
        <v>0</v>
      </c>
      <c r="R58" s="20">
        <f t="shared" si="14"/>
        <v>-14.493657725098775</v>
      </c>
      <c r="S58" s="21">
        <f t="shared" si="15"/>
        <v>0</v>
      </c>
      <c r="T58" s="20">
        <f t="shared" si="16"/>
        <v>62.901924879558777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40873000</v>
      </c>
      <c r="C62" s="55">
        <f t="shared" si="30"/>
        <v>5000000</v>
      </c>
      <c r="D62" s="55">
        <f t="shared" si="30"/>
        <v>0</v>
      </c>
      <c r="E62" s="55">
        <f t="shared" si="30"/>
        <v>45873000</v>
      </c>
      <c r="F62" s="56">
        <f t="shared" si="30"/>
        <v>45873000</v>
      </c>
      <c r="G62" s="57">
        <f t="shared" si="30"/>
        <v>45873000</v>
      </c>
      <c r="H62" s="56">
        <f t="shared" si="30"/>
        <v>11013000</v>
      </c>
      <c r="I62" s="57">
        <f t="shared" si="30"/>
        <v>0</v>
      </c>
      <c r="J62" s="56">
        <f t="shared" si="30"/>
        <v>9618000</v>
      </c>
      <c r="K62" s="57">
        <f t="shared" si="30"/>
        <v>0</v>
      </c>
      <c r="L62" s="56">
        <f t="shared" si="30"/>
        <v>8224000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28855000</v>
      </c>
      <c r="Q62" s="57">
        <f t="shared" si="30"/>
        <v>0</v>
      </c>
      <c r="R62" s="38">
        <f t="shared" si="14"/>
        <v>-14.493657725098775</v>
      </c>
      <c r="S62" s="39">
        <f t="shared" si="15"/>
        <v>0</v>
      </c>
      <c r="T62" s="38">
        <f t="shared" si="16"/>
        <v>62.901924879558777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197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45332000</v>
      </c>
      <c r="C8" s="40">
        <f t="shared" si="0"/>
        <v>0</v>
      </c>
      <c r="D8" s="40">
        <f t="shared" si="0"/>
        <v>0</v>
      </c>
      <c r="E8" s="40">
        <f t="shared" si="0"/>
        <v>45332000</v>
      </c>
      <c r="F8" s="41">
        <f t="shared" si="0"/>
        <v>45332000</v>
      </c>
      <c r="G8" s="42">
        <f t="shared" si="0"/>
        <v>45332000</v>
      </c>
      <c r="H8" s="41">
        <f t="shared" si="0"/>
        <v>12226000</v>
      </c>
      <c r="I8" s="42">
        <f t="shared" si="0"/>
        <v>4268847</v>
      </c>
      <c r="J8" s="41">
        <f t="shared" si="0"/>
        <v>2081000</v>
      </c>
      <c r="K8" s="42">
        <f t="shared" si="0"/>
        <v>8072201</v>
      </c>
      <c r="L8" s="41">
        <f t="shared" si="0"/>
        <v>16558000</v>
      </c>
      <c r="M8" s="42">
        <f t="shared" si="0"/>
        <v>17018816</v>
      </c>
      <c r="N8" s="41">
        <f t="shared" si="0"/>
        <v>0</v>
      </c>
      <c r="O8" s="42">
        <f t="shared" si="0"/>
        <v>0</v>
      </c>
      <c r="P8" s="41">
        <f t="shared" si="0"/>
        <v>30865000</v>
      </c>
      <c r="Q8" s="42">
        <f t="shared" si="0"/>
        <v>29359864</v>
      </c>
      <c r="R8" s="16">
        <f>IF(($J8       =0),0,((($L8       -$J8       )/$J8       )*100))</f>
        <v>695.67515617491586</v>
      </c>
      <c r="S8" s="17">
        <f>IF(($K8       =0),0,((($M8       -$K8       )/$K8       )*100))</f>
        <v>110.83241113545117</v>
      </c>
      <c r="T8" s="16">
        <f>IF(($E8       =0),0,(($P8       /$E8       )*100))</f>
        <v>68.086561369452042</v>
      </c>
      <c r="U8" s="18">
        <f>IF(($E8       =0),0,(($Q8       /$E8       )*100))</f>
        <v>64.766310773846286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42632000</v>
      </c>
      <c r="C9" s="43">
        <f t="shared" si="2"/>
        <v>0</v>
      </c>
      <c r="D9" s="43">
        <f t="shared" si="2"/>
        <v>0</v>
      </c>
      <c r="E9" s="43">
        <f t="shared" si="2"/>
        <v>42632000</v>
      </c>
      <c r="F9" s="44">
        <f t="shared" si="2"/>
        <v>42632000</v>
      </c>
      <c r="G9" s="45">
        <f t="shared" si="2"/>
        <v>42632000</v>
      </c>
      <c r="H9" s="44">
        <f t="shared" si="2"/>
        <v>11655000</v>
      </c>
      <c r="I9" s="45">
        <f t="shared" si="2"/>
        <v>3659608</v>
      </c>
      <c r="J9" s="44">
        <f t="shared" si="2"/>
        <v>1178000</v>
      </c>
      <c r="K9" s="45">
        <f t="shared" si="2"/>
        <v>7276576</v>
      </c>
      <c r="L9" s="44">
        <f t="shared" si="2"/>
        <v>15997000</v>
      </c>
      <c r="M9" s="45">
        <f t="shared" si="2"/>
        <v>16395833</v>
      </c>
      <c r="N9" s="44">
        <f t="shared" si="2"/>
        <v>0</v>
      </c>
      <c r="O9" s="45">
        <f t="shared" si="2"/>
        <v>0</v>
      </c>
      <c r="P9" s="44">
        <f t="shared" si="2"/>
        <v>28830000</v>
      </c>
      <c r="Q9" s="45">
        <f t="shared" si="2"/>
        <v>27332017</v>
      </c>
      <c r="R9" s="20">
        <f>IF(($J9       =0),0,((($L9       -$J9       )/$J9       )*100))</f>
        <v>1257.9796264855688</v>
      </c>
      <c r="S9" s="21">
        <f>IF(($K9       =0),0,((($M9       -$K9       )/$K9       )*100))</f>
        <v>125.32346257360605</v>
      </c>
      <c r="T9" s="20">
        <f>IF(($E9       =0),0,(($P9       /$E9       )*100))</f>
        <v>67.625258022142987</v>
      </c>
      <c r="U9" s="22">
        <f>IF(($E9       =0),0,(($Q9       /$E9       )*100))</f>
        <v>64.111505441921551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24146000</v>
      </c>
      <c r="C10" s="46"/>
      <c r="D10" s="46"/>
      <c r="E10" s="46">
        <f t="shared" ref="E10:E41" si="4">$B10      +$C10      +$D10</f>
        <v>24146000</v>
      </c>
      <c r="F10" s="47">
        <v>24146000</v>
      </c>
      <c r="G10" s="48">
        <v>24146000</v>
      </c>
      <c r="H10" s="47">
        <v>8035000</v>
      </c>
      <c r="I10" s="48">
        <v>3659608</v>
      </c>
      <c r="J10" s="47">
        <v>1178000</v>
      </c>
      <c r="K10" s="48">
        <v>3519947</v>
      </c>
      <c r="L10" s="47">
        <v>10220000</v>
      </c>
      <c r="M10" s="48">
        <v>9258301</v>
      </c>
      <c r="N10" s="47"/>
      <c r="O10" s="48"/>
      <c r="P10" s="47">
        <f t="shared" ref="P10:P41" si="5">$H10      +$J10      +$L10      +$N10</f>
        <v>19433000</v>
      </c>
      <c r="Q10" s="48">
        <f t="shared" ref="Q10:Q41" si="6">$I10      +$K10      +$M10      +$O10</f>
        <v>16437856</v>
      </c>
      <c r="R10" s="24">
        <f t="shared" ref="R10:R41" si="7">IF(($J10      =0),0,((($L10      -$J10      )/$J10      )*100))</f>
        <v>767.57215619694398</v>
      </c>
      <c r="S10" s="25">
        <f t="shared" ref="S10:S41" si="8">IF(($K10      =0),0,((($M10      -$K10      )/$K10      )*100))</f>
        <v>163.02387507539174</v>
      </c>
      <c r="T10" s="24">
        <f t="shared" ref="T10:T41" si="9">IF(($E10      =0),0,(($P10      /$E10      )*100))</f>
        <v>80.481239128634144</v>
      </c>
      <c r="U10" s="26">
        <f t="shared" ref="U10:U41" si="10">IF(($E10      =0),0,(($Q10      /$E10      )*100))</f>
        <v>68.076931997018136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18486000</v>
      </c>
      <c r="C13" s="46"/>
      <c r="D13" s="46"/>
      <c r="E13" s="46">
        <f t="shared" si="4"/>
        <v>18486000</v>
      </c>
      <c r="F13" s="47">
        <v>18486000</v>
      </c>
      <c r="G13" s="48">
        <v>18486000</v>
      </c>
      <c r="H13" s="47">
        <v>3620000</v>
      </c>
      <c r="I13" s="48"/>
      <c r="J13" s="47"/>
      <c r="K13" s="48">
        <v>3756629</v>
      </c>
      <c r="L13" s="47">
        <v>5777000</v>
      </c>
      <c r="M13" s="48">
        <v>7137532</v>
      </c>
      <c r="N13" s="47"/>
      <c r="O13" s="48"/>
      <c r="P13" s="47">
        <f t="shared" si="5"/>
        <v>9397000</v>
      </c>
      <c r="Q13" s="48">
        <f t="shared" si="6"/>
        <v>10894161</v>
      </c>
      <c r="R13" s="24">
        <f t="shared" si="7"/>
        <v>0</v>
      </c>
      <c r="S13" s="25">
        <f t="shared" si="8"/>
        <v>89.998320302590429</v>
      </c>
      <c r="T13" s="24">
        <f t="shared" si="9"/>
        <v>50.833062858379321</v>
      </c>
      <c r="U13" s="26">
        <f t="shared" si="10"/>
        <v>58.931953911067836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2700000</v>
      </c>
      <c r="C27" s="43">
        <f t="shared" si="11"/>
        <v>0</v>
      </c>
      <c r="D27" s="43">
        <f t="shared" si="11"/>
        <v>0</v>
      </c>
      <c r="E27" s="43">
        <f t="shared" si="11"/>
        <v>2700000</v>
      </c>
      <c r="F27" s="44">
        <f t="shared" si="11"/>
        <v>2700000</v>
      </c>
      <c r="G27" s="45">
        <f t="shared" si="11"/>
        <v>2700000</v>
      </c>
      <c r="H27" s="44">
        <f t="shared" si="11"/>
        <v>571000</v>
      </c>
      <c r="I27" s="45">
        <f t="shared" si="11"/>
        <v>609239</v>
      </c>
      <c r="J27" s="44">
        <f t="shared" si="11"/>
        <v>903000</v>
      </c>
      <c r="K27" s="45">
        <f t="shared" si="11"/>
        <v>795625</v>
      </c>
      <c r="L27" s="44">
        <f t="shared" si="11"/>
        <v>561000</v>
      </c>
      <c r="M27" s="45">
        <f t="shared" si="11"/>
        <v>622983</v>
      </c>
      <c r="N27" s="44">
        <f t="shared" si="11"/>
        <v>0</v>
      </c>
      <c r="O27" s="45">
        <f t="shared" si="11"/>
        <v>0</v>
      </c>
      <c r="P27" s="44">
        <f t="shared" si="11"/>
        <v>2035000</v>
      </c>
      <c r="Q27" s="45">
        <f t="shared" si="11"/>
        <v>2027847</v>
      </c>
      <c r="R27" s="20">
        <f t="shared" si="7"/>
        <v>-37.873754152823921</v>
      </c>
      <c r="S27" s="21">
        <f t="shared" si="8"/>
        <v>-21.698915946582876</v>
      </c>
      <c r="T27" s="20">
        <f t="shared" si="9"/>
        <v>75.370370370370367</v>
      </c>
      <c r="U27" s="22">
        <f t="shared" si="10"/>
        <v>75.105444444444444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466000</v>
      </c>
      <c r="I30" s="48">
        <v>466378</v>
      </c>
      <c r="J30" s="47">
        <v>796000</v>
      </c>
      <c r="K30" s="48">
        <v>795625</v>
      </c>
      <c r="L30" s="47">
        <v>151000</v>
      </c>
      <c r="M30" s="48">
        <v>151097</v>
      </c>
      <c r="N30" s="47"/>
      <c r="O30" s="48"/>
      <c r="P30" s="47">
        <f t="shared" si="5"/>
        <v>1413000</v>
      </c>
      <c r="Q30" s="48">
        <f t="shared" si="6"/>
        <v>1413100</v>
      </c>
      <c r="R30" s="24">
        <f t="shared" si="7"/>
        <v>-81.030150753768851</v>
      </c>
      <c r="S30" s="25">
        <f t="shared" si="8"/>
        <v>-81.009018067556951</v>
      </c>
      <c r="T30" s="24">
        <f t="shared" si="9"/>
        <v>82.151162790697668</v>
      </c>
      <c r="U30" s="26">
        <f t="shared" si="10"/>
        <v>82.156976744186053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980000</v>
      </c>
      <c r="C32" s="46"/>
      <c r="D32" s="46"/>
      <c r="E32" s="46">
        <f t="shared" si="4"/>
        <v>980000</v>
      </c>
      <c r="F32" s="47">
        <v>980000</v>
      </c>
      <c r="G32" s="48">
        <v>980000</v>
      </c>
      <c r="H32" s="47">
        <v>105000</v>
      </c>
      <c r="I32" s="48">
        <v>142861</v>
      </c>
      <c r="J32" s="47">
        <v>107000</v>
      </c>
      <c r="K32" s="48"/>
      <c r="L32" s="47">
        <v>410000</v>
      </c>
      <c r="M32" s="48">
        <v>471886</v>
      </c>
      <c r="N32" s="47"/>
      <c r="O32" s="48"/>
      <c r="P32" s="47">
        <f t="shared" si="5"/>
        <v>622000</v>
      </c>
      <c r="Q32" s="48">
        <f t="shared" si="6"/>
        <v>614747</v>
      </c>
      <c r="R32" s="24">
        <f t="shared" si="7"/>
        <v>283.17757009345797</v>
      </c>
      <c r="S32" s="25">
        <f t="shared" si="8"/>
        <v>0</v>
      </c>
      <c r="T32" s="24">
        <f t="shared" si="9"/>
        <v>63.469387755102034</v>
      </c>
      <c r="U32" s="26">
        <f t="shared" si="10"/>
        <v>62.729285714285709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45332000</v>
      </c>
      <c r="C58" s="43">
        <f t="shared" si="26"/>
        <v>0</v>
      </c>
      <c r="D58" s="43">
        <f t="shared" si="26"/>
        <v>0</v>
      </c>
      <c r="E58" s="43">
        <f t="shared" si="26"/>
        <v>45332000</v>
      </c>
      <c r="F58" s="44">
        <f t="shared" si="26"/>
        <v>45332000</v>
      </c>
      <c r="G58" s="45">
        <f t="shared" si="26"/>
        <v>45332000</v>
      </c>
      <c r="H58" s="44">
        <f t="shared" si="26"/>
        <v>12226000</v>
      </c>
      <c r="I58" s="45">
        <f t="shared" si="26"/>
        <v>4268847</v>
      </c>
      <c r="J58" s="44">
        <f t="shared" si="26"/>
        <v>2081000</v>
      </c>
      <c r="K58" s="45">
        <f t="shared" si="26"/>
        <v>8072201</v>
      </c>
      <c r="L58" s="44">
        <f t="shared" si="26"/>
        <v>16558000</v>
      </c>
      <c r="M58" s="45">
        <f t="shared" si="26"/>
        <v>17018816</v>
      </c>
      <c r="N58" s="44">
        <f t="shared" si="26"/>
        <v>0</v>
      </c>
      <c r="O58" s="45">
        <f t="shared" si="26"/>
        <v>0</v>
      </c>
      <c r="P58" s="44">
        <f t="shared" si="26"/>
        <v>30865000</v>
      </c>
      <c r="Q58" s="45">
        <f t="shared" si="26"/>
        <v>29359864</v>
      </c>
      <c r="R58" s="20">
        <f t="shared" si="14"/>
        <v>695.67515617491586</v>
      </c>
      <c r="S58" s="21">
        <f t="shared" si="15"/>
        <v>110.83241113545117</v>
      </c>
      <c r="T58" s="20">
        <f t="shared" si="16"/>
        <v>68.086561369452042</v>
      </c>
      <c r="U58" s="22">
        <f t="shared" si="17"/>
        <v>64.766310773846286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45332000</v>
      </c>
      <c r="C62" s="55">
        <f t="shared" si="30"/>
        <v>0</v>
      </c>
      <c r="D62" s="55">
        <f t="shared" si="30"/>
        <v>0</v>
      </c>
      <c r="E62" s="55">
        <f t="shared" si="30"/>
        <v>45332000</v>
      </c>
      <c r="F62" s="56">
        <f t="shared" si="30"/>
        <v>45332000</v>
      </c>
      <c r="G62" s="57">
        <f t="shared" si="30"/>
        <v>45332000</v>
      </c>
      <c r="H62" s="56">
        <f t="shared" si="30"/>
        <v>12226000</v>
      </c>
      <c r="I62" s="57">
        <f t="shared" si="30"/>
        <v>4268847</v>
      </c>
      <c r="J62" s="56">
        <f t="shared" si="30"/>
        <v>2081000</v>
      </c>
      <c r="K62" s="57">
        <f t="shared" si="30"/>
        <v>8072201</v>
      </c>
      <c r="L62" s="56">
        <f t="shared" si="30"/>
        <v>16558000</v>
      </c>
      <c r="M62" s="58">
        <f t="shared" si="30"/>
        <v>17018816</v>
      </c>
      <c r="N62" s="56">
        <f t="shared" si="30"/>
        <v>0</v>
      </c>
      <c r="O62" s="57">
        <f t="shared" si="30"/>
        <v>0</v>
      </c>
      <c r="P62" s="56">
        <f t="shared" si="30"/>
        <v>30865000</v>
      </c>
      <c r="Q62" s="57">
        <f t="shared" si="30"/>
        <v>29359864</v>
      </c>
      <c r="R62" s="38">
        <f t="shared" si="14"/>
        <v>695.67515617491586</v>
      </c>
      <c r="S62" s="39">
        <f t="shared" si="15"/>
        <v>110.83241113545117</v>
      </c>
      <c r="T62" s="38">
        <f t="shared" si="16"/>
        <v>68.086561369452042</v>
      </c>
      <c r="U62" s="39">
        <f t="shared" si="17"/>
        <v>64.766310773846286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198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16499000</v>
      </c>
      <c r="C8" s="40">
        <f t="shared" si="0"/>
        <v>5000000</v>
      </c>
      <c r="D8" s="40">
        <f t="shared" si="0"/>
        <v>0</v>
      </c>
      <c r="E8" s="40">
        <f t="shared" si="0"/>
        <v>21499000</v>
      </c>
      <c r="F8" s="41">
        <f t="shared" si="0"/>
        <v>21499000</v>
      </c>
      <c r="G8" s="42">
        <f t="shared" si="0"/>
        <v>21499000</v>
      </c>
      <c r="H8" s="41">
        <f t="shared" si="0"/>
        <v>10881000</v>
      </c>
      <c r="I8" s="42">
        <f t="shared" si="0"/>
        <v>4316438</v>
      </c>
      <c r="J8" s="41">
        <f t="shared" si="0"/>
        <v>4065000</v>
      </c>
      <c r="K8" s="42">
        <f t="shared" si="0"/>
        <v>11595490</v>
      </c>
      <c r="L8" s="41">
        <f t="shared" si="0"/>
        <v>2504000</v>
      </c>
      <c r="M8" s="42">
        <f t="shared" si="0"/>
        <v>4141947</v>
      </c>
      <c r="N8" s="41">
        <f t="shared" si="0"/>
        <v>0</v>
      </c>
      <c r="O8" s="42">
        <f t="shared" si="0"/>
        <v>0</v>
      </c>
      <c r="P8" s="41">
        <f t="shared" si="0"/>
        <v>17450000</v>
      </c>
      <c r="Q8" s="42">
        <f t="shared" si="0"/>
        <v>20053875</v>
      </c>
      <c r="R8" s="16">
        <f>IF(($J8       =0),0,((($L8       -$J8       )/$J8       )*100))</f>
        <v>-38.400984009840101</v>
      </c>
      <c r="S8" s="17">
        <f>IF(($K8       =0),0,((($M8       -$K8       )/$K8       )*100))</f>
        <v>-64.279672527853506</v>
      </c>
      <c r="T8" s="16">
        <f>IF(($E8       =0),0,(($P8       /$E8       )*100))</f>
        <v>81.166565886785435</v>
      </c>
      <c r="U8" s="18">
        <f>IF(($E8       =0),0,(($Q8       /$E8       )*100))</f>
        <v>93.27817572910368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12463000</v>
      </c>
      <c r="C9" s="43">
        <f t="shared" si="2"/>
        <v>5000000</v>
      </c>
      <c r="D9" s="43">
        <f t="shared" si="2"/>
        <v>0</v>
      </c>
      <c r="E9" s="43">
        <f t="shared" si="2"/>
        <v>17463000</v>
      </c>
      <c r="F9" s="44">
        <f t="shared" si="2"/>
        <v>17463000</v>
      </c>
      <c r="G9" s="45">
        <f t="shared" si="2"/>
        <v>17463000</v>
      </c>
      <c r="H9" s="44">
        <f t="shared" si="2"/>
        <v>9228000</v>
      </c>
      <c r="I9" s="45">
        <f t="shared" si="2"/>
        <v>4197256</v>
      </c>
      <c r="J9" s="44">
        <f t="shared" si="2"/>
        <v>2239000</v>
      </c>
      <c r="K9" s="45">
        <f t="shared" si="2"/>
        <v>8995919</v>
      </c>
      <c r="L9" s="44">
        <f t="shared" si="2"/>
        <v>1947000</v>
      </c>
      <c r="M9" s="45">
        <f t="shared" si="2"/>
        <v>1046799</v>
      </c>
      <c r="N9" s="44">
        <f t="shared" si="2"/>
        <v>0</v>
      </c>
      <c r="O9" s="45">
        <f t="shared" si="2"/>
        <v>0</v>
      </c>
      <c r="P9" s="44">
        <f t="shared" si="2"/>
        <v>13414000</v>
      </c>
      <c r="Q9" s="45">
        <f t="shared" si="2"/>
        <v>14239974</v>
      </c>
      <c r="R9" s="20">
        <f>IF(($J9       =0),0,((($L9       -$J9       )/$J9       )*100))</f>
        <v>-13.041536400178652</v>
      </c>
      <c r="S9" s="21">
        <f>IF(($K9       =0),0,((($M9       -$K9       )/$K9       )*100))</f>
        <v>-88.363623549745157</v>
      </c>
      <c r="T9" s="20">
        <f>IF(($E9       =0),0,(($P9       /$E9       )*100))</f>
        <v>76.813834965355326</v>
      </c>
      <c r="U9" s="22">
        <f>IF(($E9       =0),0,(($Q9       /$E9       )*100))</f>
        <v>81.543686651778046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12463000</v>
      </c>
      <c r="C10" s="46">
        <v>5000000</v>
      </c>
      <c r="D10" s="46"/>
      <c r="E10" s="46">
        <f t="shared" ref="E10:E41" si="4">$B10      +$C10      +$D10</f>
        <v>17463000</v>
      </c>
      <c r="F10" s="47">
        <v>17463000</v>
      </c>
      <c r="G10" s="48">
        <v>17463000</v>
      </c>
      <c r="H10" s="47">
        <v>9228000</v>
      </c>
      <c r="I10" s="48">
        <v>4197256</v>
      </c>
      <c r="J10" s="47">
        <v>2239000</v>
      </c>
      <c r="K10" s="48">
        <v>8995919</v>
      </c>
      <c r="L10" s="47">
        <v>1947000</v>
      </c>
      <c r="M10" s="48">
        <v>1046799</v>
      </c>
      <c r="N10" s="47"/>
      <c r="O10" s="48"/>
      <c r="P10" s="47">
        <f t="shared" ref="P10:P41" si="5">$H10      +$J10      +$L10      +$N10</f>
        <v>13414000</v>
      </c>
      <c r="Q10" s="48">
        <f t="shared" ref="Q10:Q41" si="6">$I10      +$K10      +$M10      +$O10</f>
        <v>14239974</v>
      </c>
      <c r="R10" s="24">
        <f t="shared" ref="R10:R41" si="7">IF(($J10      =0),0,((($L10      -$J10      )/$J10      )*100))</f>
        <v>-13.041536400178652</v>
      </c>
      <c r="S10" s="25">
        <f t="shared" ref="S10:S41" si="8">IF(($K10      =0),0,((($M10      -$K10      )/$K10      )*100))</f>
        <v>-88.363623549745157</v>
      </c>
      <c r="T10" s="24">
        <f t="shared" ref="T10:T41" si="9">IF(($E10      =0),0,(($P10      /$E10      )*100))</f>
        <v>76.813834965355326</v>
      </c>
      <c r="U10" s="26">
        <f t="shared" ref="U10:U41" si="10">IF(($E10      =0),0,(($Q10      /$E10      )*100))</f>
        <v>81.543686651778046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4036000</v>
      </c>
      <c r="C27" s="43">
        <f t="shared" si="11"/>
        <v>0</v>
      </c>
      <c r="D27" s="43">
        <f t="shared" si="11"/>
        <v>0</v>
      </c>
      <c r="E27" s="43">
        <f t="shared" si="11"/>
        <v>4036000</v>
      </c>
      <c r="F27" s="44">
        <f t="shared" si="11"/>
        <v>4036000</v>
      </c>
      <c r="G27" s="45">
        <f t="shared" si="11"/>
        <v>4036000</v>
      </c>
      <c r="H27" s="44">
        <f t="shared" si="11"/>
        <v>1653000</v>
      </c>
      <c r="I27" s="45">
        <f t="shared" si="11"/>
        <v>119182</v>
      </c>
      <c r="J27" s="44">
        <f t="shared" si="11"/>
        <v>1826000</v>
      </c>
      <c r="K27" s="45">
        <f t="shared" si="11"/>
        <v>2599571</v>
      </c>
      <c r="L27" s="44">
        <f t="shared" si="11"/>
        <v>557000</v>
      </c>
      <c r="M27" s="45">
        <f t="shared" si="11"/>
        <v>3095148</v>
      </c>
      <c r="N27" s="44">
        <f t="shared" si="11"/>
        <v>0</v>
      </c>
      <c r="O27" s="45">
        <f t="shared" si="11"/>
        <v>0</v>
      </c>
      <c r="P27" s="44">
        <f t="shared" si="11"/>
        <v>4036000</v>
      </c>
      <c r="Q27" s="45">
        <f t="shared" si="11"/>
        <v>5813901</v>
      </c>
      <c r="R27" s="20">
        <f t="shared" si="7"/>
        <v>-69.496166484118291</v>
      </c>
      <c r="S27" s="21">
        <f t="shared" si="8"/>
        <v>19.063799373050401</v>
      </c>
      <c r="T27" s="20">
        <f t="shared" si="9"/>
        <v>100</v>
      </c>
      <c r="U27" s="22">
        <f t="shared" si="10"/>
        <v>144.05106541129831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1340000</v>
      </c>
      <c r="I30" s="48"/>
      <c r="J30" s="47">
        <v>1560000</v>
      </c>
      <c r="K30" s="48">
        <v>2050230</v>
      </c>
      <c r="L30" s="47"/>
      <c r="M30" s="48">
        <v>2900000</v>
      </c>
      <c r="N30" s="47"/>
      <c r="O30" s="48"/>
      <c r="P30" s="47">
        <f t="shared" si="5"/>
        <v>2900000</v>
      </c>
      <c r="Q30" s="48">
        <f t="shared" si="6"/>
        <v>4950230</v>
      </c>
      <c r="R30" s="24">
        <f t="shared" si="7"/>
        <v>-100</v>
      </c>
      <c r="S30" s="25">
        <f t="shared" si="8"/>
        <v>41.447544909595507</v>
      </c>
      <c r="T30" s="24">
        <f t="shared" si="9"/>
        <v>100</v>
      </c>
      <c r="U30" s="26">
        <f t="shared" si="10"/>
        <v>170.69758620689655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1136000</v>
      </c>
      <c r="C32" s="46"/>
      <c r="D32" s="46"/>
      <c r="E32" s="46">
        <f t="shared" si="4"/>
        <v>1136000</v>
      </c>
      <c r="F32" s="47">
        <v>1136000</v>
      </c>
      <c r="G32" s="48">
        <v>1136000</v>
      </c>
      <c r="H32" s="47">
        <v>313000</v>
      </c>
      <c r="I32" s="48">
        <v>119182</v>
      </c>
      <c r="J32" s="47">
        <v>266000</v>
      </c>
      <c r="K32" s="48">
        <v>549341</v>
      </c>
      <c r="L32" s="47">
        <v>557000</v>
      </c>
      <c r="M32" s="48">
        <v>195148</v>
      </c>
      <c r="N32" s="47"/>
      <c r="O32" s="48"/>
      <c r="P32" s="47">
        <f t="shared" si="5"/>
        <v>1136000</v>
      </c>
      <c r="Q32" s="48">
        <f t="shared" si="6"/>
        <v>863671</v>
      </c>
      <c r="R32" s="24">
        <f t="shared" si="7"/>
        <v>109.39849624060149</v>
      </c>
      <c r="S32" s="25">
        <f t="shared" si="8"/>
        <v>-64.475981221135868</v>
      </c>
      <c r="T32" s="24">
        <f t="shared" si="9"/>
        <v>100</v>
      </c>
      <c r="U32" s="26">
        <f t="shared" si="10"/>
        <v>76.027376760563385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2196000</v>
      </c>
      <c r="C42" s="52">
        <f t="shared" si="13"/>
        <v>0</v>
      </c>
      <c r="D42" s="52">
        <f t="shared" si="13"/>
        <v>0</v>
      </c>
      <c r="E42" s="52">
        <f t="shared" si="13"/>
        <v>2196000</v>
      </c>
      <c r="F42" s="53">
        <f t="shared" si="13"/>
        <v>2196000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2196000</v>
      </c>
      <c r="C43" s="43">
        <f t="shared" si="19"/>
        <v>0</v>
      </c>
      <c r="D43" s="43">
        <f t="shared" si="19"/>
        <v>0</v>
      </c>
      <c r="E43" s="43">
        <f t="shared" si="19"/>
        <v>2196000</v>
      </c>
      <c r="F43" s="44">
        <f t="shared" si="19"/>
        <v>2196000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2196000</v>
      </c>
      <c r="C45" s="46"/>
      <c r="D45" s="46"/>
      <c r="E45" s="46">
        <f t="shared" si="21"/>
        <v>2196000</v>
      </c>
      <c r="F45" s="47">
        <v>2196000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18695000</v>
      </c>
      <c r="C58" s="43">
        <f t="shared" si="26"/>
        <v>5000000</v>
      </c>
      <c r="D58" s="43">
        <f t="shared" si="26"/>
        <v>0</v>
      </c>
      <c r="E58" s="43">
        <f t="shared" si="26"/>
        <v>23695000</v>
      </c>
      <c r="F58" s="44">
        <f t="shared" si="26"/>
        <v>23695000</v>
      </c>
      <c r="G58" s="45">
        <f t="shared" si="26"/>
        <v>21499000</v>
      </c>
      <c r="H58" s="44">
        <f t="shared" si="26"/>
        <v>10881000</v>
      </c>
      <c r="I58" s="45">
        <f t="shared" si="26"/>
        <v>4316438</v>
      </c>
      <c r="J58" s="44">
        <f t="shared" si="26"/>
        <v>4065000</v>
      </c>
      <c r="K58" s="45">
        <f t="shared" si="26"/>
        <v>11595490</v>
      </c>
      <c r="L58" s="44">
        <f t="shared" si="26"/>
        <v>2504000</v>
      </c>
      <c r="M58" s="45">
        <f t="shared" si="26"/>
        <v>4141947</v>
      </c>
      <c r="N58" s="44">
        <f t="shared" si="26"/>
        <v>0</v>
      </c>
      <c r="O58" s="45">
        <f t="shared" si="26"/>
        <v>0</v>
      </c>
      <c r="P58" s="44">
        <f t="shared" si="26"/>
        <v>17450000</v>
      </c>
      <c r="Q58" s="45">
        <f t="shared" si="26"/>
        <v>20053875</v>
      </c>
      <c r="R58" s="20">
        <f t="shared" si="14"/>
        <v>-38.400984009840101</v>
      </c>
      <c r="S58" s="21">
        <f t="shared" si="15"/>
        <v>-64.279672527853506</v>
      </c>
      <c r="T58" s="20">
        <f t="shared" si="16"/>
        <v>73.644228740240564</v>
      </c>
      <c r="U58" s="22">
        <f t="shared" si="17"/>
        <v>84.633361468664276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18695000</v>
      </c>
      <c r="C62" s="55">
        <f t="shared" si="30"/>
        <v>5000000</v>
      </c>
      <c r="D62" s="55">
        <f t="shared" si="30"/>
        <v>0</v>
      </c>
      <c r="E62" s="55">
        <f t="shared" si="30"/>
        <v>23695000</v>
      </c>
      <c r="F62" s="56">
        <f t="shared" si="30"/>
        <v>23695000</v>
      </c>
      <c r="G62" s="57">
        <f t="shared" si="30"/>
        <v>21499000</v>
      </c>
      <c r="H62" s="56">
        <f t="shared" si="30"/>
        <v>10881000</v>
      </c>
      <c r="I62" s="57">
        <f t="shared" si="30"/>
        <v>4316438</v>
      </c>
      <c r="J62" s="56">
        <f t="shared" si="30"/>
        <v>4065000</v>
      </c>
      <c r="K62" s="57">
        <f t="shared" si="30"/>
        <v>11595490</v>
      </c>
      <c r="L62" s="56">
        <f t="shared" si="30"/>
        <v>2504000</v>
      </c>
      <c r="M62" s="58">
        <f t="shared" si="30"/>
        <v>4141947</v>
      </c>
      <c r="N62" s="56">
        <f t="shared" si="30"/>
        <v>0</v>
      </c>
      <c r="O62" s="57">
        <f t="shared" si="30"/>
        <v>0</v>
      </c>
      <c r="P62" s="56">
        <f t="shared" si="30"/>
        <v>17450000</v>
      </c>
      <c r="Q62" s="57">
        <f t="shared" si="30"/>
        <v>20053875</v>
      </c>
      <c r="R62" s="38">
        <f t="shared" si="14"/>
        <v>-38.400984009840101</v>
      </c>
      <c r="S62" s="39">
        <f t="shared" si="15"/>
        <v>-64.279672527853506</v>
      </c>
      <c r="T62" s="38">
        <f t="shared" si="16"/>
        <v>73.644228740240564</v>
      </c>
      <c r="U62" s="39">
        <f t="shared" si="17"/>
        <v>84.633361468664276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199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27102000</v>
      </c>
      <c r="C8" s="40">
        <f t="shared" si="0"/>
        <v>-3551000</v>
      </c>
      <c r="D8" s="40">
        <f t="shared" si="0"/>
        <v>0</v>
      </c>
      <c r="E8" s="40">
        <f t="shared" si="0"/>
        <v>23551000</v>
      </c>
      <c r="F8" s="41">
        <f t="shared" si="0"/>
        <v>23551000</v>
      </c>
      <c r="G8" s="42">
        <f t="shared" si="0"/>
        <v>23551000</v>
      </c>
      <c r="H8" s="41">
        <f t="shared" si="0"/>
        <v>2140000</v>
      </c>
      <c r="I8" s="42">
        <f t="shared" si="0"/>
        <v>0</v>
      </c>
      <c r="J8" s="41">
        <f t="shared" si="0"/>
        <v>8737000</v>
      </c>
      <c r="K8" s="42">
        <f t="shared" si="0"/>
        <v>0</v>
      </c>
      <c r="L8" s="41">
        <f t="shared" si="0"/>
        <v>6208000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17085000</v>
      </c>
      <c r="Q8" s="42">
        <f t="shared" si="0"/>
        <v>0</v>
      </c>
      <c r="R8" s="16">
        <f>IF(($J8       =0),0,((($L8       -$J8       )/$J8       )*100))</f>
        <v>-28.945862424173058</v>
      </c>
      <c r="S8" s="17">
        <f>IF(($K8       =0),0,((($M8       -$K8       )/$K8       )*100))</f>
        <v>0</v>
      </c>
      <c r="T8" s="16">
        <f>IF(($E8       =0),0,(($P8       /$E8       )*100))</f>
        <v>72.54469024669865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23681000</v>
      </c>
      <c r="C9" s="43">
        <f t="shared" si="2"/>
        <v>-3551000</v>
      </c>
      <c r="D9" s="43">
        <f t="shared" si="2"/>
        <v>0</v>
      </c>
      <c r="E9" s="43">
        <f t="shared" si="2"/>
        <v>20130000</v>
      </c>
      <c r="F9" s="44">
        <f t="shared" si="2"/>
        <v>20130000</v>
      </c>
      <c r="G9" s="45">
        <f t="shared" si="2"/>
        <v>20130000</v>
      </c>
      <c r="H9" s="44">
        <f t="shared" si="2"/>
        <v>1550000</v>
      </c>
      <c r="I9" s="45">
        <f t="shared" si="2"/>
        <v>0</v>
      </c>
      <c r="J9" s="44">
        <f t="shared" si="2"/>
        <v>7146000</v>
      </c>
      <c r="K9" s="45">
        <f t="shared" si="2"/>
        <v>0</v>
      </c>
      <c r="L9" s="44">
        <f t="shared" si="2"/>
        <v>5884000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14580000</v>
      </c>
      <c r="Q9" s="45">
        <f t="shared" si="2"/>
        <v>0</v>
      </c>
      <c r="R9" s="20">
        <f>IF(($J9       =0),0,((($L9       -$J9       )/$J9       )*100))</f>
        <v>-17.660229499020431</v>
      </c>
      <c r="S9" s="21">
        <f>IF(($K9       =0),0,((($M9       -$K9       )/$K9       )*100))</f>
        <v>0</v>
      </c>
      <c r="T9" s="20">
        <f>IF(($E9       =0),0,(($P9       /$E9       )*100))</f>
        <v>72.429210134128169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20130000</v>
      </c>
      <c r="C10" s="46"/>
      <c r="D10" s="46"/>
      <c r="E10" s="46">
        <f t="shared" ref="E10:E41" si="4">$B10      +$C10      +$D10</f>
        <v>20130000</v>
      </c>
      <c r="F10" s="47">
        <v>20130000</v>
      </c>
      <c r="G10" s="48">
        <v>20130000</v>
      </c>
      <c r="H10" s="47">
        <v>1550000</v>
      </c>
      <c r="I10" s="48"/>
      <c r="J10" s="47">
        <v>7146000</v>
      </c>
      <c r="K10" s="48"/>
      <c r="L10" s="47">
        <v>5884000</v>
      </c>
      <c r="M10" s="48"/>
      <c r="N10" s="47"/>
      <c r="O10" s="48"/>
      <c r="P10" s="47">
        <f t="shared" ref="P10:P41" si="5">$H10      +$J10      +$L10      +$N10</f>
        <v>14580000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-17.660229499020431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72.429210134128169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3551000</v>
      </c>
      <c r="C13" s="46">
        <v>-3551000</v>
      </c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3421000</v>
      </c>
      <c r="C27" s="43">
        <f t="shared" si="11"/>
        <v>0</v>
      </c>
      <c r="D27" s="43">
        <f t="shared" si="11"/>
        <v>0</v>
      </c>
      <c r="E27" s="43">
        <f t="shared" si="11"/>
        <v>3421000</v>
      </c>
      <c r="F27" s="44">
        <f t="shared" si="11"/>
        <v>3421000</v>
      </c>
      <c r="G27" s="45">
        <f t="shared" si="11"/>
        <v>3421000</v>
      </c>
      <c r="H27" s="44">
        <f t="shared" si="11"/>
        <v>590000</v>
      </c>
      <c r="I27" s="45">
        <f t="shared" si="11"/>
        <v>0</v>
      </c>
      <c r="J27" s="44">
        <f t="shared" si="11"/>
        <v>1591000</v>
      </c>
      <c r="K27" s="45">
        <f t="shared" si="11"/>
        <v>0</v>
      </c>
      <c r="L27" s="44">
        <f t="shared" si="11"/>
        <v>324000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2505000</v>
      </c>
      <c r="Q27" s="45">
        <f t="shared" si="11"/>
        <v>0</v>
      </c>
      <c r="R27" s="20">
        <f t="shared" si="7"/>
        <v>-79.635449402891268</v>
      </c>
      <c r="S27" s="21">
        <f t="shared" si="8"/>
        <v>0</v>
      </c>
      <c r="T27" s="20">
        <f t="shared" si="9"/>
        <v>73.224203449283834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110000</v>
      </c>
      <c r="I30" s="48"/>
      <c r="J30" s="47">
        <v>1065000</v>
      </c>
      <c r="K30" s="48"/>
      <c r="L30" s="47">
        <v>109000</v>
      </c>
      <c r="M30" s="48"/>
      <c r="N30" s="47"/>
      <c r="O30" s="48"/>
      <c r="P30" s="47">
        <f t="shared" si="5"/>
        <v>1284000</v>
      </c>
      <c r="Q30" s="48">
        <f t="shared" si="6"/>
        <v>0</v>
      </c>
      <c r="R30" s="24">
        <f t="shared" si="7"/>
        <v>-89.765258215962433</v>
      </c>
      <c r="S30" s="25">
        <f t="shared" si="8"/>
        <v>0</v>
      </c>
      <c r="T30" s="24">
        <f t="shared" si="9"/>
        <v>58.36363636363636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1221000</v>
      </c>
      <c r="C32" s="46"/>
      <c r="D32" s="46"/>
      <c r="E32" s="46">
        <f t="shared" si="4"/>
        <v>1221000</v>
      </c>
      <c r="F32" s="47">
        <v>1221000</v>
      </c>
      <c r="G32" s="48">
        <v>1221000</v>
      </c>
      <c r="H32" s="47">
        <v>480000</v>
      </c>
      <c r="I32" s="48"/>
      <c r="J32" s="47">
        <v>526000</v>
      </c>
      <c r="K32" s="48"/>
      <c r="L32" s="47">
        <v>215000</v>
      </c>
      <c r="M32" s="48"/>
      <c r="N32" s="47"/>
      <c r="O32" s="48"/>
      <c r="P32" s="47">
        <f t="shared" si="5"/>
        <v>1221000</v>
      </c>
      <c r="Q32" s="48">
        <f t="shared" si="6"/>
        <v>0</v>
      </c>
      <c r="R32" s="24">
        <f t="shared" si="7"/>
        <v>-59.125475285171106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27102000</v>
      </c>
      <c r="C58" s="43">
        <f t="shared" si="26"/>
        <v>-3551000</v>
      </c>
      <c r="D58" s="43">
        <f t="shared" si="26"/>
        <v>0</v>
      </c>
      <c r="E58" s="43">
        <f t="shared" si="26"/>
        <v>23551000</v>
      </c>
      <c r="F58" s="44">
        <f t="shared" si="26"/>
        <v>23551000</v>
      </c>
      <c r="G58" s="45">
        <f t="shared" si="26"/>
        <v>23551000</v>
      </c>
      <c r="H58" s="44">
        <f t="shared" si="26"/>
        <v>2140000</v>
      </c>
      <c r="I58" s="45">
        <f t="shared" si="26"/>
        <v>0</v>
      </c>
      <c r="J58" s="44">
        <f t="shared" si="26"/>
        <v>8737000</v>
      </c>
      <c r="K58" s="45">
        <f t="shared" si="26"/>
        <v>0</v>
      </c>
      <c r="L58" s="44">
        <f t="shared" si="26"/>
        <v>6208000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17085000</v>
      </c>
      <c r="Q58" s="45">
        <f t="shared" si="26"/>
        <v>0</v>
      </c>
      <c r="R58" s="20">
        <f t="shared" si="14"/>
        <v>-28.945862424173058</v>
      </c>
      <c r="S58" s="21">
        <f t="shared" si="15"/>
        <v>0</v>
      </c>
      <c r="T58" s="20">
        <f t="shared" si="16"/>
        <v>72.54469024669865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27102000</v>
      </c>
      <c r="C62" s="55">
        <f t="shared" si="30"/>
        <v>-3551000</v>
      </c>
      <c r="D62" s="55">
        <f t="shared" si="30"/>
        <v>0</v>
      </c>
      <c r="E62" s="55">
        <f t="shared" si="30"/>
        <v>23551000</v>
      </c>
      <c r="F62" s="56">
        <f t="shared" si="30"/>
        <v>23551000</v>
      </c>
      <c r="G62" s="57">
        <f t="shared" si="30"/>
        <v>23551000</v>
      </c>
      <c r="H62" s="56">
        <f t="shared" si="30"/>
        <v>2140000</v>
      </c>
      <c r="I62" s="57">
        <f t="shared" si="30"/>
        <v>0</v>
      </c>
      <c r="J62" s="56">
        <f t="shared" si="30"/>
        <v>8737000</v>
      </c>
      <c r="K62" s="57">
        <f t="shared" si="30"/>
        <v>0</v>
      </c>
      <c r="L62" s="56">
        <f t="shared" si="30"/>
        <v>6208000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17085000</v>
      </c>
      <c r="Q62" s="57">
        <f t="shared" si="30"/>
        <v>0</v>
      </c>
      <c r="R62" s="38">
        <f t="shared" si="14"/>
        <v>-28.945862424173058</v>
      </c>
      <c r="S62" s="39">
        <f t="shared" si="15"/>
        <v>0</v>
      </c>
      <c r="T62" s="38">
        <f t="shared" si="16"/>
        <v>72.54469024669865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200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312747000</v>
      </c>
      <c r="C8" s="40">
        <f t="shared" si="0"/>
        <v>7900000</v>
      </c>
      <c r="D8" s="40">
        <f t="shared" si="0"/>
        <v>0</v>
      </c>
      <c r="E8" s="40">
        <f t="shared" si="0"/>
        <v>320647000</v>
      </c>
      <c r="F8" s="41">
        <f t="shared" si="0"/>
        <v>320647000</v>
      </c>
      <c r="G8" s="42">
        <f t="shared" si="0"/>
        <v>320647000</v>
      </c>
      <c r="H8" s="41">
        <f t="shared" si="0"/>
        <v>63219000</v>
      </c>
      <c r="I8" s="42">
        <f t="shared" si="0"/>
        <v>-96163454</v>
      </c>
      <c r="J8" s="41">
        <f t="shared" si="0"/>
        <v>95365000</v>
      </c>
      <c r="K8" s="42">
        <f t="shared" si="0"/>
        <v>9782000</v>
      </c>
      <c r="L8" s="41">
        <f t="shared" si="0"/>
        <v>59099000</v>
      </c>
      <c r="M8" s="42">
        <f t="shared" si="0"/>
        <v>110505206</v>
      </c>
      <c r="N8" s="41">
        <f t="shared" si="0"/>
        <v>0</v>
      </c>
      <c r="O8" s="42">
        <f t="shared" si="0"/>
        <v>0</v>
      </c>
      <c r="P8" s="41">
        <f t="shared" si="0"/>
        <v>217683000</v>
      </c>
      <c r="Q8" s="42">
        <f t="shared" si="0"/>
        <v>24123752</v>
      </c>
      <c r="R8" s="16">
        <f>IF(($J8       =0),0,((($L8       -$J8       )/$J8       )*100))</f>
        <v>-38.028626854716094</v>
      </c>
      <c r="S8" s="17">
        <f>IF(($K8       =0),0,((($M8       -$K8       )/$K8       )*100))</f>
        <v>1029.6790635861787</v>
      </c>
      <c r="T8" s="16">
        <f>IF(($E8       =0),0,(($P8       /$E8       )*100))</f>
        <v>67.888675085062388</v>
      </c>
      <c r="U8" s="18">
        <f>IF(($E8       =0),0,(($Q8       /$E8       )*100))</f>
        <v>7.5234610022860027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307331000</v>
      </c>
      <c r="C9" s="43">
        <f t="shared" si="2"/>
        <v>7900000</v>
      </c>
      <c r="D9" s="43">
        <f t="shared" si="2"/>
        <v>0</v>
      </c>
      <c r="E9" s="43">
        <f t="shared" si="2"/>
        <v>315231000</v>
      </c>
      <c r="F9" s="44">
        <f t="shared" si="2"/>
        <v>315231000</v>
      </c>
      <c r="G9" s="45">
        <f t="shared" si="2"/>
        <v>315231000</v>
      </c>
      <c r="H9" s="44">
        <f t="shared" si="2"/>
        <v>62194000</v>
      </c>
      <c r="I9" s="45">
        <f t="shared" si="2"/>
        <v>-96163454</v>
      </c>
      <c r="J9" s="44">
        <f t="shared" si="2"/>
        <v>94785000</v>
      </c>
      <c r="K9" s="45">
        <f t="shared" si="2"/>
        <v>9782000</v>
      </c>
      <c r="L9" s="44">
        <f t="shared" si="2"/>
        <v>59016000</v>
      </c>
      <c r="M9" s="45">
        <f t="shared" si="2"/>
        <v>107868206</v>
      </c>
      <c r="N9" s="44">
        <f t="shared" si="2"/>
        <v>0</v>
      </c>
      <c r="O9" s="45">
        <f t="shared" si="2"/>
        <v>0</v>
      </c>
      <c r="P9" s="44">
        <f t="shared" si="2"/>
        <v>215995000</v>
      </c>
      <c r="Q9" s="45">
        <f t="shared" si="2"/>
        <v>21486752</v>
      </c>
      <c r="R9" s="20">
        <f>IF(($J9       =0),0,((($L9       -$J9       )/$J9       )*100))</f>
        <v>-37.736983699952525</v>
      </c>
      <c r="S9" s="21">
        <f>IF(($K9       =0),0,((($M9       -$K9       )/$K9       )*100))</f>
        <v>1002.721386219587</v>
      </c>
      <c r="T9" s="20">
        <f>IF(($E9       =0),0,(($P9       /$E9       )*100))</f>
        <v>68.519593567891476</v>
      </c>
      <c r="U9" s="22">
        <f>IF(($E9       =0),0,(($Q9       /$E9       )*100))</f>
        <v>6.8161925698931896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209331000</v>
      </c>
      <c r="C10" s="46"/>
      <c r="D10" s="46"/>
      <c r="E10" s="46">
        <f t="shared" ref="E10:E41" si="4">$B10      +$C10      +$D10</f>
        <v>209331000</v>
      </c>
      <c r="F10" s="47">
        <v>209331000</v>
      </c>
      <c r="G10" s="48">
        <v>209331000</v>
      </c>
      <c r="H10" s="47">
        <v>45391000</v>
      </c>
      <c r="I10" s="48"/>
      <c r="J10" s="47">
        <v>67274000</v>
      </c>
      <c r="K10" s="48"/>
      <c r="L10" s="47">
        <v>26625000</v>
      </c>
      <c r="M10" s="48">
        <v>17282000</v>
      </c>
      <c r="N10" s="47"/>
      <c r="O10" s="48"/>
      <c r="P10" s="47">
        <f t="shared" ref="P10:P41" si="5">$H10      +$J10      +$L10      +$N10</f>
        <v>139290000</v>
      </c>
      <c r="Q10" s="48">
        <f t="shared" ref="Q10:Q41" si="6">$I10      +$K10      +$M10      +$O10</f>
        <v>17282000</v>
      </c>
      <c r="R10" s="24">
        <f t="shared" ref="R10:R41" si="7">IF(($J10      =0),0,((($L10      -$J10      )/$J10      )*100))</f>
        <v>-60.423046050480124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66.540550611232931</v>
      </c>
      <c r="U10" s="26">
        <f t="shared" ref="U10:U41" si="10">IF(($E10      =0),0,(($Q10      /$E10      )*100))</f>
        <v>8.2558245075980139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>
        <v>11900000</v>
      </c>
      <c r="D12" s="46"/>
      <c r="E12" s="46">
        <f t="shared" si="4"/>
        <v>11900000</v>
      </c>
      <c r="F12" s="47">
        <v>11900000</v>
      </c>
      <c r="G12" s="48">
        <v>11900000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24000000</v>
      </c>
      <c r="C13" s="46">
        <v>-4000000</v>
      </c>
      <c r="D13" s="46"/>
      <c r="E13" s="46">
        <f t="shared" si="4"/>
        <v>20000000</v>
      </c>
      <c r="F13" s="47">
        <v>20000000</v>
      </c>
      <c r="G13" s="48">
        <v>20000000</v>
      </c>
      <c r="H13" s="47"/>
      <c r="I13" s="48"/>
      <c r="J13" s="47">
        <v>4286000</v>
      </c>
      <c r="K13" s="48"/>
      <c r="L13" s="47">
        <v>10368000</v>
      </c>
      <c r="M13" s="48">
        <v>4000000</v>
      </c>
      <c r="N13" s="47"/>
      <c r="O13" s="48"/>
      <c r="P13" s="47">
        <f t="shared" si="5"/>
        <v>14654000</v>
      </c>
      <c r="Q13" s="48">
        <f t="shared" si="6"/>
        <v>4000000</v>
      </c>
      <c r="R13" s="24">
        <f t="shared" si="7"/>
        <v>141.90387307512833</v>
      </c>
      <c r="S13" s="25">
        <f t="shared" si="8"/>
        <v>0</v>
      </c>
      <c r="T13" s="24">
        <f t="shared" si="9"/>
        <v>73.27</v>
      </c>
      <c r="U13" s="26">
        <f t="shared" si="10"/>
        <v>20</v>
      </c>
      <c r="V13" s="47"/>
      <c r="W13" s="48"/>
    </row>
    <row r="14" spans="1:23" x14ac:dyDescent="0.2">
      <c r="A14" s="23" t="s">
        <v>41</v>
      </c>
      <c r="B14" s="46">
        <v>34000000</v>
      </c>
      <c r="C14" s="46"/>
      <c r="D14" s="46"/>
      <c r="E14" s="46">
        <f t="shared" si="4"/>
        <v>34000000</v>
      </c>
      <c r="F14" s="47">
        <v>34000000</v>
      </c>
      <c r="G14" s="48">
        <v>34000000</v>
      </c>
      <c r="H14" s="47">
        <v>10228000</v>
      </c>
      <c r="I14" s="48"/>
      <c r="J14" s="47">
        <v>9800000</v>
      </c>
      <c r="K14" s="48"/>
      <c r="L14" s="47">
        <v>13972000</v>
      </c>
      <c r="M14" s="48">
        <v>13972000</v>
      </c>
      <c r="N14" s="47"/>
      <c r="O14" s="48"/>
      <c r="P14" s="47">
        <f t="shared" si="5"/>
        <v>34000000</v>
      </c>
      <c r="Q14" s="48">
        <f t="shared" si="6"/>
        <v>13972000</v>
      </c>
      <c r="R14" s="24">
        <f t="shared" si="7"/>
        <v>42.571428571428569</v>
      </c>
      <c r="S14" s="25">
        <f t="shared" si="8"/>
        <v>0</v>
      </c>
      <c r="T14" s="24">
        <f t="shared" si="9"/>
        <v>100</v>
      </c>
      <c r="U14" s="26">
        <f t="shared" si="10"/>
        <v>41.094117647058823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40000000</v>
      </c>
      <c r="C23" s="46"/>
      <c r="D23" s="46"/>
      <c r="E23" s="46">
        <f t="shared" si="4"/>
        <v>40000000</v>
      </c>
      <c r="F23" s="47">
        <v>40000000</v>
      </c>
      <c r="G23" s="48">
        <v>40000000</v>
      </c>
      <c r="H23" s="47">
        <v>6575000</v>
      </c>
      <c r="I23" s="48">
        <v>-96163454</v>
      </c>
      <c r="J23" s="47">
        <v>13425000</v>
      </c>
      <c r="K23" s="48">
        <v>9782000</v>
      </c>
      <c r="L23" s="47">
        <v>8051000</v>
      </c>
      <c r="M23" s="48">
        <v>72614206</v>
      </c>
      <c r="N23" s="47"/>
      <c r="O23" s="48"/>
      <c r="P23" s="47">
        <f t="shared" si="5"/>
        <v>28051000</v>
      </c>
      <c r="Q23" s="48">
        <f t="shared" si="6"/>
        <v>-13767248</v>
      </c>
      <c r="R23" s="24">
        <f t="shared" si="7"/>
        <v>-40.029795158286781</v>
      </c>
      <c r="S23" s="25">
        <f t="shared" si="8"/>
        <v>642.32473931711297</v>
      </c>
      <c r="T23" s="24">
        <f t="shared" si="9"/>
        <v>70.127499999999998</v>
      </c>
      <c r="U23" s="26">
        <f t="shared" si="10"/>
        <v>-34.418120000000002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5416000</v>
      </c>
      <c r="C27" s="43">
        <f t="shared" si="11"/>
        <v>0</v>
      </c>
      <c r="D27" s="43">
        <f t="shared" si="11"/>
        <v>0</v>
      </c>
      <c r="E27" s="43">
        <f t="shared" si="11"/>
        <v>5416000</v>
      </c>
      <c r="F27" s="44">
        <f t="shared" si="11"/>
        <v>5416000</v>
      </c>
      <c r="G27" s="45">
        <f t="shared" si="11"/>
        <v>5416000</v>
      </c>
      <c r="H27" s="44">
        <f t="shared" si="11"/>
        <v>1025000</v>
      </c>
      <c r="I27" s="45">
        <f t="shared" si="11"/>
        <v>0</v>
      </c>
      <c r="J27" s="44">
        <f t="shared" si="11"/>
        <v>580000</v>
      </c>
      <c r="K27" s="45">
        <f t="shared" si="11"/>
        <v>0</v>
      </c>
      <c r="L27" s="44">
        <f t="shared" si="11"/>
        <v>83000</v>
      </c>
      <c r="M27" s="45">
        <f t="shared" si="11"/>
        <v>2637000</v>
      </c>
      <c r="N27" s="44">
        <f t="shared" si="11"/>
        <v>0</v>
      </c>
      <c r="O27" s="45">
        <f t="shared" si="11"/>
        <v>0</v>
      </c>
      <c r="P27" s="44">
        <f t="shared" si="11"/>
        <v>1688000</v>
      </c>
      <c r="Q27" s="45">
        <f t="shared" si="11"/>
        <v>2637000</v>
      </c>
      <c r="R27" s="20">
        <f t="shared" si="7"/>
        <v>-85.689655172413794</v>
      </c>
      <c r="S27" s="21">
        <f t="shared" si="8"/>
        <v>0</v>
      </c>
      <c r="T27" s="20">
        <f t="shared" si="9"/>
        <v>31.166912850812405</v>
      </c>
      <c r="U27" s="22">
        <f t="shared" si="10"/>
        <v>48.689069423929098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1900000</v>
      </c>
      <c r="C30" s="46"/>
      <c r="D30" s="46"/>
      <c r="E30" s="46">
        <f t="shared" si="4"/>
        <v>1900000</v>
      </c>
      <c r="F30" s="47">
        <v>1900000</v>
      </c>
      <c r="G30" s="48">
        <v>1900000</v>
      </c>
      <c r="H30" s="47">
        <v>148000</v>
      </c>
      <c r="I30" s="48"/>
      <c r="J30" s="47">
        <v>126000</v>
      </c>
      <c r="K30" s="48"/>
      <c r="L30" s="47">
        <v>83000</v>
      </c>
      <c r="M30" s="48"/>
      <c r="N30" s="47"/>
      <c r="O30" s="48"/>
      <c r="P30" s="47">
        <f t="shared" si="5"/>
        <v>357000</v>
      </c>
      <c r="Q30" s="48">
        <f t="shared" si="6"/>
        <v>0</v>
      </c>
      <c r="R30" s="24">
        <f t="shared" si="7"/>
        <v>-34.126984126984127</v>
      </c>
      <c r="S30" s="25">
        <f t="shared" si="8"/>
        <v>0</v>
      </c>
      <c r="T30" s="24">
        <f t="shared" si="9"/>
        <v>18.789473684210524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3516000</v>
      </c>
      <c r="C32" s="46"/>
      <c r="D32" s="46"/>
      <c r="E32" s="46">
        <f t="shared" si="4"/>
        <v>3516000</v>
      </c>
      <c r="F32" s="47">
        <v>3516000</v>
      </c>
      <c r="G32" s="48">
        <v>3516000</v>
      </c>
      <c r="H32" s="47">
        <v>877000</v>
      </c>
      <c r="I32" s="48"/>
      <c r="J32" s="47">
        <v>454000</v>
      </c>
      <c r="K32" s="48"/>
      <c r="L32" s="47"/>
      <c r="M32" s="48">
        <v>2637000</v>
      </c>
      <c r="N32" s="47"/>
      <c r="O32" s="48"/>
      <c r="P32" s="47">
        <f t="shared" si="5"/>
        <v>1331000</v>
      </c>
      <c r="Q32" s="48">
        <f t="shared" si="6"/>
        <v>2637000</v>
      </c>
      <c r="R32" s="24">
        <f t="shared" si="7"/>
        <v>-100</v>
      </c>
      <c r="S32" s="25">
        <f t="shared" si="8"/>
        <v>0</v>
      </c>
      <c r="T32" s="24">
        <f t="shared" si="9"/>
        <v>37.85551763367463</v>
      </c>
      <c r="U32" s="26">
        <f t="shared" si="10"/>
        <v>75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43503000</v>
      </c>
      <c r="C42" s="52">
        <f t="shared" si="13"/>
        <v>0</v>
      </c>
      <c r="D42" s="52">
        <f t="shared" si="13"/>
        <v>0</v>
      </c>
      <c r="E42" s="52">
        <f t="shared" si="13"/>
        <v>43503000</v>
      </c>
      <c r="F42" s="53">
        <f t="shared" si="13"/>
        <v>43503000</v>
      </c>
      <c r="G42" s="54">
        <f t="shared" si="13"/>
        <v>1795000</v>
      </c>
      <c r="H42" s="53">
        <f t="shared" si="13"/>
        <v>330000</v>
      </c>
      <c r="I42" s="54">
        <f t="shared" si="13"/>
        <v>0</v>
      </c>
      <c r="J42" s="53">
        <f t="shared" si="13"/>
        <v>811000</v>
      </c>
      <c r="K42" s="54">
        <f t="shared" si="13"/>
        <v>0</v>
      </c>
      <c r="L42" s="53">
        <f t="shared" si="13"/>
        <v>654000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1795000</v>
      </c>
      <c r="Q42" s="54">
        <f t="shared" si="13"/>
        <v>0</v>
      </c>
      <c r="R42" s="33">
        <f t="shared" ref="R42:R62" si="14">IF(($J42      =0),0,((($L42      -$J42      )/$J42      )*100))</f>
        <v>-19.358816276202219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4.1261522193871683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43503000</v>
      </c>
      <c r="C43" s="43">
        <f t="shared" si="19"/>
        <v>0</v>
      </c>
      <c r="D43" s="43">
        <f t="shared" si="19"/>
        <v>0</v>
      </c>
      <c r="E43" s="43">
        <f t="shared" si="19"/>
        <v>43503000</v>
      </c>
      <c r="F43" s="44">
        <f t="shared" si="19"/>
        <v>43503000</v>
      </c>
      <c r="G43" s="45">
        <f t="shared" si="19"/>
        <v>1795000</v>
      </c>
      <c r="H43" s="44">
        <f t="shared" si="19"/>
        <v>330000</v>
      </c>
      <c r="I43" s="45">
        <f t="shared" si="19"/>
        <v>0</v>
      </c>
      <c r="J43" s="44">
        <f t="shared" si="19"/>
        <v>811000</v>
      </c>
      <c r="K43" s="45">
        <f t="shared" si="19"/>
        <v>0</v>
      </c>
      <c r="L43" s="44">
        <f t="shared" si="19"/>
        <v>654000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1795000</v>
      </c>
      <c r="Q43" s="45">
        <f t="shared" si="19"/>
        <v>0</v>
      </c>
      <c r="R43" s="20">
        <f t="shared" si="14"/>
        <v>-19.358816276202219</v>
      </c>
      <c r="S43" s="21">
        <f t="shared" si="15"/>
        <v>0</v>
      </c>
      <c r="T43" s="20">
        <f t="shared" si="16"/>
        <v>4.1261522193871683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42503000</v>
      </c>
      <c r="C45" s="46"/>
      <c r="D45" s="46"/>
      <c r="E45" s="46">
        <f t="shared" si="21"/>
        <v>42503000</v>
      </c>
      <c r="F45" s="47">
        <v>42503000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1000000</v>
      </c>
      <c r="C46" s="46"/>
      <c r="D46" s="46"/>
      <c r="E46" s="46">
        <f t="shared" si="21"/>
        <v>1000000</v>
      </c>
      <c r="F46" s="47">
        <v>1000000</v>
      </c>
      <c r="G46" s="48">
        <v>1795000</v>
      </c>
      <c r="H46" s="47">
        <v>330000</v>
      </c>
      <c r="I46" s="48"/>
      <c r="J46" s="47">
        <v>811000</v>
      </c>
      <c r="K46" s="48"/>
      <c r="L46" s="47">
        <v>654000</v>
      </c>
      <c r="M46" s="48"/>
      <c r="N46" s="47"/>
      <c r="O46" s="48"/>
      <c r="P46" s="47">
        <f t="shared" si="22"/>
        <v>1795000</v>
      </c>
      <c r="Q46" s="48">
        <f t="shared" si="23"/>
        <v>0</v>
      </c>
      <c r="R46" s="24">
        <f t="shared" si="14"/>
        <v>-19.358816276202219</v>
      </c>
      <c r="S46" s="25">
        <f t="shared" si="15"/>
        <v>0</v>
      </c>
      <c r="T46" s="24">
        <f t="shared" si="16"/>
        <v>179.5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356250000</v>
      </c>
      <c r="C58" s="43">
        <f t="shared" si="26"/>
        <v>7900000</v>
      </c>
      <c r="D58" s="43">
        <f t="shared" si="26"/>
        <v>0</v>
      </c>
      <c r="E58" s="43">
        <f t="shared" si="26"/>
        <v>364150000</v>
      </c>
      <c r="F58" s="44">
        <f t="shared" si="26"/>
        <v>364150000</v>
      </c>
      <c r="G58" s="45">
        <f t="shared" si="26"/>
        <v>322442000</v>
      </c>
      <c r="H58" s="44">
        <f t="shared" si="26"/>
        <v>63549000</v>
      </c>
      <c r="I58" s="45">
        <f t="shared" si="26"/>
        <v>-96163454</v>
      </c>
      <c r="J58" s="44">
        <f t="shared" si="26"/>
        <v>96176000</v>
      </c>
      <c r="K58" s="45">
        <f t="shared" si="26"/>
        <v>9782000</v>
      </c>
      <c r="L58" s="44">
        <f t="shared" si="26"/>
        <v>59753000</v>
      </c>
      <c r="M58" s="45">
        <f t="shared" si="26"/>
        <v>110505206</v>
      </c>
      <c r="N58" s="44">
        <f t="shared" si="26"/>
        <v>0</v>
      </c>
      <c r="O58" s="45">
        <f t="shared" si="26"/>
        <v>0</v>
      </c>
      <c r="P58" s="44">
        <f t="shared" si="26"/>
        <v>219478000</v>
      </c>
      <c r="Q58" s="45">
        <f t="shared" si="26"/>
        <v>24123752</v>
      </c>
      <c r="R58" s="20">
        <f t="shared" si="14"/>
        <v>-37.871194476792546</v>
      </c>
      <c r="S58" s="21">
        <f t="shared" si="15"/>
        <v>1029.6790635861787</v>
      </c>
      <c r="T58" s="20">
        <f t="shared" si="16"/>
        <v>60.271316765069336</v>
      </c>
      <c r="U58" s="22">
        <f t="shared" si="17"/>
        <v>6.6246744473431276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356250000</v>
      </c>
      <c r="C62" s="55">
        <f t="shared" si="30"/>
        <v>7900000</v>
      </c>
      <c r="D62" s="55">
        <f t="shared" si="30"/>
        <v>0</v>
      </c>
      <c r="E62" s="55">
        <f t="shared" si="30"/>
        <v>364150000</v>
      </c>
      <c r="F62" s="56">
        <f t="shared" si="30"/>
        <v>364150000</v>
      </c>
      <c r="G62" s="57">
        <f t="shared" si="30"/>
        <v>322442000</v>
      </c>
      <c r="H62" s="56">
        <f t="shared" si="30"/>
        <v>63549000</v>
      </c>
      <c r="I62" s="57">
        <f t="shared" si="30"/>
        <v>-96163454</v>
      </c>
      <c r="J62" s="56">
        <f t="shared" si="30"/>
        <v>96176000</v>
      </c>
      <c r="K62" s="57">
        <f t="shared" si="30"/>
        <v>9782000</v>
      </c>
      <c r="L62" s="56">
        <f t="shared" si="30"/>
        <v>59753000</v>
      </c>
      <c r="M62" s="58">
        <f t="shared" si="30"/>
        <v>110505206</v>
      </c>
      <c r="N62" s="56">
        <f t="shared" si="30"/>
        <v>0</v>
      </c>
      <c r="O62" s="57">
        <f t="shared" si="30"/>
        <v>0</v>
      </c>
      <c r="P62" s="56">
        <f t="shared" si="30"/>
        <v>219478000</v>
      </c>
      <c r="Q62" s="57">
        <f t="shared" si="30"/>
        <v>24123752</v>
      </c>
      <c r="R62" s="38">
        <f t="shared" si="14"/>
        <v>-37.871194476792546</v>
      </c>
      <c r="S62" s="39">
        <f t="shared" si="15"/>
        <v>1029.6790635861787</v>
      </c>
      <c r="T62" s="38">
        <f t="shared" si="16"/>
        <v>60.271316765069336</v>
      </c>
      <c r="U62" s="39">
        <f t="shared" si="17"/>
        <v>6.6246744473431276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201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47044000</v>
      </c>
      <c r="C8" s="40">
        <f t="shared" si="0"/>
        <v>7000000</v>
      </c>
      <c r="D8" s="40">
        <f t="shared" si="0"/>
        <v>0</v>
      </c>
      <c r="E8" s="40">
        <f t="shared" si="0"/>
        <v>54044000</v>
      </c>
      <c r="F8" s="41">
        <f t="shared" si="0"/>
        <v>54044000</v>
      </c>
      <c r="G8" s="42">
        <f t="shared" si="0"/>
        <v>54044000</v>
      </c>
      <c r="H8" s="41">
        <f t="shared" si="0"/>
        <v>8009000</v>
      </c>
      <c r="I8" s="42">
        <f t="shared" si="0"/>
        <v>0</v>
      </c>
      <c r="J8" s="41">
        <f t="shared" si="0"/>
        <v>19050000</v>
      </c>
      <c r="K8" s="42">
        <f t="shared" si="0"/>
        <v>7429688</v>
      </c>
      <c r="L8" s="41">
        <f t="shared" si="0"/>
        <v>12784000</v>
      </c>
      <c r="M8" s="42">
        <f t="shared" si="0"/>
        <v>4315142</v>
      </c>
      <c r="N8" s="41">
        <f t="shared" si="0"/>
        <v>0</v>
      </c>
      <c r="O8" s="42">
        <f t="shared" si="0"/>
        <v>0</v>
      </c>
      <c r="P8" s="41">
        <f t="shared" si="0"/>
        <v>39843000</v>
      </c>
      <c r="Q8" s="42">
        <f t="shared" si="0"/>
        <v>11744830</v>
      </c>
      <c r="R8" s="16">
        <f>IF(($J8       =0),0,((($L8       -$J8       )/$J8       )*100))</f>
        <v>-32.892388451443573</v>
      </c>
      <c r="S8" s="17">
        <f>IF(($K8       =0),0,((($M8       -$K8       )/$K8       )*100))</f>
        <v>-41.920279828708821</v>
      </c>
      <c r="T8" s="16">
        <f>IF(($E8       =0),0,(($P8       /$E8       )*100))</f>
        <v>73.723262526829984</v>
      </c>
      <c r="U8" s="18">
        <f>IF(($E8       =0),0,(($Q8       /$E8       )*100))</f>
        <v>21.731977647842498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42865000</v>
      </c>
      <c r="C9" s="43">
        <f t="shared" si="2"/>
        <v>7000000</v>
      </c>
      <c r="D9" s="43">
        <f t="shared" si="2"/>
        <v>0</v>
      </c>
      <c r="E9" s="43">
        <f t="shared" si="2"/>
        <v>49865000</v>
      </c>
      <c r="F9" s="44">
        <f t="shared" si="2"/>
        <v>49865000</v>
      </c>
      <c r="G9" s="45">
        <f t="shared" si="2"/>
        <v>49865000</v>
      </c>
      <c r="H9" s="44">
        <f t="shared" si="2"/>
        <v>6484000</v>
      </c>
      <c r="I9" s="45">
        <f t="shared" si="2"/>
        <v>0</v>
      </c>
      <c r="J9" s="44">
        <f t="shared" si="2"/>
        <v>18162000</v>
      </c>
      <c r="K9" s="45">
        <f t="shared" si="2"/>
        <v>6764668</v>
      </c>
      <c r="L9" s="44">
        <f t="shared" si="2"/>
        <v>11631000</v>
      </c>
      <c r="M9" s="45">
        <f t="shared" si="2"/>
        <v>3629058</v>
      </c>
      <c r="N9" s="44">
        <f t="shared" si="2"/>
        <v>0</v>
      </c>
      <c r="O9" s="45">
        <f t="shared" si="2"/>
        <v>0</v>
      </c>
      <c r="P9" s="44">
        <f t="shared" si="2"/>
        <v>36277000</v>
      </c>
      <c r="Q9" s="45">
        <f t="shared" si="2"/>
        <v>10393726</v>
      </c>
      <c r="R9" s="20">
        <f>IF(($J9       =0),0,((($L9       -$J9       )/$J9       )*100))</f>
        <v>-35.959696068714898</v>
      </c>
      <c r="S9" s="21">
        <f>IF(($K9       =0),0,((($M9       -$K9       )/$K9       )*100))</f>
        <v>-46.35275522760319</v>
      </c>
      <c r="T9" s="20">
        <f>IF(($E9       =0),0,(($P9       /$E9       )*100))</f>
        <v>72.750426150606643</v>
      </c>
      <c r="U9" s="22">
        <f>IF(($E9       =0),0,(($Q9       /$E9       )*100))</f>
        <v>20.843730071192219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24755000</v>
      </c>
      <c r="C10" s="46">
        <v>7000000</v>
      </c>
      <c r="D10" s="46"/>
      <c r="E10" s="46">
        <f t="shared" ref="E10:E41" si="4">$B10      +$C10      +$D10</f>
        <v>31755000</v>
      </c>
      <c r="F10" s="47">
        <v>31755000</v>
      </c>
      <c r="G10" s="48">
        <v>31755000</v>
      </c>
      <c r="H10" s="47">
        <v>3860000</v>
      </c>
      <c r="I10" s="48"/>
      <c r="J10" s="47">
        <v>15059000</v>
      </c>
      <c r="K10" s="48">
        <v>6764668</v>
      </c>
      <c r="L10" s="47">
        <v>4626000</v>
      </c>
      <c r="M10" s="48">
        <v>3629058</v>
      </c>
      <c r="N10" s="47"/>
      <c r="O10" s="48"/>
      <c r="P10" s="47">
        <f t="shared" ref="P10:P41" si="5">$H10      +$J10      +$L10      +$N10</f>
        <v>23545000</v>
      </c>
      <c r="Q10" s="48">
        <f t="shared" ref="Q10:Q41" si="6">$I10      +$K10      +$M10      +$O10</f>
        <v>10393726</v>
      </c>
      <c r="R10" s="24">
        <f t="shared" ref="R10:R41" si="7">IF(($J10      =0),0,((($L10      -$J10      )/$J10      )*100))</f>
        <v>-69.2808287402882</v>
      </c>
      <c r="S10" s="25">
        <f t="shared" ref="S10:S41" si="8">IF(($K10      =0),0,((($M10      -$K10      )/$K10      )*100))</f>
        <v>-46.35275522760319</v>
      </c>
      <c r="T10" s="24">
        <f t="shared" ref="T10:T41" si="9">IF(($E10      =0),0,(($P10      /$E10      )*100))</f>
        <v>74.145803810423558</v>
      </c>
      <c r="U10" s="26">
        <f t="shared" ref="U10:U41" si="10">IF(($E10      =0),0,(($Q10      /$E10      )*100))</f>
        <v>32.730990395213347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18110000</v>
      </c>
      <c r="C13" s="46"/>
      <c r="D13" s="46"/>
      <c r="E13" s="46">
        <f t="shared" si="4"/>
        <v>18110000</v>
      </c>
      <c r="F13" s="47">
        <v>18110000</v>
      </c>
      <c r="G13" s="48">
        <v>18110000</v>
      </c>
      <c r="H13" s="47">
        <v>2624000</v>
      </c>
      <c r="I13" s="48"/>
      <c r="J13" s="47">
        <v>3103000</v>
      </c>
      <c r="K13" s="48"/>
      <c r="L13" s="47">
        <v>7005000</v>
      </c>
      <c r="M13" s="48"/>
      <c r="N13" s="47"/>
      <c r="O13" s="48"/>
      <c r="P13" s="47">
        <f t="shared" si="5"/>
        <v>12732000</v>
      </c>
      <c r="Q13" s="48">
        <f t="shared" si="6"/>
        <v>0</v>
      </c>
      <c r="R13" s="24">
        <f t="shared" si="7"/>
        <v>125.74927489526264</v>
      </c>
      <c r="S13" s="25">
        <f t="shared" si="8"/>
        <v>0</v>
      </c>
      <c r="T13" s="24">
        <f t="shared" si="9"/>
        <v>70.303699613473214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4179000</v>
      </c>
      <c r="C27" s="43">
        <f t="shared" si="11"/>
        <v>0</v>
      </c>
      <c r="D27" s="43">
        <f t="shared" si="11"/>
        <v>0</v>
      </c>
      <c r="E27" s="43">
        <f t="shared" si="11"/>
        <v>4179000</v>
      </c>
      <c r="F27" s="44">
        <f t="shared" si="11"/>
        <v>4179000</v>
      </c>
      <c r="G27" s="45">
        <f t="shared" si="11"/>
        <v>4179000</v>
      </c>
      <c r="H27" s="44">
        <f t="shared" si="11"/>
        <v>1525000</v>
      </c>
      <c r="I27" s="45">
        <f t="shared" si="11"/>
        <v>0</v>
      </c>
      <c r="J27" s="44">
        <f t="shared" si="11"/>
        <v>888000</v>
      </c>
      <c r="K27" s="45">
        <f t="shared" si="11"/>
        <v>665020</v>
      </c>
      <c r="L27" s="44">
        <f t="shared" si="11"/>
        <v>1153000</v>
      </c>
      <c r="M27" s="45">
        <f t="shared" si="11"/>
        <v>686084</v>
      </c>
      <c r="N27" s="44">
        <f t="shared" si="11"/>
        <v>0</v>
      </c>
      <c r="O27" s="45">
        <f t="shared" si="11"/>
        <v>0</v>
      </c>
      <c r="P27" s="44">
        <f t="shared" si="11"/>
        <v>3566000</v>
      </c>
      <c r="Q27" s="45">
        <f t="shared" si="11"/>
        <v>1351104</v>
      </c>
      <c r="R27" s="20">
        <f t="shared" si="7"/>
        <v>29.842342342342342</v>
      </c>
      <c r="S27" s="21">
        <f t="shared" si="8"/>
        <v>3.1674235361342515</v>
      </c>
      <c r="T27" s="20">
        <f t="shared" si="9"/>
        <v>85.331418999760714</v>
      </c>
      <c r="U27" s="22">
        <f t="shared" si="10"/>
        <v>32.33079684134961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757000</v>
      </c>
      <c r="I30" s="48"/>
      <c r="J30" s="47">
        <v>327000</v>
      </c>
      <c r="K30" s="48">
        <v>134265</v>
      </c>
      <c r="L30" s="47">
        <v>1153000</v>
      </c>
      <c r="M30" s="48">
        <v>425443</v>
      </c>
      <c r="N30" s="47"/>
      <c r="O30" s="48"/>
      <c r="P30" s="47">
        <f t="shared" si="5"/>
        <v>2237000</v>
      </c>
      <c r="Q30" s="48">
        <f t="shared" si="6"/>
        <v>559708</v>
      </c>
      <c r="R30" s="24">
        <f t="shared" si="7"/>
        <v>252.5993883792049</v>
      </c>
      <c r="S30" s="25">
        <f t="shared" si="8"/>
        <v>216.86813391427398</v>
      </c>
      <c r="T30" s="24">
        <f t="shared" si="9"/>
        <v>78.491228070175438</v>
      </c>
      <c r="U30" s="26">
        <f t="shared" si="10"/>
        <v>19.638877192982456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1329000</v>
      </c>
      <c r="C32" s="46"/>
      <c r="D32" s="46"/>
      <c r="E32" s="46">
        <f t="shared" si="4"/>
        <v>1329000</v>
      </c>
      <c r="F32" s="47">
        <v>1329000</v>
      </c>
      <c r="G32" s="48">
        <v>1329000</v>
      </c>
      <c r="H32" s="47">
        <v>768000</v>
      </c>
      <c r="I32" s="48"/>
      <c r="J32" s="47">
        <v>561000</v>
      </c>
      <c r="K32" s="48">
        <v>530755</v>
      </c>
      <c r="L32" s="47"/>
      <c r="M32" s="48">
        <v>260641</v>
      </c>
      <c r="N32" s="47"/>
      <c r="O32" s="48"/>
      <c r="P32" s="47">
        <f t="shared" si="5"/>
        <v>1329000</v>
      </c>
      <c r="Q32" s="48">
        <f t="shared" si="6"/>
        <v>791396</v>
      </c>
      <c r="R32" s="24">
        <f t="shared" si="7"/>
        <v>-100</v>
      </c>
      <c r="S32" s="25">
        <f t="shared" si="8"/>
        <v>-50.892407984851772</v>
      </c>
      <c r="T32" s="24">
        <f t="shared" si="9"/>
        <v>100</v>
      </c>
      <c r="U32" s="26">
        <f t="shared" si="10"/>
        <v>59.548231753197889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47044000</v>
      </c>
      <c r="C58" s="43">
        <f t="shared" si="26"/>
        <v>7000000</v>
      </c>
      <c r="D58" s="43">
        <f t="shared" si="26"/>
        <v>0</v>
      </c>
      <c r="E58" s="43">
        <f t="shared" si="26"/>
        <v>54044000</v>
      </c>
      <c r="F58" s="44">
        <f t="shared" si="26"/>
        <v>54044000</v>
      </c>
      <c r="G58" s="45">
        <f t="shared" si="26"/>
        <v>54044000</v>
      </c>
      <c r="H58" s="44">
        <f t="shared" si="26"/>
        <v>8009000</v>
      </c>
      <c r="I58" s="45">
        <f t="shared" si="26"/>
        <v>0</v>
      </c>
      <c r="J58" s="44">
        <f t="shared" si="26"/>
        <v>19050000</v>
      </c>
      <c r="K58" s="45">
        <f t="shared" si="26"/>
        <v>7429688</v>
      </c>
      <c r="L58" s="44">
        <f t="shared" si="26"/>
        <v>12784000</v>
      </c>
      <c r="M58" s="45">
        <f t="shared" si="26"/>
        <v>4315142</v>
      </c>
      <c r="N58" s="44">
        <f t="shared" si="26"/>
        <v>0</v>
      </c>
      <c r="O58" s="45">
        <f t="shared" si="26"/>
        <v>0</v>
      </c>
      <c r="P58" s="44">
        <f t="shared" si="26"/>
        <v>39843000</v>
      </c>
      <c r="Q58" s="45">
        <f t="shared" si="26"/>
        <v>11744830</v>
      </c>
      <c r="R58" s="20">
        <f t="shared" si="14"/>
        <v>-32.892388451443573</v>
      </c>
      <c r="S58" s="21">
        <f t="shared" si="15"/>
        <v>-41.920279828708821</v>
      </c>
      <c r="T58" s="20">
        <f t="shared" si="16"/>
        <v>73.723262526829984</v>
      </c>
      <c r="U58" s="22">
        <f t="shared" si="17"/>
        <v>21.731977647842498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47044000</v>
      </c>
      <c r="C62" s="55">
        <f t="shared" si="30"/>
        <v>7000000</v>
      </c>
      <c r="D62" s="55">
        <f t="shared" si="30"/>
        <v>0</v>
      </c>
      <c r="E62" s="55">
        <f t="shared" si="30"/>
        <v>54044000</v>
      </c>
      <c r="F62" s="56">
        <f t="shared" si="30"/>
        <v>54044000</v>
      </c>
      <c r="G62" s="57">
        <f t="shared" si="30"/>
        <v>54044000</v>
      </c>
      <c r="H62" s="56">
        <f t="shared" si="30"/>
        <v>8009000</v>
      </c>
      <c r="I62" s="57">
        <f t="shared" si="30"/>
        <v>0</v>
      </c>
      <c r="J62" s="56">
        <f t="shared" si="30"/>
        <v>19050000</v>
      </c>
      <c r="K62" s="57">
        <f t="shared" si="30"/>
        <v>7429688</v>
      </c>
      <c r="L62" s="56">
        <f t="shared" si="30"/>
        <v>12784000</v>
      </c>
      <c r="M62" s="58">
        <f t="shared" si="30"/>
        <v>4315142</v>
      </c>
      <c r="N62" s="56">
        <f t="shared" si="30"/>
        <v>0</v>
      </c>
      <c r="O62" s="57">
        <f t="shared" si="30"/>
        <v>0</v>
      </c>
      <c r="P62" s="56">
        <f t="shared" si="30"/>
        <v>39843000</v>
      </c>
      <c r="Q62" s="57">
        <f t="shared" si="30"/>
        <v>11744830</v>
      </c>
      <c r="R62" s="38">
        <f t="shared" si="14"/>
        <v>-32.892388451443573</v>
      </c>
      <c r="S62" s="39">
        <f t="shared" si="15"/>
        <v>-41.920279828708821</v>
      </c>
      <c r="T62" s="38">
        <f t="shared" si="16"/>
        <v>73.723262526829984</v>
      </c>
      <c r="U62" s="39">
        <f t="shared" si="17"/>
        <v>21.731977647842498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202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33197000</v>
      </c>
      <c r="C8" s="40">
        <f t="shared" si="0"/>
        <v>8000000</v>
      </c>
      <c r="D8" s="40">
        <f t="shared" si="0"/>
        <v>0</v>
      </c>
      <c r="E8" s="40">
        <f t="shared" si="0"/>
        <v>41197000</v>
      </c>
      <c r="F8" s="41">
        <f t="shared" si="0"/>
        <v>41197000</v>
      </c>
      <c r="G8" s="42">
        <f t="shared" si="0"/>
        <v>41197000</v>
      </c>
      <c r="H8" s="41">
        <f t="shared" si="0"/>
        <v>9015000</v>
      </c>
      <c r="I8" s="42">
        <f t="shared" si="0"/>
        <v>13044164</v>
      </c>
      <c r="J8" s="41">
        <f t="shared" si="0"/>
        <v>13356000</v>
      </c>
      <c r="K8" s="42">
        <f t="shared" si="0"/>
        <v>6701106</v>
      </c>
      <c r="L8" s="41">
        <f t="shared" si="0"/>
        <v>711000</v>
      </c>
      <c r="M8" s="42">
        <f t="shared" si="0"/>
        <v>517150</v>
      </c>
      <c r="N8" s="41">
        <f t="shared" si="0"/>
        <v>0</v>
      </c>
      <c r="O8" s="42">
        <f t="shared" si="0"/>
        <v>0</v>
      </c>
      <c r="P8" s="41">
        <f t="shared" si="0"/>
        <v>23082000</v>
      </c>
      <c r="Q8" s="42">
        <f t="shared" si="0"/>
        <v>20262420</v>
      </c>
      <c r="R8" s="16">
        <f>IF(($J8       =0),0,((($L8       -$J8       )/$J8       )*100))</f>
        <v>-94.676549865229106</v>
      </c>
      <c r="S8" s="17">
        <f>IF(($K8       =0),0,((($M8       -$K8       )/$K8       )*100))</f>
        <v>-92.282617227663607</v>
      </c>
      <c r="T8" s="16">
        <f>IF(($E8       =0),0,(($P8       /$E8       )*100))</f>
        <v>56.028351578998468</v>
      </c>
      <c r="U8" s="18">
        <f>IF(($E8       =0),0,(($Q8       /$E8       )*100))</f>
        <v>49.184212442653589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30246000</v>
      </c>
      <c r="C9" s="43">
        <f t="shared" si="2"/>
        <v>8000000</v>
      </c>
      <c r="D9" s="43">
        <f t="shared" si="2"/>
        <v>0</v>
      </c>
      <c r="E9" s="43">
        <f t="shared" si="2"/>
        <v>38246000</v>
      </c>
      <c r="F9" s="44">
        <f t="shared" si="2"/>
        <v>38246000</v>
      </c>
      <c r="G9" s="45">
        <f t="shared" si="2"/>
        <v>38246000</v>
      </c>
      <c r="H9" s="44">
        <f t="shared" si="2"/>
        <v>8604000</v>
      </c>
      <c r="I9" s="45">
        <f t="shared" si="2"/>
        <v>12764211</v>
      </c>
      <c r="J9" s="44">
        <f t="shared" si="2"/>
        <v>12519000</v>
      </c>
      <c r="K9" s="45">
        <f t="shared" si="2"/>
        <v>6452399</v>
      </c>
      <c r="L9" s="44">
        <f t="shared" si="2"/>
        <v>0</v>
      </c>
      <c r="M9" s="45">
        <f t="shared" si="2"/>
        <v>114598</v>
      </c>
      <c r="N9" s="44">
        <f t="shared" si="2"/>
        <v>0</v>
      </c>
      <c r="O9" s="45">
        <f t="shared" si="2"/>
        <v>0</v>
      </c>
      <c r="P9" s="44">
        <f t="shared" si="2"/>
        <v>21123000</v>
      </c>
      <c r="Q9" s="45">
        <f t="shared" si="2"/>
        <v>19331208</v>
      </c>
      <c r="R9" s="20">
        <f>IF(($J9       =0),0,((($L9       -$J9       )/$J9       )*100))</f>
        <v>-100</v>
      </c>
      <c r="S9" s="21">
        <f>IF(($K9       =0),0,((($M9       -$K9       )/$K9       )*100))</f>
        <v>-98.223947403128662</v>
      </c>
      <c r="T9" s="20">
        <f>IF(($E9       =0),0,(($P9       /$E9       )*100))</f>
        <v>55.22930502536213</v>
      </c>
      <c r="U9" s="22">
        <f>IF(($E9       =0),0,(($Q9       /$E9       )*100))</f>
        <v>50.544391570360304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19266000</v>
      </c>
      <c r="C10" s="46">
        <v>8000000</v>
      </c>
      <c r="D10" s="46"/>
      <c r="E10" s="46">
        <f t="shared" ref="E10:E41" si="4">$B10      +$C10      +$D10</f>
        <v>27266000</v>
      </c>
      <c r="F10" s="47">
        <v>27266000</v>
      </c>
      <c r="G10" s="48">
        <v>27266000</v>
      </c>
      <c r="H10" s="47">
        <v>8604000</v>
      </c>
      <c r="I10" s="48">
        <v>12764211</v>
      </c>
      <c r="J10" s="47">
        <v>10067000</v>
      </c>
      <c r="K10" s="48">
        <v>6452399</v>
      </c>
      <c r="L10" s="47"/>
      <c r="M10" s="48">
        <v>114598</v>
      </c>
      <c r="N10" s="47"/>
      <c r="O10" s="48"/>
      <c r="P10" s="47">
        <f t="shared" ref="P10:P41" si="5">$H10      +$J10      +$L10      +$N10</f>
        <v>18671000</v>
      </c>
      <c r="Q10" s="48">
        <f t="shared" ref="Q10:Q41" si="6">$I10      +$K10      +$M10      +$O10</f>
        <v>19331208</v>
      </c>
      <c r="R10" s="24">
        <f t="shared" ref="R10:R41" si="7">IF(($J10      =0),0,((($L10      -$J10      )/$J10      )*100))</f>
        <v>-100</v>
      </c>
      <c r="S10" s="25">
        <f t="shared" ref="S10:S41" si="8">IF(($K10      =0),0,((($M10      -$K10      )/$K10      )*100))</f>
        <v>-98.223947403128662</v>
      </c>
      <c r="T10" s="24">
        <f t="shared" ref="T10:T41" si="9">IF(($E10      =0),0,(($P10      /$E10      )*100))</f>
        <v>68.477224382014228</v>
      </c>
      <c r="U10" s="26">
        <f t="shared" ref="U10:U41" si="10">IF(($E10      =0),0,(($Q10      /$E10      )*100))</f>
        <v>70.89858431746498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10980000</v>
      </c>
      <c r="C13" s="46"/>
      <c r="D13" s="46"/>
      <c r="E13" s="46">
        <f t="shared" si="4"/>
        <v>10980000</v>
      </c>
      <c r="F13" s="47">
        <v>10980000</v>
      </c>
      <c r="G13" s="48">
        <v>10980000</v>
      </c>
      <c r="H13" s="47"/>
      <c r="I13" s="48"/>
      <c r="J13" s="47">
        <v>2452000</v>
      </c>
      <c r="K13" s="48"/>
      <c r="L13" s="47"/>
      <c r="M13" s="48"/>
      <c r="N13" s="47"/>
      <c r="O13" s="48"/>
      <c r="P13" s="47">
        <f t="shared" si="5"/>
        <v>2452000</v>
      </c>
      <c r="Q13" s="48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22.331511839708561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2951000</v>
      </c>
      <c r="C27" s="43">
        <f t="shared" si="11"/>
        <v>0</v>
      </c>
      <c r="D27" s="43">
        <f t="shared" si="11"/>
        <v>0</v>
      </c>
      <c r="E27" s="43">
        <f t="shared" si="11"/>
        <v>2951000</v>
      </c>
      <c r="F27" s="44">
        <f t="shared" si="11"/>
        <v>2951000</v>
      </c>
      <c r="G27" s="45">
        <f t="shared" si="11"/>
        <v>2951000</v>
      </c>
      <c r="H27" s="44">
        <f t="shared" si="11"/>
        <v>411000</v>
      </c>
      <c r="I27" s="45">
        <f t="shared" si="11"/>
        <v>279953</v>
      </c>
      <c r="J27" s="44">
        <f t="shared" si="11"/>
        <v>837000</v>
      </c>
      <c r="K27" s="45">
        <f t="shared" si="11"/>
        <v>248707</v>
      </c>
      <c r="L27" s="44">
        <f t="shared" si="11"/>
        <v>711000</v>
      </c>
      <c r="M27" s="45">
        <f t="shared" si="11"/>
        <v>402552</v>
      </c>
      <c r="N27" s="44">
        <f t="shared" si="11"/>
        <v>0</v>
      </c>
      <c r="O27" s="45">
        <f t="shared" si="11"/>
        <v>0</v>
      </c>
      <c r="P27" s="44">
        <f t="shared" si="11"/>
        <v>1959000</v>
      </c>
      <c r="Q27" s="45">
        <f t="shared" si="11"/>
        <v>931212</v>
      </c>
      <c r="R27" s="20">
        <f t="shared" si="7"/>
        <v>-15.053763440860216</v>
      </c>
      <c r="S27" s="21">
        <f t="shared" si="8"/>
        <v>61.857929209873461</v>
      </c>
      <c r="T27" s="20">
        <f t="shared" si="9"/>
        <v>66.384276516435108</v>
      </c>
      <c r="U27" s="22">
        <f t="shared" si="10"/>
        <v>31.555811589291764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280000</v>
      </c>
      <c r="I30" s="48">
        <v>279953</v>
      </c>
      <c r="J30" s="47">
        <v>248000</v>
      </c>
      <c r="K30" s="48">
        <v>248707</v>
      </c>
      <c r="L30" s="47">
        <v>403000</v>
      </c>
      <c r="M30" s="48">
        <v>402552</v>
      </c>
      <c r="N30" s="47"/>
      <c r="O30" s="48"/>
      <c r="P30" s="47">
        <f t="shared" si="5"/>
        <v>931000</v>
      </c>
      <c r="Q30" s="48">
        <f t="shared" si="6"/>
        <v>931212</v>
      </c>
      <c r="R30" s="24">
        <f t="shared" si="7"/>
        <v>62.5</v>
      </c>
      <c r="S30" s="25">
        <f t="shared" si="8"/>
        <v>61.857929209873461</v>
      </c>
      <c r="T30" s="24">
        <f t="shared" si="9"/>
        <v>50.324324324324323</v>
      </c>
      <c r="U30" s="26">
        <f t="shared" si="10"/>
        <v>50.335783783783782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1101000</v>
      </c>
      <c r="C32" s="46"/>
      <c r="D32" s="46"/>
      <c r="E32" s="46">
        <f t="shared" si="4"/>
        <v>1101000</v>
      </c>
      <c r="F32" s="47">
        <v>1101000</v>
      </c>
      <c r="G32" s="48">
        <v>1101000</v>
      </c>
      <c r="H32" s="47">
        <v>131000</v>
      </c>
      <c r="I32" s="48"/>
      <c r="J32" s="47">
        <v>589000</v>
      </c>
      <c r="K32" s="48"/>
      <c r="L32" s="47">
        <v>308000</v>
      </c>
      <c r="M32" s="48"/>
      <c r="N32" s="47"/>
      <c r="O32" s="48"/>
      <c r="P32" s="47">
        <f t="shared" si="5"/>
        <v>1028000</v>
      </c>
      <c r="Q32" s="48">
        <f t="shared" si="6"/>
        <v>0</v>
      </c>
      <c r="R32" s="24">
        <f t="shared" si="7"/>
        <v>-47.707979626485567</v>
      </c>
      <c r="S32" s="25">
        <f t="shared" si="8"/>
        <v>0</v>
      </c>
      <c r="T32" s="24">
        <f t="shared" si="9"/>
        <v>93.369663941871025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33197000</v>
      </c>
      <c r="C58" s="43">
        <f t="shared" si="26"/>
        <v>8000000</v>
      </c>
      <c r="D58" s="43">
        <f t="shared" si="26"/>
        <v>0</v>
      </c>
      <c r="E58" s="43">
        <f t="shared" si="26"/>
        <v>41197000</v>
      </c>
      <c r="F58" s="44">
        <f t="shared" si="26"/>
        <v>41197000</v>
      </c>
      <c r="G58" s="45">
        <f t="shared" si="26"/>
        <v>41197000</v>
      </c>
      <c r="H58" s="44">
        <f t="shared" si="26"/>
        <v>9015000</v>
      </c>
      <c r="I58" s="45">
        <f t="shared" si="26"/>
        <v>13044164</v>
      </c>
      <c r="J58" s="44">
        <f t="shared" si="26"/>
        <v>13356000</v>
      </c>
      <c r="K58" s="45">
        <f t="shared" si="26"/>
        <v>6701106</v>
      </c>
      <c r="L58" s="44">
        <f t="shared" si="26"/>
        <v>711000</v>
      </c>
      <c r="M58" s="45">
        <f t="shared" si="26"/>
        <v>517150</v>
      </c>
      <c r="N58" s="44">
        <f t="shared" si="26"/>
        <v>0</v>
      </c>
      <c r="O58" s="45">
        <f t="shared" si="26"/>
        <v>0</v>
      </c>
      <c r="P58" s="44">
        <f t="shared" si="26"/>
        <v>23082000</v>
      </c>
      <c r="Q58" s="45">
        <f t="shared" si="26"/>
        <v>20262420</v>
      </c>
      <c r="R58" s="20">
        <f t="shared" si="14"/>
        <v>-94.676549865229106</v>
      </c>
      <c r="S58" s="21">
        <f t="shared" si="15"/>
        <v>-92.282617227663607</v>
      </c>
      <c r="T58" s="20">
        <f t="shared" si="16"/>
        <v>56.028351578998468</v>
      </c>
      <c r="U58" s="22">
        <f t="shared" si="17"/>
        <v>49.184212442653589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33197000</v>
      </c>
      <c r="C62" s="55">
        <f t="shared" si="30"/>
        <v>8000000</v>
      </c>
      <c r="D62" s="55">
        <f t="shared" si="30"/>
        <v>0</v>
      </c>
      <c r="E62" s="55">
        <f t="shared" si="30"/>
        <v>41197000</v>
      </c>
      <c r="F62" s="56">
        <f t="shared" si="30"/>
        <v>41197000</v>
      </c>
      <c r="G62" s="57">
        <f t="shared" si="30"/>
        <v>41197000</v>
      </c>
      <c r="H62" s="56">
        <f t="shared" si="30"/>
        <v>9015000</v>
      </c>
      <c r="I62" s="57">
        <f t="shared" si="30"/>
        <v>13044164</v>
      </c>
      <c r="J62" s="56">
        <f t="shared" si="30"/>
        <v>13356000</v>
      </c>
      <c r="K62" s="57">
        <f t="shared" si="30"/>
        <v>6701106</v>
      </c>
      <c r="L62" s="56">
        <f t="shared" si="30"/>
        <v>711000</v>
      </c>
      <c r="M62" s="58">
        <f t="shared" si="30"/>
        <v>517150</v>
      </c>
      <c r="N62" s="56">
        <f t="shared" si="30"/>
        <v>0</v>
      </c>
      <c r="O62" s="57">
        <f t="shared" si="30"/>
        <v>0</v>
      </c>
      <c r="P62" s="56">
        <f t="shared" si="30"/>
        <v>23082000</v>
      </c>
      <c r="Q62" s="57">
        <f t="shared" si="30"/>
        <v>20262420</v>
      </c>
      <c r="R62" s="38">
        <f t="shared" si="14"/>
        <v>-94.676549865229106</v>
      </c>
      <c r="S62" s="39">
        <f t="shared" si="15"/>
        <v>-92.282617227663607</v>
      </c>
      <c r="T62" s="38">
        <f t="shared" si="16"/>
        <v>56.028351578998468</v>
      </c>
      <c r="U62" s="39">
        <f t="shared" si="17"/>
        <v>49.184212442653589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203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47497000</v>
      </c>
      <c r="C8" s="40">
        <f t="shared" si="0"/>
        <v>600000</v>
      </c>
      <c r="D8" s="40">
        <f t="shared" si="0"/>
        <v>0</v>
      </c>
      <c r="E8" s="40">
        <f t="shared" si="0"/>
        <v>48097000</v>
      </c>
      <c r="F8" s="41">
        <f t="shared" si="0"/>
        <v>48097000</v>
      </c>
      <c r="G8" s="42">
        <f t="shared" si="0"/>
        <v>48097000</v>
      </c>
      <c r="H8" s="41">
        <f t="shared" si="0"/>
        <v>14015000</v>
      </c>
      <c r="I8" s="42">
        <f t="shared" si="0"/>
        <v>12135562</v>
      </c>
      <c r="J8" s="41">
        <f t="shared" si="0"/>
        <v>13008000</v>
      </c>
      <c r="K8" s="42">
        <f t="shared" si="0"/>
        <v>12103548</v>
      </c>
      <c r="L8" s="41">
        <f t="shared" si="0"/>
        <v>16918000</v>
      </c>
      <c r="M8" s="42">
        <f t="shared" si="0"/>
        <v>10936115</v>
      </c>
      <c r="N8" s="41">
        <f t="shared" si="0"/>
        <v>0</v>
      </c>
      <c r="O8" s="42">
        <f t="shared" si="0"/>
        <v>0</v>
      </c>
      <c r="P8" s="41">
        <f t="shared" si="0"/>
        <v>43941000</v>
      </c>
      <c r="Q8" s="42">
        <f t="shared" si="0"/>
        <v>35175225</v>
      </c>
      <c r="R8" s="16">
        <f>IF(($J8       =0),0,((($L8       -$J8       )/$J8       )*100))</f>
        <v>30.058425584255843</v>
      </c>
      <c r="S8" s="17">
        <f>IF(($K8       =0),0,((($M8       -$K8       )/$K8       )*100))</f>
        <v>-9.6453783634352508</v>
      </c>
      <c r="T8" s="16">
        <f>IF(($E8       =0),0,(($P8       /$E8       )*100))</f>
        <v>91.359128427968486</v>
      </c>
      <c r="U8" s="18">
        <f>IF(($E8       =0),0,(($Q8       /$E8       )*100))</f>
        <v>73.133927271971217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43134000</v>
      </c>
      <c r="C9" s="43">
        <f t="shared" si="2"/>
        <v>600000</v>
      </c>
      <c r="D9" s="43">
        <f t="shared" si="2"/>
        <v>0</v>
      </c>
      <c r="E9" s="43">
        <f t="shared" si="2"/>
        <v>43734000</v>
      </c>
      <c r="F9" s="44">
        <f t="shared" si="2"/>
        <v>43734000</v>
      </c>
      <c r="G9" s="45">
        <f t="shared" si="2"/>
        <v>43734000</v>
      </c>
      <c r="H9" s="44">
        <f t="shared" si="2"/>
        <v>11993000</v>
      </c>
      <c r="I9" s="45">
        <f t="shared" si="2"/>
        <v>9425009</v>
      </c>
      <c r="J9" s="44">
        <f t="shared" si="2"/>
        <v>11685000</v>
      </c>
      <c r="K9" s="45">
        <f t="shared" si="2"/>
        <v>11366569</v>
      </c>
      <c r="L9" s="44">
        <f t="shared" si="2"/>
        <v>16214000</v>
      </c>
      <c r="M9" s="45">
        <f t="shared" si="2"/>
        <v>10283984</v>
      </c>
      <c r="N9" s="44">
        <f t="shared" si="2"/>
        <v>0</v>
      </c>
      <c r="O9" s="45">
        <f t="shared" si="2"/>
        <v>0</v>
      </c>
      <c r="P9" s="44">
        <f t="shared" si="2"/>
        <v>39892000</v>
      </c>
      <c r="Q9" s="45">
        <f t="shared" si="2"/>
        <v>31075562</v>
      </c>
      <c r="R9" s="20">
        <f>IF(($J9       =0),0,((($L9       -$J9       )/$J9       )*100))</f>
        <v>38.759092854086433</v>
      </c>
      <c r="S9" s="21">
        <f>IF(($K9       =0),0,((($M9       -$K9       )/$K9       )*100))</f>
        <v>-9.5242900474188819</v>
      </c>
      <c r="T9" s="20">
        <f>IF(($E9       =0),0,(($P9       /$E9       )*100))</f>
        <v>91.215072940961264</v>
      </c>
      <c r="U9" s="22">
        <f>IF(($E9       =0),0,(($Q9       /$E9       )*100))</f>
        <v>71.055842136552798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29734000</v>
      </c>
      <c r="C10" s="46">
        <v>8000000</v>
      </c>
      <c r="D10" s="46"/>
      <c r="E10" s="46">
        <f t="shared" ref="E10:E41" si="4">$B10      +$C10      +$D10</f>
        <v>37734000</v>
      </c>
      <c r="F10" s="47">
        <v>37734000</v>
      </c>
      <c r="G10" s="48">
        <v>37734000</v>
      </c>
      <c r="H10" s="47">
        <v>11993000</v>
      </c>
      <c r="I10" s="48">
        <v>9425009</v>
      </c>
      <c r="J10" s="47">
        <v>11685000</v>
      </c>
      <c r="K10" s="48">
        <v>7107187</v>
      </c>
      <c r="L10" s="47">
        <v>7145000</v>
      </c>
      <c r="M10" s="48">
        <v>8544295</v>
      </c>
      <c r="N10" s="47"/>
      <c r="O10" s="48"/>
      <c r="P10" s="47">
        <f t="shared" ref="P10:P41" si="5">$H10      +$J10      +$L10      +$N10</f>
        <v>30823000</v>
      </c>
      <c r="Q10" s="48">
        <f t="shared" ref="Q10:Q41" si="6">$I10      +$K10      +$M10      +$O10</f>
        <v>25076491</v>
      </c>
      <c r="R10" s="24">
        <f t="shared" ref="R10:R41" si="7">IF(($J10      =0),0,((($L10      -$J10      )/$J10      )*100))</f>
        <v>-38.853230637569538</v>
      </c>
      <c r="S10" s="25">
        <f t="shared" ref="S10:S41" si="8">IF(($K10      =0),0,((($M10      -$K10      )/$K10      )*100))</f>
        <v>20.220489484798978</v>
      </c>
      <c r="T10" s="24">
        <f t="shared" ref="T10:T41" si="9">IF(($E10      =0),0,(($P10      /$E10      )*100))</f>
        <v>81.684952562675576</v>
      </c>
      <c r="U10" s="26">
        <f t="shared" ref="U10:U41" si="10">IF(($E10      =0),0,(($Q10      /$E10      )*100))</f>
        <v>66.455957491917104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13400000</v>
      </c>
      <c r="C13" s="46">
        <v>-7400000</v>
      </c>
      <c r="D13" s="46"/>
      <c r="E13" s="46">
        <f t="shared" si="4"/>
        <v>6000000</v>
      </c>
      <c r="F13" s="47">
        <v>6000000</v>
      </c>
      <c r="G13" s="48">
        <v>6000000</v>
      </c>
      <c r="H13" s="47"/>
      <c r="I13" s="48"/>
      <c r="J13" s="47"/>
      <c r="K13" s="48">
        <v>4259382</v>
      </c>
      <c r="L13" s="47">
        <v>9069000</v>
      </c>
      <c r="M13" s="48">
        <v>1739689</v>
      </c>
      <c r="N13" s="47"/>
      <c r="O13" s="48"/>
      <c r="P13" s="47">
        <f t="shared" si="5"/>
        <v>9069000</v>
      </c>
      <c r="Q13" s="48">
        <f t="shared" si="6"/>
        <v>5999071</v>
      </c>
      <c r="R13" s="24">
        <f t="shared" si="7"/>
        <v>0</v>
      </c>
      <c r="S13" s="25">
        <f t="shared" si="8"/>
        <v>-59.156304834832852</v>
      </c>
      <c r="T13" s="24">
        <f t="shared" si="9"/>
        <v>151.15</v>
      </c>
      <c r="U13" s="26">
        <f t="shared" si="10"/>
        <v>99.984516666666664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4363000</v>
      </c>
      <c r="C27" s="43">
        <f t="shared" si="11"/>
        <v>0</v>
      </c>
      <c r="D27" s="43">
        <f t="shared" si="11"/>
        <v>0</v>
      </c>
      <c r="E27" s="43">
        <f t="shared" si="11"/>
        <v>4363000</v>
      </c>
      <c r="F27" s="44">
        <f t="shared" si="11"/>
        <v>4363000</v>
      </c>
      <c r="G27" s="45">
        <f t="shared" si="11"/>
        <v>4363000</v>
      </c>
      <c r="H27" s="44">
        <f t="shared" si="11"/>
        <v>2022000</v>
      </c>
      <c r="I27" s="45">
        <f t="shared" si="11"/>
        <v>2710553</v>
      </c>
      <c r="J27" s="44">
        <f t="shared" si="11"/>
        <v>1323000</v>
      </c>
      <c r="K27" s="45">
        <f t="shared" si="11"/>
        <v>736979</v>
      </c>
      <c r="L27" s="44">
        <f t="shared" si="11"/>
        <v>704000</v>
      </c>
      <c r="M27" s="45">
        <f t="shared" si="11"/>
        <v>652131</v>
      </c>
      <c r="N27" s="44">
        <f t="shared" si="11"/>
        <v>0</v>
      </c>
      <c r="O27" s="45">
        <f t="shared" si="11"/>
        <v>0</v>
      </c>
      <c r="P27" s="44">
        <f t="shared" si="11"/>
        <v>4049000</v>
      </c>
      <c r="Q27" s="45">
        <f t="shared" si="11"/>
        <v>4099663</v>
      </c>
      <c r="R27" s="20">
        <f t="shared" si="7"/>
        <v>-46.787603930461074</v>
      </c>
      <c r="S27" s="21">
        <f t="shared" si="8"/>
        <v>-11.512946773245913</v>
      </c>
      <c r="T27" s="20">
        <f t="shared" si="9"/>
        <v>92.803117121246842</v>
      </c>
      <c r="U27" s="22">
        <f t="shared" si="10"/>
        <v>93.964313545725417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542000</v>
      </c>
      <c r="I30" s="48">
        <v>608520</v>
      </c>
      <c r="J30" s="47">
        <v>290000</v>
      </c>
      <c r="K30" s="48">
        <v>326013</v>
      </c>
      <c r="L30" s="47">
        <v>704000</v>
      </c>
      <c r="M30" s="48">
        <v>652131</v>
      </c>
      <c r="N30" s="47"/>
      <c r="O30" s="48"/>
      <c r="P30" s="47">
        <f t="shared" si="5"/>
        <v>1536000</v>
      </c>
      <c r="Q30" s="48">
        <f t="shared" si="6"/>
        <v>1586664</v>
      </c>
      <c r="R30" s="24">
        <f t="shared" si="7"/>
        <v>142.75862068965517</v>
      </c>
      <c r="S30" s="25">
        <f t="shared" si="8"/>
        <v>100.03220730461668</v>
      </c>
      <c r="T30" s="24">
        <f t="shared" si="9"/>
        <v>83.027027027027017</v>
      </c>
      <c r="U30" s="26">
        <f t="shared" si="10"/>
        <v>85.765621621621619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2513000</v>
      </c>
      <c r="C32" s="46"/>
      <c r="D32" s="46"/>
      <c r="E32" s="46">
        <f t="shared" si="4"/>
        <v>2513000</v>
      </c>
      <c r="F32" s="47">
        <v>2513000</v>
      </c>
      <c r="G32" s="48">
        <v>2513000</v>
      </c>
      <c r="H32" s="47">
        <v>1480000</v>
      </c>
      <c r="I32" s="48">
        <v>2102033</v>
      </c>
      <c r="J32" s="47">
        <v>1033000</v>
      </c>
      <c r="K32" s="48">
        <v>410966</v>
      </c>
      <c r="L32" s="47"/>
      <c r="M32" s="48"/>
      <c r="N32" s="47"/>
      <c r="O32" s="48"/>
      <c r="P32" s="47">
        <f t="shared" si="5"/>
        <v>2513000</v>
      </c>
      <c r="Q32" s="48">
        <f t="shared" si="6"/>
        <v>2512999</v>
      </c>
      <c r="R32" s="24">
        <f t="shared" si="7"/>
        <v>-100</v>
      </c>
      <c r="S32" s="25">
        <f t="shared" si="8"/>
        <v>-100</v>
      </c>
      <c r="T32" s="24">
        <f t="shared" si="9"/>
        <v>100</v>
      </c>
      <c r="U32" s="26">
        <f t="shared" si="10"/>
        <v>99.999960206924001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47497000</v>
      </c>
      <c r="C58" s="43">
        <f t="shared" si="26"/>
        <v>600000</v>
      </c>
      <c r="D58" s="43">
        <f t="shared" si="26"/>
        <v>0</v>
      </c>
      <c r="E58" s="43">
        <f t="shared" si="26"/>
        <v>48097000</v>
      </c>
      <c r="F58" s="44">
        <f t="shared" si="26"/>
        <v>48097000</v>
      </c>
      <c r="G58" s="45">
        <f t="shared" si="26"/>
        <v>48097000</v>
      </c>
      <c r="H58" s="44">
        <f t="shared" si="26"/>
        <v>14015000</v>
      </c>
      <c r="I58" s="45">
        <f t="shared" si="26"/>
        <v>12135562</v>
      </c>
      <c r="J58" s="44">
        <f t="shared" si="26"/>
        <v>13008000</v>
      </c>
      <c r="K58" s="45">
        <f t="shared" si="26"/>
        <v>12103548</v>
      </c>
      <c r="L58" s="44">
        <f t="shared" si="26"/>
        <v>16918000</v>
      </c>
      <c r="M58" s="45">
        <f t="shared" si="26"/>
        <v>10936115</v>
      </c>
      <c r="N58" s="44">
        <f t="shared" si="26"/>
        <v>0</v>
      </c>
      <c r="O58" s="45">
        <f t="shared" si="26"/>
        <v>0</v>
      </c>
      <c r="P58" s="44">
        <f t="shared" si="26"/>
        <v>43941000</v>
      </c>
      <c r="Q58" s="45">
        <f t="shared" si="26"/>
        <v>35175225</v>
      </c>
      <c r="R58" s="20">
        <f t="shared" si="14"/>
        <v>30.058425584255843</v>
      </c>
      <c r="S58" s="21">
        <f t="shared" si="15"/>
        <v>-9.6453783634352508</v>
      </c>
      <c r="T58" s="20">
        <f t="shared" si="16"/>
        <v>91.359128427968486</v>
      </c>
      <c r="U58" s="22">
        <f t="shared" si="17"/>
        <v>73.133927271971217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47497000</v>
      </c>
      <c r="C62" s="55">
        <f t="shared" si="30"/>
        <v>600000</v>
      </c>
      <c r="D62" s="55">
        <f t="shared" si="30"/>
        <v>0</v>
      </c>
      <c r="E62" s="55">
        <f t="shared" si="30"/>
        <v>48097000</v>
      </c>
      <c r="F62" s="56">
        <f t="shared" si="30"/>
        <v>48097000</v>
      </c>
      <c r="G62" s="57">
        <f t="shared" si="30"/>
        <v>48097000</v>
      </c>
      <c r="H62" s="56">
        <f t="shared" si="30"/>
        <v>14015000</v>
      </c>
      <c r="I62" s="57">
        <f t="shared" si="30"/>
        <v>12135562</v>
      </c>
      <c r="J62" s="56">
        <f t="shared" si="30"/>
        <v>13008000</v>
      </c>
      <c r="K62" s="57">
        <f t="shared" si="30"/>
        <v>12103548</v>
      </c>
      <c r="L62" s="56">
        <f t="shared" si="30"/>
        <v>16918000</v>
      </c>
      <c r="M62" s="58">
        <f t="shared" si="30"/>
        <v>10936115</v>
      </c>
      <c r="N62" s="56">
        <f t="shared" si="30"/>
        <v>0</v>
      </c>
      <c r="O62" s="57">
        <f t="shared" si="30"/>
        <v>0</v>
      </c>
      <c r="P62" s="56">
        <f t="shared" si="30"/>
        <v>43941000</v>
      </c>
      <c r="Q62" s="57">
        <f t="shared" si="30"/>
        <v>35175225</v>
      </c>
      <c r="R62" s="38">
        <f t="shared" si="14"/>
        <v>30.058425584255843</v>
      </c>
      <c r="S62" s="39">
        <f t="shared" si="15"/>
        <v>-9.6453783634352508</v>
      </c>
      <c r="T62" s="38">
        <f t="shared" si="16"/>
        <v>91.359128427968486</v>
      </c>
      <c r="U62" s="39">
        <f t="shared" si="17"/>
        <v>73.133927271971217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204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43879000</v>
      </c>
      <c r="C8" s="40">
        <f t="shared" si="0"/>
        <v>0</v>
      </c>
      <c r="D8" s="40">
        <f t="shared" si="0"/>
        <v>0</v>
      </c>
      <c r="E8" s="40">
        <f t="shared" si="0"/>
        <v>43879000</v>
      </c>
      <c r="F8" s="41">
        <f t="shared" si="0"/>
        <v>43879000</v>
      </c>
      <c r="G8" s="42">
        <f t="shared" si="0"/>
        <v>43879000</v>
      </c>
      <c r="H8" s="41">
        <f t="shared" si="0"/>
        <v>12289000</v>
      </c>
      <c r="I8" s="42">
        <f t="shared" si="0"/>
        <v>7317216</v>
      </c>
      <c r="J8" s="41">
        <f t="shared" si="0"/>
        <v>5545000</v>
      </c>
      <c r="K8" s="42">
        <f t="shared" si="0"/>
        <v>3081667</v>
      </c>
      <c r="L8" s="41">
        <f t="shared" si="0"/>
        <v>14437000</v>
      </c>
      <c r="M8" s="42">
        <f t="shared" si="0"/>
        <v>3925470</v>
      </c>
      <c r="N8" s="41">
        <f t="shared" si="0"/>
        <v>0</v>
      </c>
      <c r="O8" s="42">
        <f t="shared" si="0"/>
        <v>0</v>
      </c>
      <c r="P8" s="41">
        <f t="shared" si="0"/>
        <v>32271000</v>
      </c>
      <c r="Q8" s="42">
        <f t="shared" si="0"/>
        <v>14324353</v>
      </c>
      <c r="R8" s="16">
        <f>IF(($J8       =0),0,((($L8       -$J8       )/$J8       )*100))</f>
        <v>160.36068530207393</v>
      </c>
      <c r="S8" s="17">
        <f>IF(($K8       =0),0,((($M8       -$K8       )/$K8       )*100))</f>
        <v>27.381381570429252</v>
      </c>
      <c r="T8" s="16">
        <f>IF(($E8       =0),0,(($P8       /$E8       )*100))</f>
        <v>73.545431755509469</v>
      </c>
      <c r="U8" s="18">
        <f>IF(($E8       =0),0,(($Q8       /$E8       )*100))</f>
        <v>32.645121812256434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39665000</v>
      </c>
      <c r="C9" s="43">
        <f t="shared" si="2"/>
        <v>0</v>
      </c>
      <c r="D9" s="43">
        <f t="shared" si="2"/>
        <v>0</v>
      </c>
      <c r="E9" s="43">
        <f t="shared" si="2"/>
        <v>39665000</v>
      </c>
      <c r="F9" s="44">
        <f t="shared" si="2"/>
        <v>39665000</v>
      </c>
      <c r="G9" s="45">
        <f t="shared" si="2"/>
        <v>39665000</v>
      </c>
      <c r="H9" s="44">
        <f t="shared" si="2"/>
        <v>11553000</v>
      </c>
      <c r="I9" s="45">
        <f t="shared" si="2"/>
        <v>7260179</v>
      </c>
      <c r="J9" s="44">
        <f t="shared" si="2"/>
        <v>4428000</v>
      </c>
      <c r="K9" s="45">
        <f t="shared" si="2"/>
        <v>3081667</v>
      </c>
      <c r="L9" s="44">
        <f t="shared" si="2"/>
        <v>12430000</v>
      </c>
      <c r="M9" s="45">
        <f t="shared" si="2"/>
        <v>3925470</v>
      </c>
      <c r="N9" s="44">
        <f t="shared" si="2"/>
        <v>0</v>
      </c>
      <c r="O9" s="45">
        <f t="shared" si="2"/>
        <v>0</v>
      </c>
      <c r="P9" s="44">
        <f t="shared" si="2"/>
        <v>28411000</v>
      </c>
      <c r="Q9" s="45">
        <f t="shared" si="2"/>
        <v>14267316</v>
      </c>
      <c r="R9" s="20">
        <f>IF(($J9       =0),0,((($L9       -$J9       )/$J9       )*100))</f>
        <v>180.71364046973804</v>
      </c>
      <c r="S9" s="21">
        <f>IF(($K9       =0),0,((($M9       -$K9       )/$K9       )*100))</f>
        <v>27.381381570429252</v>
      </c>
      <c r="T9" s="20">
        <f>IF(($E9       =0),0,(($P9       /$E9       )*100))</f>
        <v>71.627379301651331</v>
      </c>
      <c r="U9" s="22">
        <f>IF(($E9       =0),0,(($Q9       /$E9       )*100))</f>
        <v>35.969534854405651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39665000</v>
      </c>
      <c r="C10" s="46"/>
      <c r="D10" s="46"/>
      <c r="E10" s="46">
        <f t="shared" ref="E10:E41" si="4">$B10      +$C10      +$D10</f>
        <v>39665000</v>
      </c>
      <c r="F10" s="47">
        <v>39665000</v>
      </c>
      <c r="G10" s="48">
        <v>39665000</v>
      </c>
      <c r="H10" s="47">
        <v>11553000</v>
      </c>
      <c r="I10" s="48">
        <v>7260179</v>
      </c>
      <c r="J10" s="47">
        <v>4428000</v>
      </c>
      <c r="K10" s="48">
        <v>3081667</v>
      </c>
      <c r="L10" s="47">
        <v>12430000</v>
      </c>
      <c r="M10" s="48">
        <v>3925470</v>
      </c>
      <c r="N10" s="47"/>
      <c r="O10" s="48"/>
      <c r="P10" s="47">
        <f t="shared" ref="P10:P41" si="5">$H10      +$J10      +$L10      +$N10</f>
        <v>28411000</v>
      </c>
      <c r="Q10" s="48">
        <f t="shared" ref="Q10:Q41" si="6">$I10      +$K10      +$M10      +$O10</f>
        <v>14267316</v>
      </c>
      <c r="R10" s="24">
        <f t="shared" ref="R10:R41" si="7">IF(($J10      =0),0,((($L10      -$J10      )/$J10      )*100))</f>
        <v>180.71364046973804</v>
      </c>
      <c r="S10" s="25">
        <f t="shared" ref="S10:S41" si="8">IF(($K10      =0),0,((($M10      -$K10      )/$K10      )*100))</f>
        <v>27.381381570429252</v>
      </c>
      <c r="T10" s="24">
        <f t="shared" ref="T10:T41" si="9">IF(($E10      =0),0,(($P10      /$E10      )*100))</f>
        <v>71.627379301651331</v>
      </c>
      <c r="U10" s="26">
        <f t="shared" ref="U10:U41" si="10">IF(($E10      =0),0,(($Q10      /$E10      )*100))</f>
        <v>35.969534854405651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4214000</v>
      </c>
      <c r="C27" s="43">
        <f t="shared" si="11"/>
        <v>0</v>
      </c>
      <c r="D27" s="43">
        <f t="shared" si="11"/>
        <v>0</v>
      </c>
      <c r="E27" s="43">
        <f t="shared" si="11"/>
        <v>4214000</v>
      </c>
      <c r="F27" s="44">
        <f t="shared" si="11"/>
        <v>4214000</v>
      </c>
      <c r="G27" s="45">
        <f t="shared" si="11"/>
        <v>4214000</v>
      </c>
      <c r="H27" s="44">
        <f t="shared" si="11"/>
        <v>736000</v>
      </c>
      <c r="I27" s="45">
        <f t="shared" si="11"/>
        <v>57037</v>
      </c>
      <c r="J27" s="44">
        <f t="shared" si="11"/>
        <v>1117000</v>
      </c>
      <c r="K27" s="45">
        <f t="shared" si="11"/>
        <v>0</v>
      </c>
      <c r="L27" s="44">
        <f t="shared" si="11"/>
        <v>2007000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3860000</v>
      </c>
      <c r="Q27" s="45">
        <f t="shared" si="11"/>
        <v>57037</v>
      </c>
      <c r="R27" s="20">
        <f t="shared" si="7"/>
        <v>79.677708146821843</v>
      </c>
      <c r="S27" s="21">
        <f t="shared" si="8"/>
        <v>0</v>
      </c>
      <c r="T27" s="20">
        <f t="shared" si="9"/>
        <v>91.599430469862369</v>
      </c>
      <c r="U27" s="22">
        <f t="shared" si="10"/>
        <v>1.3535121025154246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207000</v>
      </c>
      <c r="I30" s="48">
        <v>57037</v>
      </c>
      <c r="J30" s="47">
        <v>166000</v>
      </c>
      <c r="K30" s="48"/>
      <c r="L30" s="47">
        <v>1373000</v>
      </c>
      <c r="M30" s="48"/>
      <c r="N30" s="47"/>
      <c r="O30" s="48"/>
      <c r="P30" s="47">
        <f t="shared" si="5"/>
        <v>1746000</v>
      </c>
      <c r="Q30" s="48">
        <f t="shared" si="6"/>
        <v>57037</v>
      </c>
      <c r="R30" s="24">
        <f t="shared" si="7"/>
        <v>727.10843373493969</v>
      </c>
      <c r="S30" s="25">
        <f t="shared" si="8"/>
        <v>0</v>
      </c>
      <c r="T30" s="24">
        <f t="shared" si="9"/>
        <v>83.142857142857139</v>
      </c>
      <c r="U30" s="26">
        <f t="shared" si="10"/>
        <v>2.716047619047619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2114000</v>
      </c>
      <c r="C32" s="46"/>
      <c r="D32" s="46"/>
      <c r="E32" s="46">
        <f t="shared" si="4"/>
        <v>2114000</v>
      </c>
      <c r="F32" s="47">
        <v>2114000</v>
      </c>
      <c r="G32" s="48">
        <v>2114000</v>
      </c>
      <c r="H32" s="47">
        <v>529000</v>
      </c>
      <c r="I32" s="48"/>
      <c r="J32" s="47">
        <v>951000</v>
      </c>
      <c r="K32" s="48"/>
      <c r="L32" s="47">
        <v>634000</v>
      </c>
      <c r="M32" s="48"/>
      <c r="N32" s="47"/>
      <c r="O32" s="48"/>
      <c r="P32" s="47">
        <f t="shared" si="5"/>
        <v>2114000</v>
      </c>
      <c r="Q32" s="48">
        <f t="shared" si="6"/>
        <v>0</v>
      </c>
      <c r="R32" s="24">
        <f t="shared" si="7"/>
        <v>-33.333333333333329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3175000</v>
      </c>
      <c r="C42" s="52">
        <f t="shared" si="13"/>
        <v>0</v>
      </c>
      <c r="D42" s="52">
        <f t="shared" si="13"/>
        <v>0</v>
      </c>
      <c r="E42" s="52">
        <f t="shared" si="13"/>
        <v>3175000</v>
      </c>
      <c r="F42" s="53">
        <f t="shared" si="13"/>
        <v>3175000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3175000</v>
      </c>
      <c r="C43" s="43">
        <f t="shared" si="19"/>
        <v>0</v>
      </c>
      <c r="D43" s="43">
        <f t="shared" si="19"/>
        <v>0</v>
      </c>
      <c r="E43" s="43">
        <f t="shared" si="19"/>
        <v>3175000</v>
      </c>
      <c r="F43" s="44">
        <f t="shared" si="19"/>
        <v>3175000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3175000</v>
      </c>
      <c r="C45" s="46"/>
      <c r="D45" s="46"/>
      <c r="E45" s="46">
        <f t="shared" si="21"/>
        <v>3175000</v>
      </c>
      <c r="F45" s="47">
        <v>3175000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47054000</v>
      </c>
      <c r="C58" s="43">
        <f t="shared" si="26"/>
        <v>0</v>
      </c>
      <c r="D58" s="43">
        <f t="shared" si="26"/>
        <v>0</v>
      </c>
      <c r="E58" s="43">
        <f t="shared" si="26"/>
        <v>47054000</v>
      </c>
      <c r="F58" s="44">
        <f t="shared" si="26"/>
        <v>47054000</v>
      </c>
      <c r="G58" s="45">
        <f t="shared" si="26"/>
        <v>43879000</v>
      </c>
      <c r="H58" s="44">
        <f t="shared" si="26"/>
        <v>12289000</v>
      </c>
      <c r="I58" s="45">
        <f t="shared" si="26"/>
        <v>7317216</v>
      </c>
      <c r="J58" s="44">
        <f t="shared" si="26"/>
        <v>5545000</v>
      </c>
      <c r="K58" s="45">
        <f t="shared" si="26"/>
        <v>3081667</v>
      </c>
      <c r="L58" s="44">
        <f t="shared" si="26"/>
        <v>14437000</v>
      </c>
      <c r="M58" s="45">
        <f t="shared" si="26"/>
        <v>3925470</v>
      </c>
      <c r="N58" s="44">
        <f t="shared" si="26"/>
        <v>0</v>
      </c>
      <c r="O58" s="45">
        <f t="shared" si="26"/>
        <v>0</v>
      </c>
      <c r="P58" s="44">
        <f t="shared" si="26"/>
        <v>32271000</v>
      </c>
      <c r="Q58" s="45">
        <f t="shared" si="26"/>
        <v>14324353</v>
      </c>
      <c r="R58" s="20">
        <f t="shared" si="14"/>
        <v>160.36068530207393</v>
      </c>
      <c r="S58" s="21">
        <f t="shared" si="15"/>
        <v>27.381381570429252</v>
      </c>
      <c r="T58" s="20">
        <f t="shared" si="16"/>
        <v>68.582904747736634</v>
      </c>
      <c r="U58" s="22">
        <f t="shared" si="17"/>
        <v>30.442370467972967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47054000</v>
      </c>
      <c r="C62" s="55">
        <f t="shared" si="30"/>
        <v>0</v>
      </c>
      <c r="D62" s="55">
        <f t="shared" si="30"/>
        <v>0</v>
      </c>
      <c r="E62" s="55">
        <f t="shared" si="30"/>
        <v>47054000</v>
      </c>
      <c r="F62" s="56">
        <f t="shared" si="30"/>
        <v>47054000</v>
      </c>
      <c r="G62" s="57">
        <f t="shared" si="30"/>
        <v>43879000</v>
      </c>
      <c r="H62" s="56">
        <f t="shared" si="30"/>
        <v>12289000</v>
      </c>
      <c r="I62" s="57">
        <f t="shared" si="30"/>
        <v>7317216</v>
      </c>
      <c r="J62" s="56">
        <f t="shared" si="30"/>
        <v>5545000</v>
      </c>
      <c r="K62" s="57">
        <f t="shared" si="30"/>
        <v>3081667</v>
      </c>
      <c r="L62" s="56">
        <f t="shared" si="30"/>
        <v>14437000</v>
      </c>
      <c r="M62" s="58">
        <f t="shared" si="30"/>
        <v>3925470</v>
      </c>
      <c r="N62" s="56">
        <f t="shared" si="30"/>
        <v>0</v>
      </c>
      <c r="O62" s="57">
        <f t="shared" si="30"/>
        <v>0</v>
      </c>
      <c r="P62" s="56">
        <f t="shared" si="30"/>
        <v>32271000</v>
      </c>
      <c r="Q62" s="57">
        <f t="shared" si="30"/>
        <v>14324353</v>
      </c>
      <c r="R62" s="38">
        <f t="shared" si="14"/>
        <v>160.36068530207393</v>
      </c>
      <c r="S62" s="39">
        <f t="shared" si="15"/>
        <v>27.381381570429252</v>
      </c>
      <c r="T62" s="38">
        <f t="shared" si="16"/>
        <v>68.582904747736634</v>
      </c>
      <c r="U62" s="39">
        <f t="shared" si="17"/>
        <v>30.442370467972967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205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123791000</v>
      </c>
      <c r="C8" s="40">
        <f t="shared" si="0"/>
        <v>5000000</v>
      </c>
      <c r="D8" s="40">
        <f t="shared" si="0"/>
        <v>0</v>
      </c>
      <c r="E8" s="40">
        <f t="shared" si="0"/>
        <v>128791000</v>
      </c>
      <c r="F8" s="41">
        <f t="shared" si="0"/>
        <v>128791000</v>
      </c>
      <c r="G8" s="42">
        <f t="shared" si="0"/>
        <v>128791000</v>
      </c>
      <c r="H8" s="41">
        <f t="shared" si="0"/>
        <v>7065000</v>
      </c>
      <c r="I8" s="42">
        <f t="shared" si="0"/>
        <v>4543411</v>
      </c>
      <c r="J8" s="41">
        <f t="shared" si="0"/>
        <v>47389000</v>
      </c>
      <c r="K8" s="42">
        <f t="shared" si="0"/>
        <v>43149572</v>
      </c>
      <c r="L8" s="41">
        <f t="shared" si="0"/>
        <v>29007000</v>
      </c>
      <c r="M8" s="42">
        <f t="shared" si="0"/>
        <v>33957621</v>
      </c>
      <c r="N8" s="41">
        <f t="shared" si="0"/>
        <v>0</v>
      </c>
      <c r="O8" s="42">
        <f t="shared" si="0"/>
        <v>0</v>
      </c>
      <c r="P8" s="41">
        <f t="shared" si="0"/>
        <v>83461000</v>
      </c>
      <c r="Q8" s="42">
        <f t="shared" si="0"/>
        <v>81650604</v>
      </c>
      <c r="R8" s="16">
        <f>IF(($J8       =0),0,((($L8       -$J8       )/$J8       )*100))</f>
        <v>-38.789592521471228</v>
      </c>
      <c r="S8" s="17">
        <f>IF(($K8       =0),0,((($M8       -$K8       )/$K8       )*100))</f>
        <v>-21.302531112011959</v>
      </c>
      <c r="T8" s="16">
        <f>IF(($E8       =0),0,(($P8       /$E8       )*100))</f>
        <v>64.803441234247742</v>
      </c>
      <c r="U8" s="18">
        <f>IF(($E8       =0),0,(($Q8       /$E8       )*100))</f>
        <v>63.397756054382683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82261000</v>
      </c>
      <c r="C9" s="43">
        <f t="shared" si="2"/>
        <v>5000000</v>
      </c>
      <c r="D9" s="43">
        <f t="shared" si="2"/>
        <v>0</v>
      </c>
      <c r="E9" s="43">
        <f t="shared" si="2"/>
        <v>87261000</v>
      </c>
      <c r="F9" s="44">
        <f t="shared" si="2"/>
        <v>87261000</v>
      </c>
      <c r="G9" s="45">
        <f t="shared" si="2"/>
        <v>87261000</v>
      </c>
      <c r="H9" s="44">
        <f t="shared" si="2"/>
        <v>5352000</v>
      </c>
      <c r="I9" s="45">
        <f t="shared" si="2"/>
        <v>2257178</v>
      </c>
      <c r="J9" s="44">
        <f t="shared" si="2"/>
        <v>33895000</v>
      </c>
      <c r="K9" s="45">
        <f t="shared" si="2"/>
        <v>32397252</v>
      </c>
      <c r="L9" s="44">
        <f t="shared" si="2"/>
        <v>9296000</v>
      </c>
      <c r="M9" s="45">
        <f t="shared" si="2"/>
        <v>12365514</v>
      </c>
      <c r="N9" s="44">
        <f t="shared" si="2"/>
        <v>0</v>
      </c>
      <c r="O9" s="45">
        <f t="shared" si="2"/>
        <v>0</v>
      </c>
      <c r="P9" s="44">
        <f t="shared" si="2"/>
        <v>48543000</v>
      </c>
      <c r="Q9" s="45">
        <f t="shared" si="2"/>
        <v>47019944</v>
      </c>
      <c r="R9" s="20">
        <f>IF(($J9       =0),0,((($L9       -$J9       )/$J9       )*100))</f>
        <v>-72.57412597728279</v>
      </c>
      <c r="S9" s="21">
        <f>IF(($K9       =0),0,((($M9       -$K9       )/$K9       )*100))</f>
        <v>-61.831596087223694</v>
      </c>
      <c r="T9" s="20">
        <f>IF(($E9       =0),0,(($P9       /$E9       )*100))</f>
        <v>55.62966273593014</v>
      </c>
      <c r="U9" s="22">
        <f>IF(($E9       =0),0,(($Q9       /$E9       )*100))</f>
        <v>53.884259864085905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65161000</v>
      </c>
      <c r="C10" s="46">
        <v>5000000</v>
      </c>
      <c r="D10" s="46"/>
      <c r="E10" s="46">
        <f t="shared" ref="E10:E41" si="4">$B10      +$C10      +$D10</f>
        <v>70161000</v>
      </c>
      <c r="F10" s="47">
        <v>70161000</v>
      </c>
      <c r="G10" s="48">
        <v>70161000</v>
      </c>
      <c r="H10" s="47">
        <v>5352000</v>
      </c>
      <c r="I10" s="48">
        <v>1738669</v>
      </c>
      <c r="J10" s="47">
        <v>33895000</v>
      </c>
      <c r="K10" s="48">
        <v>28602623</v>
      </c>
      <c r="L10" s="47">
        <v>8599000</v>
      </c>
      <c r="M10" s="48">
        <v>7040771</v>
      </c>
      <c r="N10" s="47"/>
      <c r="O10" s="48"/>
      <c r="P10" s="47">
        <f t="shared" ref="P10:P41" si="5">$H10      +$J10      +$L10      +$N10</f>
        <v>47846000</v>
      </c>
      <c r="Q10" s="48">
        <f t="shared" ref="Q10:Q41" si="6">$I10      +$K10      +$M10      +$O10</f>
        <v>37382063</v>
      </c>
      <c r="R10" s="24">
        <f t="shared" ref="R10:R41" si="7">IF(($J10      =0),0,((($L10      -$J10      )/$J10      )*100))</f>
        <v>-74.630476471455964</v>
      </c>
      <c r="S10" s="25">
        <f t="shared" ref="S10:S41" si="8">IF(($K10      =0),0,((($M10      -$K10      )/$K10      )*100))</f>
        <v>-75.384177178435692</v>
      </c>
      <c r="T10" s="24">
        <f t="shared" ref="T10:T41" si="9">IF(($E10      =0),0,(($P10      /$E10      )*100))</f>
        <v>68.19458103504796</v>
      </c>
      <c r="U10" s="26">
        <f t="shared" ref="U10:U41" si="10">IF(($E10      =0),0,(($Q10      /$E10      )*100))</f>
        <v>53.280402217756304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17100000</v>
      </c>
      <c r="C13" s="46"/>
      <c r="D13" s="46"/>
      <c r="E13" s="46">
        <f t="shared" si="4"/>
        <v>17100000</v>
      </c>
      <c r="F13" s="47">
        <v>17100000</v>
      </c>
      <c r="G13" s="48">
        <v>17100000</v>
      </c>
      <c r="H13" s="47"/>
      <c r="I13" s="48">
        <v>518509</v>
      </c>
      <c r="J13" s="47"/>
      <c r="K13" s="48">
        <v>3794629</v>
      </c>
      <c r="L13" s="47">
        <v>697000</v>
      </c>
      <c r="M13" s="48">
        <v>5324743</v>
      </c>
      <c r="N13" s="47"/>
      <c r="O13" s="48"/>
      <c r="P13" s="47">
        <f t="shared" si="5"/>
        <v>697000</v>
      </c>
      <c r="Q13" s="48">
        <f t="shared" si="6"/>
        <v>9637881</v>
      </c>
      <c r="R13" s="24">
        <f t="shared" si="7"/>
        <v>0</v>
      </c>
      <c r="S13" s="25">
        <f t="shared" si="8"/>
        <v>40.323151485955542</v>
      </c>
      <c r="T13" s="24">
        <f t="shared" si="9"/>
        <v>4.0760233918128659</v>
      </c>
      <c r="U13" s="26">
        <f t="shared" si="10"/>
        <v>56.361877192982455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41530000</v>
      </c>
      <c r="C27" s="43">
        <f t="shared" si="11"/>
        <v>0</v>
      </c>
      <c r="D27" s="43">
        <f t="shared" si="11"/>
        <v>0</v>
      </c>
      <c r="E27" s="43">
        <f t="shared" si="11"/>
        <v>41530000</v>
      </c>
      <c r="F27" s="44">
        <f t="shared" si="11"/>
        <v>41530000</v>
      </c>
      <c r="G27" s="45">
        <f t="shared" si="11"/>
        <v>41530000</v>
      </c>
      <c r="H27" s="44">
        <f t="shared" si="11"/>
        <v>1713000</v>
      </c>
      <c r="I27" s="45">
        <f t="shared" si="11"/>
        <v>2286233</v>
      </c>
      <c r="J27" s="44">
        <f t="shared" si="11"/>
        <v>13494000</v>
      </c>
      <c r="K27" s="45">
        <f t="shared" si="11"/>
        <v>10752320</v>
      </c>
      <c r="L27" s="44">
        <f t="shared" si="11"/>
        <v>19711000</v>
      </c>
      <c r="M27" s="45">
        <f t="shared" si="11"/>
        <v>21592107</v>
      </c>
      <c r="N27" s="44">
        <f t="shared" si="11"/>
        <v>0</v>
      </c>
      <c r="O27" s="45">
        <f t="shared" si="11"/>
        <v>0</v>
      </c>
      <c r="P27" s="44">
        <f t="shared" si="11"/>
        <v>34918000</v>
      </c>
      <c r="Q27" s="45">
        <f t="shared" si="11"/>
        <v>34630660</v>
      </c>
      <c r="R27" s="20">
        <f t="shared" si="7"/>
        <v>46.072328442270639</v>
      </c>
      <c r="S27" s="21">
        <f t="shared" si="8"/>
        <v>100.81347095324544</v>
      </c>
      <c r="T27" s="20">
        <f t="shared" si="9"/>
        <v>84.078979051288229</v>
      </c>
      <c r="U27" s="22">
        <f t="shared" si="10"/>
        <v>83.387093667228513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209000</v>
      </c>
      <c r="I30" s="48">
        <v>161264</v>
      </c>
      <c r="J30" s="47">
        <v>258000</v>
      </c>
      <c r="K30" s="48">
        <v>331520</v>
      </c>
      <c r="L30" s="47">
        <v>367000</v>
      </c>
      <c r="M30" s="48">
        <v>340591</v>
      </c>
      <c r="N30" s="47"/>
      <c r="O30" s="48"/>
      <c r="P30" s="47">
        <f t="shared" si="5"/>
        <v>834000</v>
      </c>
      <c r="Q30" s="48">
        <f t="shared" si="6"/>
        <v>833375</v>
      </c>
      <c r="R30" s="24">
        <f t="shared" si="7"/>
        <v>42.248062015503876</v>
      </c>
      <c r="S30" s="25">
        <f t="shared" si="8"/>
        <v>2.7361848455598454</v>
      </c>
      <c r="T30" s="24">
        <f t="shared" si="9"/>
        <v>42.769230769230774</v>
      </c>
      <c r="U30" s="26">
        <f t="shared" si="10"/>
        <v>42.737179487179489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4143000</v>
      </c>
      <c r="C32" s="46"/>
      <c r="D32" s="46"/>
      <c r="E32" s="46">
        <f t="shared" si="4"/>
        <v>4143000</v>
      </c>
      <c r="F32" s="47">
        <v>4143000</v>
      </c>
      <c r="G32" s="48">
        <v>4143000</v>
      </c>
      <c r="H32" s="47">
        <v>781000</v>
      </c>
      <c r="I32" s="48">
        <v>1667536</v>
      </c>
      <c r="J32" s="47">
        <v>1173000</v>
      </c>
      <c r="K32" s="48">
        <v>1485559</v>
      </c>
      <c r="L32" s="47">
        <v>1238000</v>
      </c>
      <c r="M32" s="48">
        <v>587769</v>
      </c>
      <c r="N32" s="47"/>
      <c r="O32" s="48"/>
      <c r="P32" s="47">
        <f t="shared" si="5"/>
        <v>3192000</v>
      </c>
      <c r="Q32" s="48">
        <f t="shared" si="6"/>
        <v>3740864</v>
      </c>
      <c r="R32" s="24">
        <f t="shared" si="7"/>
        <v>5.5413469735720371</v>
      </c>
      <c r="S32" s="25">
        <f t="shared" si="8"/>
        <v>-60.434489643292522</v>
      </c>
      <c r="T32" s="24">
        <f t="shared" si="9"/>
        <v>77.045619116582188</v>
      </c>
      <c r="U32" s="26">
        <f t="shared" si="10"/>
        <v>90.293603668839012</v>
      </c>
      <c r="V32" s="47"/>
      <c r="W32" s="48"/>
    </row>
    <row r="33" spans="1:23" x14ac:dyDescent="0.2">
      <c r="A33" s="23" t="s">
        <v>60</v>
      </c>
      <c r="B33" s="46">
        <v>3500000</v>
      </c>
      <c r="C33" s="46"/>
      <c r="D33" s="46"/>
      <c r="E33" s="46">
        <f t="shared" si="4"/>
        <v>3500000</v>
      </c>
      <c r="F33" s="47">
        <v>3500000</v>
      </c>
      <c r="G33" s="48">
        <v>3500000</v>
      </c>
      <c r="H33" s="47">
        <v>723000</v>
      </c>
      <c r="I33" s="48">
        <v>457433</v>
      </c>
      <c r="J33" s="47">
        <v>1210000</v>
      </c>
      <c r="K33" s="48">
        <v>960429</v>
      </c>
      <c r="L33" s="47">
        <v>668000</v>
      </c>
      <c r="M33" s="48">
        <v>669893</v>
      </c>
      <c r="N33" s="47"/>
      <c r="O33" s="48"/>
      <c r="P33" s="47">
        <f t="shared" si="5"/>
        <v>2601000</v>
      </c>
      <c r="Q33" s="48">
        <f t="shared" si="6"/>
        <v>2087755</v>
      </c>
      <c r="R33" s="24">
        <f t="shared" si="7"/>
        <v>-44.793388429752071</v>
      </c>
      <c r="S33" s="25">
        <f t="shared" si="8"/>
        <v>-30.250648408159268</v>
      </c>
      <c r="T33" s="24">
        <f t="shared" si="9"/>
        <v>74.314285714285717</v>
      </c>
      <c r="U33" s="26">
        <f t="shared" si="10"/>
        <v>59.65014285714286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31937000</v>
      </c>
      <c r="C36" s="46"/>
      <c r="D36" s="46"/>
      <c r="E36" s="46">
        <f t="shared" si="4"/>
        <v>31937000</v>
      </c>
      <c r="F36" s="47">
        <v>31937000</v>
      </c>
      <c r="G36" s="48">
        <v>31937000</v>
      </c>
      <c r="H36" s="47"/>
      <c r="I36" s="48"/>
      <c r="J36" s="47">
        <v>10853000</v>
      </c>
      <c r="K36" s="48">
        <v>7974812</v>
      </c>
      <c r="L36" s="47">
        <v>17438000</v>
      </c>
      <c r="M36" s="48">
        <v>19993854</v>
      </c>
      <c r="N36" s="47"/>
      <c r="O36" s="48"/>
      <c r="P36" s="47">
        <f t="shared" si="5"/>
        <v>28291000</v>
      </c>
      <c r="Q36" s="48">
        <f t="shared" si="6"/>
        <v>27968666</v>
      </c>
      <c r="R36" s="24">
        <f t="shared" si="7"/>
        <v>60.674467889062932</v>
      </c>
      <c r="S36" s="25">
        <f t="shared" si="8"/>
        <v>150.71254344303037</v>
      </c>
      <c r="T36" s="24">
        <f t="shared" si="9"/>
        <v>88.583774305664278</v>
      </c>
      <c r="U36" s="26">
        <f t="shared" si="10"/>
        <v>87.574493534145347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21365000</v>
      </c>
      <c r="C42" s="52">
        <f t="shared" si="13"/>
        <v>0</v>
      </c>
      <c r="D42" s="52">
        <f t="shared" si="13"/>
        <v>0</v>
      </c>
      <c r="E42" s="52">
        <f t="shared" si="13"/>
        <v>21365000</v>
      </c>
      <c r="F42" s="53">
        <f t="shared" si="13"/>
        <v>21365000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21365000</v>
      </c>
      <c r="C43" s="43">
        <f t="shared" si="19"/>
        <v>0</v>
      </c>
      <c r="D43" s="43">
        <f t="shared" si="19"/>
        <v>0</v>
      </c>
      <c r="E43" s="43">
        <f t="shared" si="19"/>
        <v>21365000</v>
      </c>
      <c r="F43" s="44">
        <f t="shared" si="19"/>
        <v>21365000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21365000</v>
      </c>
      <c r="C45" s="46"/>
      <c r="D45" s="46"/>
      <c r="E45" s="46">
        <f t="shared" si="21"/>
        <v>21365000</v>
      </c>
      <c r="F45" s="47">
        <v>21365000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145156000</v>
      </c>
      <c r="C58" s="43">
        <f t="shared" si="26"/>
        <v>5000000</v>
      </c>
      <c r="D58" s="43">
        <f t="shared" si="26"/>
        <v>0</v>
      </c>
      <c r="E58" s="43">
        <f t="shared" si="26"/>
        <v>150156000</v>
      </c>
      <c r="F58" s="44">
        <f t="shared" si="26"/>
        <v>150156000</v>
      </c>
      <c r="G58" s="45">
        <f t="shared" si="26"/>
        <v>128791000</v>
      </c>
      <c r="H58" s="44">
        <f t="shared" si="26"/>
        <v>7065000</v>
      </c>
      <c r="I58" s="45">
        <f t="shared" si="26"/>
        <v>4543411</v>
      </c>
      <c r="J58" s="44">
        <f t="shared" si="26"/>
        <v>47389000</v>
      </c>
      <c r="K58" s="45">
        <f t="shared" si="26"/>
        <v>43149572</v>
      </c>
      <c r="L58" s="44">
        <f t="shared" si="26"/>
        <v>29007000</v>
      </c>
      <c r="M58" s="45">
        <f t="shared" si="26"/>
        <v>33957621</v>
      </c>
      <c r="N58" s="44">
        <f t="shared" si="26"/>
        <v>0</v>
      </c>
      <c r="O58" s="45">
        <f t="shared" si="26"/>
        <v>0</v>
      </c>
      <c r="P58" s="44">
        <f t="shared" si="26"/>
        <v>83461000</v>
      </c>
      <c r="Q58" s="45">
        <f t="shared" si="26"/>
        <v>81650604</v>
      </c>
      <c r="R58" s="20">
        <f t="shared" si="14"/>
        <v>-38.789592521471228</v>
      </c>
      <c r="S58" s="21">
        <f t="shared" si="15"/>
        <v>-21.302531112011959</v>
      </c>
      <c r="T58" s="20">
        <f t="shared" si="16"/>
        <v>55.582860491755234</v>
      </c>
      <c r="U58" s="22">
        <f t="shared" si="17"/>
        <v>54.377183728921921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145156000</v>
      </c>
      <c r="C62" s="55">
        <f t="shared" si="30"/>
        <v>5000000</v>
      </c>
      <c r="D62" s="55">
        <f t="shared" si="30"/>
        <v>0</v>
      </c>
      <c r="E62" s="55">
        <f t="shared" si="30"/>
        <v>150156000</v>
      </c>
      <c r="F62" s="56">
        <f t="shared" si="30"/>
        <v>150156000</v>
      </c>
      <c r="G62" s="57">
        <f t="shared" si="30"/>
        <v>128791000</v>
      </c>
      <c r="H62" s="56">
        <f t="shared" si="30"/>
        <v>7065000</v>
      </c>
      <c r="I62" s="57">
        <f t="shared" si="30"/>
        <v>4543411</v>
      </c>
      <c r="J62" s="56">
        <f t="shared" si="30"/>
        <v>47389000</v>
      </c>
      <c r="K62" s="57">
        <f t="shared" si="30"/>
        <v>43149572</v>
      </c>
      <c r="L62" s="56">
        <f t="shared" si="30"/>
        <v>29007000</v>
      </c>
      <c r="M62" s="58">
        <f t="shared" si="30"/>
        <v>33957621</v>
      </c>
      <c r="N62" s="56">
        <f t="shared" si="30"/>
        <v>0</v>
      </c>
      <c r="O62" s="57">
        <f t="shared" si="30"/>
        <v>0</v>
      </c>
      <c r="P62" s="56">
        <f t="shared" si="30"/>
        <v>83461000</v>
      </c>
      <c r="Q62" s="57">
        <f t="shared" si="30"/>
        <v>81650604</v>
      </c>
      <c r="R62" s="38">
        <f t="shared" si="14"/>
        <v>-38.789592521471228</v>
      </c>
      <c r="S62" s="39">
        <f t="shared" si="15"/>
        <v>-21.302531112011959</v>
      </c>
      <c r="T62" s="38">
        <f t="shared" si="16"/>
        <v>55.582860491755234</v>
      </c>
      <c r="U62" s="39">
        <f t="shared" si="17"/>
        <v>54.377183728921921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98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14306000</v>
      </c>
      <c r="C8" s="40">
        <f t="shared" si="0"/>
        <v>8000000</v>
      </c>
      <c r="D8" s="40">
        <f t="shared" si="0"/>
        <v>0</v>
      </c>
      <c r="E8" s="40">
        <f t="shared" si="0"/>
        <v>22306000</v>
      </c>
      <c r="F8" s="41">
        <f t="shared" si="0"/>
        <v>22306000</v>
      </c>
      <c r="G8" s="42">
        <f t="shared" si="0"/>
        <v>22306000</v>
      </c>
      <c r="H8" s="41">
        <f t="shared" si="0"/>
        <v>2000000</v>
      </c>
      <c r="I8" s="42">
        <f t="shared" si="0"/>
        <v>0</v>
      </c>
      <c r="J8" s="41">
        <f t="shared" si="0"/>
        <v>3670000</v>
      </c>
      <c r="K8" s="42">
        <f t="shared" si="0"/>
        <v>0</v>
      </c>
      <c r="L8" s="41">
        <f t="shared" si="0"/>
        <v>1498000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7168000</v>
      </c>
      <c r="Q8" s="42">
        <f t="shared" si="0"/>
        <v>0</v>
      </c>
      <c r="R8" s="16">
        <f>IF(($J8       =0),0,((($L8       -$J8       )/$J8       )*100))</f>
        <v>-59.182561307901906</v>
      </c>
      <c r="S8" s="17">
        <f>IF(($K8       =0),0,((($M8       -$K8       )/$K8       )*100))</f>
        <v>0</v>
      </c>
      <c r="T8" s="16">
        <f>IF(($E8       =0),0,(($P8       /$E8       )*100))</f>
        <v>32.134851609432438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2458000</v>
      </c>
      <c r="C9" s="43">
        <f t="shared" si="2"/>
        <v>0</v>
      </c>
      <c r="D9" s="43">
        <f t="shared" si="2"/>
        <v>0</v>
      </c>
      <c r="E9" s="43">
        <f t="shared" si="2"/>
        <v>2458000</v>
      </c>
      <c r="F9" s="44">
        <f t="shared" si="2"/>
        <v>2458000</v>
      </c>
      <c r="G9" s="45">
        <f t="shared" si="2"/>
        <v>2458000</v>
      </c>
      <c r="H9" s="44">
        <f t="shared" si="2"/>
        <v>0</v>
      </c>
      <c r="I9" s="45">
        <f t="shared" si="2"/>
        <v>0</v>
      </c>
      <c r="J9" s="44">
        <f t="shared" si="2"/>
        <v>983000</v>
      </c>
      <c r="K9" s="45">
        <f t="shared" si="2"/>
        <v>0</v>
      </c>
      <c r="L9" s="44">
        <f t="shared" si="2"/>
        <v>317000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1300000</v>
      </c>
      <c r="Q9" s="45">
        <f t="shared" si="2"/>
        <v>0</v>
      </c>
      <c r="R9" s="20">
        <f>IF(($J9       =0),0,((($L9       -$J9       )/$J9       )*100))</f>
        <v>-67.751780264496446</v>
      </c>
      <c r="S9" s="21">
        <f>IF(($K9       =0),0,((($M9       -$K9       )/$K9       )*100))</f>
        <v>0</v>
      </c>
      <c r="T9" s="20">
        <f>IF(($E9       =0),0,(($P9       /$E9       )*100))</f>
        <v>52.888527257933283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2458000</v>
      </c>
      <c r="C16" s="46"/>
      <c r="D16" s="46"/>
      <c r="E16" s="46">
        <f t="shared" si="4"/>
        <v>2458000</v>
      </c>
      <c r="F16" s="47">
        <v>2458000</v>
      </c>
      <c r="G16" s="48">
        <v>2458000</v>
      </c>
      <c r="H16" s="47"/>
      <c r="I16" s="48"/>
      <c r="J16" s="47">
        <v>983000</v>
      </c>
      <c r="K16" s="48"/>
      <c r="L16" s="47">
        <v>317000</v>
      </c>
      <c r="M16" s="48"/>
      <c r="N16" s="47"/>
      <c r="O16" s="48"/>
      <c r="P16" s="47">
        <f t="shared" si="5"/>
        <v>1300000</v>
      </c>
      <c r="Q16" s="48">
        <f t="shared" si="6"/>
        <v>0</v>
      </c>
      <c r="R16" s="24">
        <f t="shared" si="7"/>
        <v>-67.751780264496446</v>
      </c>
      <c r="S16" s="25">
        <f t="shared" si="8"/>
        <v>0</v>
      </c>
      <c r="T16" s="24">
        <f t="shared" si="9"/>
        <v>52.888527257933283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11848000</v>
      </c>
      <c r="C27" s="43">
        <f t="shared" si="11"/>
        <v>8000000</v>
      </c>
      <c r="D27" s="43">
        <f t="shared" si="11"/>
        <v>0</v>
      </c>
      <c r="E27" s="43">
        <f t="shared" si="11"/>
        <v>19848000</v>
      </c>
      <c r="F27" s="44">
        <f t="shared" si="11"/>
        <v>19848000</v>
      </c>
      <c r="G27" s="45">
        <f t="shared" si="11"/>
        <v>19848000</v>
      </c>
      <c r="H27" s="44">
        <f t="shared" si="11"/>
        <v>2000000</v>
      </c>
      <c r="I27" s="45">
        <f t="shared" si="11"/>
        <v>0</v>
      </c>
      <c r="J27" s="44">
        <f t="shared" si="11"/>
        <v>2687000</v>
      </c>
      <c r="K27" s="45">
        <f t="shared" si="11"/>
        <v>0</v>
      </c>
      <c r="L27" s="44">
        <f t="shared" si="11"/>
        <v>1181000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5868000</v>
      </c>
      <c r="Q27" s="45">
        <f t="shared" si="11"/>
        <v>0</v>
      </c>
      <c r="R27" s="20">
        <f t="shared" si="7"/>
        <v>-56.047636769631559</v>
      </c>
      <c r="S27" s="21">
        <f t="shared" si="8"/>
        <v>0</v>
      </c>
      <c r="T27" s="20">
        <f t="shared" si="9"/>
        <v>29.564691656590085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>
        <v>757000</v>
      </c>
      <c r="I30" s="48"/>
      <c r="J30" s="47">
        <v>279000</v>
      </c>
      <c r="K30" s="48"/>
      <c r="L30" s="47">
        <v>307000</v>
      </c>
      <c r="M30" s="48"/>
      <c r="N30" s="47"/>
      <c r="O30" s="48"/>
      <c r="P30" s="47">
        <f t="shared" si="5"/>
        <v>1343000</v>
      </c>
      <c r="Q30" s="48">
        <f t="shared" si="6"/>
        <v>0</v>
      </c>
      <c r="R30" s="24">
        <f t="shared" si="7"/>
        <v>10.035842293906811</v>
      </c>
      <c r="S30" s="25">
        <f t="shared" si="8"/>
        <v>0</v>
      </c>
      <c r="T30" s="24">
        <f t="shared" si="9"/>
        <v>58.391304347826093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5548000</v>
      </c>
      <c r="C32" s="46"/>
      <c r="D32" s="46"/>
      <c r="E32" s="46">
        <f t="shared" si="4"/>
        <v>5548000</v>
      </c>
      <c r="F32" s="47">
        <v>5548000</v>
      </c>
      <c r="G32" s="48">
        <v>5548000</v>
      </c>
      <c r="H32" s="47">
        <v>1243000</v>
      </c>
      <c r="I32" s="48"/>
      <c r="J32" s="47">
        <v>408000</v>
      </c>
      <c r="K32" s="48"/>
      <c r="L32" s="47">
        <v>874000</v>
      </c>
      <c r="M32" s="48"/>
      <c r="N32" s="47"/>
      <c r="O32" s="48"/>
      <c r="P32" s="47">
        <f t="shared" si="5"/>
        <v>2525000</v>
      </c>
      <c r="Q32" s="48">
        <f t="shared" si="6"/>
        <v>0</v>
      </c>
      <c r="R32" s="24">
        <f t="shared" si="7"/>
        <v>114.21568627450979</v>
      </c>
      <c r="S32" s="25">
        <f t="shared" si="8"/>
        <v>0</v>
      </c>
      <c r="T32" s="24">
        <f t="shared" si="9"/>
        <v>45.511896178803177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>
        <v>8000000</v>
      </c>
      <c r="D35" s="46"/>
      <c r="E35" s="46">
        <f t="shared" si="4"/>
        <v>12000000</v>
      </c>
      <c r="F35" s="47">
        <v>12000000</v>
      </c>
      <c r="G35" s="48">
        <v>12000000</v>
      </c>
      <c r="H35" s="47"/>
      <c r="I35" s="48"/>
      <c r="J35" s="47">
        <v>2000000</v>
      </c>
      <c r="K35" s="48"/>
      <c r="L35" s="47"/>
      <c r="M35" s="48"/>
      <c r="N35" s="47"/>
      <c r="O35" s="48"/>
      <c r="P35" s="47">
        <f t="shared" si="5"/>
        <v>2000000</v>
      </c>
      <c r="Q35" s="48">
        <f t="shared" si="6"/>
        <v>0</v>
      </c>
      <c r="R35" s="24">
        <f t="shared" si="7"/>
        <v>-100</v>
      </c>
      <c r="S35" s="25">
        <f t="shared" si="8"/>
        <v>0</v>
      </c>
      <c r="T35" s="24">
        <f t="shared" si="9"/>
        <v>16.666666666666664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4260000</v>
      </c>
      <c r="C42" s="52">
        <f t="shared" si="13"/>
        <v>0</v>
      </c>
      <c r="D42" s="52">
        <f t="shared" si="13"/>
        <v>0</v>
      </c>
      <c r="E42" s="52">
        <f t="shared" si="13"/>
        <v>4260000</v>
      </c>
      <c r="F42" s="53">
        <f t="shared" si="13"/>
        <v>4260000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4260000</v>
      </c>
      <c r="C53" s="43">
        <f t="shared" si="24"/>
        <v>0</v>
      </c>
      <c r="D53" s="43">
        <f t="shared" si="24"/>
        <v>0</v>
      </c>
      <c r="E53" s="43">
        <f t="shared" si="24"/>
        <v>4260000</v>
      </c>
      <c r="F53" s="44">
        <f t="shared" si="24"/>
        <v>4260000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4260000</v>
      </c>
      <c r="C56" s="46"/>
      <c r="D56" s="46"/>
      <c r="E56" s="46">
        <f t="shared" si="21"/>
        <v>4260000</v>
      </c>
      <c r="F56" s="47">
        <v>4260000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18566000</v>
      </c>
      <c r="C58" s="43">
        <f t="shared" si="26"/>
        <v>8000000</v>
      </c>
      <c r="D58" s="43">
        <f t="shared" si="26"/>
        <v>0</v>
      </c>
      <c r="E58" s="43">
        <f t="shared" si="26"/>
        <v>26566000</v>
      </c>
      <c r="F58" s="44">
        <f t="shared" si="26"/>
        <v>26566000</v>
      </c>
      <c r="G58" s="45">
        <f t="shared" si="26"/>
        <v>22306000</v>
      </c>
      <c r="H58" s="44">
        <f t="shared" si="26"/>
        <v>2000000</v>
      </c>
      <c r="I58" s="45">
        <f t="shared" si="26"/>
        <v>0</v>
      </c>
      <c r="J58" s="44">
        <f t="shared" si="26"/>
        <v>3670000</v>
      </c>
      <c r="K58" s="45">
        <f t="shared" si="26"/>
        <v>0</v>
      </c>
      <c r="L58" s="44">
        <f t="shared" si="26"/>
        <v>1498000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7168000</v>
      </c>
      <c r="Q58" s="45">
        <f t="shared" si="26"/>
        <v>0</v>
      </c>
      <c r="R58" s="20">
        <f t="shared" si="14"/>
        <v>-59.182561307901906</v>
      </c>
      <c r="S58" s="21">
        <f t="shared" si="15"/>
        <v>0</v>
      </c>
      <c r="T58" s="20">
        <f t="shared" si="16"/>
        <v>26.981856508318902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18566000</v>
      </c>
      <c r="C62" s="55">
        <f t="shared" si="30"/>
        <v>8000000</v>
      </c>
      <c r="D62" s="55">
        <f t="shared" si="30"/>
        <v>0</v>
      </c>
      <c r="E62" s="55">
        <f t="shared" si="30"/>
        <v>26566000</v>
      </c>
      <c r="F62" s="56">
        <f t="shared" si="30"/>
        <v>26566000</v>
      </c>
      <c r="G62" s="57">
        <f t="shared" si="30"/>
        <v>22306000</v>
      </c>
      <c r="H62" s="56">
        <f t="shared" si="30"/>
        <v>2000000</v>
      </c>
      <c r="I62" s="57">
        <f t="shared" si="30"/>
        <v>0</v>
      </c>
      <c r="J62" s="56">
        <f t="shared" si="30"/>
        <v>3670000</v>
      </c>
      <c r="K62" s="57">
        <f t="shared" si="30"/>
        <v>0</v>
      </c>
      <c r="L62" s="56">
        <f t="shared" si="30"/>
        <v>1498000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7168000</v>
      </c>
      <c r="Q62" s="57">
        <f t="shared" si="30"/>
        <v>0</v>
      </c>
      <c r="R62" s="38">
        <f t="shared" si="14"/>
        <v>-59.182561307901906</v>
      </c>
      <c r="S62" s="39">
        <f t="shared" si="15"/>
        <v>0</v>
      </c>
      <c r="T62" s="38">
        <f t="shared" si="16"/>
        <v>26.981856508318902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206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33636000</v>
      </c>
      <c r="C8" s="40">
        <f t="shared" si="0"/>
        <v>0</v>
      </c>
      <c r="D8" s="40">
        <f t="shared" si="0"/>
        <v>0</v>
      </c>
      <c r="E8" s="40">
        <f t="shared" si="0"/>
        <v>33636000</v>
      </c>
      <c r="F8" s="41">
        <f t="shared" si="0"/>
        <v>33636000</v>
      </c>
      <c r="G8" s="42">
        <f t="shared" si="0"/>
        <v>33636000</v>
      </c>
      <c r="H8" s="41">
        <f t="shared" si="0"/>
        <v>4633000</v>
      </c>
      <c r="I8" s="42">
        <f t="shared" si="0"/>
        <v>0</v>
      </c>
      <c r="J8" s="41">
        <f t="shared" si="0"/>
        <v>9788000</v>
      </c>
      <c r="K8" s="42">
        <f t="shared" si="0"/>
        <v>0</v>
      </c>
      <c r="L8" s="41">
        <f t="shared" si="0"/>
        <v>5904000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20325000</v>
      </c>
      <c r="Q8" s="42">
        <f t="shared" si="0"/>
        <v>0</v>
      </c>
      <c r="R8" s="16">
        <f>IF(($J8       =0),0,((($L8       -$J8       )/$J8       )*100))</f>
        <v>-39.681242337556192</v>
      </c>
      <c r="S8" s="17">
        <f>IF(($K8       =0),0,((($M8       -$K8       )/$K8       )*100))</f>
        <v>0</v>
      </c>
      <c r="T8" s="16">
        <f>IF(($E8       =0),0,(($P8       /$E8       )*100))</f>
        <v>60.426328933285767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29947000</v>
      </c>
      <c r="C9" s="43">
        <f t="shared" si="2"/>
        <v>0</v>
      </c>
      <c r="D9" s="43">
        <f t="shared" si="2"/>
        <v>0</v>
      </c>
      <c r="E9" s="43">
        <f t="shared" si="2"/>
        <v>29947000</v>
      </c>
      <c r="F9" s="44">
        <f t="shared" si="2"/>
        <v>29947000</v>
      </c>
      <c r="G9" s="45">
        <f t="shared" si="2"/>
        <v>29947000</v>
      </c>
      <c r="H9" s="44">
        <f t="shared" si="2"/>
        <v>4124000</v>
      </c>
      <c r="I9" s="45">
        <f t="shared" si="2"/>
        <v>0</v>
      </c>
      <c r="J9" s="44">
        <f t="shared" si="2"/>
        <v>9094000</v>
      </c>
      <c r="K9" s="45">
        <f t="shared" si="2"/>
        <v>0</v>
      </c>
      <c r="L9" s="44">
        <f t="shared" si="2"/>
        <v>4992000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18210000</v>
      </c>
      <c r="Q9" s="45">
        <f t="shared" si="2"/>
        <v>0</v>
      </c>
      <c r="R9" s="20">
        <f>IF(($J9       =0),0,((($L9       -$J9       )/$J9       )*100))</f>
        <v>-45.106663734330326</v>
      </c>
      <c r="S9" s="21">
        <f>IF(($K9       =0),0,((($M9       -$K9       )/$K9       )*100))</f>
        <v>0</v>
      </c>
      <c r="T9" s="20">
        <f>IF(($E9       =0),0,(($P9       /$E9       )*100))</f>
        <v>60.807426453401007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15836000</v>
      </c>
      <c r="C10" s="46"/>
      <c r="D10" s="46"/>
      <c r="E10" s="46">
        <f t="shared" ref="E10:E41" si="4">$B10      +$C10      +$D10</f>
        <v>15836000</v>
      </c>
      <c r="F10" s="47">
        <v>15836000</v>
      </c>
      <c r="G10" s="48">
        <v>15836000</v>
      </c>
      <c r="H10" s="47">
        <v>4124000</v>
      </c>
      <c r="I10" s="48"/>
      <c r="J10" s="47">
        <v>3905000</v>
      </c>
      <c r="K10" s="48"/>
      <c r="L10" s="47">
        <v>3817000</v>
      </c>
      <c r="M10" s="48"/>
      <c r="N10" s="47"/>
      <c r="O10" s="48"/>
      <c r="P10" s="47">
        <f t="shared" ref="P10:P41" si="5">$H10      +$J10      +$L10      +$N10</f>
        <v>11846000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-2.2535211267605635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74.804243495832281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14111000</v>
      </c>
      <c r="C13" s="46"/>
      <c r="D13" s="46"/>
      <c r="E13" s="46">
        <f t="shared" si="4"/>
        <v>14111000</v>
      </c>
      <c r="F13" s="47">
        <v>14111000</v>
      </c>
      <c r="G13" s="48">
        <v>14111000</v>
      </c>
      <c r="H13" s="47"/>
      <c r="I13" s="48"/>
      <c r="J13" s="47">
        <v>5189000</v>
      </c>
      <c r="K13" s="48"/>
      <c r="L13" s="47">
        <v>1175000</v>
      </c>
      <c r="M13" s="48"/>
      <c r="N13" s="47"/>
      <c r="O13" s="48"/>
      <c r="P13" s="47">
        <f t="shared" si="5"/>
        <v>6364000</v>
      </c>
      <c r="Q13" s="48">
        <f t="shared" si="6"/>
        <v>0</v>
      </c>
      <c r="R13" s="24">
        <f t="shared" si="7"/>
        <v>-77.355945268837928</v>
      </c>
      <c r="S13" s="25">
        <f t="shared" si="8"/>
        <v>0</v>
      </c>
      <c r="T13" s="24">
        <f t="shared" si="9"/>
        <v>45.099567713131599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3689000</v>
      </c>
      <c r="C27" s="43">
        <f t="shared" si="11"/>
        <v>0</v>
      </c>
      <c r="D27" s="43">
        <f t="shared" si="11"/>
        <v>0</v>
      </c>
      <c r="E27" s="43">
        <f t="shared" si="11"/>
        <v>3689000</v>
      </c>
      <c r="F27" s="44">
        <f t="shared" si="11"/>
        <v>3689000</v>
      </c>
      <c r="G27" s="45">
        <f t="shared" si="11"/>
        <v>3689000</v>
      </c>
      <c r="H27" s="44">
        <f t="shared" si="11"/>
        <v>509000</v>
      </c>
      <c r="I27" s="45">
        <f t="shared" si="11"/>
        <v>0</v>
      </c>
      <c r="J27" s="44">
        <f t="shared" si="11"/>
        <v>694000</v>
      </c>
      <c r="K27" s="45">
        <f t="shared" si="11"/>
        <v>0</v>
      </c>
      <c r="L27" s="44">
        <f t="shared" si="11"/>
        <v>912000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2115000</v>
      </c>
      <c r="Q27" s="45">
        <f t="shared" si="11"/>
        <v>0</v>
      </c>
      <c r="R27" s="20">
        <f t="shared" si="7"/>
        <v>31.412103746397698</v>
      </c>
      <c r="S27" s="21">
        <f t="shared" si="8"/>
        <v>0</v>
      </c>
      <c r="T27" s="20">
        <f t="shared" si="9"/>
        <v>57.332610463540256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161000</v>
      </c>
      <c r="I30" s="48"/>
      <c r="J30" s="47">
        <v>275000</v>
      </c>
      <c r="K30" s="48"/>
      <c r="L30" s="47">
        <v>570000</v>
      </c>
      <c r="M30" s="48"/>
      <c r="N30" s="47"/>
      <c r="O30" s="48"/>
      <c r="P30" s="47">
        <f t="shared" si="5"/>
        <v>1006000</v>
      </c>
      <c r="Q30" s="48">
        <f t="shared" si="6"/>
        <v>0</v>
      </c>
      <c r="R30" s="24">
        <f t="shared" si="7"/>
        <v>107.27272727272728</v>
      </c>
      <c r="S30" s="25">
        <f t="shared" si="8"/>
        <v>0</v>
      </c>
      <c r="T30" s="24">
        <f t="shared" si="9"/>
        <v>47.904761904761905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1589000</v>
      </c>
      <c r="C32" s="46"/>
      <c r="D32" s="46"/>
      <c r="E32" s="46">
        <f t="shared" si="4"/>
        <v>1589000</v>
      </c>
      <c r="F32" s="47">
        <v>1589000</v>
      </c>
      <c r="G32" s="48">
        <v>1589000</v>
      </c>
      <c r="H32" s="47">
        <v>348000</v>
      </c>
      <c r="I32" s="48"/>
      <c r="J32" s="47">
        <v>419000</v>
      </c>
      <c r="K32" s="48"/>
      <c r="L32" s="47">
        <v>342000</v>
      </c>
      <c r="M32" s="48"/>
      <c r="N32" s="47"/>
      <c r="O32" s="48"/>
      <c r="P32" s="47">
        <f t="shared" si="5"/>
        <v>1109000</v>
      </c>
      <c r="Q32" s="48">
        <f t="shared" si="6"/>
        <v>0</v>
      </c>
      <c r="R32" s="24">
        <f t="shared" si="7"/>
        <v>-18.377088305489263</v>
      </c>
      <c r="S32" s="25">
        <f t="shared" si="8"/>
        <v>0</v>
      </c>
      <c r="T32" s="24">
        <f t="shared" si="9"/>
        <v>69.792322215229703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6466000</v>
      </c>
      <c r="C42" s="52">
        <f t="shared" si="13"/>
        <v>0</v>
      </c>
      <c r="D42" s="52">
        <f t="shared" si="13"/>
        <v>0</v>
      </c>
      <c r="E42" s="52">
        <f t="shared" si="13"/>
        <v>6466000</v>
      </c>
      <c r="F42" s="53">
        <f t="shared" si="13"/>
        <v>6466000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6466000</v>
      </c>
      <c r="C43" s="43">
        <f t="shared" si="19"/>
        <v>0</v>
      </c>
      <c r="D43" s="43">
        <f t="shared" si="19"/>
        <v>0</v>
      </c>
      <c r="E43" s="43">
        <f t="shared" si="19"/>
        <v>6466000</v>
      </c>
      <c r="F43" s="44">
        <f t="shared" si="19"/>
        <v>6466000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6466000</v>
      </c>
      <c r="C45" s="46"/>
      <c r="D45" s="46"/>
      <c r="E45" s="46">
        <f t="shared" si="21"/>
        <v>6466000</v>
      </c>
      <c r="F45" s="47">
        <v>6466000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40102000</v>
      </c>
      <c r="C58" s="43">
        <f t="shared" si="26"/>
        <v>0</v>
      </c>
      <c r="D58" s="43">
        <f t="shared" si="26"/>
        <v>0</v>
      </c>
      <c r="E58" s="43">
        <f t="shared" si="26"/>
        <v>40102000</v>
      </c>
      <c r="F58" s="44">
        <f t="shared" si="26"/>
        <v>40102000</v>
      </c>
      <c r="G58" s="45">
        <f t="shared" si="26"/>
        <v>33636000</v>
      </c>
      <c r="H58" s="44">
        <f t="shared" si="26"/>
        <v>4633000</v>
      </c>
      <c r="I58" s="45">
        <f t="shared" si="26"/>
        <v>0</v>
      </c>
      <c r="J58" s="44">
        <f t="shared" si="26"/>
        <v>9788000</v>
      </c>
      <c r="K58" s="45">
        <f t="shared" si="26"/>
        <v>0</v>
      </c>
      <c r="L58" s="44">
        <f t="shared" si="26"/>
        <v>5904000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20325000</v>
      </c>
      <c r="Q58" s="45">
        <f t="shared" si="26"/>
        <v>0</v>
      </c>
      <c r="R58" s="20">
        <f t="shared" si="14"/>
        <v>-39.681242337556192</v>
      </c>
      <c r="S58" s="21">
        <f t="shared" si="15"/>
        <v>0</v>
      </c>
      <c r="T58" s="20">
        <f t="shared" si="16"/>
        <v>50.683257692883146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40102000</v>
      </c>
      <c r="C62" s="55">
        <f t="shared" si="30"/>
        <v>0</v>
      </c>
      <c r="D62" s="55">
        <f t="shared" si="30"/>
        <v>0</v>
      </c>
      <c r="E62" s="55">
        <f t="shared" si="30"/>
        <v>40102000</v>
      </c>
      <c r="F62" s="56">
        <f t="shared" si="30"/>
        <v>40102000</v>
      </c>
      <c r="G62" s="57">
        <f t="shared" si="30"/>
        <v>33636000</v>
      </c>
      <c r="H62" s="56">
        <f t="shared" si="30"/>
        <v>4633000</v>
      </c>
      <c r="I62" s="57">
        <f t="shared" si="30"/>
        <v>0</v>
      </c>
      <c r="J62" s="56">
        <f t="shared" si="30"/>
        <v>9788000</v>
      </c>
      <c r="K62" s="57">
        <f t="shared" si="30"/>
        <v>0</v>
      </c>
      <c r="L62" s="56">
        <f t="shared" si="30"/>
        <v>5904000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20325000</v>
      </c>
      <c r="Q62" s="57">
        <f t="shared" si="30"/>
        <v>0</v>
      </c>
      <c r="R62" s="38">
        <f t="shared" si="14"/>
        <v>-39.681242337556192</v>
      </c>
      <c r="S62" s="39">
        <f t="shared" si="15"/>
        <v>0</v>
      </c>
      <c r="T62" s="38">
        <f t="shared" si="16"/>
        <v>50.683257692883146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207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47916000</v>
      </c>
      <c r="C8" s="40">
        <f t="shared" si="0"/>
        <v>18800000</v>
      </c>
      <c r="D8" s="40">
        <f t="shared" si="0"/>
        <v>0</v>
      </c>
      <c r="E8" s="40">
        <f t="shared" si="0"/>
        <v>66716000</v>
      </c>
      <c r="F8" s="41">
        <f t="shared" si="0"/>
        <v>66716000</v>
      </c>
      <c r="G8" s="42">
        <f t="shared" si="0"/>
        <v>66716000</v>
      </c>
      <c r="H8" s="41">
        <f t="shared" si="0"/>
        <v>3568000</v>
      </c>
      <c r="I8" s="42">
        <f t="shared" si="0"/>
        <v>7946700</v>
      </c>
      <c r="J8" s="41">
        <f t="shared" si="0"/>
        <v>24338000</v>
      </c>
      <c r="K8" s="42">
        <f t="shared" si="0"/>
        <v>15735085</v>
      </c>
      <c r="L8" s="41">
        <f t="shared" si="0"/>
        <v>7589000</v>
      </c>
      <c r="M8" s="42">
        <f t="shared" si="0"/>
        <v>13056758</v>
      </c>
      <c r="N8" s="41">
        <f t="shared" si="0"/>
        <v>0</v>
      </c>
      <c r="O8" s="42">
        <f t="shared" si="0"/>
        <v>0</v>
      </c>
      <c r="P8" s="41">
        <f t="shared" si="0"/>
        <v>35495000</v>
      </c>
      <c r="Q8" s="42">
        <f t="shared" si="0"/>
        <v>36738543</v>
      </c>
      <c r="R8" s="16">
        <f>IF(($J8       =0),0,((($L8       -$J8       )/$J8       )*100))</f>
        <v>-68.818308817487065</v>
      </c>
      <c r="S8" s="17">
        <f>IF(($K8       =0),0,((($M8       -$K8       )/$K8       )*100))</f>
        <v>-17.021369760633643</v>
      </c>
      <c r="T8" s="16">
        <f>IF(($E8       =0),0,(($P8       /$E8       )*100))</f>
        <v>53.203129684033811</v>
      </c>
      <c r="U8" s="18">
        <f>IF(($E8       =0),0,(($Q8       /$E8       )*100))</f>
        <v>55.067064871994717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42806000</v>
      </c>
      <c r="C9" s="43">
        <f t="shared" si="2"/>
        <v>18800000</v>
      </c>
      <c r="D9" s="43">
        <f t="shared" si="2"/>
        <v>0</v>
      </c>
      <c r="E9" s="43">
        <f t="shared" si="2"/>
        <v>61606000</v>
      </c>
      <c r="F9" s="44">
        <f t="shared" si="2"/>
        <v>61606000</v>
      </c>
      <c r="G9" s="45">
        <f t="shared" si="2"/>
        <v>61606000</v>
      </c>
      <c r="H9" s="44">
        <f t="shared" si="2"/>
        <v>3046000</v>
      </c>
      <c r="I9" s="45">
        <f t="shared" si="2"/>
        <v>7900526</v>
      </c>
      <c r="J9" s="44">
        <f t="shared" si="2"/>
        <v>23414000</v>
      </c>
      <c r="K9" s="45">
        <f t="shared" si="2"/>
        <v>15735085</v>
      </c>
      <c r="L9" s="44">
        <f t="shared" si="2"/>
        <v>5824000</v>
      </c>
      <c r="M9" s="45">
        <f t="shared" si="2"/>
        <v>12049561</v>
      </c>
      <c r="N9" s="44">
        <f t="shared" si="2"/>
        <v>0</v>
      </c>
      <c r="O9" s="45">
        <f t="shared" si="2"/>
        <v>0</v>
      </c>
      <c r="P9" s="44">
        <f t="shared" si="2"/>
        <v>32284000</v>
      </c>
      <c r="Q9" s="45">
        <f t="shared" si="2"/>
        <v>35685172</v>
      </c>
      <c r="R9" s="20">
        <f>IF(($J9       =0),0,((($L9       -$J9       )/$J9       )*100))</f>
        <v>-75.125992995643628</v>
      </c>
      <c r="S9" s="21">
        <f>IF(($K9       =0),0,((($M9       -$K9       )/$K9       )*100))</f>
        <v>-23.422332958481</v>
      </c>
      <c r="T9" s="20">
        <f>IF(($E9       =0),0,(($P9       /$E9       )*100))</f>
        <v>52.403986624679412</v>
      </c>
      <c r="U9" s="22">
        <f>IF(($E9       =0),0,(($Q9       /$E9       )*100))</f>
        <v>57.92483199688342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32806000</v>
      </c>
      <c r="C10" s="46">
        <v>4000000</v>
      </c>
      <c r="D10" s="46"/>
      <c r="E10" s="46">
        <f t="shared" ref="E10:E41" si="4">$B10      +$C10      +$D10</f>
        <v>36806000</v>
      </c>
      <c r="F10" s="47">
        <v>36806000</v>
      </c>
      <c r="G10" s="48">
        <v>36806000</v>
      </c>
      <c r="H10" s="47">
        <v>3046000</v>
      </c>
      <c r="I10" s="48">
        <v>4073674</v>
      </c>
      <c r="J10" s="47">
        <v>20460000</v>
      </c>
      <c r="K10" s="48">
        <v>9719656</v>
      </c>
      <c r="L10" s="47">
        <v>5824000</v>
      </c>
      <c r="M10" s="48">
        <v>12049561</v>
      </c>
      <c r="N10" s="47"/>
      <c r="O10" s="48"/>
      <c r="P10" s="47">
        <f t="shared" ref="P10:P41" si="5">$H10      +$J10      +$L10      +$N10</f>
        <v>29330000</v>
      </c>
      <c r="Q10" s="48">
        <f t="shared" ref="Q10:Q41" si="6">$I10      +$K10      +$M10      +$O10</f>
        <v>25842891</v>
      </c>
      <c r="R10" s="24">
        <f t="shared" ref="R10:R41" si="7">IF(($J10      =0),0,((($L10      -$J10      )/$J10      )*100))</f>
        <v>-71.534701857282499</v>
      </c>
      <c r="S10" s="25">
        <f t="shared" ref="S10:S41" si="8">IF(($K10      =0),0,((($M10      -$K10      )/$K10      )*100))</f>
        <v>23.971064408040778</v>
      </c>
      <c r="T10" s="24">
        <f t="shared" ref="T10:T41" si="9">IF(($E10      =0),0,(($P10      /$E10      )*100))</f>
        <v>79.6880943324458</v>
      </c>
      <c r="U10" s="26">
        <f t="shared" ref="U10:U41" si="10">IF(($E10      =0),0,(($Q10      /$E10      )*100))</f>
        <v>70.213799380535775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10000000</v>
      </c>
      <c r="C13" s="46">
        <v>14800000</v>
      </c>
      <c r="D13" s="46"/>
      <c r="E13" s="46">
        <f t="shared" si="4"/>
        <v>24800000</v>
      </c>
      <c r="F13" s="47">
        <v>24800000</v>
      </c>
      <c r="G13" s="48">
        <v>24800000</v>
      </c>
      <c r="H13" s="47"/>
      <c r="I13" s="48">
        <v>3826852</v>
      </c>
      <c r="J13" s="47">
        <v>2954000</v>
      </c>
      <c r="K13" s="48">
        <v>6015429</v>
      </c>
      <c r="L13" s="47"/>
      <c r="M13" s="48"/>
      <c r="N13" s="47"/>
      <c r="O13" s="48"/>
      <c r="P13" s="47">
        <f t="shared" si="5"/>
        <v>2954000</v>
      </c>
      <c r="Q13" s="48">
        <f t="shared" si="6"/>
        <v>9842281</v>
      </c>
      <c r="R13" s="24">
        <f t="shared" si="7"/>
        <v>-100</v>
      </c>
      <c r="S13" s="25">
        <f t="shared" si="8"/>
        <v>-100</v>
      </c>
      <c r="T13" s="24">
        <f t="shared" si="9"/>
        <v>11.911290322580644</v>
      </c>
      <c r="U13" s="26">
        <f t="shared" si="10"/>
        <v>39.686616935483869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5110000</v>
      </c>
      <c r="C27" s="43">
        <f t="shared" si="11"/>
        <v>0</v>
      </c>
      <c r="D27" s="43">
        <f t="shared" si="11"/>
        <v>0</v>
      </c>
      <c r="E27" s="43">
        <f t="shared" si="11"/>
        <v>5110000</v>
      </c>
      <c r="F27" s="44">
        <f t="shared" si="11"/>
        <v>5110000</v>
      </c>
      <c r="G27" s="45">
        <f t="shared" si="11"/>
        <v>5110000</v>
      </c>
      <c r="H27" s="44">
        <f t="shared" si="11"/>
        <v>522000</v>
      </c>
      <c r="I27" s="45">
        <f t="shared" si="11"/>
        <v>46174</v>
      </c>
      <c r="J27" s="44">
        <f t="shared" si="11"/>
        <v>924000</v>
      </c>
      <c r="K27" s="45">
        <f t="shared" si="11"/>
        <v>0</v>
      </c>
      <c r="L27" s="44">
        <f t="shared" si="11"/>
        <v>1765000</v>
      </c>
      <c r="M27" s="45">
        <f t="shared" si="11"/>
        <v>1007197</v>
      </c>
      <c r="N27" s="44">
        <f t="shared" si="11"/>
        <v>0</v>
      </c>
      <c r="O27" s="45">
        <f t="shared" si="11"/>
        <v>0</v>
      </c>
      <c r="P27" s="44">
        <f t="shared" si="11"/>
        <v>3211000</v>
      </c>
      <c r="Q27" s="45">
        <f t="shared" si="11"/>
        <v>1053371</v>
      </c>
      <c r="R27" s="20">
        <f t="shared" si="7"/>
        <v>91.01731601731602</v>
      </c>
      <c r="S27" s="21">
        <f t="shared" si="8"/>
        <v>0</v>
      </c>
      <c r="T27" s="20">
        <f t="shared" si="9"/>
        <v>62.837573385518589</v>
      </c>
      <c r="U27" s="22">
        <f t="shared" si="10"/>
        <v>20.613913894324853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94000</v>
      </c>
      <c r="I30" s="48">
        <v>46174</v>
      </c>
      <c r="J30" s="47">
        <v>288000</v>
      </c>
      <c r="K30" s="48"/>
      <c r="L30" s="47">
        <v>519000</v>
      </c>
      <c r="M30" s="48">
        <v>159983</v>
      </c>
      <c r="N30" s="47"/>
      <c r="O30" s="48"/>
      <c r="P30" s="47">
        <f t="shared" si="5"/>
        <v>901000</v>
      </c>
      <c r="Q30" s="48">
        <f t="shared" si="6"/>
        <v>206157</v>
      </c>
      <c r="R30" s="24">
        <f t="shared" si="7"/>
        <v>80.208333333333343</v>
      </c>
      <c r="S30" s="25">
        <f t="shared" si="8"/>
        <v>0</v>
      </c>
      <c r="T30" s="24">
        <f t="shared" si="9"/>
        <v>48.702702702702702</v>
      </c>
      <c r="U30" s="26">
        <f t="shared" si="10"/>
        <v>11.143621621621621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1260000</v>
      </c>
      <c r="C32" s="46"/>
      <c r="D32" s="46"/>
      <c r="E32" s="46">
        <f t="shared" si="4"/>
        <v>1260000</v>
      </c>
      <c r="F32" s="47">
        <v>1260000</v>
      </c>
      <c r="G32" s="48">
        <v>1260000</v>
      </c>
      <c r="H32" s="47">
        <v>428000</v>
      </c>
      <c r="I32" s="48"/>
      <c r="J32" s="47">
        <v>636000</v>
      </c>
      <c r="K32" s="48"/>
      <c r="L32" s="47">
        <v>196000</v>
      </c>
      <c r="M32" s="48">
        <v>847214</v>
      </c>
      <c r="N32" s="47"/>
      <c r="O32" s="48"/>
      <c r="P32" s="47">
        <f t="shared" si="5"/>
        <v>1260000</v>
      </c>
      <c r="Q32" s="48">
        <f t="shared" si="6"/>
        <v>847214</v>
      </c>
      <c r="R32" s="24">
        <f t="shared" si="7"/>
        <v>-69.182389937106919</v>
      </c>
      <c r="S32" s="25">
        <f t="shared" si="8"/>
        <v>0</v>
      </c>
      <c r="T32" s="24">
        <f t="shared" si="9"/>
        <v>100</v>
      </c>
      <c r="U32" s="26">
        <f t="shared" si="10"/>
        <v>67.239206349206341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2000000</v>
      </c>
      <c r="C35" s="46"/>
      <c r="D35" s="46"/>
      <c r="E35" s="46">
        <f t="shared" si="4"/>
        <v>2000000</v>
      </c>
      <c r="F35" s="47">
        <v>2000000</v>
      </c>
      <c r="G35" s="48">
        <v>2000000</v>
      </c>
      <c r="H35" s="47"/>
      <c r="I35" s="48"/>
      <c r="J35" s="47"/>
      <c r="K35" s="48"/>
      <c r="L35" s="47">
        <v>1050000</v>
      </c>
      <c r="M35" s="48"/>
      <c r="N35" s="47"/>
      <c r="O35" s="48"/>
      <c r="P35" s="47">
        <f t="shared" si="5"/>
        <v>1050000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52.5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25498000</v>
      </c>
      <c r="C42" s="52">
        <f t="shared" si="13"/>
        <v>0</v>
      </c>
      <c r="D42" s="52">
        <f t="shared" si="13"/>
        <v>0</v>
      </c>
      <c r="E42" s="52">
        <f t="shared" si="13"/>
        <v>25498000</v>
      </c>
      <c r="F42" s="53">
        <f t="shared" si="13"/>
        <v>25498000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25498000</v>
      </c>
      <c r="C43" s="43">
        <f t="shared" si="19"/>
        <v>0</v>
      </c>
      <c r="D43" s="43">
        <f t="shared" si="19"/>
        <v>0</v>
      </c>
      <c r="E43" s="43">
        <f t="shared" si="19"/>
        <v>25498000</v>
      </c>
      <c r="F43" s="44">
        <f t="shared" si="19"/>
        <v>25498000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25498000</v>
      </c>
      <c r="C45" s="46"/>
      <c r="D45" s="46"/>
      <c r="E45" s="46">
        <f t="shared" si="21"/>
        <v>25498000</v>
      </c>
      <c r="F45" s="47">
        <v>25498000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73414000</v>
      </c>
      <c r="C58" s="43">
        <f t="shared" si="26"/>
        <v>18800000</v>
      </c>
      <c r="D58" s="43">
        <f t="shared" si="26"/>
        <v>0</v>
      </c>
      <c r="E58" s="43">
        <f t="shared" si="26"/>
        <v>92214000</v>
      </c>
      <c r="F58" s="44">
        <f t="shared" si="26"/>
        <v>92214000</v>
      </c>
      <c r="G58" s="45">
        <f t="shared" si="26"/>
        <v>66716000</v>
      </c>
      <c r="H58" s="44">
        <f t="shared" si="26"/>
        <v>3568000</v>
      </c>
      <c r="I58" s="45">
        <f t="shared" si="26"/>
        <v>7946700</v>
      </c>
      <c r="J58" s="44">
        <f t="shared" si="26"/>
        <v>24338000</v>
      </c>
      <c r="K58" s="45">
        <f t="shared" si="26"/>
        <v>15735085</v>
      </c>
      <c r="L58" s="44">
        <f t="shared" si="26"/>
        <v>7589000</v>
      </c>
      <c r="M58" s="45">
        <f t="shared" si="26"/>
        <v>13056758</v>
      </c>
      <c r="N58" s="44">
        <f t="shared" si="26"/>
        <v>0</v>
      </c>
      <c r="O58" s="45">
        <f t="shared" si="26"/>
        <v>0</v>
      </c>
      <c r="P58" s="44">
        <f t="shared" si="26"/>
        <v>35495000</v>
      </c>
      <c r="Q58" s="45">
        <f t="shared" si="26"/>
        <v>36738543</v>
      </c>
      <c r="R58" s="20">
        <f t="shared" si="14"/>
        <v>-68.818308817487065</v>
      </c>
      <c r="S58" s="21">
        <f t="shared" si="15"/>
        <v>-17.021369760633643</v>
      </c>
      <c r="T58" s="20">
        <f t="shared" si="16"/>
        <v>38.491986032489642</v>
      </c>
      <c r="U58" s="22">
        <f t="shared" si="17"/>
        <v>39.840526384280047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73414000</v>
      </c>
      <c r="C62" s="55">
        <f t="shared" si="30"/>
        <v>18800000</v>
      </c>
      <c r="D62" s="55">
        <f t="shared" si="30"/>
        <v>0</v>
      </c>
      <c r="E62" s="55">
        <f t="shared" si="30"/>
        <v>92214000</v>
      </c>
      <c r="F62" s="56">
        <f t="shared" si="30"/>
        <v>92214000</v>
      </c>
      <c r="G62" s="57">
        <f t="shared" si="30"/>
        <v>66716000</v>
      </c>
      <c r="H62" s="56">
        <f t="shared" si="30"/>
        <v>3568000</v>
      </c>
      <c r="I62" s="57">
        <f t="shared" si="30"/>
        <v>7946700</v>
      </c>
      <c r="J62" s="56">
        <f t="shared" si="30"/>
        <v>24338000</v>
      </c>
      <c r="K62" s="57">
        <f t="shared" si="30"/>
        <v>15735085</v>
      </c>
      <c r="L62" s="56">
        <f t="shared" si="30"/>
        <v>7589000</v>
      </c>
      <c r="M62" s="58">
        <f t="shared" si="30"/>
        <v>13056758</v>
      </c>
      <c r="N62" s="56">
        <f t="shared" si="30"/>
        <v>0</v>
      </c>
      <c r="O62" s="57">
        <f t="shared" si="30"/>
        <v>0</v>
      </c>
      <c r="P62" s="56">
        <f t="shared" si="30"/>
        <v>35495000</v>
      </c>
      <c r="Q62" s="57">
        <f t="shared" si="30"/>
        <v>36738543</v>
      </c>
      <c r="R62" s="38">
        <f t="shared" si="14"/>
        <v>-68.818308817487065</v>
      </c>
      <c r="S62" s="39">
        <f t="shared" si="15"/>
        <v>-17.021369760633643</v>
      </c>
      <c r="T62" s="38">
        <f t="shared" si="16"/>
        <v>38.491986032489642</v>
      </c>
      <c r="U62" s="39">
        <f t="shared" si="17"/>
        <v>39.840526384280047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208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49671000</v>
      </c>
      <c r="C8" s="40">
        <f t="shared" si="0"/>
        <v>21000000</v>
      </c>
      <c r="D8" s="40">
        <f t="shared" si="0"/>
        <v>0</v>
      </c>
      <c r="E8" s="40">
        <f t="shared" si="0"/>
        <v>70671000</v>
      </c>
      <c r="F8" s="41">
        <f t="shared" si="0"/>
        <v>70671000</v>
      </c>
      <c r="G8" s="42">
        <f t="shared" si="0"/>
        <v>70671000</v>
      </c>
      <c r="H8" s="41">
        <f t="shared" si="0"/>
        <v>17794000</v>
      </c>
      <c r="I8" s="42">
        <f t="shared" si="0"/>
        <v>5352289</v>
      </c>
      <c r="J8" s="41">
        <f t="shared" si="0"/>
        <v>14618000</v>
      </c>
      <c r="K8" s="42">
        <f t="shared" si="0"/>
        <v>10502916</v>
      </c>
      <c r="L8" s="41">
        <f t="shared" si="0"/>
        <v>9307000</v>
      </c>
      <c r="M8" s="42">
        <f t="shared" si="0"/>
        <v>439530</v>
      </c>
      <c r="N8" s="41">
        <f t="shared" si="0"/>
        <v>0</v>
      </c>
      <c r="O8" s="42">
        <f t="shared" si="0"/>
        <v>0</v>
      </c>
      <c r="P8" s="41">
        <f t="shared" si="0"/>
        <v>41719000</v>
      </c>
      <c r="Q8" s="42">
        <f t="shared" si="0"/>
        <v>16294735</v>
      </c>
      <c r="R8" s="16">
        <f>IF(($J8       =0),0,((($L8       -$J8       )/$J8       )*100))</f>
        <v>-36.331919551238201</v>
      </c>
      <c r="S8" s="17">
        <f>IF(($K8       =0),0,((($M8       -$K8       )/$K8       )*100))</f>
        <v>-95.815162189243438</v>
      </c>
      <c r="T8" s="16">
        <f>IF(($E8       =0),0,(($P8       /$E8       )*100))</f>
        <v>59.032700824949416</v>
      </c>
      <c r="U8" s="18">
        <f>IF(($E8       =0),0,(($Q8       /$E8       )*100))</f>
        <v>23.05717338087759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43832000</v>
      </c>
      <c r="C9" s="43">
        <f t="shared" si="2"/>
        <v>21000000</v>
      </c>
      <c r="D9" s="43">
        <f t="shared" si="2"/>
        <v>0</v>
      </c>
      <c r="E9" s="43">
        <f t="shared" si="2"/>
        <v>64832000</v>
      </c>
      <c r="F9" s="44">
        <f t="shared" si="2"/>
        <v>64832000</v>
      </c>
      <c r="G9" s="45">
        <f t="shared" si="2"/>
        <v>64832000</v>
      </c>
      <c r="H9" s="44">
        <f t="shared" si="2"/>
        <v>13274000</v>
      </c>
      <c r="I9" s="45">
        <f t="shared" si="2"/>
        <v>5352289</v>
      </c>
      <c r="J9" s="44">
        <f t="shared" si="2"/>
        <v>14534000</v>
      </c>
      <c r="K9" s="45">
        <f t="shared" si="2"/>
        <v>10917124</v>
      </c>
      <c r="L9" s="44">
        <f t="shared" si="2"/>
        <v>9155000</v>
      </c>
      <c r="M9" s="45">
        <f t="shared" si="2"/>
        <v>420000</v>
      </c>
      <c r="N9" s="44">
        <f t="shared" si="2"/>
        <v>0</v>
      </c>
      <c r="O9" s="45">
        <f t="shared" si="2"/>
        <v>0</v>
      </c>
      <c r="P9" s="44">
        <f t="shared" si="2"/>
        <v>36963000</v>
      </c>
      <c r="Q9" s="45">
        <f t="shared" si="2"/>
        <v>16689413</v>
      </c>
      <c r="R9" s="20">
        <f>IF(($J9       =0),0,((($L9       -$J9       )/$J9       )*100))</f>
        <v>-37.009770194027794</v>
      </c>
      <c r="S9" s="21">
        <f>IF(($K9       =0),0,((($M9       -$K9       )/$K9       )*100))</f>
        <v>-96.152832925594694</v>
      </c>
      <c r="T9" s="20">
        <f>IF(($E9       =0),0,(($P9       /$E9       )*100))</f>
        <v>57.013511846001975</v>
      </c>
      <c r="U9" s="22">
        <f>IF(($E9       =0),0,(($Q9       /$E9       )*100))</f>
        <v>25.742554602665351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39412000</v>
      </c>
      <c r="C10" s="46">
        <v>9000000</v>
      </c>
      <c r="D10" s="46"/>
      <c r="E10" s="46">
        <f t="shared" ref="E10:E41" si="4">$B10      +$C10      +$D10</f>
        <v>48412000</v>
      </c>
      <c r="F10" s="47">
        <v>48412000</v>
      </c>
      <c r="G10" s="48">
        <v>48412000</v>
      </c>
      <c r="H10" s="47">
        <v>13274000</v>
      </c>
      <c r="I10" s="48">
        <v>5352289</v>
      </c>
      <c r="J10" s="47">
        <v>14318000</v>
      </c>
      <c r="K10" s="48">
        <v>8833254</v>
      </c>
      <c r="L10" s="47">
        <v>6782000</v>
      </c>
      <c r="M10" s="48"/>
      <c r="N10" s="47"/>
      <c r="O10" s="48"/>
      <c r="P10" s="47">
        <f t="shared" ref="P10:P41" si="5">$H10      +$J10      +$L10      +$N10</f>
        <v>34374000</v>
      </c>
      <c r="Q10" s="48">
        <f t="shared" ref="Q10:Q41" si="6">$I10      +$K10      +$M10      +$O10</f>
        <v>14185543</v>
      </c>
      <c r="R10" s="24">
        <f t="shared" ref="R10:R41" si="7">IF(($J10      =0),0,((($L10      -$J10      )/$J10      )*100))</f>
        <v>-52.633049308562654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71.003057093282663</v>
      </c>
      <c r="U10" s="26">
        <f t="shared" ref="U10:U41" si="10">IF(($E10      =0),0,(($Q10      /$E10      )*100))</f>
        <v>29.301708254151865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4420000</v>
      </c>
      <c r="C13" s="46">
        <v>12000000</v>
      </c>
      <c r="D13" s="46"/>
      <c r="E13" s="46">
        <f t="shared" si="4"/>
        <v>16420000</v>
      </c>
      <c r="F13" s="47">
        <v>16420000</v>
      </c>
      <c r="G13" s="48">
        <v>16420000</v>
      </c>
      <c r="H13" s="47"/>
      <c r="I13" s="48"/>
      <c r="J13" s="47">
        <v>216000</v>
      </c>
      <c r="K13" s="48">
        <v>2083870</v>
      </c>
      <c r="L13" s="47">
        <v>2373000</v>
      </c>
      <c r="M13" s="48">
        <v>420000</v>
      </c>
      <c r="N13" s="47"/>
      <c r="O13" s="48"/>
      <c r="P13" s="47">
        <f t="shared" si="5"/>
        <v>2589000</v>
      </c>
      <c r="Q13" s="48">
        <f t="shared" si="6"/>
        <v>2503870</v>
      </c>
      <c r="R13" s="24">
        <f t="shared" si="7"/>
        <v>998.61111111111109</v>
      </c>
      <c r="S13" s="25">
        <f t="shared" si="8"/>
        <v>-79.845191878572081</v>
      </c>
      <c r="T13" s="24">
        <f t="shared" si="9"/>
        <v>15.767356881851402</v>
      </c>
      <c r="U13" s="26">
        <f t="shared" si="10"/>
        <v>15.248903775883068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5839000</v>
      </c>
      <c r="C27" s="43">
        <f t="shared" si="11"/>
        <v>0</v>
      </c>
      <c r="D27" s="43">
        <f t="shared" si="11"/>
        <v>0</v>
      </c>
      <c r="E27" s="43">
        <f t="shared" si="11"/>
        <v>5839000</v>
      </c>
      <c r="F27" s="44">
        <f t="shared" si="11"/>
        <v>5839000</v>
      </c>
      <c r="G27" s="45">
        <f t="shared" si="11"/>
        <v>5839000</v>
      </c>
      <c r="H27" s="44">
        <f t="shared" si="11"/>
        <v>4520000</v>
      </c>
      <c r="I27" s="45">
        <f t="shared" si="11"/>
        <v>0</v>
      </c>
      <c r="J27" s="44">
        <f t="shared" si="11"/>
        <v>84000</v>
      </c>
      <c r="K27" s="45">
        <f t="shared" si="11"/>
        <v>-414208</v>
      </c>
      <c r="L27" s="44">
        <f t="shared" si="11"/>
        <v>152000</v>
      </c>
      <c r="M27" s="45">
        <f t="shared" si="11"/>
        <v>19530</v>
      </c>
      <c r="N27" s="44">
        <f t="shared" si="11"/>
        <v>0</v>
      </c>
      <c r="O27" s="45">
        <f t="shared" si="11"/>
        <v>0</v>
      </c>
      <c r="P27" s="44">
        <f t="shared" si="11"/>
        <v>4756000</v>
      </c>
      <c r="Q27" s="45">
        <f t="shared" si="11"/>
        <v>-394678</v>
      </c>
      <c r="R27" s="20">
        <f t="shared" si="7"/>
        <v>80.952380952380949</v>
      </c>
      <c r="S27" s="21">
        <f t="shared" si="8"/>
        <v>-104.71502240420271</v>
      </c>
      <c r="T27" s="20">
        <f t="shared" si="9"/>
        <v>81.452303476622717</v>
      </c>
      <c r="U27" s="22">
        <f t="shared" si="10"/>
        <v>-6.7593423531426611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1018000</v>
      </c>
      <c r="I30" s="48"/>
      <c r="J30" s="47">
        <v>84000</v>
      </c>
      <c r="K30" s="48">
        <v>41667</v>
      </c>
      <c r="L30" s="47">
        <v>152000</v>
      </c>
      <c r="M30" s="48"/>
      <c r="N30" s="47"/>
      <c r="O30" s="48"/>
      <c r="P30" s="47">
        <f t="shared" si="5"/>
        <v>1254000</v>
      </c>
      <c r="Q30" s="48">
        <f t="shared" si="6"/>
        <v>41667</v>
      </c>
      <c r="R30" s="24">
        <f t="shared" si="7"/>
        <v>80.952380952380949</v>
      </c>
      <c r="S30" s="25">
        <f t="shared" si="8"/>
        <v>-100</v>
      </c>
      <c r="T30" s="24">
        <f t="shared" si="9"/>
        <v>67.783783783783775</v>
      </c>
      <c r="U30" s="26">
        <f t="shared" si="10"/>
        <v>2.2522702702702704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3989000</v>
      </c>
      <c r="C32" s="46"/>
      <c r="D32" s="46"/>
      <c r="E32" s="46">
        <f t="shared" si="4"/>
        <v>3989000</v>
      </c>
      <c r="F32" s="47">
        <v>3989000</v>
      </c>
      <c r="G32" s="48">
        <v>3989000</v>
      </c>
      <c r="H32" s="47">
        <v>3502000</v>
      </c>
      <c r="I32" s="48"/>
      <c r="J32" s="47"/>
      <c r="K32" s="48">
        <v>-455875</v>
      </c>
      <c r="L32" s="47"/>
      <c r="M32" s="48">
        <v>19530</v>
      </c>
      <c r="N32" s="47"/>
      <c r="O32" s="48"/>
      <c r="P32" s="47">
        <f t="shared" si="5"/>
        <v>3502000</v>
      </c>
      <c r="Q32" s="48">
        <f t="shared" si="6"/>
        <v>-436345</v>
      </c>
      <c r="R32" s="24">
        <f t="shared" si="7"/>
        <v>0</v>
      </c>
      <c r="S32" s="25">
        <f t="shared" si="8"/>
        <v>-104.28406909788868</v>
      </c>
      <c r="T32" s="24">
        <f t="shared" si="9"/>
        <v>87.791426422662326</v>
      </c>
      <c r="U32" s="26">
        <f t="shared" si="10"/>
        <v>-10.938706442717473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10369000</v>
      </c>
      <c r="C42" s="52">
        <f t="shared" si="13"/>
        <v>0</v>
      </c>
      <c r="D42" s="52">
        <f t="shared" si="13"/>
        <v>0</v>
      </c>
      <c r="E42" s="52">
        <f t="shared" si="13"/>
        <v>10369000</v>
      </c>
      <c r="F42" s="53">
        <f t="shared" si="13"/>
        <v>10369000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10369000</v>
      </c>
      <c r="C43" s="43">
        <f t="shared" si="19"/>
        <v>0</v>
      </c>
      <c r="D43" s="43">
        <f t="shared" si="19"/>
        <v>0</v>
      </c>
      <c r="E43" s="43">
        <f t="shared" si="19"/>
        <v>10369000</v>
      </c>
      <c r="F43" s="44">
        <f t="shared" si="19"/>
        <v>10369000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10369000</v>
      </c>
      <c r="C45" s="46"/>
      <c r="D45" s="46"/>
      <c r="E45" s="46">
        <f t="shared" si="21"/>
        <v>10369000</v>
      </c>
      <c r="F45" s="47">
        <v>10369000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60040000</v>
      </c>
      <c r="C58" s="43">
        <f t="shared" si="26"/>
        <v>21000000</v>
      </c>
      <c r="D58" s="43">
        <f t="shared" si="26"/>
        <v>0</v>
      </c>
      <c r="E58" s="43">
        <f t="shared" si="26"/>
        <v>81040000</v>
      </c>
      <c r="F58" s="44">
        <f t="shared" si="26"/>
        <v>81040000</v>
      </c>
      <c r="G58" s="45">
        <f t="shared" si="26"/>
        <v>70671000</v>
      </c>
      <c r="H58" s="44">
        <f t="shared" si="26"/>
        <v>17794000</v>
      </c>
      <c r="I58" s="45">
        <f t="shared" si="26"/>
        <v>5352289</v>
      </c>
      <c r="J58" s="44">
        <f t="shared" si="26"/>
        <v>14618000</v>
      </c>
      <c r="K58" s="45">
        <f t="shared" si="26"/>
        <v>10502916</v>
      </c>
      <c r="L58" s="44">
        <f t="shared" si="26"/>
        <v>9307000</v>
      </c>
      <c r="M58" s="45">
        <f t="shared" si="26"/>
        <v>439530</v>
      </c>
      <c r="N58" s="44">
        <f t="shared" si="26"/>
        <v>0</v>
      </c>
      <c r="O58" s="45">
        <f t="shared" si="26"/>
        <v>0</v>
      </c>
      <c r="P58" s="44">
        <f t="shared" si="26"/>
        <v>41719000</v>
      </c>
      <c r="Q58" s="45">
        <f t="shared" si="26"/>
        <v>16294735</v>
      </c>
      <c r="R58" s="20">
        <f t="shared" si="14"/>
        <v>-36.331919551238201</v>
      </c>
      <c r="S58" s="21">
        <f t="shared" si="15"/>
        <v>-95.815162189243438</v>
      </c>
      <c r="T58" s="20">
        <f t="shared" si="16"/>
        <v>51.479516288252711</v>
      </c>
      <c r="U58" s="22">
        <f t="shared" si="17"/>
        <v>20.107027393879566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60040000</v>
      </c>
      <c r="C62" s="55">
        <f t="shared" si="30"/>
        <v>21000000</v>
      </c>
      <c r="D62" s="55">
        <f t="shared" si="30"/>
        <v>0</v>
      </c>
      <c r="E62" s="55">
        <f t="shared" si="30"/>
        <v>81040000</v>
      </c>
      <c r="F62" s="56">
        <f t="shared" si="30"/>
        <v>81040000</v>
      </c>
      <c r="G62" s="57">
        <f t="shared" si="30"/>
        <v>70671000</v>
      </c>
      <c r="H62" s="56">
        <f t="shared" si="30"/>
        <v>17794000</v>
      </c>
      <c r="I62" s="57">
        <f t="shared" si="30"/>
        <v>5352289</v>
      </c>
      <c r="J62" s="56">
        <f t="shared" si="30"/>
        <v>14618000</v>
      </c>
      <c r="K62" s="57">
        <f t="shared" si="30"/>
        <v>10502916</v>
      </c>
      <c r="L62" s="56">
        <f t="shared" si="30"/>
        <v>9307000</v>
      </c>
      <c r="M62" s="58">
        <f t="shared" si="30"/>
        <v>439530</v>
      </c>
      <c r="N62" s="56">
        <f t="shared" si="30"/>
        <v>0</v>
      </c>
      <c r="O62" s="57">
        <f t="shared" si="30"/>
        <v>0</v>
      </c>
      <c r="P62" s="56">
        <f t="shared" si="30"/>
        <v>41719000</v>
      </c>
      <c r="Q62" s="57">
        <f t="shared" si="30"/>
        <v>16294735</v>
      </c>
      <c r="R62" s="38">
        <f t="shared" si="14"/>
        <v>-36.331919551238201</v>
      </c>
      <c r="S62" s="39">
        <f t="shared" si="15"/>
        <v>-95.815162189243438</v>
      </c>
      <c r="T62" s="38">
        <f t="shared" si="16"/>
        <v>51.479516288252711</v>
      </c>
      <c r="U62" s="39">
        <f t="shared" si="17"/>
        <v>20.107027393879566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209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63110000</v>
      </c>
      <c r="C8" s="40">
        <f t="shared" si="0"/>
        <v>0</v>
      </c>
      <c r="D8" s="40">
        <f t="shared" si="0"/>
        <v>0</v>
      </c>
      <c r="E8" s="40">
        <f t="shared" si="0"/>
        <v>63110000</v>
      </c>
      <c r="F8" s="41">
        <f t="shared" si="0"/>
        <v>63110000</v>
      </c>
      <c r="G8" s="42">
        <f t="shared" si="0"/>
        <v>63110000</v>
      </c>
      <c r="H8" s="41">
        <f t="shared" si="0"/>
        <v>7546000</v>
      </c>
      <c r="I8" s="42">
        <f t="shared" si="0"/>
        <v>0</v>
      </c>
      <c r="J8" s="41">
        <f t="shared" si="0"/>
        <v>21014000</v>
      </c>
      <c r="K8" s="42">
        <f t="shared" si="0"/>
        <v>0</v>
      </c>
      <c r="L8" s="41">
        <f t="shared" si="0"/>
        <v>13789000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42349000</v>
      </c>
      <c r="Q8" s="42">
        <f t="shared" si="0"/>
        <v>0</v>
      </c>
      <c r="R8" s="16">
        <f>IF(($J8       =0),0,((($L8       -$J8       )/$J8       )*100))</f>
        <v>-34.381840677643474</v>
      </c>
      <c r="S8" s="17">
        <f>IF(($K8       =0),0,((($M8       -$K8       )/$K8       )*100))</f>
        <v>0</v>
      </c>
      <c r="T8" s="16">
        <f>IF(($E8       =0),0,(($P8       /$E8       )*100))</f>
        <v>67.103470131516403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58560000</v>
      </c>
      <c r="C9" s="43">
        <f t="shared" si="2"/>
        <v>0</v>
      </c>
      <c r="D9" s="43">
        <f t="shared" si="2"/>
        <v>0</v>
      </c>
      <c r="E9" s="43">
        <f t="shared" si="2"/>
        <v>58560000</v>
      </c>
      <c r="F9" s="44">
        <f t="shared" si="2"/>
        <v>58560000</v>
      </c>
      <c r="G9" s="45">
        <f t="shared" si="2"/>
        <v>58560000</v>
      </c>
      <c r="H9" s="44">
        <f t="shared" si="2"/>
        <v>7260000</v>
      </c>
      <c r="I9" s="45">
        <f t="shared" si="2"/>
        <v>0</v>
      </c>
      <c r="J9" s="44">
        <f t="shared" si="2"/>
        <v>20444000</v>
      </c>
      <c r="K9" s="45">
        <f t="shared" si="2"/>
        <v>0</v>
      </c>
      <c r="L9" s="44">
        <f t="shared" si="2"/>
        <v>13114000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40818000</v>
      </c>
      <c r="Q9" s="45">
        <f t="shared" si="2"/>
        <v>0</v>
      </c>
      <c r="R9" s="20">
        <f>IF(($J9       =0),0,((($L9       -$J9       )/$J9       )*100))</f>
        <v>-35.854040305224025</v>
      </c>
      <c r="S9" s="21">
        <f>IF(($K9       =0),0,((($M9       -$K9       )/$K9       )*100))</f>
        <v>0</v>
      </c>
      <c r="T9" s="20">
        <f>IF(($E9       =0),0,(($P9       /$E9       )*100))</f>
        <v>69.702868852459019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41323000</v>
      </c>
      <c r="C10" s="46"/>
      <c r="D10" s="46"/>
      <c r="E10" s="46">
        <f t="shared" ref="E10:E41" si="4">$B10      +$C10      +$D10</f>
        <v>41323000</v>
      </c>
      <c r="F10" s="47">
        <v>41323000</v>
      </c>
      <c r="G10" s="48">
        <v>41323000</v>
      </c>
      <c r="H10" s="47">
        <v>6133000</v>
      </c>
      <c r="I10" s="48"/>
      <c r="J10" s="47">
        <v>10679000</v>
      </c>
      <c r="K10" s="48"/>
      <c r="L10" s="47">
        <v>12147000</v>
      </c>
      <c r="M10" s="48"/>
      <c r="N10" s="47"/>
      <c r="O10" s="48"/>
      <c r="P10" s="47">
        <f t="shared" ref="P10:P41" si="5">$H10      +$J10      +$L10      +$N10</f>
        <v>28959000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13.746605487405189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70.079616678363138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17237000</v>
      </c>
      <c r="C13" s="46"/>
      <c r="D13" s="46"/>
      <c r="E13" s="46">
        <f t="shared" si="4"/>
        <v>17237000</v>
      </c>
      <c r="F13" s="47">
        <v>17237000</v>
      </c>
      <c r="G13" s="48">
        <v>17237000</v>
      </c>
      <c r="H13" s="47">
        <v>1127000</v>
      </c>
      <c r="I13" s="48"/>
      <c r="J13" s="47">
        <v>9765000</v>
      </c>
      <c r="K13" s="48"/>
      <c r="L13" s="47">
        <v>967000</v>
      </c>
      <c r="M13" s="48"/>
      <c r="N13" s="47"/>
      <c r="O13" s="48"/>
      <c r="P13" s="47">
        <f t="shared" si="5"/>
        <v>11859000</v>
      </c>
      <c r="Q13" s="48">
        <f t="shared" si="6"/>
        <v>0</v>
      </c>
      <c r="R13" s="24">
        <f t="shared" si="7"/>
        <v>-90.097286226318488</v>
      </c>
      <c r="S13" s="25">
        <f t="shared" si="8"/>
        <v>0</v>
      </c>
      <c r="T13" s="24">
        <f t="shared" si="9"/>
        <v>68.799675117479836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4550000</v>
      </c>
      <c r="C27" s="43">
        <f t="shared" si="11"/>
        <v>0</v>
      </c>
      <c r="D27" s="43">
        <f t="shared" si="11"/>
        <v>0</v>
      </c>
      <c r="E27" s="43">
        <f t="shared" si="11"/>
        <v>4550000</v>
      </c>
      <c r="F27" s="44">
        <f t="shared" si="11"/>
        <v>4550000</v>
      </c>
      <c r="G27" s="45">
        <f t="shared" si="11"/>
        <v>4550000</v>
      </c>
      <c r="H27" s="44">
        <f t="shared" si="11"/>
        <v>286000</v>
      </c>
      <c r="I27" s="45">
        <f t="shared" si="11"/>
        <v>0</v>
      </c>
      <c r="J27" s="44">
        <f t="shared" si="11"/>
        <v>570000</v>
      </c>
      <c r="K27" s="45">
        <f t="shared" si="11"/>
        <v>0</v>
      </c>
      <c r="L27" s="44">
        <f t="shared" si="11"/>
        <v>675000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1531000</v>
      </c>
      <c r="Q27" s="45">
        <f t="shared" si="11"/>
        <v>0</v>
      </c>
      <c r="R27" s="20">
        <f t="shared" si="7"/>
        <v>18.421052631578945</v>
      </c>
      <c r="S27" s="21">
        <f t="shared" si="8"/>
        <v>0</v>
      </c>
      <c r="T27" s="20">
        <f t="shared" si="9"/>
        <v>33.64835164835165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2550000</v>
      </c>
      <c r="C30" s="46"/>
      <c r="D30" s="46"/>
      <c r="E30" s="46">
        <f t="shared" si="4"/>
        <v>2550000</v>
      </c>
      <c r="F30" s="47">
        <v>2550000</v>
      </c>
      <c r="G30" s="48">
        <v>2550000</v>
      </c>
      <c r="H30" s="47">
        <v>286000</v>
      </c>
      <c r="I30" s="48"/>
      <c r="J30" s="47">
        <v>570000</v>
      </c>
      <c r="K30" s="48"/>
      <c r="L30" s="47">
        <v>535000</v>
      </c>
      <c r="M30" s="48"/>
      <c r="N30" s="47"/>
      <c r="O30" s="48"/>
      <c r="P30" s="47">
        <f t="shared" si="5"/>
        <v>1391000</v>
      </c>
      <c r="Q30" s="48">
        <f t="shared" si="6"/>
        <v>0</v>
      </c>
      <c r="R30" s="24">
        <f t="shared" si="7"/>
        <v>-6.140350877192982</v>
      </c>
      <c r="S30" s="25">
        <f t="shared" si="8"/>
        <v>0</v>
      </c>
      <c r="T30" s="24">
        <f t="shared" si="9"/>
        <v>54.549019607843142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2000000</v>
      </c>
      <c r="C35" s="46"/>
      <c r="D35" s="46"/>
      <c r="E35" s="46">
        <f t="shared" si="4"/>
        <v>2000000</v>
      </c>
      <c r="F35" s="47">
        <v>2000000</v>
      </c>
      <c r="G35" s="48">
        <v>2000000</v>
      </c>
      <c r="H35" s="47"/>
      <c r="I35" s="48"/>
      <c r="J35" s="47"/>
      <c r="K35" s="48"/>
      <c r="L35" s="47">
        <v>140000</v>
      </c>
      <c r="M35" s="48"/>
      <c r="N35" s="47"/>
      <c r="O35" s="48"/>
      <c r="P35" s="47">
        <f t="shared" si="5"/>
        <v>140000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7.0000000000000009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6923000</v>
      </c>
      <c r="C42" s="52">
        <f t="shared" si="13"/>
        <v>0</v>
      </c>
      <c r="D42" s="52">
        <f t="shared" si="13"/>
        <v>0</v>
      </c>
      <c r="E42" s="52">
        <f t="shared" si="13"/>
        <v>6923000</v>
      </c>
      <c r="F42" s="53">
        <f t="shared" si="13"/>
        <v>6923000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6923000</v>
      </c>
      <c r="C43" s="43">
        <f t="shared" si="19"/>
        <v>0</v>
      </c>
      <c r="D43" s="43">
        <f t="shared" si="19"/>
        <v>0</v>
      </c>
      <c r="E43" s="43">
        <f t="shared" si="19"/>
        <v>6923000</v>
      </c>
      <c r="F43" s="44">
        <f t="shared" si="19"/>
        <v>6923000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6923000</v>
      </c>
      <c r="C45" s="46"/>
      <c r="D45" s="46"/>
      <c r="E45" s="46">
        <f t="shared" si="21"/>
        <v>6923000</v>
      </c>
      <c r="F45" s="47">
        <v>6923000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70033000</v>
      </c>
      <c r="C58" s="43">
        <f t="shared" si="26"/>
        <v>0</v>
      </c>
      <c r="D58" s="43">
        <f t="shared" si="26"/>
        <v>0</v>
      </c>
      <c r="E58" s="43">
        <f t="shared" si="26"/>
        <v>70033000</v>
      </c>
      <c r="F58" s="44">
        <f t="shared" si="26"/>
        <v>70033000</v>
      </c>
      <c r="G58" s="45">
        <f t="shared" si="26"/>
        <v>63110000</v>
      </c>
      <c r="H58" s="44">
        <f t="shared" si="26"/>
        <v>7546000</v>
      </c>
      <c r="I58" s="45">
        <f t="shared" si="26"/>
        <v>0</v>
      </c>
      <c r="J58" s="44">
        <f t="shared" si="26"/>
        <v>21014000</v>
      </c>
      <c r="K58" s="45">
        <f t="shared" si="26"/>
        <v>0</v>
      </c>
      <c r="L58" s="44">
        <f t="shared" si="26"/>
        <v>13789000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42349000</v>
      </c>
      <c r="Q58" s="45">
        <f t="shared" si="26"/>
        <v>0</v>
      </c>
      <c r="R58" s="20">
        <f t="shared" si="14"/>
        <v>-34.381840677643474</v>
      </c>
      <c r="S58" s="21">
        <f t="shared" si="15"/>
        <v>0</v>
      </c>
      <c r="T58" s="20">
        <f t="shared" si="16"/>
        <v>60.470064112632613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70033000</v>
      </c>
      <c r="C62" s="55">
        <f t="shared" si="30"/>
        <v>0</v>
      </c>
      <c r="D62" s="55">
        <f t="shared" si="30"/>
        <v>0</v>
      </c>
      <c r="E62" s="55">
        <f t="shared" si="30"/>
        <v>70033000</v>
      </c>
      <c r="F62" s="56">
        <f t="shared" si="30"/>
        <v>70033000</v>
      </c>
      <c r="G62" s="57">
        <f t="shared" si="30"/>
        <v>63110000</v>
      </c>
      <c r="H62" s="56">
        <f t="shared" si="30"/>
        <v>7546000</v>
      </c>
      <c r="I62" s="57">
        <f t="shared" si="30"/>
        <v>0</v>
      </c>
      <c r="J62" s="56">
        <f t="shared" si="30"/>
        <v>21014000</v>
      </c>
      <c r="K62" s="57">
        <f t="shared" si="30"/>
        <v>0</v>
      </c>
      <c r="L62" s="56">
        <f t="shared" si="30"/>
        <v>13789000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42349000</v>
      </c>
      <c r="Q62" s="57">
        <f t="shared" si="30"/>
        <v>0</v>
      </c>
      <c r="R62" s="38">
        <f t="shared" si="14"/>
        <v>-34.381840677643474</v>
      </c>
      <c r="S62" s="39">
        <f t="shared" si="15"/>
        <v>0</v>
      </c>
      <c r="T62" s="38">
        <f t="shared" si="16"/>
        <v>60.470064112632613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210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196280000</v>
      </c>
      <c r="C8" s="40">
        <f t="shared" si="0"/>
        <v>-21060000</v>
      </c>
      <c r="D8" s="40">
        <f t="shared" si="0"/>
        <v>0</v>
      </c>
      <c r="E8" s="40">
        <f t="shared" si="0"/>
        <v>175220000</v>
      </c>
      <c r="F8" s="41">
        <f t="shared" si="0"/>
        <v>175220000</v>
      </c>
      <c r="G8" s="42">
        <f t="shared" si="0"/>
        <v>175220000</v>
      </c>
      <c r="H8" s="41">
        <f t="shared" si="0"/>
        <v>28431000</v>
      </c>
      <c r="I8" s="42">
        <f t="shared" si="0"/>
        <v>0</v>
      </c>
      <c r="J8" s="41">
        <f t="shared" si="0"/>
        <v>40019000</v>
      </c>
      <c r="K8" s="42">
        <f t="shared" si="0"/>
        <v>0</v>
      </c>
      <c r="L8" s="41">
        <f t="shared" si="0"/>
        <v>48552000</v>
      </c>
      <c r="M8" s="42">
        <f t="shared" si="0"/>
        <v>102108942</v>
      </c>
      <c r="N8" s="41">
        <f t="shared" si="0"/>
        <v>0</v>
      </c>
      <c r="O8" s="42">
        <f t="shared" si="0"/>
        <v>0</v>
      </c>
      <c r="P8" s="41">
        <f t="shared" si="0"/>
        <v>117002000</v>
      </c>
      <c r="Q8" s="42">
        <f t="shared" si="0"/>
        <v>102108942</v>
      </c>
      <c r="R8" s="16">
        <f>IF(($J8       =0),0,((($L8       -$J8       )/$J8       )*100))</f>
        <v>21.322371873360154</v>
      </c>
      <c r="S8" s="17">
        <f>IF(($K8       =0),0,((($M8       -$K8       )/$K8       )*100))</f>
        <v>0</v>
      </c>
      <c r="T8" s="16">
        <f>IF(($E8       =0),0,(($P8       /$E8       )*100))</f>
        <v>66.774340828672536</v>
      </c>
      <c r="U8" s="18">
        <f>IF(($E8       =0),0,(($Q8       /$E8       )*100))</f>
        <v>58.274707225202604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187682000</v>
      </c>
      <c r="C9" s="43">
        <f t="shared" si="2"/>
        <v>-21060000</v>
      </c>
      <c r="D9" s="43">
        <f t="shared" si="2"/>
        <v>0</v>
      </c>
      <c r="E9" s="43">
        <f t="shared" si="2"/>
        <v>166622000</v>
      </c>
      <c r="F9" s="44">
        <f t="shared" si="2"/>
        <v>166622000</v>
      </c>
      <c r="G9" s="45">
        <f t="shared" si="2"/>
        <v>166622000</v>
      </c>
      <c r="H9" s="44">
        <f t="shared" si="2"/>
        <v>27517000</v>
      </c>
      <c r="I9" s="45">
        <f t="shared" si="2"/>
        <v>0</v>
      </c>
      <c r="J9" s="44">
        <f t="shared" si="2"/>
        <v>38730000</v>
      </c>
      <c r="K9" s="45">
        <f t="shared" si="2"/>
        <v>0</v>
      </c>
      <c r="L9" s="44">
        <f t="shared" si="2"/>
        <v>47705000</v>
      </c>
      <c r="M9" s="45">
        <f t="shared" si="2"/>
        <v>98907393</v>
      </c>
      <c r="N9" s="44">
        <f t="shared" si="2"/>
        <v>0</v>
      </c>
      <c r="O9" s="45">
        <f t="shared" si="2"/>
        <v>0</v>
      </c>
      <c r="P9" s="44">
        <f t="shared" si="2"/>
        <v>113952000</v>
      </c>
      <c r="Q9" s="45">
        <f t="shared" si="2"/>
        <v>98907393</v>
      </c>
      <c r="R9" s="20">
        <f>IF(($J9       =0),0,((($L9       -$J9       )/$J9       )*100))</f>
        <v>23.173250710043895</v>
      </c>
      <c r="S9" s="21">
        <f>IF(($K9       =0),0,((($M9       -$K9       )/$K9       )*100))</f>
        <v>0</v>
      </c>
      <c r="T9" s="20">
        <f>IF(($E9       =0),0,(($P9       /$E9       )*100))</f>
        <v>68.389528393609496</v>
      </c>
      <c r="U9" s="22">
        <f>IF(($E9       =0),0,(($Q9       /$E9       )*100))</f>
        <v>59.36034437229177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119182000</v>
      </c>
      <c r="C10" s="46"/>
      <c r="D10" s="46"/>
      <c r="E10" s="46">
        <f t="shared" ref="E10:E41" si="4">$B10      +$C10      +$D10</f>
        <v>119182000</v>
      </c>
      <c r="F10" s="47">
        <v>119182000</v>
      </c>
      <c r="G10" s="48">
        <v>119182000</v>
      </c>
      <c r="H10" s="47">
        <v>22517000</v>
      </c>
      <c r="I10" s="48"/>
      <c r="J10" s="47">
        <v>33730000</v>
      </c>
      <c r="K10" s="48"/>
      <c r="L10" s="47">
        <v>34872000</v>
      </c>
      <c r="M10" s="48">
        <v>82817440</v>
      </c>
      <c r="N10" s="47"/>
      <c r="O10" s="48"/>
      <c r="P10" s="47">
        <f t="shared" ref="P10:P41" si="5">$H10      +$J10      +$L10      +$N10</f>
        <v>91119000</v>
      </c>
      <c r="Q10" s="48">
        <f t="shared" ref="Q10:Q41" si="6">$I10      +$K10      +$M10      +$O10</f>
        <v>82817440</v>
      </c>
      <c r="R10" s="24">
        <f t="shared" ref="R10:R41" si="7">IF(($J10      =0),0,((($L10      -$J10      )/$J10      )*100))</f>
        <v>3.3857100504002369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76.453659109597083</v>
      </c>
      <c r="U10" s="26">
        <f t="shared" ref="U10:U41" si="10">IF(($E10      =0),0,(($Q10      /$E10      )*100))</f>
        <v>69.488211307076568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13500000</v>
      </c>
      <c r="C13" s="46">
        <v>-13500000</v>
      </c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15000000</v>
      </c>
      <c r="C14" s="46">
        <v>-7560000</v>
      </c>
      <c r="D14" s="46"/>
      <c r="E14" s="46">
        <f t="shared" si="4"/>
        <v>7440000</v>
      </c>
      <c r="F14" s="47">
        <v>7440000</v>
      </c>
      <c r="G14" s="48">
        <v>7440000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40000000</v>
      </c>
      <c r="C23" s="46"/>
      <c r="D23" s="46"/>
      <c r="E23" s="46">
        <f t="shared" si="4"/>
        <v>40000000</v>
      </c>
      <c r="F23" s="47">
        <v>40000000</v>
      </c>
      <c r="G23" s="48">
        <v>40000000</v>
      </c>
      <c r="H23" s="47">
        <v>5000000</v>
      </c>
      <c r="I23" s="48"/>
      <c r="J23" s="47">
        <v>5000000</v>
      </c>
      <c r="K23" s="48"/>
      <c r="L23" s="47">
        <v>12833000</v>
      </c>
      <c r="M23" s="48">
        <v>16089953</v>
      </c>
      <c r="N23" s="47"/>
      <c r="O23" s="48"/>
      <c r="P23" s="47">
        <f t="shared" si="5"/>
        <v>22833000</v>
      </c>
      <c r="Q23" s="48">
        <f t="shared" si="6"/>
        <v>16089953</v>
      </c>
      <c r="R23" s="24">
        <f t="shared" si="7"/>
        <v>156.66</v>
      </c>
      <c r="S23" s="25">
        <f t="shared" si="8"/>
        <v>0</v>
      </c>
      <c r="T23" s="24">
        <f t="shared" si="9"/>
        <v>57.082500000000003</v>
      </c>
      <c r="U23" s="26">
        <f t="shared" si="10"/>
        <v>40.2248825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8598000</v>
      </c>
      <c r="C27" s="43">
        <f t="shared" si="11"/>
        <v>0</v>
      </c>
      <c r="D27" s="43">
        <f t="shared" si="11"/>
        <v>0</v>
      </c>
      <c r="E27" s="43">
        <f t="shared" si="11"/>
        <v>8598000</v>
      </c>
      <c r="F27" s="44">
        <f t="shared" si="11"/>
        <v>8598000</v>
      </c>
      <c r="G27" s="45">
        <f t="shared" si="11"/>
        <v>8598000</v>
      </c>
      <c r="H27" s="44">
        <f t="shared" si="11"/>
        <v>914000</v>
      </c>
      <c r="I27" s="45">
        <f t="shared" si="11"/>
        <v>0</v>
      </c>
      <c r="J27" s="44">
        <f t="shared" si="11"/>
        <v>1289000</v>
      </c>
      <c r="K27" s="45">
        <f t="shared" si="11"/>
        <v>0</v>
      </c>
      <c r="L27" s="44">
        <f t="shared" si="11"/>
        <v>847000</v>
      </c>
      <c r="M27" s="45">
        <f t="shared" si="11"/>
        <v>3201549</v>
      </c>
      <c r="N27" s="44">
        <f t="shared" si="11"/>
        <v>0</v>
      </c>
      <c r="O27" s="45">
        <f t="shared" si="11"/>
        <v>0</v>
      </c>
      <c r="P27" s="44">
        <f t="shared" si="11"/>
        <v>3050000</v>
      </c>
      <c r="Q27" s="45">
        <f t="shared" si="11"/>
        <v>3201549</v>
      </c>
      <c r="R27" s="20">
        <f t="shared" si="7"/>
        <v>-34.290147401086116</v>
      </c>
      <c r="S27" s="21">
        <f t="shared" si="8"/>
        <v>0</v>
      </c>
      <c r="T27" s="20">
        <f t="shared" si="9"/>
        <v>35.473365899046286</v>
      </c>
      <c r="U27" s="22">
        <f t="shared" si="10"/>
        <v>37.235973482205168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90000</v>
      </c>
      <c r="I30" s="48"/>
      <c r="J30" s="47">
        <v>120000</v>
      </c>
      <c r="K30" s="48"/>
      <c r="L30" s="47">
        <v>168000</v>
      </c>
      <c r="M30" s="48">
        <v>378035</v>
      </c>
      <c r="N30" s="47"/>
      <c r="O30" s="48"/>
      <c r="P30" s="47">
        <f t="shared" si="5"/>
        <v>378000</v>
      </c>
      <c r="Q30" s="48">
        <f t="shared" si="6"/>
        <v>378035</v>
      </c>
      <c r="R30" s="24">
        <f t="shared" si="7"/>
        <v>40</v>
      </c>
      <c r="S30" s="25">
        <f t="shared" si="8"/>
        <v>0</v>
      </c>
      <c r="T30" s="24">
        <f t="shared" si="9"/>
        <v>22.90909090909091</v>
      </c>
      <c r="U30" s="26">
        <f t="shared" si="10"/>
        <v>22.91121212121212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2948000</v>
      </c>
      <c r="C32" s="46"/>
      <c r="D32" s="46"/>
      <c r="E32" s="46">
        <f t="shared" si="4"/>
        <v>2948000</v>
      </c>
      <c r="F32" s="47">
        <v>2948000</v>
      </c>
      <c r="G32" s="48">
        <v>2948000</v>
      </c>
      <c r="H32" s="47">
        <v>824000</v>
      </c>
      <c r="I32" s="48"/>
      <c r="J32" s="47">
        <v>896000</v>
      </c>
      <c r="K32" s="48"/>
      <c r="L32" s="47">
        <v>679000</v>
      </c>
      <c r="M32" s="48">
        <v>2549814</v>
      </c>
      <c r="N32" s="47"/>
      <c r="O32" s="48"/>
      <c r="P32" s="47">
        <f t="shared" si="5"/>
        <v>2399000</v>
      </c>
      <c r="Q32" s="48">
        <f t="shared" si="6"/>
        <v>2549814</v>
      </c>
      <c r="R32" s="24">
        <f t="shared" si="7"/>
        <v>-24.21875</v>
      </c>
      <c r="S32" s="25">
        <f t="shared" si="8"/>
        <v>0</v>
      </c>
      <c r="T32" s="24">
        <f t="shared" si="9"/>
        <v>81.377204884667577</v>
      </c>
      <c r="U32" s="26">
        <f t="shared" si="10"/>
        <v>86.493012211668926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>
        <v>273000</v>
      </c>
      <c r="K35" s="48"/>
      <c r="L35" s="47"/>
      <c r="M35" s="48">
        <v>273700</v>
      </c>
      <c r="N35" s="47"/>
      <c r="O35" s="48"/>
      <c r="P35" s="47">
        <f t="shared" si="5"/>
        <v>273000</v>
      </c>
      <c r="Q35" s="48">
        <f t="shared" si="6"/>
        <v>273700</v>
      </c>
      <c r="R35" s="24">
        <f t="shared" si="7"/>
        <v>-100</v>
      </c>
      <c r="S35" s="25">
        <f t="shared" si="8"/>
        <v>0</v>
      </c>
      <c r="T35" s="24">
        <f t="shared" si="9"/>
        <v>6.8250000000000002</v>
      </c>
      <c r="U35" s="26">
        <f t="shared" si="10"/>
        <v>6.8425000000000002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14085000</v>
      </c>
      <c r="C42" s="52">
        <f t="shared" si="13"/>
        <v>0</v>
      </c>
      <c r="D42" s="52">
        <f t="shared" si="13"/>
        <v>0</v>
      </c>
      <c r="E42" s="52">
        <f t="shared" si="13"/>
        <v>14085000</v>
      </c>
      <c r="F42" s="53">
        <f t="shared" si="13"/>
        <v>14085000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14085000</v>
      </c>
      <c r="C43" s="43">
        <f t="shared" si="19"/>
        <v>0</v>
      </c>
      <c r="D43" s="43">
        <f t="shared" si="19"/>
        <v>0</v>
      </c>
      <c r="E43" s="43">
        <f t="shared" si="19"/>
        <v>14085000</v>
      </c>
      <c r="F43" s="44">
        <f t="shared" si="19"/>
        <v>14085000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13985000</v>
      </c>
      <c r="C45" s="46"/>
      <c r="D45" s="46"/>
      <c r="E45" s="46">
        <f t="shared" si="21"/>
        <v>13985000</v>
      </c>
      <c r="F45" s="47">
        <v>13985000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210365000</v>
      </c>
      <c r="C58" s="43">
        <f t="shared" si="26"/>
        <v>-21060000</v>
      </c>
      <c r="D58" s="43">
        <f t="shared" si="26"/>
        <v>0</v>
      </c>
      <c r="E58" s="43">
        <f t="shared" si="26"/>
        <v>189305000</v>
      </c>
      <c r="F58" s="44">
        <f t="shared" si="26"/>
        <v>189305000</v>
      </c>
      <c r="G58" s="45">
        <f t="shared" si="26"/>
        <v>175220000</v>
      </c>
      <c r="H58" s="44">
        <f t="shared" si="26"/>
        <v>28431000</v>
      </c>
      <c r="I58" s="45">
        <f t="shared" si="26"/>
        <v>0</v>
      </c>
      <c r="J58" s="44">
        <f t="shared" si="26"/>
        <v>40019000</v>
      </c>
      <c r="K58" s="45">
        <f t="shared" si="26"/>
        <v>0</v>
      </c>
      <c r="L58" s="44">
        <f t="shared" si="26"/>
        <v>48552000</v>
      </c>
      <c r="M58" s="45">
        <f t="shared" si="26"/>
        <v>102108942</v>
      </c>
      <c r="N58" s="44">
        <f t="shared" si="26"/>
        <v>0</v>
      </c>
      <c r="O58" s="45">
        <f t="shared" si="26"/>
        <v>0</v>
      </c>
      <c r="P58" s="44">
        <f t="shared" si="26"/>
        <v>117002000</v>
      </c>
      <c r="Q58" s="45">
        <f t="shared" si="26"/>
        <v>102108942</v>
      </c>
      <c r="R58" s="20">
        <f t="shared" si="14"/>
        <v>21.322371873360154</v>
      </c>
      <c r="S58" s="21">
        <f t="shared" si="15"/>
        <v>0</v>
      </c>
      <c r="T58" s="20">
        <f t="shared" si="16"/>
        <v>61.806080135231497</v>
      </c>
      <c r="U58" s="22">
        <f t="shared" si="17"/>
        <v>53.938851060457992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210365000</v>
      </c>
      <c r="C62" s="55">
        <f t="shared" si="30"/>
        <v>-21060000</v>
      </c>
      <c r="D62" s="55">
        <f t="shared" si="30"/>
        <v>0</v>
      </c>
      <c r="E62" s="55">
        <f t="shared" si="30"/>
        <v>189305000</v>
      </c>
      <c r="F62" s="56">
        <f t="shared" si="30"/>
        <v>189305000</v>
      </c>
      <c r="G62" s="57">
        <f t="shared" si="30"/>
        <v>175220000</v>
      </c>
      <c r="H62" s="56">
        <f t="shared" si="30"/>
        <v>28431000</v>
      </c>
      <c r="I62" s="57">
        <f t="shared" si="30"/>
        <v>0</v>
      </c>
      <c r="J62" s="56">
        <f t="shared" si="30"/>
        <v>40019000</v>
      </c>
      <c r="K62" s="57">
        <f t="shared" si="30"/>
        <v>0</v>
      </c>
      <c r="L62" s="56">
        <f t="shared" si="30"/>
        <v>48552000</v>
      </c>
      <c r="M62" s="58">
        <f t="shared" si="30"/>
        <v>102108942</v>
      </c>
      <c r="N62" s="56">
        <f t="shared" si="30"/>
        <v>0</v>
      </c>
      <c r="O62" s="57">
        <f t="shared" si="30"/>
        <v>0</v>
      </c>
      <c r="P62" s="56">
        <f t="shared" si="30"/>
        <v>117002000</v>
      </c>
      <c r="Q62" s="57">
        <f t="shared" si="30"/>
        <v>102108942</v>
      </c>
      <c r="R62" s="38">
        <f t="shared" si="14"/>
        <v>21.322371873360154</v>
      </c>
      <c r="S62" s="39">
        <f t="shared" si="15"/>
        <v>0</v>
      </c>
      <c r="T62" s="38">
        <f t="shared" si="16"/>
        <v>61.806080135231497</v>
      </c>
      <c r="U62" s="39">
        <f t="shared" si="17"/>
        <v>53.938851060457992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211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20532000</v>
      </c>
      <c r="C8" s="40">
        <f t="shared" si="0"/>
        <v>-4800000</v>
      </c>
      <c r="D8" s="40">
        <f t="shared" si="0"/>
        <v>0</v>
      </c>
      <c r="E8" s="40">
        <f t="shared" si="0"/>
        <v>15732000</v>
      </c>
      <c r="F8" s="41">
        <f t="shared" si="0"/>
        <v>15732000</v>
      </c>
      <c r="G8" s="42">
        <f t="shared" si="0"/>
        <v>15732000</v>
      </c>
      <c r="H8" s="41">
        <f t="shared" si="0"/>
        <v>718000</v>
      </c>
      <c r="I8" s="42">
        <f t="shared" si="0"/>
        <v>0</v>
      </c>
      <c r="J8" s="41">
        <f t="shared" si="0"/>
        <v>5277000</v>
      </c>
      <c r="K8" s="42">
        <f t="shared" si="0"/>
        <v>0</v>
      </c>
      <c r="L8" s="41">
        <f t="shared" si="0"/>
        <v>5694000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11689000</v>
      </c>
      <c r="Q8" s="42">
        <f t="shared" si="0"/>
        <v>0</v>
      </c>
      <c r="R8" s="16">
        <f>IF(($J8       =0),0,((($L8       -$J8       )/$J8       )*100))</f>
        <v>7.9022171688459348</v>
      </c>
      <c r="S8" s="17">
        <f>IF(($K8       =0),0,((($M8       -$K8       )/$K8       )*100))</f>
        <v>0</v>
      </c>
      <c r="T8" s="16">
        <f>IF(($E8       =0),0,(($P8       /$E8       )*100))</f>
        <v>74.300788202390038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17682000</v>
      </c>
      <c r="C9" s="43">
        <f t="shared" si="2"/>
        <v>-4800000</v>
      </c>
      <c r="D9" s="43">
        <f t="shared" si="2"/>
        <v>0</v>
      </c>
      <c r="E9" s="43">
        <f t="shared" si="2"/>
        <v>12882000</v>
      </c>
      <c r="F9" s="44">
        <f t="shared" si="2"/>
        <v>12882000</v>
      </c>
      <c r="G9" s="45">
        <f t="shared" si="2"/>
        <v>12882000</v>
      </c>
      <c r="H9" s="44">
        <f t="shared" si="2"/>
        <v>718000</v>
      </c>
      <c r="I9" s="45">
        <f t="shared" si="2"/>
        <v>0</v>
      </c>
      <c r="J9" s="44">
        <f t="shared" si="2"/>
        <v>4517000</v>
      </c>
      <c r="K9" s="45">
        <f t="shared" si="2"/>
        <v>0</v>
      </c>
      <c r="L9" s="44">
        <f t="shared" si="2"/>
        <v>4478000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9713000</v>
      </c>
      <c r="Q9" s="45">
        <f t="shared" si="2"/>
        <v>0</v>
      </c>
      <c r="R9" s="20">
        <f>IF(($J9       =0),0,((($L9       -$J9       )/$J9       )*100))</f>
        <v>-0.86340491476643788</v>
      </c>
      <c r="S9" s="21">
        <f>IF(($K9       =0),0,((($M9       -$K9       )/$K9       )*100))</f>
        <v>0</v>
      </c>
      <c r="T9" s="20">
        <f>IF(($E9       =0),0,(($P9       /$E9       )*100))</f>
        <v>75.399782642446823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9607000</v>
      </c>
      <c r="C10" s="46">
        <v>-4800000</v>
      </c>
      <c r="D10" s="46"/>
      <c r="E10" s="46">
        <f t="shared" ref="E10:E41" si="4">$B10      +$C10      +$D10</f>
        <v>4807000</v>
      </c>
      <c r="F10" s="47">
        <v>4807000</v>
      </c>
      <c r="G10" s="48">
        <v>4807000</v>
      </c>
      <c r="H10" s="47">
        <v>718000</v>
      </c>
      <c r="I10" s="48"/>
      <c r="J10" s="47">
        <v>1092000</v>
      </c>
      <c r="K10" s="48"/>
      <c r="L10" s="47">
        <v>1109000</v>
      </c>
      <c r="M10" s="48"/>
      <c r="N10" s="47"/>
      <c r="O10" s="48"/>
      <c r="P10" s="47">
        <f t="shared" ref="P10:P41" si="5">$H10      +$J10      +$L10      +$N10</f>
        <v>2919000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1.5567765567765568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60.723944247971708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8075000</v>
      </c>
      <c r="C13" s="46"/>
      <c r="D13" s="46"/>
      <c r="E13" s="46">
        <f t="shared" si="4"/>
        <v>8075000</v>
      </c>
      <c r="F13" s="47">
        <v>8075000</v>
      </c>
      <c r="G13" s="48">
        <v>8075000</v>
      </c>
      <c r="H13" s="47"/>
      <c r="I13" s="48"/>
      <c r="J13" s="47">
        <v>3425000</v>
      </c>
      <c r="K13" s="48"/>
      <c r="L13" s="47">
        <v>3369000</v>
      </c>
      <c r="M13" s="48"/>
      <c r="N13" s="47"/>
      <c r="O13" s="48"/>
      <c r="P13" s="47">
        <f t="shared" si="5"/>
        <v>6794000</v>
      </c>
      <c r="Q13" s="48">
        <f t="shared" si="6"/>
        <v>0</v>
      </c>
      <c r="R13" s="24">
        <f t="shared" si="7"/>
        <v>-1.6350364963503652</v>
      </c>
      <c r="S13" s="25">
        <f t="shared" si="8"/>
        <v>0</v>
      </c>
      <c r="T13" s="24">
        <f t="shared" si="9"/>
        <v>84.136222910216716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2850000</v>
      </c>
      <c r="C27" s="43">
        <f t="shared" si="11"/>
        <v>0</v>
      </c>
      <c r="D27" s="43">
        <f t="shared" si="11"/>
        <v>0</v>
      </c>
      <c r="E27" s="43">
        <f t="shared" si="11"/>
        <v>2850000</v>
      </c>
      <c r="F27" s="44">
        <f t="shared" si="11"/>
        <v>2850000</v>
      </c>
      <c r="G27" s="45">
        <f t="shared" si="11"/>
        <v>2850000</v>
      </c>
      <c r="H27" s="44">
        <f t="shared" si="11"/>
        <v>0</v>
      </c>
      <c r="I27" s="45">
        <f t="shared" si="11"/>
        <v>0</v>
      </c>
      <c r="J27" s="44">
        <f t="shared" si="11"/>
        <v>760000</v>
      </c>
      <c r="K27" s="45">
        <f t="shared" si="11"/>
        <v>0</v>
      </c>
      <c r="L27" s="44">
        <f t="shared" si="11"/>
        <v>1216000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1976000</v>
      </c>
      <c r="Q27" s="45">
        <f t="shared" si="11"/>
        <v>0</v>
      </c>
      <c r="R27" s="20">
        <f t="shared" si="7"/>
        <v>60</v>
      </c>
      <c r="S27" s="21">
        <f t="shared" si="8"/>
        <v>0</v>
      </c>
      <c r="T27" s="20">
        <f t="shared" si="9"/>
        <v>69.333333333333343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/>
      <c r="J30" s="47">
        <v>760000</v>
      </c>
      <c r="K30" s="48"/>
      <c r="L30" s="47">
        <v>1216000</v>
      </c>
      <c r="M30" s="48"/>
      <c r="N30" s="47"/>
      <c r="O30" s="48"/>
      <c r="P30" s="47">
        <f t="shared" si="5"/>
        <v>1976000</v>
      </c>
      <c r="Q30" s="48">
        <f t="shared" si="6"/>
        <v>0</v>
      </c>
      <c r="R30" s="24">
        <f t="shared" si="7"/>
        <v>60</v>
      </c>
      <c r="S30" s="25">
        <f t="shared" si="8"/>
        <v>0</v>
      </c>
      <c r="T30" s="24">
        <f t="shared" si="9"/>
        <v>69.333333333333343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4317000</v>
      </c>
      <c r="C42" s="52">
        <f t="shared" si="13"/>
        <v>0</v>
      </c>
      <c r="D42" s="52">
        <f t="shared" si="13"/>
        <v>0</v>
      </c>
      <c r="E42" s="52">
        <f t="shared" si="13"/>
        <v>4317000</v>
      </c>
      <c r="F42" s="53">
        <f t="shared" si="13"/>
        <v>4317000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4317000</v>
      </c>
      <c r="C43" s="43">
        <f t="shared" si="19"/>
        <v>0</v>
      </c>
      <c r="D43" s="43">
        <f t="shared" si="19"/>
        <v>0</v>
      </c>
      <c r="E43" s="43">
        <f t="shared" si="19"/>
        <v>4317000</v>
      </c>
      <c r="F43" s="44">
        <f t="shared" si="19"/>
        <v>4317000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4317000</v>
      </c>
      <c r="C45" s="46"/>
      <c r="D45" s="46"/>
      <c r="E45" s="46">
        <f t="shared" si="21"/>
        <v>4317000</v>
      </c>
      <c r="F45" s="47">
        <v>4317000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24849000</v>
      </c>
      <c r="C58" s="43">
        <f t="shared" si="26"/>
        <v>-4800000</v>
      </c>
      <c r="D58" s="43">
        <f t="shared" si="26"/>
        <v>0</v>
      </c>
      <c r="E58" s="43">
        <f t="shared" si="26"/>
        <v>20049000</v>
      </c>
      <c r="F58" s="44">
        <f t="shared" si="26"/>
        <v>20049000</v>
      </c>
      <c r="G58" s="45">
        <f t="shared" si="26"/>
        <v>15732000</v>
      </c>
      <c r="H58" s="44">
        <f t="shared" si="26"/>
        <v>718000</v>
      </c>
      <c r="I58" s="45">
        <f t="shared" si="26"/>
        <v>0</v>
      </c>
      <c r="J58" s="44">
        <f t="shared" si="26"/>
        <v>5277000</v>
      </c>
      <c r="K58" s="45">
        <f t="shared" si="26"/>
        <v>0</v>
      </c>
      <c r="L58" s="44">
        <f t="shared" si="26"/>
        <v>5694000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11689000</v>
      </c>
      <c r="Q58" s="45">
        <f t="shared" si="26"/>
        <v>0</v>
      </c>
      <c r="R58" s="20">
        <f t="shared" si="14"/>
        <v>7.9022171688459348</v>
      </c>
      <c r="S58" s="21">
        <f t="shared" si="15"/>
        <v>0</v>
      </c>
      <c r="T58" s="20">
        <f t="shared" si="16"/>
        <v>58.302159708713653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24849000</v>
      </c>
      <c r="C62" s="55">
        <f t="shared" si="30"/>
        <v>-4800000</v>
      </c>
      <c r="D62" s="55">
        <f t="shared" si="30"/>
        <v>0</v>
      </c>
      <c r="E62" s="55">
        <f t="shared" si="30"/>
        <v>20049000</v>
      </c>
      <c r="F62" s="56">
        <f t="shared" si="30"/>
        <v>20049000</v>
      </c>
      <c r="G62" s="57">
        <f t="shared" si="30"/>
        <v>15732000</v>
      </c>
      <c r="H62" s="56">
        <f t="shared" si="30"/>
        <v>718000</v>
      </c>
      <c r="I62" s="57">
        <f t="shared" si="30"/>
        <v>0</v>
      </c>
      <c r="J62" s="56">
        <f t="shared" si="30"/>
        <v>5277000</v>
      </c>
      <c r="K62" s="57">
        <f t="shared" si="30"/>
        <v>0</v>
      </c>
      <c r="L62" s="56">
        <f t="shared" si="30"/>
        <v>5694000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11689000</v>
      </c>
      <c r="Q62" s="57">
        <f t="shared" si="30"/>
        <v>0</v>
      </c>
      <c r="R62" s="38">
        <f t="shared" si="14"/>
        <v>7.9022171688459348</v>
      </c>
      <c r="S62" s="39">
        <f t="shared" si="15"/>
        <v>0</v>
      </c>
      <c r="T62" s="38">
        <f t="shared" si="16"/>
        <v>58.302159708713653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212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32644000</v>
      </c>
      <c r="C8" s="40">
        <f t="shared" si="0"/>
        <v>4000000</v>
      </c>
      <c r="D8" s="40">
        <f t="shared" si="0"/>
        <v>0</v>
      </c>
      <c r="E8" s="40">
        <f t="shared" si="0"/>
        <v>36644000</v>
      </c>
      <c r="F8" s="41">
        <f t="shared" si="0"/>
        <v>36644000</v>
      </c>
      <c r="G8" s="42">
        <f t="shared" si="0"/>
        <v>36644000</v>
      </c>
      <c r="H8" s="41">
        <f t="shared" si="0"/>
        <v>12129000</v>
      </c>
      <c r="I8" s="42">
        <f t="shared" si="0"/>
        <v>0</v>
      </c>
      <c r="J8" s="41">
        <f t="shared" si="0"/>
        <v>8432000</v>
      </c>
      <c r="K8" s="42">
        <f t="shared" si="0"/>
        <v>0</v>
      </c>
      <c r="L8" s="41">
        <f t="shared" si="0"/>
        <v>2846000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23407000</v>
      </c>
      <c r="Q8" s="42">
        <f t="shared" si="0"/>
        <v>0</v>
      </c>
      <c r="R8" s="16">
        <f>IF(($J8       =0),0,((($L8       -$J8       )/$J8       )*100))</f>
        <v>-66.247628083491463</v>
      </c>
      <c r="S8" s="17">
        <f>IF(($K8       =0),0,((($M8       -$K8       )/$K8       )*100))</f>
        <v>0</v>
      </c>
      <c r="T8" s="16">
        <f>IF(($E8       =0),0,(($P8       /$E8       )*100))</f>
        <v>63.876760179019755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30794000</v>
      </c>
      <c r="C9" s="43">
        <f t="shared" si="2"/>
        <v>4000000</v>
      </c>
      <c r="D9" s="43">
        <f t="shared" si="2"/>
        <v>0</v>
      </c>
      <c r="E9" s="43">
        <f t="shared" si="2"/>
        <v>34794000</v>
      </c>
      <c r="F9" s="44">
        <f t="shared" si="2"/>
        <v>34794000</v>
      </c>
      <c r="G9" s="45">
        <f t="shared" si="2"/>
        <v>34794000</v>
      </c>
      <c r="H9" s="44">
        <f t="shared" si="2"/>
        <v>10933000</v>
      </c>
      <c r="I9" s="45">
        <f t="shared" si="2"/>
        <v>0</v>
      </c>
      <c r="J9" s="44">
        <f t="shared" si="2"/>
        <v>8274000</v>
      </c>
      <c r="K9" s="45">
        <f t="shared" si="2"/>
        <v>0</v>
      </c>
      <c r="L9" s="44">
        <f t="shared" si="2"/>
        <v>2669000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21876000</v>
      </c>
      <c r="Q9" s="45">
        <f t="shared" si="2"/>
        <v>0</v>
      </c>
      <c r="R9" s="20">
        <f>IF(($J9       =0),0,((($L9       -$J9       )/$J9       )*100))</f>
        <v>-67.742325356538558</v>
      </c>
      <c r="S9" s="21">
        <f>IF(($K9       =0),0,((($M9       -$K9       )/$K9       )*100))</f>
        <v>0</v>
      </c>
      <c r="T9" s="20">
        <f>IF(($E9       =0),0,(($P9       /$E9       )*100))</f>
        <v>62.872909122262456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30794000</v>
      </c>
      <c r="C10" s="46">
        <v>4000000</v>
      </c>
      <c r="D10" s="46"/>
      <c r="E10" s="46">
        <f t="shared" ref="E10:E41" si="4">$B10      +$C10      +$D10</f>
        <v>34794000</v>
      </c>
      <c r="F10" s="47">
        <v>34794000</v>
      </c>
      <c r="G10" s="48">
        <v>34794000</v>
      </c>
      <c r="H10" s="47">
        <v>10933000</v>
      </c>
      <c r="I10" s="48"/>
      <c r="J10" s="47">
        <v>8274000</v>
      </c>
      <c r="K10" s="48"/>
      <c r="L10" s="47">
        <v>2669000</v>
      </c>
      <c r="M10" s="48"/>
      <c r="N10" s="47"/>
      <c r="O10" s="48"/>
      <c r="P10" s="47">
        <f t="shared" ref="P10:P41" si="5">$H10      +$J10      +$L10      +$N10</f>
        <v>21876000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-67.742325356538558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62.872909122262456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1850000</v>
      </c>
      <c r="C27" s="43">
        <f t="shared" si="11"/>
        <v>0</v>
      </c>
      <c r="D27" s="43">
        <f t="shared" si="11"/>
        <v>0</v>
      </c>
      <c r="E27" s="43">
        <f t="shared" si="11"/>
        <v>1850000</v>
      </c>
      <c r="F27" s="44">
        <f t="shared" si="11"/>
        <v>1850000</v>
      </c>
      <c r="G27" s="45">
        <f t="shared" si="11"/>
        <v>1850000</v>
      </c>
      <c r="H27" s="44">
        <f t="shared" si="11"/>
        <v>1196000</v>
      </c>
      <c r="I27" s="45">
        <f t="shared" si="11"/>
        <v>0</v>
      </c>
      <c r="J27" s="44">
        <f t="shared" si="11"/>
        <v>158000</v>
      </c>
      <c r="K27" s="45">
        <f t="shared" si="11"/>
        <v>0</v>
      </c>
      <c r="L27" s="44">
        <f t="shared" si="11"/>
        <v>177000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1531000</v>
      </c>
      <c r="Q27" s="45">
        <f t="shared" si="11"/>
        <v>0</v>
      </c>
      <c r="R27" s="20">
        <f t="shared" si="7"/>
        <v>12.025316455696203</v>
      </c>
      <c r="S27" s="21">
        <f t="shared" si="8"/>
        <v>0</v>
      </c>
      <c r="T27" s="20">
        <f t="shared" si="9"/>
        <v>82.756756756756758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1196000</v>
      </c>
      <c r="I30" s="48"/>
      <c r="J30" s="47">
        <v>158000</v>
      </c>
      <c r="K30" s="48"/>
      <c r="L30" s="47">
        <v>177000</v>
      </c>
      <c r="M30" s="48"/>
      <c r="N30" s="47"/>
      <c r="O30" s="48"/>
      <c r="P30" s="47">
        <f t="shared" si="5"/>
        <v>1531000</v>
      </c>
      <c r="Q30" s="48">
        <f t="shared" si="6"/>
        <v>0</v>
      </c>
      <c r="R30" s="24">
        <f t="shared" si="7"/>
        <v>12.025316455696203</v>
      </c>
      <c r="S30" s="25">
        <f t="shared" si="8"/>
        <v>0</v>
      </c>
      <c r="T30" s="24">
        <f t="shared" si="9"/>
        <v>82.756756756756758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11420000</v>
      </c>
      <c r="C42" s="52">
        <f t="shared" si="13"/>
        <v>0</v>
      </c>
      <c r="D42" s="52">
        <f t="shared" si="13"/>
        <v>0</v>
      </c>
      <c r="E42" s="52">
        <f t="shared" si="13"/>
        <v>11420000</v>
      </c>
      <c r="F42" s="53">
        <f t="shared" si="13"/>
        <v>11420000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11420000</v>
      </c>
      <c r="C43" s="43">
        <f t="shared" si="19"/>
        <v>0</v>
      </c>
      <c r="D43" s="43">
        <f t="shared" si="19"/>
        <v>0</v>
      </c>
      <c r="E43" s="43">
        <f t="shared" si="19"/>
        <v>11420000</v>
      </c>
      <c r="F43" s="44">
        <f t="shared" si="19"/>
        <v>11420000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11420000</v>
      </c>
      <c r="C45" s="46"/>
      <c r="D45" s="46"/>
      <c r="E45" s="46">
        <f t="shared" si="21"/>
        <v>11420000</v>
      </c>
      <c r="F45" s="47">
        <v>11420000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44064000</v>
      </c>
      <c r="C58" s="43">
        <f t="shared" si="26"/>
        <v>4000000</v>
      </c>
      <c r="D58" s="43">
        <f t="shared" si="26"/>
        <v>0</v>
      </c>
      <c r="E58" s="43">
        <f t="shared" si="26"/>
        <v>48064000</v>
      </c>
      <c r="F58" s="44">
        <f t="shared" si="26"/>
        <v>48064000</v>
      </c>
      <c r="G58" s="45">
        <f t="shared" si="26"/>
        <v>36644000</v>
      </c>
      <c r="H58" s="44">
        <f t="shared" si="26"/>
        <v>12129000</v>
      </c>
      <c r="I58" s="45">
        <f t="shared" si="26"/>
        <v>0</v>
      </c>
      <c r="J58" s="44">
        <f t="shared" si="26"/>
        <v>8432000</v>
      </c>
      <c r="K58" s="45">
        <f t="shared" si="26"/>
        <v>0</v>
      </c>
      <c r="L58" s="44">
        <f t="shared" si="26"/>
        <v>2846000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23407000</v>
      </c>
      <c r="Q58" s="45">
        <f t="shared" si="26"/>
        <v>0</v>
      </c>
      <c r="R58" s="20">
        <f t="shared" si="14"/>
        <v>-66.247628083491463</v>
      </c>
      <c r="S58" s="21">
        <f t="shared" si="15"/>
        <v>0</v>
      </c>
      <c r="T58" s="20">
        <f t="shared" si="16"/>
        <v>48.699650466045277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44064000</v>
      </c>
      <c r="C62" s="55">
        <f t="shared" si="30"/>
        <v>4000000</v>
      </c>
      <c r="D62" s="55">
        <f t="shared" si="30"/>
        <v>0</v>
      </c>
      <c r="E62" s="55">
        <f t="shared" si="30"/>
        <v>48064000</v>
      </c>
      <c r="F62" s="56">
        <f t="shared" si="30"/>
        <v>48064000</v>
      </c>
      <c r="G62" s="57">
        <f t="shared" si="30"/>
        <v>36644000</v>
      </c>
      <c r="H62" s="56">
        <f t="shared" si="30"/>
        <v>12129000</v>
      </c>
      <c r="I62" s="57">
        <f t="shared" si="30"/>
        <v>0</v>
      </c>
      <c r="J62" s="56">
        <f t="shared" si="30"/>
        <v>8432000</v>
      </c>
      <c r="K62" s="57">
        <f t="shared" si="30"/>
        <v>0</v>
      </c>
      <c r="L62" s="56">
        <f t="shared" si="30"/>
        <v>2846000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23407000</v>
      </c>
      <c r="Q62" s="57">
        <f t="shared" si="30"/>
        <v>0</v>
      </c>
      <c r="R62" s="38">
        <f t="shared" si="14"/>
        <v>-66.247628083491463</v>
      </c>
      <c r="S62" s="39">
        <f t="shared" si="15"/>
        <v>0</v>
      </c>
      <c r="T62" s="38">
        <f t="shared" si="16"/>
        <v>48.699650466045277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213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51478000</v>
      </c>
      <c r="C8" s="40">
        <f t="shared" si="0"/>
        <v>6000000</v>
      </c>
      <c r="D8" s="40">
        <f t="shared" si="0"/>
        <v>0</v>
      </c>
      <c r="E8" s="40">
        <f t="shared" si="0"/>
        <v>57478000</v>
      </c>
      <c r="F8" s="41">
        <f t="shared" si="0"/>
        <v>57478000</v>
      </c>
      <c r="G8" s="42">
        <f t="shared" si="0"/>
        <v>57478000</v>
      </c>
      <c r="H8" s="41">
        <f t="shared" si="0"/>
        <v>8805000</v>
      </c>
      <c r="I8" s="42">
        <f t="shared" si="0"/>
        <v>15514889</v>
      </c>
      <c r="J8" s="41">
        <f t="shared" si="0"/>
        <v>13076000</v>
      </c>
      <c r="K8" s="42">
        <f t="shared" si="0"/>
        <v>20379799</v>
      </c>
      <c r="L8" s="41">
        <f t="shared" si="0"/>
        <v>16771000</v>
      </c>
      <c r="M8" s="42">
        <f t="shared" si="0"/>
        <v>13133933</v>
      </c>
      <c r="N8" s="41">
        <f t="shared" si="0"/>
        <v>0</v>
      </c>
      <c r="O8" s="42">
        <f t="shared" si="0"/>
        <v>0</v>
      </c>
      <c r="P8" s="41">
        <f t="shared" si="0"/>
        <v>38652000</v>
      </c>
      <c r="Q8" s="42">
        <f t="shared" si="0"/>
        <v>49028621</v>
      </c>
      <c r="R8" s="16">
        <f>IF(($J8       =0),0,((($L8       -$J8       )/$J8       )*100))</f>
        <v>28.257877026613642</v>
      </c>
      <c r="S8" s="17">
        <f>IF(($K8       =0),0,((($M8       -$K8       )/$K8       )*100))</f>
        <v>-35.554158311374906</v>
      </c>
      <c r="T8" s="16">
        <f>IF(($E8       =0),0,(($P8       /$E8       )*100))</f>
        <v>67.246598698632525</v>
      </c>
      <c r="U8" s="18">
        <f>IF(($E8       =0),0,(($Q8       /$E8       )*100))</f>
        <v>85.299803403041167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45347000</v>
      </c>
      <c r="C9" s="43">
        <f t="shared" si="2"/>
        <v>6000000</v>
      </c>
      <c r="D9" s="43">
        <f t="shared" si="2"/>
        <v>0</v>
      </c>
      <c r="E9" s="43">
        <f t="shared" si="2"/>
        <v>51347000</v>
      </c>
      <c r="F9" s="44">
        <f t="shared" si="2"/>
        <v>51347000</v>
      </c>
      <c r="G9" s="45">
        <f t="shared" si="2"/>
        <v>51347000</v>
      </c>
      <c r="H9" s="44">
        <f t="shared" si="2"/>
        <v>8301000</v>
      </c>
      <c r="I9" s="45">
        <f t="shared" si="2"/>
        <v>12574237</v>
      </c>
      <c r="J9" s="44">
        <f t="shared" si="2"/>
        <v>11284000</v>
      </c>
      <c r="K9" s="45">
        <f t="shared" si="2"/>
        <v>18178680</v>
      </c>
      <c r="L9" s="44">
        <f t="shared" si="2"/>
        <v>15930000</v>
      </c>
      <c r="M9" s="45">
        <f t="shared" si="2"/>
        <v>11166899</v>
      </c>
      <c r="N9" s="44">
        <f t="shared" si="2"/>
        <v>0</v>
      </c>
      <c r="O9" s="45">
        <f t="shared" si="2"/>
        <v>0</v>
      </c>
      <c r="P9" s="44">
        <f t="shared" si="2"/>
        <v>35515000</v>
      </c>
      <c r="Q9" s="45">
        <f t="shared" si="2"/>
        <v>41919816</v>
      </c>
      <c r="R9" s="20">
        <f>IF(($J9       =0),0,((($L9       -$J9       )/$J9       )*100))</f>
        <v>41.173342786246018</v>
      </c>
      <c r="S9" s="21">
        <f>IF(($K9       =0),0,((($M9       -$K9       )/$K9       )*100))</f>
        <v>-38.571452932776197</v>
      </c>
      <c r="T9" s="20">
        <f>IF(($E9       =0),0,(($P9       /$E9       )*100))</f>
        <v>69.16665043722125</v>
      </c>
      <c r="U9" s="22">
        <f>IF(($E9       =0),0,(($Q9       /$E9       )*100))</f>
        <v>81.640243831187803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18847000</v>
      </c>
      <c r="C10" s="46">
        <v>6000000</v>
      </c>
      <c r="D10" s="46"/>
      <c r="E10" s="46">
        <f t="shared" ref="E10:E41" si="4">$B10      +$C10      +$D10</f>
        <v>24847000</v>
      </c>
      <c r="F10" s="47">
        <v>24847000</v>
      </c>
      <c r="G10" s="48">
        <v>24847000</v>
      </c>
      <c r="H10" s="47">
        <v>4253000</v>
      </c>
      <c r="I10" s="48">
        <v>4383730</v>
      </c>
      <c r="J10" s="47">
        <v>11284000</v>
      </c>
      <c r="K10" s="48">
        <v>9398849</v>
      </c>
      <c r="L10" s="47">
        <v>3311000</v>
      </c>
      <c r="M10" s="48">
        <v>3935920</v>
      </c>
      <c r="N10" s="47"/>
      <c r="O10" s="48"/>
      <c r="P10" s="47">
        <f t="shared" ref="P10:P41" si="5">$H10      +$J10      +$L10      +$N10</f>
        <v>18848000</v>
      </c>
      <c r="Q10" s="48">
        <f t="shared" ref="Q10:Q41" si="6">$I10      +$K10      +$M10      +$O10</f>
        <v>17718499</v>
      </c>
      <c r="R10" s="24">
        <f t="shared" ref="R10:R41" si="7">IF(($J10      =0),0,((($L10      -$J10      )/$J10      )*100))</f>
        <v>-70.6575682382134</v>
      </c>
      <c r="S10" s="25">
        <f t="shared" ref="S10:S41" si="8">IF(($K10      =0),0,((($M10      -$K10      )/$K10      )*100))</f>
        <v>-58.123382980192574</v>
      </c>
      <c r="T10" s="24">
        <f t="shared" ref="T10:T41" si="9">IF(($E10      =0),0,(($P10      /$E10      )*100))</f>
        <v>75.856240189962577</v>
      </c>
      <c r="U10" s="26">
        <f t="shared" ref="U10:U41" si="10">IF(($E10      =0),0,(($Q10      /$E10      )*100))</f>
        <v>71.310415744355453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26500000</v>
      </c>
      <c r="C13" s="46"/>
      <c r="D13" s="46"/>
      <c r="E13" s="46">
        <f t="shared" si="4"/>
        <v>26500000</v>
      </c>
      <c r="F13" s="47">
        <v>26500000</v>
      </c>
      <c r="G13" s="48">
        <v>26500000</v>
      </c>
      <c r="H13" s="47">
        <v>4048000</v>
      </c>
      <c r="I13" s="48">
        <v>8190507</v>
      </c>
      <c r="J13" s="47"/>
      <c r="K13" s="48">
        <v>8779831</v>
      </c>
      <c r="L13" s="47">
        <v>12619000</v>
      </c>
      <c r="M13" s="48">
        <v>7230979</v>
      </c>
      <c r="N13" s="47"/>
      <c r="O13" s="48"/>
      <c r="P13" s="47">
        <f t="shared" si="5"/>
        <v>16667000</v>
      </c>
      <c r="Q13" s="48">
        <f t="shared" si="6"/>
        <v>24201317</v>
      </c>
      <c r="R13" s="24">
        <f t="shared" si="7"/>
        <v>0</v>
      </c>
      <c r="S13" s="25">
        <f t="shared" si="8"/>
        <v>-17.641022930851403</v>
      </c>
      <c r="T13" s="24">
        <f t="shared" si="9"/>
        <v>62.894339622641503</v>
      </c>
      <c r="U13" s="26">
        <f t="shared" si="10"/>
        <v>91.32572452830189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6131000</v>
      </c>
      <c r="C27" s="43">
        <f t="shared" si="11"/>
        <v>0</v>
      </c>
      <c r="D27" s="43">
        <f t="shared" si="11"/>
        <v>0</v>
      </c>
      <c r="E27" s="43">
        <f t="shared" si="11"/>
        <v>6131000</v>
      </c>
      <c r="F27" s="44">
        <f t="shared" si="11"/>
        <v>6131000</v>
      </c>
      <c r="G27" s="45">
        <f t="shared" si="11"/>
        <v>6131000</v>
      </c>
      <c r="H27" s="44">
        <f t="shared" si="11"/>
        <v>504000</v>
      </c>
      <c r="I27" s="45">
        <f t="shared" si="11"/>
        <v>2940652</v>
      </c>
      <c r="J27" s="44">
        <f t="shared" si="11"/>
        <v>1792000</v>
      </c>
      <c r="K27" s="45">
        <f t="shared" si="11"/>
        <v>2201119</v>
      </c>
      <c r="L27" s="44">
        <f t="shared" si="11"/>
        <v>841000</v>
      </c>
      <c r="M27" s="45">
        <f t="shared" si="11"/>
        <v>1967034</v>
      </c>
      <c r="N27" s="44">
        <f t="shared" si="11"/>
        <v>0</v>
      </c>
      <c r="O27" s="45">
        <f t="shared" si="11"/>
        <v>0</v>
      </c>
      <c r="P27" s="44">
        <f t="shared" si="11"/>
        <v>3137000</v>
      </c>
      <c r="Q27" s="45">
        <f t="shared" si="11"/>
        <v>7108805</v>
      </c>
      <c r="R27" s="20">
        <f t="shared" si="7"/>
        <v>-53.069196428571431</v>
      </c>
      <c r="S27" s="21">
        <f t="shared" si="8"/>
        <v>-10.634818017562884</v>
      </c>
      <c r="T27" s="20">
        <f t="shared" si="9"/>
        <v>51.166204534333716</v>
      </c>
      <c r="U27" s="22">
        <f t="shared" si="10"/>
        <v>115.94854020551297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65000</v>
      </c>
      <c r="I30" s="48">
        <v>1477415</v>
      </c>
      <c r="J30" s="47">
        <v>1357000</v>
      </c>
      <c r="K30" s="48">
        <v>702979</v>
      </c>
      <c r="L30" s="47"/>
      <c r="M30" s="48">
        <v>438953</v>
      </c>
      <c r="N30" s="47"/>
      <c r="O30" s="48"/>
      <c r="P30" s="47">
        <f t="shared" si="5"/>
        <v>1422000</v>
      </c>
      <c r="Q30" s="48">
        <f t="shared" si="6"/>
        <v>2619347</v>
      </c>
      <c r="R30" s="24">
        <f t="shared" si="7"/>
        <v>-100</v>
      </c>
      <c r="S30" s="25">
        <f t="shared" si="8"/>
        <v>-37.558163188374053</v>
      </c>
      <c r="T30" s="24">
        <f t="shared" si="9"/>
        <v>49.03448275862069</v>
      </c>
      <c r="U30" s="26">
        <f t="shared" si="10"/>
        <v>90.322310344827585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1231000</v>
      </c>
      <c r="C32" s="46"/>
      <c r="D32" s="46"/>
      <c r="E32" s="46">
        <f t="shared" si="4"/>
        <v>1231000</v>
      </c>
      <c r="F32" s="47">
        <v>1231000</v>
      </c>
      <c r="G32" s="48">
        <v>1231000</v>
      </c>
      <c r="H32" s="47">
        <v>439000</v>
      </c>
      <c r="I32" s="48">
        <v>1463237</v>
      </c>
      <c r="J32" s="47">
        <v>435000</v>
      </c>
      <c r="K32" s="48">
        <v>1498140</v>
      </c>
      <c r="L32" s="47">
        <v>357000</v>
      </c>
      <c r="M32" s="48">
        <v>1044402</v>
      </c>
      <c r="N32" s="47"/>
      <c r="O32" s="48"/>
      <c r="P32" s="47">
        <f t="shared" si="5"/>
        <v>1231000</v>
      </c>
      <c r="Q32" s="48">
        <f t="shared" si="6"/>
        <v>4005779</v>
      </c>
      <c r="R32" s="24">
        <f t="shared" si="7"/>
        <v>-17.931034482758619</v>
      </c>
      <c r="S32" s="25">
        <f t="shared" si="8"/>
        <v>-30.286755576915375</v>
      </c>
      <c r="T32" s="24">
        <f t="shared" si="9"/>
        <v>100</v>
      </c>
      <c r="U32" s="26">
        <f t="shared" si="10"/>
        <v>325.40852965069053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2000000</v>
      </c>
      <c r="C35" s="46"/>
      <c r="D35" s="46"/>
      <c r="E35" s="46">
        <f t="shared" si="4"/>
        <v>2000000</v>
      </c>
      <c r="F35" s="47">
        <v>2000000</v>
      </c>
      <c r="G35" s="48">
        <v>2000000</v>
      </c>
      <c r="H35" s="47"/>
      <c r="I35" s="48"/>
      <c r="J35" s="47"/>
      <c r="K35" s="48"/>
      <c r="L35" s="47">
        <v>484000</v>
      </c>
      <c r="M35" s="48">
        <v>483679</v>
      </c>
      <c r="N35" s="47"/>
      <c r="O35" s="48"/>
      <c r="P35" s="47">
        <f t="shared" si="5"/>
        <v>484000</v>
      </c>
      <c r="Q35" s="48">
        <f t="shared" si="6"/>
        <v>483679</v>
      </c>
      <c r="R35" s="24">
        <f t="shared" si="7"/>
        <v>0</v>
      </c>
      <c r="S35" s="25">
        <f t="shared" si="8"/>
        <v>0</v>
      </c>
      <c r="T35" s="24">
        <f t="shared" si="9"/>
        <v>24.2</v>
      </c>
      <c r="U35" s="26">
        <f t="shared" si="10"/>
        <v>24.183950000000003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12617000</v>
      </c>
      <c r="C42" s="52">
        <f t="shared" si="13"/>
        <v>0</v>
      </c>
      <c r="D42" s="52">
        <f t="shared" si="13"/>
        <v>0</v>
      </c>
      <c r="E42" s="52">
        <f t="shared" si="13"/>
        <v>12617000</v>
      </c>
      <c r="F42" s="53">
        <f t="shared" si="13"/>
        <v>12617000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12617000</v>
      </c>
      <c r="C43" s="43">
        <f t="shared" si="19"/>
        <v>0</v>
      </c>
      <c r="D43" s="43">
        <f t="shared" si="19"/>
        <v>0</v>
      </c>
      <c r="E43" s="43">
        <f t="shared" si="19"/>
        <v>12617000</v>
      </c>
      <c r="F43" s="44">
        <f t="shared" si="19"/>
        <v>12617000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12617000</v>
      </c>
      <c r="C45" s="46"/>
      <c r="D45" s="46"/>
      <c r="E45" s="46">
        <f t="shared" si="21"/>
        <v>12617000</v>
      </c>
      <c r="F45" s="47">
        <v>12617000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64095000</v>
      </c>
      <c r="C58" s="43">
        <f t="shared" si="26"/>
        <v>6000000</v>
      </c>
      <c r="D58" s="43">
        <f t="shared" si="26"/>
        <v>0</v>
      </c>
      <c r="E58" s="43">
        <f t="shared" si="26"/>
        <v>70095000</v>
      </c>
      <c r="F58" s="44">
        <f t="shared" si="26"/>
        <v>70095000</v>
      </c>
      <c r="G58" s="45">
        <f t="shared" si="26"/>
        <v>57478000</v>
      </c>
      <c r="H58" s="44">
        <f t="shared" si="26"/>
        <v>8805000</v>
      </c>
      <c r="I58" s="45">
        <f t="shared" si="26"/>
        <v>15514889</v>
      </c>
      <c r="J58" s="44">
        <f t="shared" si="26"/>
        <v>13076000</v>
      </c>
      <c r="K58" s="45">
        <f t="shared" si="26"/>
        <v>20379799</v>
      </c>
      <c r="L58" s="44">
        <f t="shared" si="26"/>
        <v>16771000</v>
      </c>
      <c r="M58" s="45">
        <f t="shared" si="26"/>
        <v>13133933</v>
      </c>
      <c r="N58" s="44">
        <f t="shared" si="26"/>
        <v>0</v>
      </c>
      <c r="O58" s="45">
        <f t="shared" si="26"/>
        <v>0</v>
      </c>
      <c r="P58" s="44">
        <f t="shared" si="26"/>
        <v>38652000</v>
      </c>
      <c r="Q58" s="45">
        <f t="shared" si="26"/>
        <v>49028621</v>
      </c>
      <c r="R58" s="20">
        <f t="shared" si="14"/>
        <v>28.257877026613642</v>
      </c>
      <c r="S58" s="21">
        <f t="shared" si="15"/>
        <v>-35.554158311374906</v>
      </c>
      <c r="T58" s="20">
        <f t="shared" si="16"/>
        <v>55.142306869248884</v>
      </c>
      <c r="U58" s="22">
        <f t="shared" si="17"/>
        <v>69.945960482202736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64095000</v>
      </c>
      <c r="C62" s="55">
        <f t="shared" si="30"/>
        <v>6000000</v>
      </c>
      <c r="D62" s="55">
        <f t="shared" si="30"/>
        <v>0</v>
      </c>
      <c r="E62" s="55">
        <f t="shared" si="30"/>
        <v>70095000</v>
      </c>
      <c r="F62" s="56">
        <f t="shared" si="30"/>
        <v>70095000</v>
      </c>
      <c r="G62" s="57">
        <f t="shared" si="30"/>
        <v>57478000</v>
      </c>
      <c r="H62" s="56">
        <f t="shared" si="30"/>
        <v>8805000</v>
      </c>
      <c r="I62" s="57">
        <f t="shared" si="30"/>
        <v>15514889</v>
      </c>
      <c r="J62" s="56">
        <f t="shared" si="30"/>
        <v>13076000</v>
      </c>
      <c r="K62" s="57">
        <f t="shared" si="30"/>
        <v>20379799</v>
      </c>
      <c r="L62" s="56">
        <f t="shared" si="30"/>
        <v>16771000</v>
      </c>
      <c r="M62" s="58">
        <f t="shared" si="30"/>
        <v>13133933</v>
      </c>
      <c r="N62" s="56">
        <f t="shared" si="30"/>
        <v>0</v>
      </c>
      <c r="O62" s="57">
        <f t="shared" si="30"/>
        <v>0</v>
      </c>
      <c r="P62" s="56">
        <f t="shared" si="30"/>
        <v>38652000</v>
      </c>
      <c r="Q62" s="57">
        <f t="shared" si="30"/>
        <v>49028621</v>
      </c>
      <c r="R62" s="38">
        <f t="shared" si="14"/>
        <v>28.257877026613642</v>
      </c>
      <c r="S62" s="39">
        <f t="shared" si="15"/>
        <v>-35.554158311374906</v>
      </c>
      <c r="T62" s="38">
        <f t="shared" si="16"/>
        <v>55.142306869248884</v>
      </c>
      <c r="U62" s="39">
        <f t="shared" si="17"/>
        <v>69.945960482202736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214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81133000</v>
      </c>
      <c r="C8" s="40">
        <f t="shared" si="0"/>
        <v>-10498000</v>
      </c>
      <c r="D8" s="40">
        <f t="shared" si="0"/>
        <v>0</v>
      </c>
      <c r="E8" s="40">
        <f t="shared" si="0"/>
        <v>70635000</v>
      </c>
      <c r="F8" s="41">
        <f t="shared" si="0"/>
        <v>70634000</v>
      </c>
      <c r="G8" s="42">
        <f t="shared" si="0"/>
        <v>70634000</v>
      </c>
      <c r="H8" s="41">
        <f t="shared" si="0"/>
        <v>9940000</v>
      </c>
      <c r="I8" s="42">
        <f t="shared" si="0"/>
        <v>15829244</v>
      </c>
      <c r="J8" s="41">
        <f t="shared" si="0"/>
        <v>18706000</v>
      </c>
      <c r="K8" s="42">
        <f t="shared" si="0"/>
        <v>23904546</v>
      </c>
      <c r="L8" s="41">
        <f t="shared" si="0"/>
        <v>14538000</v>
      </c>
      <c r="M8" s="42">
        <f t="shared" si="0"/>
        <v>2976910</v>
      </c>
      <c r="N8" s="41">
        <f t="shared" si="0"/>
        <v>0</v>
      </c>
      <c r="O8" s="42">
        <f t="shared" si="0"/>
        <v>0</v>
      </c>
      <c r="P8" s="41">
        <f t="shared" si="0"/>
        <v>43184000</v>
      </c>
      <c r="Q8" s="42">
        <f t="shared" si="0"/>
        <v>42710700</v>
      </c>
      <c r="R8" s="16">
        <f>IF(($J8       =0),0,((($L8       -$J8       )/$J8       )*100))</f>
        <v>-22.281620870308991</v>
      </c>
      <c r="S8" s="17">
        <f>IF(($K8       =0),0,((($M8       -$K8       )/$K8       )*100))</f>
        <v>-87.546678359840001</v>
      </c>
      <c r="T8" s="16">
        <f>IF(($E8       =0),0,(($P8       /$E8       )*100))</f>
        <v>61.136830183336876</v>
      </c>
      <c r="U8" s="18">
        <f>IF(($E8       =0),0,(($Q8       /$E8       )*100))</f>
        <v>60.466765767678908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75729000</v>
      </c>
      <c r="C9" s="43">
        <f t="shared" si="2"/>
        <v>-10498000</v>
      </c>
      <c r="D9" s="43">
        <f t="shared" si="2"/>
        <v>0</v>
      </c>
      <c r="E9" s="43">
        <f t="shared" si="2"/>
        <v>65231000</v>
      </c>
      <c r="F9" s="44">
        <f t="shared" si="2"/>
        <v>65230000</v>
      </c>
      <c r="G9" s="45">
        <f t="shared" si="2"/>
        <v>65230000</v>
      </c>
      <c r="H9" s="44">
        <f t="shared" si="2"/>
        <v>7820000</v>
      </c>
      <c r="I9" s="45">
        <f t="shared" si="2"/>
        <v>13765490</v>
      </c>
      <c r="J9" s="44">
        <f t="shared" si="2"/>
        <v>17422000</v>
      </c>
      <c r="K9" s="45">
        <f t="shared" si="2"/>
        <v>22958761</v>
      </c>
      <c r="L9" s="44">
        <f t="shared" si="2"/>
        <v>13061000</v>
      </c>
      <c r="M9" s="45">
        <f t="shared" si="2"/>
        <v>1888215</v>
      </c>
      <c r="N9" s="44">
        <f t="shared" si="2"/>
        <v>0</v>
      </c>
      <c r="O9" s="45">
        <f t="shared" si="2"/>
        <v>0</v>
      </c>
      <c r="P9" s="44">
        <f t="shared" si="2"/>
        <v>38303000</v>
      </c>
      <c r="Q9" s="45">
        <f t="shared" si="2"/>
        <v>38612466</v>
      </c>
      <c r="R9" s="20">
        <f>IF(($J9       =0),0,((($L9       -$J9       )/$J9       )*100))</f>
        <v>-25.03156928022041</v>
      </c>
      <c r="S9" s="21">
        <f>IF(($K9       =0),0,((($M9       -$K9       )/$K9       )*100))</f>
        <v>-91.775623257718479</v>
      </c>
      <c r="T9" s="20">
        <f>IF(($E9       =0),0,(($P9       /$E9       )*100))</f>
        <v>58.719013965752474</v>
      </c>
      <c r="U9" s="22">
        <f>IF(($E9       =0),0,(($Q9       /$E9       )*100))</f>
        <v>59.193429504376752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29732000</v>
      </c>
      <c r="C10" s="46">
        <v>5000000</v>
      </c>
      <c r="D10" s="46"/>
      <c r="E10" s="46">
        <f t="shared" ref="E10:E41" si="4">$B10      +$C10      +$D10</f>
        <v>34732000</v>
      </c>
      <c r="F10" s="47">
        <v>34732000</v>
      </c>
      <c r="G10" s="48">
        <v>34732000</v>
      </c>
      <c r="H10" s="47">
        <v>7820000</v>
      </c>
      <c r="I10" s="48">
        <v>7905621</v>
      </c>
      <c r="J10" s="47">
        <v>14026000</v>
      </c>
      <c r="K10" s="48">
        <v>13942859</v>
      </c>
      <c r="L10" s="47">
        <v>1894000</v>
      </c>
      <c r="M10" s="48">
        <v>1888215</v>
      </c>
      <c r="N10" s="47"/>
      <c r="O10" s="48"/>
      <c r="P10" s="47">
        <f t="shared" ref="P10:P41" si="5">$H10      +$J10      +$L10      +$N10</f>
        <v>23740000</v>
      </c>
      <c r="Q10" s="48">
        <f t="shared" ref="Q10:Q41" si="6">$I10      +$K10      +$M10      +$O10</f>
        <v>23736695</v>
      </c>
      <c r="R10" s="24">
        <f t="shared" ref="R10:R41" si="7">IF(($J10      =0),0,((($L10      -$J10      )/$J10      )*100))</f>
        <v>-86.496506487950953</v>
      </c>
      <c r="S10" s="25">
        <f t="shared" ref="S10:S41" si="8">IF(($K10      =0),0,((($M10      -$K10      )/$K10      )*100))</f>
        <v>-86.457476189065673</v>
      </c>
      <c r="T10" s="24">
        <f t="shared" ref="T10:T41" si="9">IF(($E10      =0),0,(($P10      /$E10      )*100))</f>
        <v>68.351952090291377</v>
      </c>
      <c r="U10" s="26">
        <f t="shared" ref="U10:U41" si="10">IF(($E10      =0),0,(($Q10      /$E10      )*100))</f>
        <v>68.342436369918232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15000000</v>
      </c>
      <c r="C13" s="46"/>
      <c r="D13" s="46"/>
      <c r="E13" s="46">
        <f t="shared" si="4"/>
        <v>15000000</v>
      </c>
      <c r="F13" s="47">
        <v>15000000</v>
      </c>
      <c r="G13" s="48">
        <v>15000000</v>
      </c>
      <c r="H13" s="47"/>
      <c r="I13" s="48">
        <v>5859869</v>
      </c>
      <c r="J13" s="47">
        <v>3396000</v>
      </c>
      <c r="K13" s="48">
        <v>9015902</v>
      </c>
      <c r="L13" s="47">
        <v>7491000</v>
      </c>
      <c r="M13" s="48"/>
      <c r="N13" s="47"/>
      <c r="O13" s="48"/>
      <c r="P13" s="47">
        <f t="shared" si="5"/>
        <v>10887000</v>
      </c>
      <c r="Q13" s="48">
        <f t="shared" si="6"/>
        <v>14875771</v>
      </c>
      <c r="R13" s="24">
        <f t="shared" si="7"/>
        <v>120.58303886925795</v>
      </c>
      <c r="S13" s="25">
        <f t="shared" si="8"/>
        <v>-100</v>
      </c>
      <c r="T13" s="24">
        <f t="shared" si="9"/>
        <v>72.58</v>
      </c>
      <c r="U13" s="26">
        <f t="shared" si="10"/>
        <v>99.171806666666669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>
        <v>30997000</v>
      </c>
      <c r="C24" s="46">
        <v>-15498000</v>
      </c>
      <c r="D24" s="46"/>
      <c r="E24" s="46">
        <f t="shared" si="4"/>
        <v>15499000</v>
      </c>
      <c r="F24" s="47">
        <v>15498000</v>
      </c>
      <c r="G24" s="48">
        <v>15498000</v>
      </c>
      <c r="H24" s="47"/>
      <c r="I24" s="48"/>
      <c r="J24" s="47"/>
      <c r="K24" s="48"/>
      <c r="L24" s="47">
        <v>3676000</v>
      </c>
      <c r="M24" s="48"/>
      <c r="N24" s="47"/>
      <c r="O24" s="48"/>
      <c r="P24" s="47">
        <f t="shared" si="5"/>
        <v>3676000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23.717659203819601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5404000</v>
      </c>
      <c r="C27" s="43">
        <f t="shared" si="11"/>
        <v>0</v>
      </c>
      <c r="D27" s="43">
        <f t="shared" si="11"/>
        <v>0</v>
      </c>
      <c r="E27" s="43">
        <f t="shared" si="11"/>
        <v>5404000</v>
      </c>
      <c r="F27" s="44">
        <f t="shared" si="11"/>
        <v>5404000</v>
      </c>
      <c r="G27" s="45">
        <f t="shared" si="11"/>
        <v>5404000</v>
      </c>
      <c r="H27" s="44">
        <f t="shared" si="11"/>
        <v>2120000</v>
      </c>
      <c r="I27" s="45">
        <f t="shared" si="11"/>
        <v>2063754</v>
      </c>
      <c r="J27" s="44">
        <f t="shared" si="11"/>
        <v>1284000</v>
      </c>
      <c r="K27" s="45">
        <f t="shared" si="11"/>
        <v>945785</v>
      </c>
      <c r="L27" s="44">
        <f t="shared" si="11"/>
        <v>1477000</v>
      </c>
      <c r="M27" s="45">
        <f t="shared" si="11"/>
        <v>1088695</v>
      </c>
      <c r="N27" s="44">
        <f t="shared" si="11"/>
        <v>0</v>
      </c>
      <c r="O27" s="45">
        <f t="shared" si="11"/>
        <v>0</v>
      </c>
      <c r="P27" s="44">
        <f t="shared" si="11"/>
        <v>4881000</v>
      </c>
      <c r="Q27" s="45">
        <f t="shared" si="11"/>
        <v>4098234</v>
      </c>
      <c r="R27" s="20">
        <f t="shared" si="7"/>
        <v>15.031152647975077</v>
      </c>
      <c r="S27" s="21">
        <f t="shared" si="8"/>
        <v>15.110199463937365</v>
      </c>
      <c r="T27" s="20">
        <f t="shared" si="9"/>
        <v>90.321983715766095</v>
      </c>
      <c r="U27" s="22">
        <f t="shared" si="10"/>
        <v>75.837046632124355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1288000</v>
      </c>
      <c r="I30" s="48">
        <v>1288332</v>
      </c>
      <c r="J30" s="47">
        <v>285000</v>
      </c>
      <c r="K30" s="48">
        <v>283887</v>
      </c>
      <c r="L30" s="47">
        <v>896000</v>
      </c>
      <c r="M30" s="48">
        <v>647553</v>
      </c>
      <c r="N30" s="47"/>
      <c r="O30" s="48"/>
      <c r="P30" s="47">
        <f t="shared" si="5"/>
        <v>2469000</v>
      </c>
      <c r="Q30" s="48">
        <f t="shared" si="6"/>
        <v>2219772</v>
      </c>
      <c r="R30" s="24">
        <f t="shared" si="7"/>
        <v>214.38596491228071</v>
      </c>
      <c r="S30" s="25">
        <f t="shared" si="8"/>
        <v>128.10237876338121</v>
      </c>
      <c r="T30" s="24">
        <f t="shared" si="9"/>
        <v>85.137931034482762</v>
      </c>
      <c r="U30" s="26">
        <f t="shared" si="10"/>
        <v>76.543862068965524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2504000</v>
      </c>
      <c r="C32" s="46"/>
      <c r="D32" s="46"/>
      <c r="E32" s="46">
        <f t="shared" si="4"/>
        <v>2504000</v>
      </c>
      <c r="F32" s="47">
        <v>2504000</v>
      </c>
      <c r="G32" s="48">
        <v>2504000</v>
      </c>
      <c r="H32" s="47">
        <v>438000</v>
      </c>
      <c r="I32" s="48">
        <v>775422</v>
      </c>
      <c r="J32" s="47">
        <v>999000</v>
      </c>
      <c r="K32" s="48">
        <v>661898</v>
      </c>
      <c r="L32" s="47">
        <v>581000</v>
      </c>
      <c r="M32" s="48">
        <v>441142</v>
      </c>
      <c r="N32" s="47"/>
      <c r="O32" s="48"/>
      <c r="P32" s="47">
        <f t="shared" si="5"/>
        <v>2018000</v>
      </c>
      <c r="Q32" s="48">
        <f t="shared" si="6"/>
        <v>1878462</v>
      </c>
      <c r="R32" s="24">
        <f t="shared" si="7"/>
        <v>-41.841841841841841</v>
      </c>
      <c r="S32" s="25">
        <f t="shared" si="8"/>
        <v>-33.351966617212923</v>
      </c>
      <c r="T32" s="24">
        <f t="shared" si="9"/>
        <v>80.591054313099036</v>
      </c>
      <c r="U32" s="26">
        <f t="shared" si="10"/>
        <v>75.018450479233223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>
        <v>394000</v>
      </c>
      <c r="I35" s="48"/>
      <c r="J35" s="47"/>
      <c r="K35" s="48"/>
      <c r="L35" s="47"/>
      <c r="M35" s="48"/>
      <c r="N35" s="47"/>
      <c r="O35" s="48"/>
      <c r="P35" s="47">
        <f t="shared" si="5"/>
        <v>394000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3987000</v>
      </c>
      <c r="C42" s="52">
        <f t="shared" si="13"/>
        <v>0</v>
      </c>
      <c r="D42" s="52">
        <f t="shared" si="13"/>
        <v>0</v>
      </c>
      <c r="E42" s="52">
        <f t="shared" si="13"/>
        <v>3987000</v>
      </c>
      <c r="F42" s="53">
        <f t="shared" si="13"/>
        <v>3987000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3987000</v>
      </c>
      <c r="C43" s="43">
        <f t="shared" si="19"/>
        <v>0</v>
      </c>
      <c r="D43" s="43">
        <f t="shared" si="19"/>
        <v>0</v>
      </c>
      <c r="E43" s="43">
        <f t="shared" si="19"/>
        <v>3987000</v>
      </c>
      <c r="F43" s="44">
        <f t="shared" si="19"/>
        <v>3987000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3987000</v>
      </c>
      <c r="C45" s="46"/>
      <c r="D45" s="46"/>
      <c r="E45" s="46">
        <f t="shared" si="21"/>
        <v>3987000</v>
      </c>
      <c r="F45" s="47">
        <v>3987000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85120000</v>
      </c>
      <c r="C58" s="43">
        <f t="shared" si="26"/>
        <v>-10498000</v>
      </c>
      <c r="D58" s="43">
        <f t="shared" si="26"/>
        <v>0</v>
      </c>
      <c r="E58" s="43">
        <f t="shared" si="26"/>
        <v>74622000</v>
      </c>
      <c r="F58" s="44">
        <f t="shared" si="26"/>
        <v>74621000</v>
      </c>
      <c r="G58" s="45">
        <f t="shared" si="26"/>
        <v>70634000</v>
      </c>
      <c r="H58" s="44">
        <f t="shared" si="26"/>
        <v>9940000</v>
      </c>
      <c r="I58" s="45">
        <f t="shared" si="26"/>
        <v>15829244</v>
      </c>
      <c r="J58" s="44">
        <f t="shared" si="26"/>
        <v>18706000</v>
      </c>
      <c r="K58" s="45">
        <f t="shared" si="26"/>
        <v>23904546</v>
      </c>
      <c r="L58" s="44">
        <f t="shared" si="26"/>
        <v>14538000</v>
      </c>
      <c r="M58" s="45">
        <f t="shared" si="26"/>
        <v>2976910</v>
      </c>
      <c r="N58" s="44">
        <f t="shared" si="26"/>
        <v>0</v>
      </c>
      <c r="O58" s="45">
        <f t="shared" si="26"/>
        <v>0</v>
      </c>
      <c r="P58" s="44">
        <f t="shared" si="26"/>
        <v>43184000</v>
      </c>
      <c r="Q58" s="45">
        <f t="shared" si="26"/>
        <v>42710700</v>
      </c>
      <c r="R58" s="20">
        <f t="shared" si="14"/>
        <v>-22.281620870308991</v>
      </c>
      <c r="S58" s="21">
        <f t="shared" si="15"/>
        <v>-87.546678359840001</v>
      </c>
      <c r="T58" s="20">
        <f t="shared" si="16"/>
        <v>57.870333145721098</v>
      </c>
      <c r="U58" s="22">
        <f t="shared" si="17"/>
        <v>57.236069791750424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85120000</v>
      </c>
      <c r="C62" s="55">
        <f t="shared" si="30"/>
        <v>-10498000</v>
      </c>
      <c r="D62" s="55">
        <f t="shared" si="30"/>
        <v>0</v>
      </c>
      <c r="E62" s="55">
        <f t="shared" si="30"/>
        <v>74622000</v>
      </c>
      <c r="F62" s="56">
        <f t="shared" si="30"/>
        <v>74621000</v>
      </c>
      <c r="G62" s="57">
        <f t="shared" si="30"/>
        <v>70634000</v>
      </c>
      <c r="H62" s="56">
        <f t="shared" si="30"/>
        <v>9940000</v>
      </c>
      <c r="I62" s="57">
        <f t="shared" si="30"/>
        <v>15829244</v>
      </c>
      <c r="J62" s="56">
        <f t="shared" si="30"/>
        <v>18706000</v>
      </c>
      <c r="K62" s="57">
        <f t="shared" si="30"/>
        <v>23904546</v>
      </c>
      <c r="L62" s="56">
        <f t="shared" si="30"/>
        <v>14538000</v>
      </c>
      <c r="M62" s="58">
        <f t="shared" si="30"/>
        <v>2976910</v>
      </c>
      <c r="N62" s="56">
        <f t="shared" si="30"/>
        <v>0</v>
      </c>
      <c r="O62" s="57">
        <f t="shared" si="30"/>
        <v>0</v>
      </c>
      <c r="P62" s="56">
        <f t="shared" si="30"/>
        <v>43184000</v>
      </c>
      <c r="Q62" s="57">
        <f t="shared" si="30"/>
        <v>42710700</v>
      </c>
      <c r="R62" s="38">
        <f t="shared" si="14"/>
        <v>-22.281620870308991</v>
      </c>
      <c r="S62" s="39">
        <f t="shared" si="15"/>
        <v>-87.546678359840001</v>
      </c>
      <c r="T62" s="38">
        <f t="shared" si="16"/>
        <v>57.870333145721098</v>
      </c>
      <c r="U62" s="39">
        <f t="shared" si="17"/>
        <v>57.236069791750424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215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47668000</v>
      </c>
      <c r="C8" s="40">
        <f t="shared" si="0"/>
        <v>0</v>
      </c>
      <c r="D8" s="40">
        <f t="shared" si="0"/>
        <v>0</v>
      </c>
      <c r="E8" s="40">
        <f t="shared" si="0"/>
        <v>47668000</v>
      </c>
      <c r="F8" s="41">
        <f t="shared" si="0"/>
        <v>47668000</v>
      </c>
      <c r="G8" s="42">
        <f t="shared" si="0"/>
        <v>47668000</v>
      </c>
      <c r="H8" s="41">
        <f t="shared" si="0"/>
        <v>11879000</v>
      </c>
      <c r="I8" s="42">
        <f t="shared" si="0"/>
        <v>8715388</v>
      </c>
      <c r="J8" s="41">
        <f t="shared" si="0"/>
        <v>10214000</v>
      </c>
      <c r="K8" s="42">
        <f t="shared" si="0"/>
        <v>29900</v>
      </c>
      <c r="L8" s="41">
        <f t="shared" si="0"/>
        <v>8488000</v>
      </c>
      <c r="M8" s="42">
        <f t="shared" si="0"/>
        <v>15362895</v>
      </c>
      <c r="N8" s="41">
        <f t="shared" si="0"/>
        <v>0</v>
      </c>
      <c r="O8" s="42">
        <f t="shared" si="0"/>
        <v>0</v>
      </c>
      <c r="P8" s="41">
        <f t="shared" si="0"/>
        <v>30581000</v>
      </c>
      <c r="Q8" s="42">
        <f t="shared" si="0"/>
        <v>24108183</v>
      </c>
      <c r="R8" s="16">
        <f>IF(($J8       =0),0,((($L8       -$J8       )/$J8       )*100))</f>
        <v>-16.898374779714118</v>
      </c>
      <c r="S8" s="17">
        <f>IF(($K8       =0),0,((($M8       -$K8       )/$K8       )*100))</f>
        <v>51280.919732441478</v>
      </c>
      <c r="T8" s="16">
        <f>IF(($E8       =0),0,(($P8       /$E8       )*100))</f>
        <v>64.154149534278758</v>
      </c>
      <c r="U8" s="18">
        <f>IF(($E8       =0),0,(($Q8       /$E8       )*100))</f>
        <v>50.575193001594364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42503000</v>
      </c>
      <c r="C9" s="43">
        <f t="shared" si="2"/>
        <v>0</v>
      </c>
      <c r="D9" s="43">
        <f t="shared" si="2"/>
        <v>0</v>
      </c>
      <c r="E9" s="43">
        <f t="shared" si="2"/>
        <v>42503000</v>
      </c>
      <c r="F9" s="44">
        <f t="shared" si="2"/>
        <v>42503000</v>
      </c>
      <c r="G9" s="45">
        <f t="shared" si="2"/>
        <v>42503000</v>
      </c>
      <c r="H9" s="44">
        <f t="shared" si="2"/>
        <v>11109000</v>
      </c>
      <c r="I9" s="45">
        <f t="shared" si="2"/>
        <v>7973670</v>
      </c>
      <c r="J9" s="44">
        <f t="shared" si="2"/>
        <v>7459000</v>
      </c>
      <c r="K9" s="45">
        <f t="shared" si="2"/>
        <v>0</v>
      </c>
      <c r="L9" s="44">
        <f t="shared" si="2"/>
        <v>7889000</v>
      </c>
      <c r="M9" s="45">
        <f t="shared" si="2"/>
        <v>11715119</v>
      </c>
      <c r="N9" s="44">
        <f t="shared" si="2"/>
        <v>0</v>
      </c>
      <c r="O9" s="45">
        <f t="shared" si="2"/>
        <v>0</v>
      </c>
      <c r="P9" s="44">
        <f t="shared" si="2"/>
        <v>26457000</v>
      </c>
      <c r="Q9" s="45">
        <f t="shared" si="2"/>
        <v>19688789</v>
      </c>
      <c r="R9" s="20">
        <f>IF(($J9       =0),0,((($L9       -$J9       )/$J9       )*100))</f>
        <v>5.7648478348304062</v>
      </c>
      <c r="S9" s="21">
        <f>IF(($K9       =0),0,((($M9       -$K9       )/$K9       )*100))</f>
        <v>0</v>
      </c>
      <c r="T9" s="20">
        <f>IF(($E9       =0),0,(($P9       /$E9       )*100))</f>
        <v>62.247370773827726</v>
      </c>
      <c r="U9" s="22">
        <f>IF(($E9       =0),0,(($Q9       /$E9       )*100))</f>
        <v>46.323292473472463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39107000</v>
      </c>
      <c r="C10" s="46"/>
      <c r="D10" s="46"/>
      <c r="E10" s="46">
        <f t="shared" ref="E10:E41" si="4">$B10      +$C10      +$D10</f>
        <v>39107000</v>
      </c>
      <c r="F10" s="47">
        <v>39107000</v>
      </c>
      <c r="G10" s="48">
        <v>39107000</v>
      </c>
      <c r="H10" s="47">
        <v>11109000</v>
      </c>
      <c r="I10" s="48">
        <v>7973670</v>
      </c>
      <c r="J10" s="47">
        <v>7459000</v>
      </c>
      <c r="K10" s="48"/>
      <c r="L10" s="47">
        <v>6445000</v>
      </c>
      <c r="M10" s="48">
        <v>10271185</v>
      </c>
      <c r="N10" s="47"/>
      <c r="O10" s="48"/>
      <c r="P10" s="47">
        <f t="shared" ref="P10:P41" si="5">$H10      +$J10      +$L10      +$N10</f>
        <v>25013000</v>
      </c>
      <c r="Q10" s="48">
        <f t="shared" ref="Q10:Q41" si="6">$I10      +$K10      +$M10      +$O10</f>
        <v>18244855</v>
      </c>
      <c r="R10" s="24">
        <f t="shared" ref="R10:R41" si="7">IF(($J10      =0),0,((($L10      -$J10      )/$J10      )*100))</f>
        <v>-13.594315591902401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63.960416293758151</v>
      </c>
      <c r="U10" s="26">
        <f t="shared" ref="U10:U41" si="10">IF(($E10      =0),0,(($Q10      /$E10      )*100))</f>
        <v>46.653680926688317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3396000</v>
      </c>
      <c r="C13" s="46"/>
      <c r="D13" s="46"/>
      <c r="E13" s="46">
        <f t="shared" si="4"/>
        <v>3396000</v>
      </c>
      <c r="F13" s="47">
        <v>3396000</v>
      </c>
      <c r="G13" s="48">
        <v>3396000</v>
      </c>
      <c r="H13" s="47"/>
      <c r="I13" s="48"/>
      <c r="J13" s="47"/>
      <c r="K13" s="48"/>
      <c r="L13" s="47">
        <v>1444000</v>
      </c>
      <c r="M13" s="48">
        <v>1443934</v>
      </c>
      <c r="N13" s="47"/>
      <c r="O13" s="48"/>
      <c r="P13" s="47">
        <f t="shared" si="5"/>
        <v>1444000</v>
      </c>
      <c r="Q13" s="48">
        <f t="shared" si="6"/>
        <v>1443934</v>
      </c>
      <c r="R13" s="24">
        <f t="shared" si="7"/>
        <v>0</v>
      </c>
      <c r="S13" s="25">
        <f t="shared" si="8"/>
        <v>0</v>
      </c>
      <c r="T13" s="24">
        <f t="shared" si="9"/>
        <v>42.5206124852768</v>
      </c>
      <c r="U13" s="26">
        <f t="shared" si="10"/>
        <v>42.518669022379271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5165000</v>
      </c>
      <c r="C27" s="43">
        <f t="shared" si="11"/>
        <v>0</v>
      </c>
      <c r="D27" s="43">
        <f t="shared" si="11"/>
        <v>0</v>
      </c>
      <c r="E27" s="43">
        <f t="shared" si="11"/>
        <v>5165000</v>
      </c>
      <c r="F27" s="44">
        <f t="shared" si="11"/>
        <v>5165000</v>
      </c>
      <c r="G27" s="45">
        <f t="shared" si="11"/>
        <v>5165000</v>
      </c>
      <c r="H27" s="44">
        <f t="shared" si="11"/>
        <v>770000</v>
      </c>
      <c r="I27" s="45">
        <f t="shared" si="11"/>
        <v>741718</v>
      </c>
      <c r="J27" s="44">
        <f t="shared" si="11"/>
        <v>2755000</v>
      </c>
      <c r="K27" s="45">
        <f t="shared" si="11"/>
        <v>29900</v>
      </c>
      <c r="L27" s="44">
        <f t="shared" si="11"/>
        <v>599000</v>
      </c>
      <c r="M27" s="45">
        <f t="shared" si="11"/>
        <v>3647776</v>
      </c>
      <c r="N27" s="44">
        <f t="shared" si="11"/>
        <v>0</v>
      </c>
      <c r="O27" s="45">
        <f t="shared" si="11"/>
        <v>0</v>
      </c>
      <c r="P27" s="44">
        <f t="shared" si="11"/>
        <v>4124000</v>
      </c>
      <c r="Q27" s="45">
        <f t="shared" si="11"/>
        <v>4419394</v>
      </c>
      <c r="R27" s="20">
        <f t="shared" si="7"/>
        <v>-78.257713248638836</v>
      </c>
      <c r="S27" s="21">
        <f t="shared" si="8"/>
        <v>12099.919732441471</v>
      </c>
      <c r="T27" s="20">
        <f t="shared" si="9"/>
        <v>79.84511132623426</v>
      </c>
      <c r="U27" s="22">
        <f t="shared" si="10"/>
        <v>85.564259438528552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77000</v>
      </c>
      <c r="I30" s="48"/>
      <c r="J30" s="47">
        <v>1429000</v>
      </c>
      <c r="K30" s="48">
        <v>29900</v>
      </c>
      <c r="L30" s="47">
        <v>103000</v>
      </c>
      <c r="M30" s="48">
        <v>1654372</v>
      </c>
      <c r="N30" s="47"/>
      <c r="O30" s="48"/>
      <c r="P30" s="47">
        <f t="shared" si="5"/>
        <v>1609000</v>
      </c>
      <c r="Q30" s="48">
        <f t="shared" si="6"/>
        <v>1684272</v>
      </c>
      <c r="R30" s="24">
        <f t="shared" si="7"/>
        <v>-92.792162351294621</v>
      </c>
      <c r="S30" s="25">
        <f t="shared" si="8"/>
        <v>5433.0167224080269</v>
      </c>
      <c r="T30" s="24">
        <f t="shared" si="9"/>
        <v>60.716981132075475</v>
      </c>
      <c r="U30" s="26">
        <f t="shared" si="10"/>
        <v>63.557433962264156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2515000</v>
      </c>
      <c r="C32" s="46"/>
      <c r="D32" s="46"/>
      <c r="E32" s="46">
        <f t="shared" si="4"/>
        <v>2515000</v>
      </c>
      <c r="F32" s="47">
        <v>2515000</v>
      </c>
      <c r="G32" s="48">
        <v>2515000</v>
      </c>
      <c r="H32" s="47">
        <v>693000</v>
      </c>
      <c r="I32" s="48">
        <v>741718</v>
      </c>
      <c r="J32" s="47">
        <v>1326000</v>
      </c>
      <c r="K32" s="48"/>
      <c r="L32" s="47">
        <v>496000</v>
      </c>
      <c r="M32" s="48">
        <v>1993404</v>
      </c>
      <c r="N32" s="47"/>
      <c r="O32" s="48"/>
      <c r="P32" s="47">
        <f t="shared" si="5"/>
        <v>2515000</v>
      </c>
      <c r="Q32" s="48">
        <f t="shared" si="6"/>
        <v>2735122</v>
      </c>
      <c r="R32" s="24">
        <f t="shared" si="7"/>
        <v>-62.594268476621416</v>
      </c>
      <c r="S32" s="25">
        <f t="shared" si="8"/>
        <v>0</v>
      </c>
      <c r="T32" s="24">
        <f t="shared" si="9"/>
        <v>100</v>
      </c>
      <c r="U32" s="26">
        <f t="shared" si="10"/>
        <v>108.75236580516898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27433000</v>
      </c>
      <c r="C42" s="52">
        <f t="shared" si="13"/>
        <v>0</v>
      </c>
      <c r="D42" s="52">
        <f t="shared" si="13"/>
        <v>0</v>
      </c>
      <c r="E42" s="52">
        <f t="shared" si="13"/>
        <v>27433000</v>
      </c>
      <c r="F42" s="53">
        <f t="shared" si="13"/>
        <v>27433000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27433000</v>
      </c>
      <c r="C43" s="43">
        <f t="shared" si="19"/>
        <v>0</v>
      </c>
      <c r="D43" s="43">
        <f t="shared" si="19"/>
        <v>0</v>
      </c>
      <c r="E43" s="43">
        <f t="shared" si="19"/>
        <v>27433000</v>
      </c>
      <c r="F43" s="44">
        <f t="shared" si="19"/>
        <v>27433000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27433000</v>
      </c>
      <c r="C45" s="46"/>
      <c r="D45" s="46"/>
      <c r="E45" s="46">
        <f t="shared" si="21"/>
        <v>27433000</v>
      </c>
      <c r="F45" s="47">
        <v>27433000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75101000</v>
      </c>
      <c r="C58" s="43">
        <f t="shared" si="26"/>
        <v>0</v>
      </c>
      <c r="D58" s="43">
        <f t="shared" si="26"/>
        <v>0</v>
      </c>
      <c r="E58" s="43">
        <f t="shared" si="26"/>
        <v>75101000</v>
      </c>
      <c r="F58" s="44">
        <f t="shared" si="26"/>
        <v>75101000</v>
      </c>
      <c r="G58" s="45">
        <f t="shared" si="26"/>
        <v>47668000</v>
      </c>
      <c r="H58" s="44">
        <f t="shared" si="26"/>
        <v>11879000</v>
      </c>
      <c r="I58" s="45">
        <f t="shared" si="26"/>
        <v>8715388</v>
      </c>
      <c r="J58" s="44">
        <f t="shared" si="26"/>
        <v>10214000</v>
      </c>
      <c r="K58" s="45">
        <f t="shared" si="26"/>
        <v>29900</v>
      </c>
      <c r="L58" s="44">
        <f t="shared" si="26"/>
        <v>8488000</v>
      </c>
      <c r="M58" s="45">
        <f t="shared" si="26"/>
        <v>15362895</v>
      </c>
      <c r="N58" s="44">
        <f t="shared" si="26"/>
        <v>0</v>
      </c>
      <c r="O58" s="45">
        <f t="shared" si="26"/>
        <v>0</v>
      </c>
      <c r="P58" s="44">
        <f t="shared" si="26"/>
        <v>30581000</v>
      </c>
      <c r="Q58" s="45">
        <f t="shared" si="26"/>
        <v>24108183</v>
      </c>
      <c r="R58" s="20">
        <f t="shared" si="14"/>
        <v>-16.898374779714118</v>
      </c>
      <c r="S58" s="21">
        <f t="shared" si="15"/>
        <v>51280.919732441478</v>
      </c>
      <c r="T58" s="20">
        <f t="shared" si="16"/>
        <v>40.719830628087514</v>
      </c>
      <c r="U58" s="22">
        <f t="shared" si="17"/>
        <v>32.101014633626718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75101000</v>
      </c>
      <c r="C62" s="55">
        <f t="shared" si="30"/>
        <v>0</v>
      </c>
      <c r="D62" s="55">
        <f t="shared" si="30"/>
        <v>0</v>
      </c>
      <c r="E62" s="55">
        <f t="shared" si="30"/>
        <v>75101000</v>
      </c>
      <c r="F62" s="56">
        <f t="shared" si="30"/>
        <v>75101000</v>
      </c>
      <c r="G62" s="57">
        <f t="shared" si="30"/>
        <v>47668000</v>
      </c>
      <c r="H62" s="56">
        <f t="shared" si="30"/>
        <v>11879000</v>
      </c>
      <c r="I62" s="57">
        <f t="shared" si="30"/>
        <v>8715388</v>
      </c>
      <c r="J62" s="56">
        <f t="shared" si="30"/>
        <v>10214000</v>
      </c>
      <c r="K62" s="57">
        <f t="shared" si="30"/>
        <v>29900</v>
      </c>
      <c r="L62" s="56">
        <f t="shared" si="30"/>
        <v>8488000</v>
      </c>
      <c r="M62" s="58">
        <f t="shared" si="30"/>
        <v>15362895</v>
      </c>
      <c r="N62" s="56">
        <f t="shared" si="30"/>
        <v>0</v>
      </c>
      <c r="O62" s="57">
        <f t="shared" si="30"/>
        <v>0</v>
      </c>
      <c r="P62" s="56">
        <f t="shared" si="30"/>
        <v>30581000</v>
      </c>
      <c r="Q62" s="57">
        <f t="shared" si="30"/>
        <v>24108183</v>
      </c>
      <c r="R62" s="38">
        <f t="shared" si="14"/>
        <v>-16.898374779714118</v>
      </c>
      <c r="S62" s="39">
        <f t="shared" si="15"/>
        <v>51280.919732441478</v>
      </c>
      <c r="T62" s="38">
        <f t="shared" si="16"/>
        <v>40.719830628087514</v>
      </c>
      <c r="U62" s="39">
        <f t="shared" si="17"/>
        <v>32.101014633626718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99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5161000</v>
      </c>
      <c r="C8" s="40">
        <f t="shared" si="0"/>
        <v>0</v>
      </c>
      <c r="D8" s="40">
        <f t="shared" si="0"/>
        <v>0</v>
      </c>
      <c r="E8" s="40">
        <f t="shared" si="0"/>
        <v>5161000</v>
      </c>
      <c r="F8" s="41">
        <f t="shared" si="0"/>
        <v>5161000</v>
      </c>
      <c r="G8" s="42">
        <f t="shared" si="0"/>
        <v>5161000</v>
      </c>
      <c r="H8" s="41">
        <f t="shared" si="0"/>
        <v>613000</v>
      </c>
      <c r="I8" s="42">
        <f t="shared" si="0"/>
        <v>0</v>
      </c>
      <c r="J8" s="41">
        <f t="shared" si="0"/>
        <v>460000</v>
      </c>
      <c r="K8" s="42">
        <f t="shared" si="0"/>
        <v>1097712</v>
      </c>
      <c r="L8" s="41">
        <f t="shared" si="0"/>
        <v>462000</v>
      </c>
      <c r="M8" s="42">
        <f t="shared" si="0"/>
        <v>413325</v>
      </c>
      <c r="N8" s="41">
        <f t="shared" si="0"/>
        <v>0</v>
      </c>
      <c r="O8" s="42">
        <f t="shared" si="0"/>
        <v>0</v>
      </c>
      <c r="P8" s="41">
        <f t="shared" si="0"/>
        <v>1535000</v>
      </c>
      <c r="Q8" s="42">
        <f t="shared" si="0"/>
        <v>1511037</v>
      </c>
      <c r="R8" s="16">
        <f>IF(($J8       =0),0,((($L8       -$J8       )/$J8       )*100))</f>
        <v>0.43478260869565216</v>
      </c>
      <c r="S8" s="17">
        <f>IF(($K8       =0),0,((($M8       -$K8       )/$K8       )*100))</f>
        <v>-62.346681096681102</v>
      </c>
      <c r="T8" s="16">
        <f>IF(($E8       =0),0,(($P8       /$E8       )*100))</f>
        <v>29.742298004262739</v>
      </c>
      <c r="U8" s="18">
        <f>IF(($E8       =0),0,(($Q8       /$E8       )*100))</f>
        <v>29.277988761867856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2748000</v>
      </c>
      <c r="C9" s="43">
        <f t="shared" si="2"/>
        <v>0</v>
      </c>
      <c r="D9" s="43">
        <f t="shared" si="2"/>
        <v>0</v>
      </c>
      <c r="E9" s="43">
        <f t="shared" si="2"/>
        <v>2748000</v>
      </c>
      <c r="F9" s="44">
        <f t="shared" si="2"/>
        <v>2748000</v>
      </c>
      <c r="G9" s="45">
        <f t="shared" si="2"/>
        <v>2748000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IF(($J9       =0),0,((($L9       -$J9       )/$J9       )*100))</f>
        <v>0</v>
      </c>
      <c r="S9" s="21">
        <f>IF(($K9       =0),0,((($M9       -$K9       )/$K9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2748000</v>
      </c>
      <c r="C16" s="46"/>
      <c r="D16" s="46"/>
      <c r="E16" s="46">
        <f t="shared" si="4"/>
        <v>2748000</v>
      </c>
      <c r="F16" s="47">
        <v>2748000</v>
      </c>
      <c r="G16" s="48">
        <v>2748000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2413000</v>
      </c>
      <c r="C27" s="43">
        <f t="shared" si="11"/>
        <v>0</v>
      </c>
      <c r="D27" s="43">
        <f t="shared" si="11"/>
        <v>0</v>
      </c>
      <c r="E27" s="43">
        <f t="shared" si="11"/>
        <v>2413000</v>
      </c>
      <c r="F27" s="44">
        <f t="shared" si="11"/>
        <v>2413000</v>
      </c>
      <c r="G27" s="45">
        <f t="shared" si="11"/>
        <v>2413000</v>
      </c>
      <c r="H27" s="44">
        <f t="shared" si="11"/>
        <v>613000</v>
      </c>
      <c r="I27" s="45">
        <f t="shared" si="11"/>
        <v>0</v>
      </c>
      <c r="J27" s="44">
        <f t="shared" si="11"/>
        <v>460000</v>
      </c>
      <c r="K27" s="45">
        <f t="shared" si="11"/>
        <v>1097712</v>
      </c>
      <c r="L27" s="44">
        <f t="shared" si="11"/>
        <v>462000</v>
      </c>
      <c r="M27" s="45">
        <f t="shared" si="11"/>
        <v>413325</v>
      </c>
      <c r="N27" s="44">
        <f t="shared" si="11"/>
        <v>0</v>
      </c>
      <c r="O27" s="45">
        <f t="shared" si="11"/>
        <v>0</v>
      </c>
      <c r="P27" s="44">
        <f t="shared" si="11"/>
        <v>1535000</v>
      </c>
      <c r="Q27" s="45">
        <f t="shared" si="11"/>
        <v>1511037</v>
      </c>
      <c r="R27" s="20">
        <f t="shared" si="7"/>
        <v>0.43478260869565216</v>
      </c>
      <c r="S27" s="21">
        <f t="shared" si="8"/>
        <v>-62.346681096681102</v>
      </c>
      <c r="T27" s="20">
        <f t="shared" si="9"/>
        <v>63.613758806464979</v>
      </c>
      <c r="U27" s="22">
        <f t="shared" si="10"/>
        <v>62.620679651885624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307000</v>
      </c>
      <c r="I30" s="48"/>
      <c r="J30" s="47">
        <v>155000</v>
      </c>
      <c r="K30" s="48">
        <v>487049</v>
      </c>
      <c r="L30" s="47">
        <v>110000</v>
      </c>
      <c r="M30" s="48">
        <v>110488</v>
      </c>
      <c r="N30" s="47"/>
      <c r="O30" s="48"/>
      <c r="P30" s="47">
        <f t="shared" si="5"/>
        <v>572000</v>
      </c>
      <c r="Q30" s="48">
        <f t="shared" si="6"/>
        <v>597537</v>
      </c>
      <c r="R30" s="24">
        <f t="shared" si="7"/>
        <v>-29.032258064516132</v>
      </c>
      <c r="S30" s="25">
        <f t="shared" si="8"/>
        <v>-77.314808160985862</v>
      </c>
      <c r="T30" s="24">
        <f t="shared" si="9"/>
        <v>57.199999999999996</v>
      </c>
      <c r="U30" s="26">
        <f t="shared" si="10"/>
        <v>59.753699999999995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1413000</v>
      </c>
      <c r="C32" s="46"/>
      <c r="D32" s="46"/>
      <c r="E32" s="46">
        <f t="shared" si="4"/>
        <v>1413000</v>
      </c>
      <c r="F32" s="47">
        <v>1413000</v>
      </c>
      <c r="G32" s="48">
        <v>1413000</v>
      </c>
      <c r="H32" s="47">
        <v>306000</v>
      </c>
      <c r="I32" s="48"/>
      <c r="J32" s="47">
        <v>305000</v>
      </c>
      <c r="K32" s="48">
        <v>610663</v>
      </c>
      <c r="L32" s="47">
        <v>352000</v>
      </c>
      <c r="M32" s="48">
        <v>302837</v>
      </c>
      <c r="N32" s="47"/>
      <c r="O32" s="48"/>
      <c r="P32" s="47">
        <f t="shared" si="5"/>
        <v>963000</v>
      </c>
      <c r="Q32" s="48">
        <f t="shared" si="6"/>
        <v>913500</v>
      </c>
      <c r="R32" s="24">
        <f t="shared" si="7"/>
        <v>15.409836065573771</v>
      </c>
      <c r="S32" s="25">
        <f t="shared" si="8"/>
        <v>-50.408490443992839</v>
      </c>
      <c r="T32" s="24">
        <f t="shared" si="9"/>
        <v>68.152866242038215</v>
      </c>
      <c r="U32" s="26">
        <f t="shared" si="10"/>
        <v>64.649681528662413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500000</v>
      </c>
      <c r="C42" s="52">
        <f t="shared" si="13"/>
        <v>0</v>
      </c>
      <c r="D42" s="52">
        <f t="shared" si="13"/>
        <v>0</v>
      </c>
      <c r="E42" s="52">
        <f t="shared" si="13"/>
        <v>500000</v>
      </c>
      <c r="F42" s="53">
        <f t="shared" si="13"/>
        <v>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500000</v>
      </c>
      <c r="C53" s="43">
        <f t="shared" si="24"/>
        <v>0</v>
      </c>
      <c r="D53" s="43">
        <f t="shared" si="24"/>
        <v>0</v>
      </c>
      <c r="E53" s="43">
        <f t="shared" si="24"/>
        <v>500000</v>
      </c>
      <c r="F53" s="44">
        <f t="shared" si="24"/>
        <v>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500000</v>
      </c>
      <c r="C56" s="46"/>
      <c r="D56" s="46"/>
      <c r="E56" s="46">
        <f t="shared" si="21"/>
        <v>500000</v>
      </c>
      <c r="F56" s="47">
        <v>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5661000</v>
      </c>
      <c r="C58" s="43">
        <f t="shared" si="26"/>
        <v>0</v>
      </c>
      <c r="D58" s="43">
        <f t="shared" si="26"/>
        <v>0</v>
      </c>
      <c r="E58" s="43">
        <f t="shared" si="26"/>
        <v>5661000</v>
      </c>
      <c r="F58" s="44">
        <f t="shared" si="26"/>
        <v>5661000</v>
      </c>
      <c r="G58" s="45">
        <f t="shared" si="26"/>
        <v>5161000</v>
      </c>
      <c r="H58" s="44">
        <f t="shared" si="26"/>
        <v>613000</v>
      </c>
      <c r="I58" s="45">
        <f t="shared" si="26"/>
        <v>0</v>
      </c>
      <c r="J58" s="44">
        <f t="shared" si="26"/>
        <v>460000</v>
      </c>
      <c r="K58" s="45">
        <f t="shared" si="26"/>
        <v>1097712</v>
      </c>
      <c r="L58" s="44">
        <f t="shared" si="26"/>
        <v>462000</v>
      </c>
      <c r="M58" s="45">
        <f t="shared" si="26"/>
        <v>413325</v>
      </c>
      <c r="N58" s="44">
        <f t="shared" si="26"/>
        <v>0</v>
      </c>
      <c r="O58" s="45">
        <f t="shared" si="26"/>
        <v>0</v>
      </c>
      <c r="P58" s="44">
        <f t="shared" si="26"/>
        <v>1535000</v>
      </c>
      <c r="Q58" s="45">
        <f t="shared" si="26"/>
        <v>1511037</v>
      </c>
      <c r="R58" s="20">
        <f t="shared" si="14"/>
        <v>0.43478260869565216</v>
      </c>
      <c r="S58" s="21">
        <f t="shared" si="15"/>
        <v>-62.346681096681102</v>
      </c>
      <c r="T58" s="20">
        <f t="shared" si="16"/>
        <v>27.115350644762408</v>
      </c>
      <c r="U58" s="22">
        <f t="shared" si="17"/>
        <v>26.692050874403815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5661000</v>
      </c>
      <c r="C62" s="55">
        <f t="shared" si="30"/>
        <v>0</v>
      </c>
      <c r="D62" s="55">
        <f t="shared" si="30"/>
        <v>0</v>
      </c>
      <c r="E62" s="55">
        <f t="shared" si="30"/>
        <v>5661000</v>
      </c>
      <c r="F62" s="56">
        <f t="shared" si="30"/>
        <v>5661000</v>
      </c>
      <c r="G62" s="57">
        <f t="shared" si="30"/>
        <v>5161000</v>
      </c>
      <c r="H62" s="56">
        <f t="shared" si="30"/>
        <v>613000</v>
      </c>
      <c r="I62" s="57">
        <f t="shared" si="30"/>
        <v>0</v>
      </c>
      <c r="J62" s="56">
        <f t="shared" si="30"/>
        <v>460000</v>
      </c>
      <c r="K62" s="57">
        <f t="shared" si="30"/>
        <v>1097712</v>
      </c>
      <c r="L62" s="56">
        <f t="shared" si="30"/>
        <v>462000</v>
      </c>
      <c r="M62" s="58">
        <f t="shared" si="30"/>
        <v>413325</v>
      </c>
      <c r="N62" s="56">
        <f t="shared" si="30"/>
        <v>0</v>
      </c>
      <c r="O62" s="57">
        <f t="shared" si="30"/>
        <v>0</v>
      </c>
      <c r="P62" s="56">
        <f t="shared" si="30"/>
        <v>1535000</v>
      </c>
      <c r="Q62" s="57">
        <f t="shared" si="30"/>
        <v>1511037</v>
      </c>
      <c r="R62" s="38">
        <f t="shared" si="14"/>
        <v>0.43478260869565216</v>
      </c>
      <c r="S62" s="39">
        <f t="shared" si="15"/>
        <v>-62.346681096681102</v>
      </c>
      <c r="T62" s="38">
        <f t="shared" si="16"/>
        <v>27.115350644762408</v>
      </c>
      <c r="U62" s="39">
        <f t="shared" si="17"/>
        <v>26.692050874403815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216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54391000</v>
      </c>
      <c r="C8" s="40">
        <f t="shared" si="0"/>
        <v>0</v>
      </c>
      <c r="D8" s="40">
        <f t="shared" si="0"/>
        <v>0</v>
      </c>
      <c r="E8" s="40">
        <f t="shared" si="0"/>
        <v>54391000</v>
      </c>
      <c r="F8" s="41">
        <f t="shared" si="0"/>
        <v>54391000</v>
      </c>
      <c r="G8" s="42">
        <f t="shared" si="0"/>
        <v>54391000</v>
      </c>
      <c r="H8" s="41">
        <f t="shared" si="0"/>
        <v>10132000</v>
      </c>
      <c r="I8" s="42">
        <f t="shared" si="0"/>
        <v>0</v>
      </c>
      <c r="J8" s="41">
        <f t="shared" si="0"/>
        <v>12431000</v>
      </c>
      <c r="K8" s="42">
        <f t="shared" si="0"/>
        <v>23508561</v>
      </c>
      <c r="L8" s="41">
        <f t="shared" si="0"/>
        <v>11182000</v>
      </c>
      <c r="M8" s="42">
        <f t="shared" si="0"/>
        <v>19931040</v>
      </c>
      <c r="N8" s="41">
        <f t="shared" si="0"/>
        <v>0</v>
      </c>
      <c r="O8" s="42">
        <f t="shared" si="0"/>
        <v>0</v>
      </c>
      <c r="P8" s="41">
        <f t="shared" si="0"/>
        <v>33745000</v>
      </c>
      <c r="Q8" s="42">
        <f t="shared" si="0"/>
        <v>43439601</v>
      </c>
      <c r="R8" s="16">
        <f>IF(($J8       =0),0,((($L8       -$J8       )/$J8       )*100))</f>
        <v>-10.047461990185825</v>
      </c>
      <c r="S8" s="17">
        <f>IF(($K8       =0),0,((($M8       -$K8       )/$K8       )*100))</f>
        <v>-15.217949750305856</v>
      </c>
      <c r="T8" s="16">
        <f>IF(($E8       =0),0,(($P8       /$E8       )*100))</f>
        <v>62.041514221102759</v>
      </c>
      <c r="U8" s="18">
        <f>IF(($E8       =0),0,(($Q8       /$E8       )*100))</f>
        <v>79.865420749756382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50603000</v>
      </c>
      <c r="C9" s="43">
        <f t="shared" si="2"/>
        <v>0</v>
      </c>
      <c r="D9" s="43">
        <f t="shared" si="2"/>
        <v>0</v>
      </c>
      <c r="E9" s="43">
        <f t="shared" si="2"/>
        <v>50603000</v>
      </c>
      <c r="F9" s="44">
        <f t="shared" si="2"/>
        <v>50603000</v>
      </c>
      <c r="G9" s="45">
        <f t="shared" si="2"/>
        <v>50603000</v>
      </c>
      <c r="H9" s="44">
        <f t="shared" si="2"/>
        <v>8534000</v>
      </c>
      <c r="I9" s="45">
        <f t="shared" si="2"/>
        <v>0</v>
      </c>
      <c r="J9" s="44">
        <f t="shared" si="2"/>
        <v>11153000</v>
      </c>
      <c r="K9" s="45">
        <f t="shared" si="2"/>
        <v>20633142</v>
      </c>
      <c r="L9" s="44">
        <f t="shared" si="2"/>
        <v>10570000</v>
      </c>
      <c r="M9" s="45">
        <f t="shared" si="2"/>
        <v>19520281</v>
      </c>
      <c r="N9" s="44">
        <f t="shared" si="2"/>
        <v>0</v>
      </c>
      <c r="O9" s="45">
        <f t="shared" si="2"/>
        <v>0</v>
      </c>
      <c r="P9" s="44">
        <f t="shared" si="2"/>
        <v>30257000</v>
      </c>
      <c r="Q9" s="45">
        <f t="shared" si="2"/>
        <v>40153423</v>
      </c>
      <c r="R9" s="20">
        <f>IF(($J9       =0),0,((($L9       -$J9       )/$J9       )*100))</f>
        <v>-5.227293104994172</v>
      </c>
      <c r="S9" s="21">
        <f>IF(($K9       =0),0,((($M9       -$K9       )/$K9       )*100))</f>
        <v>-5.3935605154076871</v>
      </c>
      <c r="T9" s="20">
        <f>IF(($E9       =0),0,(($P9       /$E9       )*100))</f>
        <v>59.79289765428927</v>
      </c>
      <c r="U9" s="22">
        <f>IF(($E9       =0),0,(($Q9       /$E9       )*100))</f>
        <v>79.349886370373298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33521000</v>
      </c>
      <c r="C10" s="46"/>
      <c r="D10" s="46"/>
      <c r="E10" s="46">
        <f t="shared" ref="E10:E41" si="4">$B10      +$C10      +$D10</f>
        <v>33521000</v>
      </c>
      <c r="F10" s="47">
        <v>33521000</v>
      </c>
      <c r="G10" s="48">
        <v>33521000</v>
      </c>
      <c r="H10" s="47">
        <v>8534000</v>
      </c>
      <c r="I10" s="48"/>
      <c r="J10" s="47">
        <v>11153000</v>
      </c>
      <c r="K10" s="48">
        <v>15682779</v>
      </c>
      <c r="L10" s="47">
        <v>5674000</v>
      </c>
      <c r="M10" s="48">
        <v>19520281</v>
      </c>
      <c r="N10" s="47"/>
      <c r="O10" s="48"/>
      <c r="P10" s="47">
        <f t="shared" ref="P10:P41" si="5">$H10      +$J10      +$L10      +$N10</f>
        <v>25361000</v>
      </c>
      <c r="Q10" s="48">
        <f t="shared" ref="Q10:Q41" si="6">$I10      +$K10      +$M10      +$O10</f>
        <v>35203060</v>
      </c>
      <c r="R10" s="24">
        <f t="shared" ref="R10:R41" si="7">IF(($J10      =0),0,((($L10      -$J10      )/$J10      )*100))</f>
        <v>-49.125795750022419</v>
      </c>
      <c r="S10" s="25">
        <f t="shared" ref="S10:S41" si="8">IF(($K10      =0),0,((($M10      -$K10      )/$K10      )*100))</f>
        <v>24.469528009034626</v>
      </c>
      <c r="T10" s="24">
        <f t="shared" ref="T10:T41" si="9">IF(($E10      =0),0,(($P10      /$E10      )*100))</f>
        <v>75.657050803973618</v>
      </c>
      <c r="U10" s="26">
        <f t="shared" ref="U10:U41" si="10">IF(($E10      =0),0,(($Q10      /$E10      )*100))</f>
        <v>105.0179290593956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17082000</v>
      </c>
      <c r="C13" s="46"/>
      <c r="D13" s="46"/>
      <c r="E13" s="46">
        <f t="shared" si="4"/>
        <v>17082000</v>
      </c>
      <c r="F13" s="47">
        <v>17082000</v>
      </c>
      <c r="G13" s="48">
        <v>17082000</v>
      </c>
      <c r="H13" s="47"/>
      <c r="I13" s="48"/>
      <c r="J13" s="47"/>
      <c r="K13" s="48">
        <v>4950363</v>
      </c>
      <c r="L13" s="47">
        <v>4896000</v>
      </c>
      <c r="M13" s="48"/>
      <c r="N13" s="47"/>
      <c r="O13" s="48"/>
      <c r="P13" s="47">
        <f t="shared" si="5"/>
        <v>4896000</v>
      </c>
      <c r="Q13" s="48">
        <f t="shared" si="6"/>
        <v>4950363</v>
      </c>
      <c r="R13" s="24">
        <f t="shared" si="7"/>
        <v>0</v>
      </c>
      <c r="S13" s="25">
        <f t="shared" si="8"/>
        <v>-100</v>
      </c>
      <c r="T13" s="24">
        <f t="shared" si="9"/>
        <v>28.661749209694413</v>
      </c>
      <c r="U13" s="26">
        <f t="shared" si="10"/>
        <v>28.979996487530734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3788000</v>
      </c>
      <c r="C27" s="43">
        <f t="shared" si="11"/>
        <v>0</v>
      </c>
      <c r="D27" s="43">
        <f t="shared" si="11"/>
        <v>0</v>
      </c>
      <c r="E27" s="43">
        <f t="shared" si="11"/>
        <v>3788000</v>
      </c>
      <c r="F27" s="44">
        <f t="shared" si="11"/>
        <v>3788000</v>
      </c>
      <c r="G27" s="45">
        <f t="shared" si="11"/>
        <v>3788000</v>
      </c>
      <c r="H27" s="44">
        <f t="shared" si="11"/>
        <v>1598000</v>
      </c>
      <c r="I27" s="45">
        <f t="shared" si="11"/>
        <v>0</v>
      </c>
      <c r="J27" s="44">
        <f t="shared" si="11"/>
        <v>1278000</v>
      </c>
      <c r="K27" s="45">
        <f t="shared" si="11"/>
        <v>2875419</v>
      </c>
      <c r="L27" s="44">
        <f t="shared" si="11"/>
        <v>612000</v>
      </c>
      <c r="M27" s="45">
        <f t="shared" si="11"/>
        <v>410759</v>
      </c>
      <c r="N27" s="44">
        <f t="shared" si="11"/>
        <v>0</v>
      </c>
      <c r="O27" s="45">
        <f t="shared" si="11"/>
        <v>0</v>
      </c>
      <c r="P27" s="44">
        <f t="shared" si="11"/>
        <v>3488000</v>
      </c>
      <c r="Q27" s="45">
        <f t="shared" si="11"/>
        <v>3286178</v>
      </c>
      <c r="R27" s="20">
        <f t="shared" si="7"/>
        <v>-52.112676056338024</v>
      </c>
      <c r="S27" s="21">
        <f t="shared" si="8"/>
        <v>-85.714812345609459</v>
      </c>
      <c r="T27" s="20">
        <f t="shared" si="9"/>
        <v>92.080253431890185</v>
      </c>
      <c r="U27" s="22">
        <f t="shared" si="10"/>
        <v>86.752323125659984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>
        <v>785000</v>
      </c>
      <c r="I30" s="48"/>
      <c r="J30" s="47">
        <v>437000</v>
      </c>
      <c r="K30" s="48">
        <v>1220447</v>
      </c>
      <c r="L30" s="47">
        <v>398000</v>
      </c>
      <c r="M30" s="48">
        <v>197731</v>
      </c>
      <c r="N30" s="47"/>
      <c r="O30" s="48"/>
      <c r="P30" s="47">
        <f t="shared" si="5"/>
        <v>1620000</v>
      </c>
      <c r="Q30" s="48">
        <f t="shared" si="6"/>
        <v>1418178</v>
      </c>
      <c r="R30" s="24">
        <f t="shared" si="7"/>
        <v>-8.9244851258581246</v>
      </c>
      <c r="S30" s="25">
        <f t="shared" si="8"/>
        <v>-83.798477115352</v>
      </c>
      <c r="T30" s="24">
        <f t="shared" si="9"/>
        <v>84.375</v>
      </c>
      <c r="U30" s="26">
        <f t="shared" si="10"/>
        <v>73.863437499999989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1868000</v>
      </c>
      <c r="C32" s="46"/>
      <c r="D32" s="46"/>
      <c r="E32" s="46">
        <f t="shared" si="4"/>
        <v>1868000</v>
      </c>
      <c r="F32" s="47">
        <v>1868000</v>
      </c>
      <c r="G32" s="48">
        <v>1868000</v>
      </c>
      <c r="H32" s="47">
        <v>813000</v>
      </c>
      <c r="I32" s="48"/>
      <c r="J32" s="47">
        <v>841000</v>
      </c>
      <c r="K32" s="48">
        <v>1654972</v>
      </c>
      <c r="L32" s="47">
        <v>214000</v>
      </c>
      <c r="M32" s="48">
        <v>213028</v>
      </c>
      <c r="N32" s="47"/>
      <c r="O32" s="48"/>
      <c r="P32" s="47">
        <f t="shared" si="5"/>
        <v>1868000</v>
      </c>
      <c r="Q32" s="48">
        <f t="shared" si="6"/>
        <v>1868000</v>
      </c>
      <c r="R32" s="24">
        <f t="shared" si="7"/>
        <v>-74.554102259215213</v>
      </c>
      <c r="S32" s="25">
        <f t="shared" si="8"/>
        <v>-87.127999748636228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550000</v>
      </c>
      <c r="C42" s="52">
        <f t="shared" si="13"/>
        <v>0</v>
      </c>
      <c r="D42" s="52">
        <f t="shared" si="13"/>
        <v>0</v>
      </c>
      <c r="E42" s="52">
        <f t="shared" si="13"/>
        <v>550000</v>
      </c>
      <c r="F42" s="53">
        <f t="shared" si="13"/>
        <v>550000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550000</v>
      </c>
      <c r="C43" s="43">
        <f t="shared" si="19"/>
        <v>0</v>
      </c>
      <c r="D43" s="43">
        <f t="shared" si="19"/>
        <v>0</v>
      </c>
      <c r="E43" s="43">
        <f t="shared" si="19"/>
        <v>550000</v>
      </c>
      <c r="F43" s="44">
        <f t="shared" si="19"/>
        <v>550000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550000</v>
      </c>
      <c r="C45" s="46"/>
      <c r="D45" s="46"/>
      <c r="E45" s="46">
        <f t="shared" si="21"/>
        <v>550000</v>
      </c>
      <c r="F45" s="47">
        <v>550000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54941000</v>
      </c>
      <c r="C58" s="43">
        <f t="shared" si="26"/>
        <v>0</v>
      </c>
      <c r="D58" s="43">
        <f t="shared" si="26"/>
        <v>0</v>
      </c>
      <c r="E58" s="43">
        <f t="shared" si="26"/>
        <v>54941000</v>
      </c>
      <c r="F58" s="44">
        <f t="shared" si="26"/>
        <v>54941000</v>
      </c>
      <c r="G58" s="45">
        <f t="shared" si="26"/>
        <v>54391000</v>
      </c>
      <c r="H58" s="44">
        <f t="shared" si="26"/>
        <v>10132000</v>
      </c>
      <c r="I58" s="45">
        <f t="shared" si="26"/>
        <v>0</v>
      </c>
      <c r="J58" s="44">
        <f t="shared" si="26"/>
        <v>12431000</v>
      </c>
      <c r="K58" s="45">
        <f t="shared" si="26"/>
        <v>23508561</v>
      </c>
      <c r="L58" s="44">
        <f t="shared" si="26"/>
        <v>11182000</v>
      </c>
      <c r="M58" s="45">
        <f t="shared" si="26"/>
        <v>19931040</v>
      </c>
      <c r="N58" s="44">
        <f t="shared" si="26"/>
        <v>0</v>
      </c>
      <c r="O58" s="45">
        <f t="shared" si="26"/>
        <v>0</v>
      </c>
      <c r="P58" s="44">
        <f t="shared" si="26"/>
        <v>33745000</v>
      </c>
      <c r="Q58" s="45">
        <f t="shared" si="26"/>
        <v>43439601</v>
      </c>
      <c r="R58" s="20">
        <f t="shared" si="14"/>
        <v>-10.047461990185825</v>
      </c>
      <c r="S58" s="21">
        <f t="shared" si="15"/>
        <v>-15.217949750305856</v>
      </c>
      <c r="T58" s="20">
        <f t="shared" si="16"/>
        <v>61.420432827942705</v>
      </c>
      <c r="U58" s="22">
        <f t="shared" si="17"/>
        <v>79.06590888407564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54941000</v>
      </c>
      <c r="C62" s="55">
        <f t="shared" si="30"/>
        <v>0</v>
      </c>
      <c r="D62" s="55">
        <f t="shared" si="30"/>
        <v>0</v>
      </c>
      <c r="E62" s="55">
        <f t="shared" si="30"/>
        <v>54941000</v>
      </c>
      <c r="F62" s="56">
        <f t="shared" si="30"/>
        <v>54941000</v>
      </c>
      <c r="G62" s="57">
        <f t="shared" si="30"/>
        <v>54391000</v>
      </c>
      <c r="H62" s="56">
        <f t="shared" si="30"/>
        <v>10132000</v>
      </c>
      <c r="I62" s="57">
        <f t="shared" si="30"/>
        <v>0</v>
      </c>
      <c r="J62" s="56">
        <f t="shared" si="30"/>
        <v>12431000</v>
      </c>
      <c r="K62" s="57">
        <f t="shared" si="30"/>
        <v>23508561</v>
      </c>
      <c r="L62" s="56">
        <f t="shared" si="30"/>
        <v>11182000</v>
      </c>
      <c r="M62" s="58">
        <f t="shared" si="30"/>
        <v>19931040</v>
      </c>
      <c r="N62" s="56">
        <f t="shared" si="30"/>
        <v>0</v>
      </c>
      <c r="O62" s="57">
        <f t="shared" si="30"/>
        <v>0</v>
      </c>
      <c r="P62" s="56">
        <f t="shared" si="30"/>
        <v>33745000</v>
      </c>
      <c r="Q62" s="57">
        <f t="shared" si="30"/>
        <v>43439601</v>
      </c>
      <c r="R62" s="38">
        <f t="shared" si="14"/>
        <v>-10.047461990185825</v>
      </c>
      <c r="S62" s="39">
        <f t="shared" si="15"/>
        <v>-15.217949750305856</v>
      </c>
      <c r="T62" s="38">
        <f t="shared" si="16"/>
        <v>61.420432827942705</v>
      </c>
      <c r="U62" s="39">
        <f t="shared" si="17"/>
        <v>79.06590888407564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217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43104000</v>
      </c>
      <c r="C8" s="40">
        <f t="shared" si="0"/>
        <v>20000000</v>
      </c>
      <c r="D8" s="40">
        <f t="shared" si="0"/>
        <v>0</v>
      </c>
      <c r="E8" s="40">
        <f t="shared" si="0"/>
        <v>63104000</v>
      </c>
      <c r="F8" s="41">
        <f t="shared" si="0"/>
        <v>63104000</v>
      </c>
      <c r="G8" s="42">
        <f t="shared" si="0"/>
        <v>63104000</v>
      </c>
      <c r="H8" s="41">
        <f t="shared" si="0"/>
        <v>18905000</v>
      </c>
      <c r="I8" s="42">
        <f t="shared" si="0"/>
        <v>0</v>
      </c>
      <c r="J8" s="41">
        <f t="shared" si="0"/>
        <v>19164000</v>
      </c>
      <c r="K8" s="42">
        <f t="shared" si="0"/>
        <v>31034081</v>
      </c>
      <c r="L8" s="41">
        <f t="shared" si="0"/>
        <v>4076000</v>
      </c>
      <c r="M8" s="42">
        <f t="shared" si="0"/>
        <v>7293541</v>
      </c>
      <c r="N8" s="41">
        <f t="shared" si="0"/>
        <v>0</v>
      </c>
      <c r="O8" s="42">
        <f t="shared" si="0"/>
        <v>0</v>
      </c>
      <c r="P8" s="41">
        <f t="shared" si="0"/>
        <v>42145000</v>
      </c>
      <c r="Q8" s="42">
        <f t="shared" si="0"/>
        <v>38327622</v>
      </c>
      <c r="R8" s="16">
        <f>IF(($J8       =0),0,((($L8       -$J8       )/$J8       )*100))</f>
        <v>-78.730953871843042</v>
      </c>
      <c r="S8" s="17">
        <f>IF(($K8       =0),0,((($M8       -$K8       )/$K8       )*100))</f>
        <v>-76.498285868365173</v>
      </c>
      <c r="T8" s="16">
        <f>IF(($E8       =0),0,(($P8       /$E8       )*100))</f>
        <v>66.786574543610541</v>
      </c>
      <c r="U8" s="18">
        <f>IF(($E8       =0),0,(($Q8       /$E8       )*100))</f>
        <v>60.737230603448275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37494000</v>
      </c>
      <c r="C9" s="43">
        <f t="shared" si="2"/>
        <v>20000000</v>
      </c>
      <c r="D9" s="43">
        <f t="shared" si="2"/>
        <v>0</v>
      </c>
      <c r="E9" s="43">
        <f t="shared" si="2"/>
        <v>57494000</v>
      </c>
      <c r="F9" s="44">
        <f t="shared" si="2"/>
        <v>57494000</v>
      </c>
      <c r="G9" s="45">
        <f t="shared" si="2"/>
        <v>57494000</v>
      </c>
      <c r="H9" s="44">
        <f t="shared" si="2"/>
        <v>17204000</v>
      </c>
      <c r="I9" s="45">
        <f t="shared" si="2"/>
        <v>0</v>
      </c>
      <c r="J9" s="44">
        <f t="shared" si="2"/>
        <v>16612000</v>
      </c>
      <c r="K9" s="45">
        <f t="shared" si="2"/>
        <v>27315486</v>
      </c>
      <c r="L9" s="44">
        <f t="shared" si="2"/>
        <v>3562000</v>
      </c>
      <c r="M9" s="45">
        <f t="shared" si="2"/>
        <v>6166731</v>
      </c>
      <c r="N9" s="44">
        <f t="shared" si="2"/>
        <v>0</v>
      </c>
      <c r="O9" s="45">
        <f t="shared" si="2"/>
        <v>0</v>
      </c>
      <c r="P9" s="44">
        <f t="shared" si="2"/>
        <v>37378000</v>
      </c>
      <c r="Q9" s="45">
        <f t="shared" si="2"/>
        <v>33482217</v>
      </c>
      <c r="R9" s="20">
        <f>IF(($J9       =0),0,((($L9       -$J9       )/$J9       )*100))</f>
        <v>-78.557669154827835</v>
      </c>
      <c r="S9" s="21">
        <f>IF(($K9       =0),0,((($M9       -$K9       )/$K9       )*100))</f>
        <v>-77.424048029019147</v>
      </c>
      <c r="T9" s="20">
        <f>IF(($E9       =0),0,(($P9       /$E9       )*100))</f>
        <v>65.012001252304586</v>
      </c>
      <c r="U9" s="22">
        <f>IF(($E9       =0),0,(($Q9       /$E9       )*100))</f>
        <v>58.23601941072112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32489000</v>
      </c>
      <c r="C10" s="46">
        <v>20000000</v>
      </c>
      <c r="D10" s="46"/>
      <c r="E10" s="46">
        <f t="shared" ref="E10:E41" si="4">$B10      +$C10      +$D10</f>
        <v>52489000</v>
      </c>
      <c r="F10" s="47">
        <v>52489000</v>
      </c>
      <c r="G10" s="48">
        <v>52489000</v>
      </c>
      <c r="H10" s="47">
        <v>17204000</v>
      </c>
      <c r="I10" s="48"/>
      <c r="J10" s="47">
        <v>14764000</v>
      </c>
      <c r="K10" s="48">
        <v>22323372</v>
      </c>
      <c r="L10" s="47">
        <v>405000</v>
      </c>
      <c r="M10" s="48">
        <v>6179731</v>
      </c>
      <c r="N10" s="47"/>
      <c r="O10" s="48"/>
      <c r="P10" s="47">
        <f t="shared" ref="P10:P41" si="5">$H10      +$J10      +$L10      +$N10</f>
        <v>32373000</v>
      </c>
      <c r="Q10" s="48">
        <f t="shared" ref="Q10:Q41" si="6">$I10      +$K10      +$M10      +$O10</f>
        <v>28503103</v>
      </c>
      <c r="R10" s="24">
        <f t="shared" ref="R10:R41" si="7">IF(($J10      =0),0,((($L10      -$J10      )/$J10      )*100))</f>
        <v>-97.256840964508257</v>
      </c>
      <c r="S10" s="25">
        <f t="shared" ref="S10:S41" si="8">IF(($K10      =0),0,((($M10      -$K10      )/$K10      )*100))</f>
        <v>-72.317215338256247</v>
      </c>
      <c r="T10" s="24">
        <f t="shared" ref="T10:T41" si="9">IF(($E10      =0),0,(($P10      /$E10      )*100))</f>
        <v>61.67577968717255</v>
      </c>
      <c r="U10" s="26">
        <f t="shared" ref="U10:U41" si="10">IF(($E10      =0),0,(($Q10      /$E10      )*100))</f>
        <v>54.303002533864245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5005000</v>
      </c>
      <c r="C13" s="46"/>
      <c r="D13" s="46"/>
      <c r="E13" s="46">
        <f t="shared" si="4"/>
        <v>5005000</v>
      </c>
      <c r="F13" s="47">
        <v>5005000</v>
      </c>
      <c r="G13" s="48">
        <v>5005000</v>
      </c>
      <c r="H13" s="47"/>
      <c r="I13" s="48"/>
      <c r="J13" s="47">
        <v>1848000</v>
      </c>
      <c r="K13" s="48">
        <v>4992114</v>
      </c>
      <c r="L13" s="47">
        <v>3157000</v>
      </c>
      <c r="M13" s="48">
        <v>-13000</v>
      </c>
      <c r="N13" s="47"/>
      <c r="O13" s="48"/>
      <c r="P13" s="47">
        <f t="shared" si="5"/>
        <v>5005000</v>
      </c>
      <c r="Q13" s="48">
        <f t="shared" si="6"/>
        <v>4979114</v>
      </c>
      <c r="R13" s="24">
        <f t="shared" si="7"/>
        <v>70.833333333333343</v>
      </c>
      <c r="S13" s="25">
        <f t="shared" si="8"/>
        <v>-100.26041071978725</v>
      </c>
      <c r="T13" s="24">
        <f t="shared" si="9"/>
        <v>100</v>
      </c>
      <c r="U13" s="26">
        <f t="shared" si="10"/>
        <v>99.482797202797201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5610000</v>
      </c>
      <c r="C27" s="43">
        <f t="shared" si="11"/>
        <v>0</v>
      </c>
      <c r="D27" s="43">
        <f t="shared" si="11"/>
        <v>0</v>
      </c>
      <c r="E27" s="43">
        <f t="shared" si="11"/>
        <v>5610000</v>
      </c>
      <c r="F27" s="44">
        <f t="shared" si="11"/>
        <v>5610000</v>
      </c>
      <c r="G27" s="45">
        <f t="shared" si="11"/>
        <v>5610000</v>
      </c>
      <c r="H27" s="44">
        <f t="shared" si="11"/>
        <v>1701000</v>
      </c>
      <c r="I27" s="45">
        <f t="shared" si="11"/>
        <v>0</v>
      </c>
      <c r="J27" s="44">
        <f t="shared" si="11"/>
        <v>2552000</v>
      </c>
      <c r="K27" s="45">
        <f t="shared" si="11"/>
        <v>3718595</v>
      </c>
      <c r="L27" s="44">
        <f t="shared" si="11"/>
        <v>514000</v>
      </c>
      <c r="M27" s="45">
        <f t="shared" si="11"/>
        <v>1126810</v>
      </c>
      <c r="N27" s="44">
        <f t="shared" si="11"/>
        <v>0</v>
      </c>
      <c r="O27" s="45">
        <f t="shared" si="11"/>
        <v>0</v>
      </c>
      <c r="P27" s="44">
        <f t="shared" si="11"/>
        <v>4767000</v>
      </c>
      <c r="Q27" s="45">
        <f t="shared" si="11"/>
        <v>4845405</v>
      </c>
      <c r="R27" s="20">
        <f t="shared" si="7"/>
        <v>-79.858934169278996</v>
      </c>
      <c r="S27" s="21">
        <f t="shared" si="8"/>
        <v>-69.697963881519769</v>
      </c>
      <c r="T27" s="20">
        <f t="shared" si="9"/>
        <v>84.973262032085557</v>
      </c>
      <c r="U27" s="22">
        <f t="shared" si="10"/>
        <v>86.370855614973266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141000</v>
      </c>
      <c r="I30" s="48"/>
      <c r="J30" s="47">
        <v>866000</v>
      </c>
      <c r="K30" s="48">
        <v>1624965</v>
      </c>
      <c r="L30" s="47">
        <v>101000</v>
      </c>
      <c r="M30" s="48">
        <v>-439562</v>
      </c>
      <c r="N30" s="47"/>
      <c r="O30" s="48"/>
      <c r="P30" s="47">
        <f t="shared" si="5"/>
        <v>1108000</v>
      </c>
      <c r="Q30" s="48">
        <f t="shared" si="6"/>
        <v>1185403</v>
      </c>
      <c r="R30" s="24">
        <f t="shared" si="7"/>
        <v>-88.337182448036955</v>
      </c>
      <c r="S30" s="25">
        <f t="shared" si="8"/>
        <v>-127.05055185804002</v>
      </c>
      <c r="T30" s="24">
        <f t="shared" si="9"/>
        <v>56.820512820512825</v>
      </c>
      <c r="U30" s="26">
        <f t="shared" si="10"/>
        <v>60.78989743589743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3660000</v>
      </c>
      <c r="C32" s="46"/>
      <c r="D32" s="46"/>
      <c r="E32" s="46">
        <f t="shared" si="4"/>
        <v>3660000</v>
      </c>
      <c r="F32" s="47">
        <v>3660000</v>
      </c>
      <c r="G32" s="48">
        <v>3660000</v>
      </c>
      <c r="H32" s="47">
        <v>1560000</v>
      </c>
      <c r="I32" s="48"/>
      <c r="J32" s="47">
        <v>1686000</v>
      </c>
      <c r="K32" s="48">
        <v>2093630</v>
      </c>
      <c r="L32" s="47">
        <v>413000</v>
      </c>
      <c r="M32" s="48">
        <v>1566372</v>
      </c>
      <c r="N32" s="47"/>
      <c r="O32" s="48"/>
      <c r="P32" s="47">
        <f t="shared" si="5"/>
        <v>3659000</v>
      </c>
      <c r="Q32" s="48">
        <f t="shared" si="6"/>
        <v>3660002</v>
      </c>
      <c r="R32" s="24">
        <f t="shared" si="7"/>
        <v>-75.504151838671405</v>
      </c>
      <c r="S32" s="25">
        <f t="shared" si="8"/>
        <v>-25.183915018412996</v>
      </c>
      <c r="T32" s="24">
        <f t="shared" si="9"/>
        <v>99.972677595628411</v>
      </c>
      <c r="U32" s="26">
        <f t="shared" si="10"/>
        <v>100.00005464480874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19921000</v>
      </c>
      <c r="C42" s="52">
        <f t="shared" si="13"/>
        <v>0</v>
      </c>
      <c r="D42" s="52">
        <f t="shared" si="13"/>
        <v>0</v>
      </c>
      <c r="E42" s="52">
        <f t="shared" si="13"/>
        <v>19921000</v>
      </c>
      <c r="F42" s="53">
        <f t="shared" si="13"/>
        <v>19921000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19921000</v>
      </c>
      <c r="C43" s="43">
        <f t="shared" si="19"/>
        <v>0</v>
      </c>
      <c r="D43" s="43">
        <f t="shared" si="19"/>
        <v>0</v>
      </c>
      <c r="E43" s="43">
        <f t="shared" si="19"/>
        <v>19921000</v>
      </c>
      <c r="F43" s="44">
        <f t="shared" si="19"/>
        <v>19921000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19921000</v>
      </c>
      <c r="C45" s="46"/>
      <c r="D45" s="46"/>
      <c r="E45" s="46">
        <f t="shared" si="21"/>
        <v>19921000</v>
      </c>
      <c r="F45" s="47">
        <v>19921000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63025000</v>
      </c>
      <c r="C58" s="43">
        <f t="shared" si="26"/>
        <v>20000000</v>
      </c>
      <c r="D58" s="43">
        <f t="shared" si="26"/>
        <v>0</v>
      </c>
      <c r="E58" s="43">
        <f t="shared" si="26"/>
        <v>83025000</v>
      </c>
      <c r="F58" s="44">
        <f t="shared" si="26"/>
        <v>83025000</v>
      </c>
      <c r="G58" s="45">
        <f t="shared" si="26"/>
        <v>63104000</v>
      </c>
      <c r="H58" s="44">
        <f t="shared" si="26"/>
        <v>18905000</v>
      </c>
      <c r="I58" s="45">
        <f t="shared" si="26"/>
        <v>0</v>
      </c>
      <c r="J58" s="44">
        <f t="shared" si="26"/>
        <v>19164000</v>
      </c>
      <c r="K58" s="45">
        <f t="shared" si="26"/>
        <v>31034081</v>
      </c>
      <c r="L58" s="44">
        <f t="shared" si="26"/>
        <v>4076000</v>
      </c>
      <c r="M58" s="45">
        <f t="shared" si="26"/>
        <v>7293541</v>
      </c>
      <c r="N58" s="44">
        <f t="shared" si="26"/>
        <v>0</v>
      </c>
      <c r="O58" s="45">
        <f t="shared" si="26"/>
        <v>0</v>
      </c>
      <c r="P58" s="44">
        <f t="shared" si="26"/>
        <v>42145000</v>
      </c>
      <c r="Q58" s="45">
        <f t="shared" si="26"/>
        <v>38327622</v>
      </c>
      <c r="R58" s="20">
        <f t="shared" si="14"/>
        <v>-78.730953871843042</v>
      </c>
      <c r="S58" s="21">
        <f t="shared" si="15"/>
        <v>-76.498285868365173</v>
      </c>
      <c r="T58" s="20">
        <f t="shared" si="16"/>
        <v>50.761818729298405</v>
      </c>
      <c r="U58" s="22">
        <f t="shared" si="17"/>
        <v>46.163953026196928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63025000</v>
      </c>
      <c r="C62" s="55">
        <f t="shared" si="30"/>
        <v>20000000</v>
      </c>
      <c r="D62" s="55">
        <f t="shared" si="30"/>
        <v>0</v>
      </c>
      <c r="E62" s="55">
        <f t="shared" si="30"/>
        <v>83025000</v>
      </c>
      <c r="F62" s="56">
        <f t="shared" si="30"/>
        <v>83025000</v>
      </c>
      <c r="G62" s="57">
        <f t="shared" si="30"/>
        <v>63104000</v>
      </c>
      <c r="H62" s="56">
        <f t="shared" si="30"/>
        <v>18905000</v>
      </c>
      <c r="I62" s="57">
        <f t="shared" si="30"/>
        <v>0</v>
      </c>
      <c r="J62" s="56">
        <f t="shared" si="30"/>
        <v>19164000</v>
      </c>
      <c r="K62" s="57">
        <f t="shared" si="30"/>
        <v>31034081</v>
      </c>
      <c r="L62" s="56">
        <f t="shared" si="30"/>
        <v>4076000</v>
      </c>
      <c r="M62" s="58">
        <f t="shared" si="30"/>
        <v>7293541</v>
      </c>
      <c r="N62" s="56">
        <f t="shared" si="30"/>
        <v>0</v>
      </c>
      <c r="O62" s="57">
        <f t="shared" si="30"/>
        <v>0</v>
      </c>
      <c r="P62" s="56">
        <f t="shared" si="30"/>
        <v>42145000</v>
      </c>
      <c r="Q62" s="57">
        <f t="shared" si="30"/>
        <v>38327622</v>
      </c>
      <c r="R62" s="38">
        <f t="shared" si="14"/>
        <v>-78.730953871843042</v>
      </c>
      <c r="S62" s="39">
        <f t="shared" si="15"/>
        <v>-76.498285868365173</v>
      </c>
      <c r="T62" s="38">
        <f t="shared" si="16"/>
        <v>50.761818729298405</v>
      </c>
      <c r="U62" s="39">
        <f t="shared" si="17"/>
        <v>46.163953026196928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218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52863000</v>
      </c>
      <c r="C8" s="40">
        <f t="shared" si="0"/>
        <v>-1900000</v>
      </c>
      <c r="D8" s="40">
        <f t="shared" si="0"/>
        <v>0</v>
      </c>
      <c r="E8" s="40">
        <f t="shared" si="0"/>
        <v>50963000</v>
      </c>
      <c r="F8" s="41">
        <f t="shared" si="0"/>
        <v>50963000</v>
      </c>
      <c r="G8" s="42">
        <f t="shared" si="0"/>
        <v>50963000</v>
      </c>
      <c r="H8" s="41">
        <f t="shared" si="0"/>
        <v>11446000</v>
      </c>
      <c r="I8" s="42">
        <f t="shared" si="0"/>
        <v>-51013967</v>
      </c>
      <c r="J8" s="41">
        <f t="shared" si="0"/>
        <v>15522000</v>
      </c>
      <c r="K8" s="42">
        <f t="shared" si="0"/>
        <v>16988963</v>
      </c>
      <c r="L8" s="41">
        <f t="shared" si="0"/>
        <v>6738000</v>
      </c>
      <c r="M8" s="42">
        <f t="shared" si="0"/>
        <v>5291616</v>
      </c>
      <c r="N8" s="41">
        <f t="shared" si="0"/>
        <v>0</v>
      </c>
      <c r="O8" s="42">
        <f t="shared" si="0"/>
        <v>0</v>
      </c>
      <c r="P8" s="41">
        <f t="shared" si="0"/>
        <v>33706000</v>
      </c>
      <c r="Q8" s="42">
        <f t="shared" si="0"/>
        <v>-28733388</v>
      </c>
      <c r="R8" s="16">
        <f>IF(($J8       =0),0,((($L8       -$J8       )/$J8       )*100))</f>
        <v>-56.590645535369156</v>
      </c>
      <c r="S8" s="17">
        <f>IF(($K8       =0),0,((($M8       -$K8       )/$K8       )*100))</f>
        <v>-68.852625083708759</v>
      </c>
      <c r="T8" s="16">
        <f>IF(($E8       =0),0,(($P8       /$E8       )*100))</f>
        <v>66.138178678649211</v>
      </c>
      <c r="U8" s="18">
        <f>IF(($E8       =0),0,(($Q8       /$E8       )*100))</f>
        <v>-56.380880246453316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49254000</v>
      </c>
      <c r="C9" s="43">
        <f t="shared" si="2"/>
        <v>-1900000</v>
      </c>
      <c r="D9" s="43">
        <f t="shared" si="2"/>
        <v>0</v>
      </c>
      <c r="E9" s="43">
        <f t="shared" si="2"/>
        <v>47354000</v>
      </c>
      <c r="F9" s="44">
        <f t="shared" si="2"/>
        <v>47354000</v>
      </c>
      <c r="G9" s="45">
        <f t="shared" si="2"/>
        <v>47354000</v>
      </c>
      <c r="H9" s="44">
        <f t="shared" si="2"/>
        <v>10695000</v>
      </c>
      <c r="I9" s="45">
        <f t="shared" si="2"/>
        <v>-47738552</v>
      </c>
      <c r="J9" s="44">
        <f t="shared" si="2"/>
        <v>14234000</v>
      </c>
      <c r="K9" s="45">
        <f t="shared" si="2"/>
        <v>16056044</v>
      </c>
      <c r="L9" s="44">
        <f t="shared" si="2"/>
        <v>6304000</v>
      </c>
      <c r="M9" s="45">
        <f t="shared" si="2"/>
        <v>4944498</v>
      </c>
      <c r="N9" s="44">
        <f t="shared" si="2"/>
        <v>0</v>
      </c>
      <c r="O9" s="45">
        <f t="shared" si="2"/>
        <v>0</v>
      </c>
      <c r="P9" s="44">
        <f t="shared" si="2"/>
        <v>31233000</v>
      </c>
      <c r="Q9" s="45">
        <f t="shared" si="2"/>
        <v>-26738010</v>
      </c>
      <c r="R9" s="20">
        <f>IF(($J9       =0),0,((($L9       -$J9       )/$J9       )*100))</f>
        <v>-55.711676268090486</v>
      </c>
      <c r="S9" s="21">
        <f>IF(($K9       =0),0,((($M9       -$K9       )/$K9       )*100))</f>
        <v>-69.204755542523415</v>
      </c>
      <c r="T9" s="20">
        <f>IF(($E9       =0),0,(($P9       /$E9       )*100))</f>
        <v>65.95641339696752</v>
      </c>
      <c r="U9" s="22">
        <f>IF(($E9       =0),0,(($Q9       /$E9       )*100))</f>
        <v>-56.464100181610846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36754000</v>
      </c>
      <c r="C10" s="46"/>
      <c r="D10" s="46"/>
      <c r="E10" s="46">
        <f t="shared" ref="E10:E41" si="4">$B10      +$C10      +$D10</f>
        <v>36754000</v>
      </c>
      <c r="F10" s="47">
        <v>36754000</v>
      </c>
      <c r="G10" s="48">
        <v>36754000</v>
      </c>
      <c r="H10" s="47">
        <v>8695000</v>
      </c>
      <c r="I10" s="48">
        <v>-39238552</v>
      </c>
      <c r="J10" s="47">
        <v>11756000</v>
      </c>
      <c r="K10" s="48">
        <v>12578207</v>
      </c>
      <c r="L10" s="47">
        <v>5304000</v>
      </c>
      <c r="M10" s="48">
        <v>4538267</v>
      </c>
      <c r="N10" s="47"/>
      <c r="O10" s="48"/>
      <c r="P10" s="47">
        <f t="shared" ref="P10:P41" si="5">$H10      +$J10      +$L10      +$N10</f>
        <v>25755000</v>
      </c>
      <c r="Q10" s="48">
        <f t="shared" ref="Q10:Q41" si="6">$I10      +$K10      +$M10      +$O10</f>
        <v>-22122078</v>
      </c>
      <c r="R10" s="24">
        <f t="shared" ref="R10:R41" si="7">IF(($J10      =0),0,((($L10      -$J10      )/$J10      )*100))</f>
        <v>-54.882613133718948</v>
      </c>
      <c r="S10" s="25">
        <f t="shared" ref="S10:S41" si="8">IF(($K10      =0),0,((($M10      -$K10      )/$K10      )*100))</f>
        <v>-63.919603167605686</v>
      </c>
      <c r="T10" s="24">
        <f t="shared" ref="T10:T41" si="9">IF(($E10      =0),0,(($P10      /$E10      )*100))</f>
        <v>70.074005550416288</v>
      </c>
      <c r="U10" s="26">
        <f t="shared" ref="U10:U41" si="10">IF(($E10      =0),0,(($Q10      /$E10      )*100))</f>
        <v>-60.189579365511236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12500000</v>
      </c>
      <c r="C13" s="46">
        <v>-1900000</v>
      </c>
      <c r="D13" s="46"/>
      <c r="E13" s="46">
        <f t="shared" si="4"/>
        <v>10600000</v>
      </c>
      <c r="F13" s="47">
        <v>10600000</v>
      </c>
      <c r="G13" s="48">
        <v>10600000</v>
      </c>
      <c r="H13" s="47">
        <v>2000000</v>
      </c>
      <c r="I13" s="48">
        <v>-8500000</v>
      </c>
      <c r="J13" s="47">
        <v>2478000</v>
      </c>
      <c r="K13" s="48">
        <v>3477837</v>
      </c>
      <c r="L13" s="47">
        <v>1000000</v>
      </c>
      <c r="M13" s="48">
        <v>406231</v>
      </c>
      <c r="N13" s="47"/>
      <c r="O13" s="48"/>
      <c r="P13" s="47">
        <f t="shared" si="5"/>
        <v>5478000</v>
      </c>
      <c r="Q13" s="48">
        <f t="shared" si="6"/>
        <v>-4615932</v>
      </c>
      <c r="R13" s="24">
        <f t="shared" si="7"/>
        <v>-59.644874899112189</v>
      </c>
      <c r="S13" s="25">
        <f t="shared" si="8"/>
        <v>-88.319435327187563</v>
      </c>
      <c r="T13" s="24">
        <f t="shared" si="9"/>
        <v>51.679245283018872</v>
      </c>
      <c r="U13" s="26">
        <f t="shared" si="10"/>
        <v>-43.546528301886795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3609000</v>
      </c>
      <c r="C27" s="43">
        <f t="shared" si="11"/>
        <v>0</v>
      </c>
      <c r="D27" s="43">
        <f t="shared" si="11"/>
        <v>0</v>
      </c>
      <c r="E27" s="43">
        <f t="shared" si="11"/>
        <v>3609000</v>
      </c>
      <c r="F27" s="44">
        <f t="shared" si="11"/>
        <v>3609000</v>
      </c>
      <c r="G27" s="45">
        <f t="shared" si="11"/>
        <v>3609000</v>
      </c>
      <c r="H27" s="44">
        <f t="shared" si="11"/>
        <v>751000</v>
      </c>
      <c r="I27" s="45">
        <f t="shared" si="11"/>
        <v>-3275415</v>
      </c>
      <c r="J27" s="44">
        <f t="shared" si="11"/>
        <v>1288000</v>
      </c>
      <c r="K27" s="45">
        <f t="shared" si="11"/>
        <v>932919</v>
      </c>
      <c r="L27" s="44">
        <f t="shared" si="11"/>
        <v>434000</v>
      </c>
      <c r="M27" s="45">
        <f t="shared" si="11"/>
        <v>347118</v>
      </c>
      <c r="N27" s="44">
        <f t="shared" si="11"/>
        <v>0</v>
      </c>
      <c r="O27" s="45">
        <f t="shared" si="11"/>
        <v>0</v>
      </c>
      <c r="P27" s="44">
        <f t="shared" si="11"/>
        <v>2473000</v>
      </c>
      <c r="Q27" s="45">
        <f t="shared" si="11"/>
        <v>-1995378</v>
      </c>
      <c r="R27" s="20">
        <f t="shared" si="7"/>
        <v>-66.304347826086953</v>
      </c>
      <c r="S27" s="21">
        <f t="shared" si="8"/>
        <v>-62.792268139034576</v>
      </c>
      <c r="T27" s="20">
        <f t="shared" si="9"/>
        <v>68.5231366029371</v>
      </c>
      <c r="U27" s="22">
        <f t="shared" si="10"/>
        <v>-55.288944305901907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102000</v>
      </c>
      <c r="I30" s="48">
        <v>-1607852</v>
      </c>
      <c r="J30" s="47">
        <v>648000</v>
      </c>
      <c r="K30" s="48">
        <v>458357</v>
      </c>
      <c r="L30" s="47">
        <v>280000</v>
      </c>
      <c r="M30" s="48">
        <v>347118</v>
      </c>
      <c r="N30" s="47"/>
      <c r="O30" s="48"/>
      <c r="P30" s="47">
        <f t="shared" si="5"/>
        <v>1030000</v>
      </c>
      <c r="Q30" s="48">
        <f t="shared" si="6"/>
        <v>-802377</v>
      </c>
      <c r="R30" s="24">
        <f t="shared" si="7"/>
        <v>-56.79012345679012</v>
      </c>
      <c r="S30" s="25">
        <f t="shared" si="8"/>
        <v>-24.269074105991617</v>
      </c>
      <c r="T30" s="24">
        <f t="shared" si="9"/>
        <v>55.67567567567567</v>
      </c>
      <c r="U30" s="26">
        <f t="shared" si="10"/>
        <v>-43.371729729729729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1759000</v>
      </c>
      <c r="C32" s="46"/>
      <c r="D32" s="46"/>
      <c r="E32" s="46">
        <f t="shared" si="4"/>
        <v>1759000</v>
      </c>
      <c r="F32" s="47">
        <v>1759000</v>
      </c>
      <c r="G32" s="48">
        <v>1759000</v>
      </c>
      <c r="H32" s="47">
        <v>649000</v>
      </c>
      <c r="I32" s="48">
        <v>-1667563</v>
      </c>
      <c r="J32" s="47">
        <v>640000</v>
      </c>
      <c r="K32" s="48">
        <v>474562</v>
      </c>
      <c r="L32" s="47">
        <v>154000</v>
      </c>
      <c r="M32" s="48"/>
      <c r="N32" s="47"/>
      <c r="O32" s="48"/>
      <c r="P32" s="47">
        <f t="shared" si="5"/>
        <v>1443000</v>
      </c>
      <c r="Q32" s="48">
        <f t="shared" si="6"/>
        <v>-1193001</v>
      </c>
      <c r="R32" s="24">
        <f t="shared" si="7"/>
        <v>-75.9375</v>
      </c>
      <c r="S32" s="25">
        <f t="shared" si="8"/>
        <v>-100</v>
      </c>
      <c r="T32" s="24">
        <f t="shared" si="9"/>
        <v>82.035247299602048</v>
      </c>
      <c r="U32" s="26">
        <f t="shared" si="10"/>
        <v>-67.822683342808403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152173000</v>
      </c>
      <c r="C42" s="52">
        <f t="shared" si="13"/>
        <v>0</v>
      </c>
      <c r="D42" s="52">
        <f t="shared" si="13"/>
        <v>0</v>
      </c>
      <c r="E42" s="52">
        <f t="shared" si="13"/>
        <v>152173000</v>
      </c>
      <c r="F42" s="53">
        <f t="shared" si="13"/>
        <v>152173000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152173000</v>
      </c>
      <c r="C43" s="43">
        <f t="shared" si="19"/>
        <v>0</v>
      </c>
      <c r="D43" s="43">
        <f t="shared" si="19"/>
        <v>0</v>
      </c>
      <c r="E43" s="43">
        <f t="shared" si="19"/>
        <v>152173000</v>
      </c>
      <c r="F43" s="44">
        <f t="shared" si="19"/>
        <v>152173000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152173000</v>
      </c>
      <c r="C45" s="46"/>
      <c r="D45" s="46"/>
      <c r="E45" s="46">
        <f t="shared" si="21"/>
        <v>152173000</v>
      </c>
      <c r="F45" s="47">
        <v>152173000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205036000</v>
      </c>
      <c r="C58" s="43">
        <f t="shared" si="26"/>
        <v>-1900000</v>
      </c>
      <c r="D58" s="43">
        <f t="shared" si="26"/>
        <v>0</v>
      </c>
      <c r="E58" s="43">
        <f t="shared" si="26"/>
        <v>203136000</v>
      </c>
      <c r="F58" s="44">
        <f t="shared" si="26"/>
        <v>203136000</v>
      </c>
      <c r="G58" s="45">
        <f t="shared" si="26"/>
        <v>50963000</v>
      </c>
      <c r="H58" s="44">
        <f t="shared" si="26"/>
        <v>11446000</v>
      </c>
      <c r="I58" s="45">
        <f t="shared" si="26"/>
        <v>-51013967</v>
      </c>
      <c r="J58" s="44">
        <f t="shared" si="26"/>
        <v>15522000</v>
      </c>
      <c r="K58" s="45">
        <f t="shared" si="26"/>
        <v>16988963</v>
      </c>
      <c r="L58" s="44">
        <f t="shared" si="26"/>
        <v>6738000</v>
      </c>
      <c r="M58" s="45">
        <f t="shared" si="26"/>
        <v>5291616</v>
      </c>
      <c r="N58" s="44">
        <f t="shared" si="26"/>
        <v>0</v>
      </c>
      <c r="O58" s="45">
        <f t="shared" si="26"/>
        <v>0</v>
      </c>
      <c r="P58" s="44">
        <f t="shared" si="26"/>
        <v>33706000</v>
      </c>
      <c r="Q58" s="45">
        <f t="shared" si="26"/>
        <v>-28733388</v>
      </c>
      <c r="R58" s="20">
        <f t="shared" si="14"/>
        <v>-56.590645535369156</v>
      </c>
      <c r="S58" s="21">
        <f t="shared" si="15"/>
        <v>-68.852625083708759</v>
      </c>
      <c r="T58" s="20">
        <f t="shared" si="16"/>
        <v>16.592824511657213</v>
      </c>
      <c r="U58" s="22">
        <f t="shared" si="17"/>
        <v>-14.144901937618148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205036000</v>
      </c>
      <c r="C62" s="55">
        <f t="shared" si="30"/>
        <v>-1900000</v>
      </c>
      <c r="D62" s="55">
        <f t="shared" si="30"/>
        <v>0</v>
      </c>
      <c r="E62" s="55">
        <f t="shared" si="30"/>
        <v>203136000</v>
      </c>
      <c r="F62" s="56">
        <f t="shared" si="30"/>
        <v>203136000</v>
      </c>
      <c r="G62" s="57">
        <f t="shared" si="30"/>
        <v>50963000</v>
      </c>
      <c r="H62" s="56">
        <f t="shared" si="30"/>
        <v>11446000</v>
      </c>
      <c r="I62" s="57">
        <f t="shared" si="30"/>
        <v>-51013967</v>
      </c>
      <c r="J62" s="56">
        <f t="shared" si="30"/>
        <v>15522000</v>
      </c>
      <c r="K62" s="57">
        <f t="shared" si="30"/>
        <v>16988963</v>
      </c>
      <c r="L62" s="56">
        <f t="shared" si="30"/>
        <v>6738000</v>
      </c>
      <c r="M62" s="58">
        <f t="shared" si="30"/>
        <v>5291616</v>
      </c>
      <c r="N62" s="56">
        <f t="shared" si="30"/>
        <v>0</v>
      </c>
      <c r="O62" s="57">
        <f t="shared" si="30"/>
        <v>0</v>
      </c>
      <c r="P62" s="56">
        <f t="shared" si="30"/>
        <v>33706000</v>
      </c>
      <c r="Q62" s="57">
        <f t="shared" si="30"/>
        <v>-28733388</v>
      </c>
      <c r="R62" s="38">
        <f t="shared" si="14"/>
        <v>-56.590645535369156</v>
      </c>
      <c r="S62" s="39">
        <f t="shared" si="15"/>
        <v>-68.852625083708759</v>
      </c>
      <c r="T62" s="38">
        <f t="shared" si="16"/>
        <v>16.592824511657213</v>
      </c>
      <c r="U62" s="39">
        <f t="shared" si="17"/>
        <v>-14.144901937618148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219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54507000</v>
      </c>
      <c r="C8" s="40">
        <f t="shared" si="0"/>
        <v>12000000</v>
      </c>
      <c r="D8" s="40">
        <f t="shared" si="0"/>
        <v>0</v>
      </c>
      <c r="E8" s="40">
        <f t="shared" si="0"/>
        <v>66507000</v>
      </c>
      <c r="F8" s="41">
        <f t="shared" si="0"/>
        <v>66507000</v>
      </c>
      <c r="G8" s="42">
        <f t="shared" si="0"/>
        <v>66507000</v>
      </c>
      <c r="H8" s="41">
        <f t="shared" si="0"/>
        <v>24833000</v>
      </c>
      <c r="I8" s="42">
        <f t="shared" si="0"/>
        <v>0</v>
      </c>
      <c r="J8" s="41">
        <f t="shared" si="0"/>
        <v>23450000</v>
      </c>
      <c r="K8" s="42">
        <f t="shared" si="0"/>
        <v>44480359</v>
      </c>
      <c r="L8" s="41">
        <f t="shared" si="0"/>
        <v>2949000</v>
      </c>
      <c r="M8" s="42">
        <f t="shared" si="0"/>
        <v>8433383</v>
      </c>
      <c r="N8" s="41">
        <f t="shared" si="0"/>
        <v>0</v>
      </c>
      <c r="O8" s="42">
        <f t="shared" si="0"/>
        <v>0</v>
      </c>
      <c r="P8" s="41">
        <f t="shared" si="0"/>
        <v>51232000</v>
      </c>
      <c r="Q8" s="42">
        <f t="shared" si="0"/>
        <v>52913742</v>
      </c>
      <c r="R8" s="16">
        <f>IF(($J8       =0),0,((($L8       -$J8       )/$J8       )*100))</f>
        <v>-87.424307036247342</v>
      </c>
      <c r="S8" s="17">
        <f>IF(($K8       =0),0,((($M8       -$K8       )/$K8       )*100))</f>
        <v>-81.040209230325672</v>
      </c>
      <c r="T8" s="16">
        <f>IF(($E8       =0),0,(($P8       /$E8       )*100))</f>
        <v>77.032492820304626</v>
      </c>
      <c r="U8" s="18">
        <f>IF(($E8       =0),0,(($Q8       /$E8       )*100))</f>
        <v>79.561161982949159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48361000</v>
      </c>
      <c r="C9" s="43">
        <f t="shared" si="2"/>
        <v>12000000</v>
      </c>
      <c r="D9" s="43">
        <f t="shared" si="2"/>
        <v>0</v>
      </c>
      <c r="E9" s="43">
        <f t="shared" si="2"/>
        <v>60361000</v>
      </c>
      <c r="F9" s="44">
        <f t="shared" si="2"/>
        <v>60361000</v>
      </c>
      <c r="G9" s="45">
        <f t="shared" si="2"/>
        <v>60361000</v>
      </c>
      <c r="H9" s="44">
        <f t="shared" si="2"/>
        <v>23645000</v>
      </c>
      <c r="I9" s="45">
        <f t="shared" si="2"/>
        <v>0</v>
      </c>
      <c r="J9" s="44">
        <f t="shared" si="2"/>
        <v>20353000</v>
      </c>
      <c r="K9" s="45">
        <f t="shared" si="2"/>
        <v>39381000</v>
      </c>
      <c r="L9" s="44">
        <f t="shared" si="2"/>
        <v>1654000</v>
      </c>
      <c r="M9" s="45">
        <f t="shared" si="2"/>
        <v>7430614</v>
      </c>
      <c r="N9" s="44">
        <f t="shared" si="2"/>
        <v>0</v>
      </c>
      <c r="O9" s="45">
        <f t="shared" si="2"/>
        <v>0</v>
      </c>
      <c r="P9" s="44">
        <f t="shared" si="2"/>
        <v>45652000</v>
      </c>
      <c r="Q9" s="45">
        <f t="shared" si="2"/>
        <v>46811614</v>
      </c>
      <c r="R9" s="20">
        <f>IF(($J9       =0),0,((($L9       -$J9       )/$J9       )*100))</f>
        <v>-91.873433891809569</v>
      </c>
      <c r="S9" s="21">
        <f>IF(($K9       =0),0,((($M9       -$K9       )/$K9       )*100))</f>
        <v>-81.131474568954573</v>
      </c>
      <c r="T9" s="20">
        <f>IF(($E9       =0),0,(($P9       /$E9       )*100))</f>
        <v>75.631616441079501</v>
      </c>
      <c r="U9" s="22">
        <f>IF(($E9       =0),0,(($Q9       /$E9       )*100))</f>
        <v>77.552747635062374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39381000</v>
      </c>
      <c r="C10" s="46">
        <v>12000000</v>
      </c>
      <c r="D10" s="46"/>
      <c r="E10" s="46">
        <f t="shared" ref="E10:E41" si="4">$B10      +$C10      +$D10</f>
        <v>51381000</v>
      </c>
      <c r="F10" s="47">
        <v>51381000</v>
      </c>
      <c r="G10" s="48">
        <v>51381000</v>
      </c>
      <c r="H10" s="47">
        <v>23645000</v>
      </c>
      <c r="I10" s="48"/>
      <c r="J10" s="47">
        <v>15736000</v>
      </c>
      <c r="K10" s="48">
        <v>39381000</v>
      </c>
      <c r="L10" s="47"/>
      <c r="M10" s="48">
        <v>7430614</v>
      </c>
      <c r="N10" s="47"/>
      <c r="O10" s="48"/>
      <c r="P10" s="47">
        <f t="shared" ref="P10:P41" si="5">$H10      +$J10      +$L10      +$N10</f>
        <v>39381000</v>
      </c>
      <c r="Q10" s="48">
        <f t="shared" ref="Q10:Q41" si="6">$I10      +$K10      +$M10      +$O10</f>
        <v>46811614</v>
      </c>
      <c r="R10" s="24">
        <f t="shared" ref="R10:R41" si="7">IF(($J10      =0),0,((($L10      -$J10      )/$J10      )*100))</f>
        <v>-100</v>
      </c>
      <c r="S10" s="25">
        <f t="shared" ref="S10:S41" si="8">IF(($K10      =0),0,((($M10      -$K10      )/$K10      )*100))</f>
        <v>-81.131474568954573</v>
      </c>
      <c r="T10" s="24">
        <f t="shared" ref="T10:T41" si="9">IF(($E10      =0),0,(($P10      /$E10      )*100))</f>
        <v>76.645063350265659</v>
      </c>
      <c r="U10" s="26">
        <f t="shared" ref="U10:U41" si="10">IF(($E10      =0),0,(($Q10      /$E10      )*100))</f>
        <v>91.106856620151419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8980000</v>
      </c>
      <c r="C13" s="46"/>
      <c r="D13" s="46"/>
      <c r="E13" s="46">
        <f t="shared" si="4"/>
        <v>8980000</v>
      </c>
      <c r="F13" s="47">
        <v>8980000</v>
      </c>
      <c r="G13" s="48">
        <v>8980000</v>
      </c>
      <c r="H13" s="47"/>
      <c r="I13" s="48"/>
      <c r="J13" s="47">
        <v>4617000</v>
      </c>
      <c r="K13" s="48"/>
      <c r="L13" s="47">
        <v>1654000</v>
      </c>
      <c r="M13" s="48"/>
      <c r="N13" s="47"/>
      <c r="O13" s="48"/>
      <c r="P13" s="47">
        <f t="shared" si="5"/>
        <v>6271000</v>
      </c>
      <c r="Q13" s="48">
        <f t="shared" si="6"/>
        <v>0</v>
      </c>
      <c r="R13" s="24">
        <f t="shared" si="7"/>
        <v>-64.175871778210961</v>
      </c>
      <c r="S13" s="25">
        <f t="shared" si="8"/>
        <v>0</v>
      </c>
      <c r="T13" s="24">
        <f t="shared" si="9"/>
        <v>69.832962138084625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6146000</v>
      </c>
      <c r="C27" s="43">
        <f t="shared" si="11"/>
        <v>0</v>
      </c>
      <c r="D27" s="43">
        <f t="shared" si="11"/>
        <v>0</v>
      </c>
      <c r="E27" s="43">
        <f t="shared" si="11"/>
        <v>6146000</v>
      </c>
      <c r="F27" s="44">
        <f t="shared" si="11"/>
        <v>6146000</v>
      </c>
      <c r="G27" s="45">
        <f t="shared" si="11"/>
        <v>6146000</v>
      </c>
      <c r="H27" s="44">
        <f t="shared" si="11"/>
        <v>1188000</v>
      </c>
      <c r="I27" s="45">
        <f t="shared" si="11"/>
        <v>0</v>
      </c>
      <c r="J27" s="44">
        <f t="shared" si="11"/>
        <v>3097000</v>
      </c>
      <c r="K27" s="45">
        <f t="shared" si="11"/>
        <v>5099359</v>
      </c>
      <c r="L27" s="44">
        <f t="shared" si="11"/>
        <v>1295000</v>
      </c>
      <c r="M27" s="45">
        <f t="shared" si="11"/>
        <v>1002769</v>
      </c>
      <c r="N27" s="44">
        <f t="shared" si="11"/>
        <v>0</v>
      </c>
      <c r="O27" s="45">
        <f t="shared" si="11"/>
        <v>0</v>
      </c>
      <c r="P27" s="44">
        <f t="shared" si="11"/>
        <v>5580000</v>
      </c>
      <c r="Q27" s="45">
        <f t="shared" si="11"/>
        <v>6102128</v>
      </c>
      <c r="R27" s="20">
        <f t="shared" si="7"/>
        <v>-58.185340652244108</v>
      </c>
      <c r="S27" s="21">
        <f t="shared" si="8"/>
        <v>-80.335391173674964</v>
      </c>
      <c r="T27" s="20">
        <f t="shared" si="9"/>
        <v>90.790758216726331</v>
      </c>
      <c r="U27" s="22">
        <f t="shared" si="10"/>
        <v>99.286169866579883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258000</v>
      </c>
      <c r="I30" s="48"/>
      <c r="J30" s="47">
        <v>731000</v>
      </c>
      <c r="K30" s="48">
        <v>1803359</v>
      </c>
      <c r="L30" s="47">
        <v>1295000</v>
      </c>
      <c r="M30" s="48">
        <v>1002769</v>
      </c>
      <c r="N30" s="47"/>
      <c r="O30" s="48"/>
      <c r="P30" s="47">
        <f t="shared" si="5"/>
        <v>2284000</v>
      </c>
      <c r="Q30" s="48">
        <f t="shared" si="6"/>
        <v>2806128</v>
      </c>
      <c r="R30" s="24">
        <f t="shared" si="7"/>
        <v>77.154582763337899</v>
      </c>
      <c r="S30" s="25">
        <f t="shared" si="8"/>
        <v>-44.394377381320083</v>
      </c>
      <c r="T30" s="24">
        <f t="shared" si="9"/>
        <v>80.140350877192972</v>
      </c>
      <c r="U30" s="26">
        <f t="shared" si="10"/>
        <v>98.460631578947371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3296000</v>
      </c>
      <c r="C32" s="46"/>
      <c r="D32" s="46"/>
      <c r="E32" s="46">
        <f t="shared" si="4"/>
        <v>3296000</v>
      </c>
      <c r="F32" s="47">
        <v>3296000</v>
      </c>
      <c r="G32" s="48">
        <v>3296000</v>
      </c>
      <c r="H32" s="47">
        <v>930000</v>
      </c>
      <c r="I32" s="48"/>
      <c r="J32" s="47">
        <v>2366000</v>
      </c>
      <c r="K32" s="48">
        <v>3296000</v>
      </c>
      <c r="L32" s="47"/>
      <c r="M32" s="48"/>
      <c r="N32" s="47"/>
      <c r="O32" s="48"/>
      <c r="P32" s="47">
        <f t="shared" si="5"/>
        <v>3296000</v>
      </c>
      <c r="Q32" s="48">
        <f t="shared" si="6"/>
        <v>3296000</v>
      </c>
      <c r="R32" s="24">
        <f t="shared" si="7"/>
        <v>-100</v>
      </c>
      <c r="S32" s="25">
        <f t="shared" si="8"/>
        <v>-100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76178000</v>
      </c>
      <c r="C42" s="52">
        <f t="shared" si="13"/>
        <v>0</v>
      </c>
      <c r="D42" s="52">
        <f t="shared" si="13"/>
        <v>0</v>
      </c>
      <c r="E42" s="52">
        <f t="shared" si="13"/>
        <v>76178000</v>
      </c>
      <c r="F42" s="53">
        <f t="shared" si="13"/>
        <v>76178000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76178000</v>
      </c>
      <c r="C43" s="43">
        <f t="shared" si="19"/>
        <v>0</v>
      </c>
      <c r="D43" s="43">
        <f t="shared" si="19"/>
        <v>0</v>
      </c>
      <c r="E43" s="43">
        <f t="shared" si="19"/>
        <v>76178000</v>
      </c>
      <c r="F43" s="44">
        <f t="shared" si="19"/>
        <v>76178000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76178000</v>
      </c>
      <c r="C45" s="46"/>
      <c r="D45" s="46"/>
      <c r="E45" s="46">
        <f t="shared" si="21"/>
        <v>76178000</v>
      </c>
      <c r="F45" s="47">
        <v>76178000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130685000</v>
      </c>
      <c r="C58" s="43">
        <f t="shared" si="26"/>
        <v>12000000</v>
      </c>
      <c r="D58" s="43">
        <f t="shared" si="26"/>
        <v>0</v>
      </c>
      <c r="E58" s="43">
        <f t="shared" si="26"/>
        <v>142685000</v>
      </c>
      <c r="F58" s="44">
        <f t="shared" si="26"/>
        <v>142685000</v>
      </c>
      <c r="G58" s="45">
        <f t="shared" si="26"/>
        <v>66507000</v>
      </c>
      <c r="H58" s="44">
        <f t="shared" si="26"/>
        <v>24833000</v>
      </c>
      <c r="I58" s="45">
        <f t="shared" si="26"/>
        <v>0</v>
      </c>
      <c r="J58" s="44">
        <f t="shared" si="26"/>
        <v>23450000</v>
      </c>
      <c r="K58" s="45">
        <f t="shared" si="26"/>
        <v>44480359</v>
      </c>
      <c r="L58" s="44">
        <f t="shared" si="26"/>
        <v>2949000</v>
      </c>
      <c r="M58" s="45">
        <f t="shared" si="26"/>
        <v>8433383</v>
      </c>
      <c r="N58" s="44">
        <f t="shared" si="26"/>
        <v>0</v>
      </c>
      <c r="O58" s="45">
        <f t="shared" si="26"/>
        <v>0</v>
      </c>
      <c r="P58" s="44">
        <f t="shared" si="26"/>
        <v>51232000</v>
      </c>
      <c r="Q58" s="45">
        <f t="shared" si="26"/>
        <v>52913742</v>
      </c>
      <c r="R58" s="20">
        <f t="shared" si="14"/>
        <v>-87.424307036247342</v>
      </c>
      <c r="S58" s="21">
        <f t="shared" si="15"/>
        <v>-81.040209230325672</v>
      </c>
      <c r="T58" s="20">
        <f t="shared" si="16"/>
        <v>35.905666327925154</v>
      </c>
      <c r="U58" s="22">
        <f t="shared" si="17"/>
        <v>37.084305988716402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130685000</v>
      </c>
      <c r="C62" s="55">
        <f t="shared" si="30"/>
        <v>12000000</v>
      </c>
      <c r="D62" s="55">
        <f t="shared" si="30"/>
        <v>0</v>
      </c>
      <c r="E62" s="55">
        <f t="shared" si="30"/>
        <v>142685000</v>
      </c>
      <c r="F62" s="56">
        <f t="shared" si="30"/>
        <v>142685000</v>
      </c>
      <c r="G62" s="57">
        <f t="shared" si="30"/>
        <v>66507000</v>
      </c>
      <c r="H62" s="56">
        <f t="shared" si="30"/>
        <v>24833000</v>
      </c>
      <c r="I62" s="57">
        <f t="shared" si="30"/>
        <v>0</v>
      </c>
      <c r="J62" s="56">
        <f t="shared" si="30"/>
        <v>23450000</v>
      </c>
      <c r="K62" s="57">
        <f t="shared" si="30"/>
        <v>44480359</v>
      </c>
      <c r="L62" s="56">
        <f t="shared" si="30"/>
        <v>2949000</v>
      </c>
      <c r="M62" s="58">
        <f t="shared" si="30"/>
        <v>8433383</v>
      </c>
      <c r="N62" s="56">
        <f t="shared" si="30"/>
        <v>0</v>
      </c>
      <c r="O62" s="57">
        <f t="shared" si="30"/>
        <v>0</v>
      </c>
      <c r="P62" s="56">
        <f t="shared" si="30"/>
        <v>51232000</v>
      </c>
      <c r="Q62" s="57">
        <f t="shared" si="30"/>
        <v>52913742</v>
      </c>
      <c r="R62" s="38">
        <f t="shared" si="14"/>
        <v>-87.424307036247342</v>
      </c>
      <c r="S62" s="39">
        <f t="shared" si="15"/>
        <v>-81.040209230325672</v>
      </c>
      <c r="T62" s="38">
        <f t="shared" si="16"/>
        <v>35.905666327925154</v>
      </c>
      <c r="U62" s="39">
        <f t="shared" si="17"/>
        <v>37.084305988716402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220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42279000</v>
      </c>
      <c r="C8" s="40">
        <f t="shared" si="0"/>
        <v>0</v>
      </c>
      <c r="D8" s="40">
        <f t="shared" si="0"/>
        <v>0</v>
      </c>
      <c r="E8" s="40">
        <f t="shared" si="0"/>
        <v>42279000</v>
      </c>
      <c r="F8" s="41">
        <f t="shared" si="0"/>
        <v>42279000</v>
      </c>
      <c r="G8" s="42">
        <f t="shared" si="0"/>
        <v>42279000</v>
      </c>
      <c r="H8" s="41">
        <f t="shared" si="0"/>
        <v>10638000</v>
      </c>
      <c r="I8" s="42">
        <f t="shared" si="0"/>
        <v>-13067137</v>
      </c>
      <c r="J8" s="41">
        <f t="shared" si="0"/>
        <v>5259000</v>
      </c>
      <c r="K8" s="42">
        <f t="shared" si="0"/>
        <v>4625560</v>
      </c>
      <c r="L8" s="41">
        <f t="shared" si="0"/>
        <v>7468000</v>
      </c>
      <c r="M8" s="42">
        <f t="shared" si="0"/>
        <v>-2431102</v>
      </c>
      <c r="N8" s="41">
        <f t="shared" si="0"/>
        <v>0</v>
      </c>
      <c r="O8" s="42">
        <f t="shared" si="0"/>
        <v>0</v>
      </c>
      <c r="P8" s="41">
        <f t="shared" si="0"/>
        <v>23365000</v>
      </c>
      <c r="Q8" s="42">
        <f t="shared" si="0"/>
        <v>-10872679</v>
      </c>
      <c r="R8" s="16">
        <f>IF(($J8       =0),0,((($L8       -$J8       )/$J8       )*100))</f>
        <v>42.004183304810802</v>
      </c>
      <c r="S8" s="17">
        <f>IF(($K8       =0),0,((($M8       -$K8       )/$K8       )*100))</f>
        <v>-152.55800378764951</v>
      </c>
      <c r="T8" s="16">
        <f>IF(($E8       =0),0,(($P8       /$E8       )*100))</f>
        <v>55.263842569597202</v>
      </c>
      <c r="U8" s="18">
        <f>IF(($E8       =0),0,(($Q8       /$E8       )*100))</f>
        <v>-25.716499917216584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39331000</v>
      </c>
      <c r="C9" s="43">
        <f t="shared" si="2"/>
        <v>0</v>
      </c>
      <c r="D9" s="43">
        <f t="shared" si="2"/>
        <v>0</v>
      </c>
      <c r="E9" s="43">
        <f t="shared" si="2"/>
        <v>39331000</v>
      </c>
      <c r="F9" s="44">
        <f t="shared" si="2"/>
        <v>39331000</v>
      </c>
      <c r="G9" s="45">
        <f t="shared" si="2"/>
        <v>39331000</v>
      </c>
      <c r="H9" s="44">
        <f t="shared" si="2"/>
        <v>9931000</v>
      </c>
      <c r="I9" s="45">
        <f t="shared" si="2"/>
        <v>-13339272</v>
      </c>
      <c r="J9" s="44">
        <f t="shared" si="2"/>
        <v>4817000</v>
      </c>
      <c r="K9" s="45">
        <f t="shared" si="2"/>
        <v>4764520</v>
      </c>
      <c r="L9" s="44">
        <f t="shared" si="2"/>
        <v>7059000</v>
      </c>
      <c r="M9" s="45">
        <f t="shared" si="2"/>
        <v>-2528838</v>
      </c>
      <c r="N9" s="44">
        <f t="shared" si="2"/>
        <v>0</v>
      </c>
      <c r="O9" s="45">
        <f t="shared" si="2"/>
        <v>0</v>
      </c>
      <c r="P9" s="44">
        <f t="shared" si="2"/>
        <v>21807000</v>
      </c>
      <c r="Q9" s="45">
        <f t="shared" si="2"/>
        <v>-11103590</v>
      </c>
      <c r="R9" s="20">
        <f>IF(($J9       =0),0,((($L9       -$J9       )/$J9       )*100))</f>
        <v>46.54349179987544</v>
      </c>
      <c r="S9" s="21">
        <f>IF(($K9       =0),0,((($M9       -$K9       )/$K9       )*100))</f>
        <v>-153.07644841453074</v>
      </c>
      <c r="T9" s="20">
        <f>IF(($E9       =0),0,(($P9       /$E9       )*100))</f>
        <v>55.444814522895427</v>
      </c>
      <c r="U9" s="22">
        <f>IF(($E9       =0),0,(($Q9       /$E9       )*100))</f>
        <v>-28.231140830388245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33391000</v>
      </c>
      <c r="C10" s="46"/>
      <c r="D10" s="46"/>
      <c r="E10" s="46">
        <f t="shared" ref="E10:E41" si="4">$B10      +$C10      +$D10</f>
        <v>33391000</v>
      </c>
      <c r="F10" s="47">
        <v>33391000</v>
      </c>
      <c r="G10" s="48">
        <v>33391000</v>
      </c>
      <c r="H10" s="47">
        <v>9931000</v>
      </c>
      <c r="I10" s="48">
        <v>-13339272</v>
      </c>
      <c r="J10" s="47">
        <v>4817000</v>
      </c>
      <c r="K10" s="48">
        <v>4764520</v>
      </c>
      <c r="L10" s="47">
        <v>7059000</v>
      </c>
      <c r="M10" s="48">
        <v>-2528838</v>
      </c>
      <c r="N10" s="47"/>
      <c r="O10" s="48"/>
      <c r="P10" s="47">
        <f t="shared" ref="P10:P41" si="5">$H10      +$J10      +$L10      +$N10</f>
        <v>21807000</v>
      </c>
      <c r="Q10" s="48">
        <f t="shared" ref="Q10:Q41" si="6">$I10      +$K10      +$M10      +$O10</f>
        <v>-11103590</v>
      </c>
      <c r="R10" s="24">
        <f t="shared" ref="R10:R41" si="7">IF(($J10      =0),0,((($L10      -$J10      )/$J10      )*100))</f>
        <v>46.54349179987544</v>
      </c>
      <c r="S10" s="25">
        <f t="shared" ref="S10:S41" si="8">IF(($K10      =0),0,((($M10      -$K10      )/$K10      )*100))</f>
        <v>-153.07644841453074</v>
      </c>
      <c r="T10" s="24">
        <f t="shared" ref="T10:T41" si="9">IF(($E10      =0),0,(($P10      /$E10      )*100))</f>
        <v>65.308017130364476</v>
      </c>
      <c r="U10" s="26">
        <f t="shared" ref="U10:U41" si="10">IF(($E10      =0),0,(($Q10      /$E10      )*100))</f>
        <v>-33.253241891527658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5940000</v>
      </c>
      <c r="C13" s="46"/>
      <c r="D13" s="46"/>
      <c r="E13" s="46">
        <f t="shared" si="4"/>
        <v>5940000</v>
      </c>
      <c r="F13" s="47">
        <v>5940000</v>
      </c>
      <c r="G13" s="48">
        <v>5940000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2948000</v>
      </c>
      <c r="C27" s="43">
        <f t="shared" si="11"/>
        <v>0</v>
      </c>
      <c r="D27" s="43">
        <f t="shared" si="11"/>
        <v>0</v>
      </c>
      <c r="E27" s="43">
        <f t="shared" si="11"/>
        <v>2948000</v>
      </c>
      <c r="F27" s="44">
        <f t="shared" si="11"/>
        <v>2948000</v>
      </c>
      <c r="G27" s="45">
        <f t="shared" si="11"/>
        <v>2948000</v>
      </c>
      <c r="H27" s="44">
        <f t="shared" si="11"/>
        <v>707000</v>
      </c>
      <c r="I27" s="45">
        <f t="shared" si="11"/>
        <v>272135</v>
      </c>
      <c r="J27" s="44">
        <f t="shared" si="11"/>
        <v>442000</v>
      </c>
      <c r="K27" s="45">
        <f t="shared" si="11"/>
        <v>-138960</v>
      </c>
      <c r="L27" s="44">
        <f t="shared" si="11"/>
        <v>409000</v>
      </c>
      <c r="M27" s="45">
        <f t="shared" si="11"/>
        <v>97736</v>
      </c>
      <c r="N27" s="44">
        <f t="shared" si="11"/>
        <v>0</v>
      </c>
      <c r="O27" s="45">
        <f t="shared" si="11"/>
        <v>0</v>
      </c>
      <c r="P27" s="44">
        <f t="shared" si="11"/>
        <v>1558000</v>
      </c>
      <c r="Q27" s="45">
        <f t="shared" si="11"/>
        <v>230911</v>
      </c>
      <c r="R27" s="20">
        <f t="shared" si="7"/>
        <v>-7.4660633484162897</v>
      </c>
      <c r="S27" s="21">
        <f t="shared" si="8"/>
        <v>-170.33390903857227</v>
      </c>
      <c r="T27" s="20">
        <f t="shared" si="9"/>
        <v>52.849389416553592</v>
      </c>
      <c r="U27" s="22">
        <f t="shared" si="10"/>
        <v>7.8328018995929449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>
        <v>177000</v>
      </c>
      <c r="I30" s="48"/>
      <c r="J30" s="47">
        <v>116000</v>
      </c>
      <c r="K30" s="48"/>
      <c r="L30" s="47">
        <v>237000</v>
      </c>
      <c r="M30" s="48"/>
      <c r="N30" s="47"/>
      <c r="O30" s="48"/>
      <c r="P30" s="47">
        <f t="shared" si="5"/>
        <v>530000</v>
      </c>
      <c r="Q30" s="48">
        <f t="shared" si="6"/>
        <v>0</v>
      </c>
      <c r="R30" s="24">
        <f t="shared" si="7"/>
        <v>104.31034482758621</v>
      </c>
      <c r="S30" s="25">
        <f t="shared" si="8"/>
        <v>0</v>
      </c>
      <c r="T30" s="24">
        <f t="shared" si="9"/>
        <v>27.604166666666668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1028000</v>
      </c>
      <c r="C32" s="46"/>
      <c r="D32" s="46"/>
      <c r="E32" s="46">
        <f t="shared" si="4"/>
        <v>1028000</v>
      </c>
      <c r="F32" s="47">
        <v>1028000</v>
      </c>
      <c r="G32" s="48">
        <v>1028000</v>
      </c>
      <c r="H32" s="47">
        <v>530000</v>
      </c>
      <c r="I32" s="48">
        <v>272135</v>
      </c>
      <c r="J32" s="47">
        <v>326000</v>
      </c>
      <c r="K32" s="48">
        <v>-138960</v>
      </c>
      <c r="L32" s="47">
        <v>172000</v>
      </c>
      <c r="M32" s="48">
        <v>97736</v>
      </c>
      <c r="N32" s="47"/>
      <c r="O32" s="48"/>
      <c r="P32" s="47">
        <f t="shared" si="5"/>
        <v>1028000</v>
      </c>
      <c r="Q32" s="48">
        <f t="shared" si="6"/>
        <v>230911</v>
      </c>
      <c r="R32" s="24">
        <f t="shared" si="7"/>
        <v>-47.239263803680984</v>
      </c>
      <c r="S32" s="25">
        <f t="shared" si="8"/>
        <v>-170.33390903857227</v>
      </c>
      <c r="T32" s="24">
        <f t="shared" si="9"/>
        <v>100</v>
      </c>
      <c r="U32" s="26">
        <f t="shared" si="10"/>
        <v>22.46215953307393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46400000</v>
      </c>
      <c r="C42" s="52">
        <f t="shared" si="13"/>
        <v>0</v>
      </c>
      <c r="D42" s="52">
        <f t="shared" si="13"/>
        <v>0</v>
      </c>
      <c r="E42" s="52">
        <f t="shared" si="13"/>
        <v>46400000</v>
      </c>
      <c r="F42" s="53">
        <f t="shared" si="13"/>
        <v>46400000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46400000</v>
      </c>
      <c r="C43" s="43">
        <f t="shared" si="19"/>
        <v>0</v>
      </c>
      <c r="D43" s="43">
        <f t="shared" si="19"/>
        <v>0</v>
      </c>
      <c r="E43" s="43">
        <f t="shared" si="19"/>
        <v>46400000</v>
      </c>
      <c r="F43" s="44">
        <f t="shared" si="19"/>
        <v>46400000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46400000</v>
      </c>
      <c r="C45" s="46"/>
      <c r="D45" s="46"/>
      <c r="E45" s="46">
        <f t="shared" si="21"/>
        <v>46400000</v>
      </c>
      <c r="F45" s="47">
        <v>46400000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88679000</v>
      </c>
      <c r="C58" s="43">
        <f t="shared" si="26"/>
        <v>0</v>
      </c>
      <c r="D58" s="43">
        <f t="shared" si="26"/>
        <v>0</v>
      </c>
      <c r="E58" s="43">
        <f t="shared" si="26"/>
        <v>88679000</v>
      </c>
      <c r="F58" s="44">
        <f t="shared" si="26"/>
        <v>88679000</v>
      </c>
      <c r="G58" s="45">
        <f t="shared" si="26"/>
        <v>42279000</v>
      </c>
      <c r="H58" s="44">
        <f t="shared" si="26"/>
        <v>10638000</v>
      </c>
      <c r="I58" s="45">
        <f t="shared" si="26"/>
        <v>-13067137</v>
      </c>
      <c r="J58" s="44">
        <f t="shared" si="26"/>
        <v>5259000</v>
      </c>
      <c r="K58" s="45">
        <f t="shared" si="26"/>
        <v>4625560</v>
      </c>
      <c r="L58" s="44">
        <f t="shared" si="26"/>
        <v>7468000</v>
      </c>
      <c r="M58" s="45">
        <f t="shared" si="26"/>
        <v>-2431102</v>
      </c>
      <c r="N58" s="44">
        <f t="shared" si="26"/>
        <v>0</v>
      </c>
      <c r="O58" s="45">
        <f t="shared" si="26"/>
        <v>0</v>
      </c>
      <c r="P58" s="44">
        <f t="shared" si="26"/>
        <v>23365000</v>
      </c>
      <c r="Q58" s="45">
        <f t="shared" si="26"/>
        <v>-10872679</v>
      </c>
      <c r="R58" s="20">
        <f t="shared" si="14"/>
        <v>42.004183304810802</v>
      </c>
      <c r="S58" s="21">
        <f t="shared" si="15"/>
        <v>-152.55800378764951</v>
      </c>
      <c r="T58" s="20">
        <f t="shared" si="16"/>
        <v>26.347838834447838</v>
      </c>
      <c r="U58" s="22">
        <f t="shared" si="17"/>
        <v>-12.260714487082623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88679000</v>
      </c>
      <c r="C62" s="55">
        <f t="shared" si="30"/>
        <v>0</v>
      </c>
      <c r="D62" s="55">
        <f t="shared" si="30"/>
        <v>0</v>
      </c>
      <c r="E62" s="55">
        <f t="shared" si="30"/>
        <v>88679000</v>
      </c>
      <c r="F62" s="56">
        <f t="shared" si="30"/>
        <v>88679000</v>
      </c>
      <c r="G62" s="57">
        <f t="shared" si="30"/>
        <v>42279000</v>
      </c>
      <c r="H62" s="56">
        <f t="shared" si="30"/>
        <v>10638000</v>
      </c>
      <c r="I62" s="57">
        <f t="shared" si="30"/>
        <v>-13067137</v>
      </c>
      <c r="J62" s="56">
        <f t="shared" si="30"/>
        <v>5259000</v>
      </c>
      <c r="K62" s="57">
        <f t="shared" si="30"/>
        <v>4625560</v>
      </c>
      <c r="L62" s="56">
        <f t="shared" si="30"/>
        <v>7468000</v>
      </c>
      <c r="M62" s="58">
        <f t="shared" si="30"/>
        <v>-2431102</v>
      </c>
      <c r="N62" s="56">
        <f t="shared" si="30"/>
        <v>0</v>
      </c>
      <c r="O62" s="57">
        <f t="shared" si="30"/>
        <v>0</v>
      </c>
      <c r="P62" s="56">
        <f t="shared" si="30"/>
        <v>23365000</v>
      </c>
      <c r="Q62" s="57">
        <f t="shared" si="30"/>
        <v>-10872679</v>
      </c>
      <c r="R62" s="38">
        <f t="shared" si="14"/>
        <v>42.004183304810802</v>
      </c>
      <c r="S62" s="39">
        <f t="shared" si="15"/>
        <v>-152.55800378764951</v>
      </c>
      <c r="T62" s="38">
        <f t="shared" si="16"/>
        <v>26.347838834447838</v>
      </c>
      <c r="U62" s="39">
        <f t="shared" si="17"/>
        <v>-12.260714487082623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221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31955000</v>
      </c>
      <c r="C8" s="40">
        <f t="shared" si="0"/>
        <v>0</v>
      </c>
      <c r="D8" s="40">
        <f t="shared" si="0"/>
        <v>0</v>
      </c>
      <c r="E8" s="40">
        <f t="shared" si="0"/>
        <v>31955000</v>
      </c>
      <c r="F8" s="41">
        <f t="shared" si="0"/>
        <v>31955000</v>
      </c>
      <c r="G8" s="42">
        <f t="shared" si="0"/>
        <v>31955000</v>
      </c>
      <c r="H8" s="41">
        <f t="shared" si="0"/>
        <v>5212000</v>
      </c>
      <c r="I8" s="42">
        <f t="shared" si="0"/>
        <v>-795378</v>
      </c>
      <c r="J8" s="41">
        <f t="shared" si="0"/>
        <v>6460000</v>
      </c>
      <c r="K8" s="42">
        <f t="shared" si="0"/>
        <v>263268</v>
      </c>
      <c r="L8" s="41">
        <f t="shared" si="0"/>
        <v>5810000</v>
      </c>
      <c r="M8" s="42">
        <f t="shared" si="0"/>
        <v>397585</v>
      </c>
      <c r="N8" s="41">
        <f t="shared" si="0"/>
        <v>0</v>
      </c>
      <c r="O8" s="42">
        <f t="shared" si="0"/>
        <v>0</v>
      </c>
      <c r="P8" s="41">
        <f t="shared" si="0"/>
        <v>17482000</v>
      </c>
      <c r="Q8" s="42">
        <f t="shared" si="0"/>
        <v>-134525</v>
      </c>
      <c r="R8" s="16">
        <f>IF(($J8       =0),0,((($L8       -$J8       )/$J8       )*100))</f>
        <v>-10.061919504643962</v>
      </c>
      <c r="S8" s="17">
        <f>IF(($K8       =0),0,((($M8       -$K8       )/$K8       )*100))</f>
        <v>51.019113602868558</v>
      </c>
      <c r="T8" s="16">
        <f>IF(($E8       =0),0,(($P8       /$E8       )*100))</f>
        <v>54.708183382882183</v>
      </c>
      <c r="U8" s="18">
        <f>IF(($E8       =0),0,(($Q8       /$E8       )*100))</f>
        <v>-0.42098263182600537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27860000</v>
      </c>
      <c r="C9" s="43">
        <f t="shared" si="2"/>
        <v>0</v>
      </c>
      <c r="D9" s="43">
        <f t="shared" si="2"/>
        <v>0</v>
      </c>
      <c r="E9" s="43">
        <f t="shared" si="2"/>
        <v>27860000</v>
      </c>
      <c r="F9" s="44">
        <f t="shared" si="2"/>
        <v>27860000</v>
      </c>
      <c r="G9" s="45">
        <f t="shared" si="2"/>
        <v>27860000</v>
      </c>
      <c r="H9" s="44">
        <f t="shared" si="2"/>
        <v>3945000</v>
      </c>
      <c r="I9" s="45">
        <f t="shared" si="2"/>
        <v>812104</v>
      </c>
      <c r="J9" s="44">
        <f t="shared" si="2"/>
        <v>5778000</v>
      </c>
      <c r="K9" s="45">
        <f t="shared" si="2"/>
        <v>0</v>
      </c>
      <c r="L9" s="44">
        <f t="shared" si="2"/>
        <v>4937000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14660000</v>
      </c>
      <c r="Q9" s="45">
        <f t="shared" si="2"/>
        <v>812104</v>
      </c>
      <c r="R9" s="20">
        <f>IF(($J9       =0),0,((($L9       -$J9       )/$J9       )*100))</f>
        <v>-14.5552094150225</v>
      </c>
      <c r="S9" s="21">
        <f>IF(($K9       =0),0,((($M9       -$K9       )/$K9       )*100))</f>
        <v>0</v>
      </c>
      <c r="T9" s="20">
        <f>IF(($E9       =0),0,(($P9       /$E9       )*100))</f>
        <v>52.620244077530508</v>
      </c>
      <c r="U9" s="22">
        <f>IF(($E9       =0),0,(($Q9       /$E9       )*100))</f>
        <v>2.9149461593682697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22360000</v>
      </c>
      <c r="C10" s="46"/>
      <c r="D10" s="46"/>
      <c r="E10" s="46">
        <f t="shared" ref="E10:E41" si="4">$B10      +$C10      +$D10</f>
        <v>22360000</v>
      </c>
      <c r="F10" s="47">
        <v>22360000</v>
      </c>
      <c r="G10" s="48">
        <v>22360000</v>
      </c>
      <c r="H10" s="47">
        <v>3945000</v>
      </c>
      <c r="I10" s="48">
        <v>812104</v>
      </c>
      <c r="J10" s="47">
        <v>5778000</v>
      </c>
      <c r="K10" s="48"/>
      <c r="L10" s="47">
        <v>4937000</v>
      </c>
      <c r="M10" s="48"/>
      <c r="N10" s="47"/>
      <c r="O10" s="48"/>
      <c r="P10" s="47">
        <f t="shared" ref="P10:P41" si="5">$H10      +$J10      +$L10      +$N10</f>
        <v>14660000</v>
      </c>
      <c r="Q10" s="48">
        <f t="shared" ref="Q10:Q41" si="6">$I10      +$K10      +$M10      +$O10</f>
        <v>812104</v>
      </c>
      <c r="R10" s="24">
        <f t="shared" ref="R10:R41" si="7">IF(($J10      =0),0,((($L10      -$J10      )/$J10      )*100))</f>
        <v>-14.5552094150225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65.563506261180677</v>
      </c>
      <c r="U10" s="26">
        <f t="shared" ref="U10:U41" si="10">IF(($E10      =0),0,(($Q10      /$E10      )*100))</f>
        <v>3.6319499105545621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5500000</v>
      </c>
      <c r="C13" s="46"/>
      <c r="D13" s="46"/>
      <c r="E13" s="46">
        <f t="shared" si="4"/>
        <v>5500000</v>
      </c>
      <c r="F13" s="47">
        <v>5500000</v>
      </c>
      <c r="G13" s="48">
        <v>5500000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4095000</v>
      </c>
      <c r="C27" s="43">
        <f t="shared" si="11"/>
        <v>0</v>
      </c>
      <c r="D27" s="43">
        <f t="shared" si="11"/>
        <v>0</v>
      </c>
      <c r="E27" s="43">
        <f t="shared" si="11"/>
        <v>4095000</v>
      </c>
      <c r="F27" s="44">
        <f t="shared" si="11"/>
        <v>4095000</v>
      </c>
      <c r="G27" s="45">
        <f t="shared" si="11"/>
        <v>4095000</v>
      </c>
      <c r="H27" s="44">
        <f t="shared" si="11"/>
        <v>1267000</v>
      </c>
      <c r="I27" s="45">
        <f t="shared" si="11"/>
        <v>-1607482</v>
      </c>
      <c r="J27" s="44">
        <f t="shared" si="11"/>
        <v>682000</v>
      </c>
      <c r="K27" s="45">
        <f t="shared" si="11"/>
        <v>263268</v>
      </c>
      <c r="L27" s="44">
        <f t="shared" si="11"/>
        <v>873000</v>
      </c>
      <c r="M27" s="45">
        <f t="shared" si="11"/>
        <v>397585</v>
      </c>
      <c r="N27" s="44">
        <f t="shared" si="11"/>
        <v>0</v>
      </c>
      <c r="O27" s="45">
        <f t="shared" si="11"/>
        <v>0</v>
      </c>
      <c r="P27" s="44">
        <f t="shared" si="11"/>
        <v>2822000</v>
      </c>
      <c r="Q27" s="45">
        <f t="shared" si="11"/>
        <v>-946629</v>
      </c>
      <c r="R27" s="20">
        <f t="shared" si="7"/>
        <v>28.005865102639294</v>
      </c>
      <c r="S27" s="21">
        <f t="shared" si="8"/>
        <v>51.019113602868558</v>
      </c>
      <c r="T27" s="20">
        <f t="shared" si="9"/>
        <v>68.91330891330891</v>
      </c>
      <c r="U27" s="22">
        <f t="shared" si="10"/>
        <v>-23.116703296703296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2550000</v>
      </c>
      <c r="C30" s="46"/>
      <c r="D30" s="46"/>
      <c r="E30" s="46">
        <f t="shared" si="4"/>
        <v>2550000</v>
      </c>
      <c r="F30" s="47">
        <v>2550000</v>
      </c>
      <c r="G30" s="48">
        <v>2550000</v>
      </c>
      <c r="H30" s="47">
        <v>511000</v>
      </c>
      <c r="I30" s="48">
        <v>-1978679</v>
      </c>
      <c r="J30" s="47">
        <v>159000</v>
      </c>
      <c r="K30" s="48">
        <v>159169</v>
      </c>
      <c r="L30" s="47">
        <v>873000</v>
      </c>
      <c r="M30" s="48">
        <v>872880</v>
      </c>
      <c r="N30" s="47"/>
      <c r="O30" s="48"/>
      <c r="P30" s="47">
        <f t="shared" si="5"/>
        <v>1543000</v>
      </c>
      <c r="Q30" s="48">
        <f t="shared" si="6"/>
        <v>-946630</v>
      </c>
      <c r="R30" s="24">
        <f t="shared" si="7"/>
        <v>449.05660377358492</v>
      </c>
      <c r="S30" s="25">
        <f t="shared" si="8"/>
        <v>448.39824337653687</v>
      </c>
      <c r="T30" s="24">
        <f t="shared" si="9"/>
        <v>60.509803921568626</v>
      </c>
      <c r="U30" s="26">
        <f t="shared" si="10"/>
        <v>-37.122745098039218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1545000</v>
      </c>
      <c r="C32" s="46"/>
      <c r="D32" s="46"/>
      <c r="E32" s="46">
        <f t="shared" si="4"/>
        <v>1545000</v>
      </c>
      <c r="F32" s="47">
        <v>1545000</v>
      </c>
      <c r="G32" s="48">
        <v>1545000</v>
      </c>
      <c r="H32" s="47">
        <v>756000</v>
      </c>
      <c r="I32" s="48">
        <v>371197</v>
      </c>
      <c r="J32" s="47">
        <v>523000</v>
      </c>
      <c r="K32" s="48">
        <v>104099</v>
      </c>
      <c r="L32" s="47"/>
      <c r="M32" s="48">
        <v>-475295</v>
      </c>
      <c r="N32" s="47"/>
      <c r="O32" s="48"/>
      <c r="P32" s="47">
        <f t="shared" si="5"/>
        <v>1279000</v>
      </c>
      <c r="Q32" s="48">
        <f t="shared" si="6"/>
        <v>1</v>
      </c>
      <c r="R32" s="24">
        <f t="shared" si="7"/>
        <v>-100</v>
      </c>
      <c r="S32" s="25">
        <f t="shared" si="8"/>
        <v>-556.5797942343346</v>
      </c>
      <c r="T32" s="24">
        <f t="shared" si="9"/>
        <v>82.783171521035598</v>
      </c>
      <c r="U32" s="26">
        <f t="shared" si="10"/>
        <v>6.4724919093851128E-5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10583000</v>
      </c>
      <c r="C42" s="52">
        <f t="shared" si="13"/>
        <v>0</v>
      </c>
      <c r="D42" s="52">
        <f t="shared" si="13"/>
        <v>0</v>
      </c>
      <c r="E42" s="52">
        <f t="shared" si="13"/>
        <v>10583000</v>
      </c>
      <c r="F42" s="53">
        <f t="shared" si="13"/>
        <v>10583000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10583000</v>
      </c>
      <c r="C43" s="43">
        <f t="shared" si="19"/>
        <v>0</v>
      </c>
      <c r="D43" s="43">
        <f t="shared" si="19"/>
        <v>0</v>
      </c>
      <c r="E43" s="43">
        <f t="shared" si="19"/>
        <v>10583000</v>
      </c>
      <c r="F43" s="44">
        <f t="shared" si="19"/>
        <v>10583000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10583000</v>
      </c>
      <c r="C45" s="46"/>
      <c r="D45" s="46"/>
      <c r="E45" s="46">
        <f t="shared" si="21"/>
        <v>10583000</v>
      </c>
      <c r="F45" s="47">
        <v>10583000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42538000</v>
      </c>
      <c r="C58" s="43">
        <f t="shared" si="26"/>
        <v>0</v>
      </c>
      <c r="D58" s="43">
        <f t="shared" si="26"/>
        <v>0</v>
      </c>
      <c r="E58" s="43">
        <f t="shared" si="26"/>
        <v>42538000</v>
      </c>
      <c r="F58" s="44">
        <f t="shared" si="26"/>
        <v>42538000</v>
      </c>
      <c r="G58" s="45">
        <f t="shared" si="26"/>
        <v>31955000</v>
      </c>
      <c r="H58" s="44">
        <f t="shared" si="26"/>
        <v>5212000</v>
      </c>
      <c r="I58" s="45">
        <f t="shared" si="26"/>
        <v>-795378</v>
      </c>
      <c r="J58" s="44">
        <f t="shared" si="26"/>
        <v>6460000</v>
      </c>
      <c r="K58" s="45">
        <f t="shared" si="26"/>
        <v>263268</v>
      </c>
      <c r="L58" s="44">
        <f t="shared" si="26"/>
        <v>5810000</v>
      </c>
      <c r="M58" s="45">
        <f t="shared" si="26"/>
        <v>397585</v>
      </c>
      <c r="N58" s="44">
        <f t="shared" si="26"/>
        <v>0</v>
      </c>
      <c r="O58" s="45">
        <f t="shared" si="26"/>
        <v>0</v>
      </c>
      <c r="P58" s="44">
        <f t="shared" si="26"/>
        <v>17482000</v>
      </c>
      <c r="Q58" s="45">
        <f t="shared" si="26"/>
        <v>-134525</v>
      </c>
      <c r="R58" s="20">
        <f t="shared" si="14"/>
        <v>-10.061919504643962</v>
      </c>
      <c r="S58" s="21">
        <f t="shared" si="15"/>
        <v>51.019113602868558</v>
      </c>
      <c r="T58" s="20">
        <f t="shared" si="16"/>
        <v>41.097371761718932</v>
      </c>
      <c r="U58" s="22">
        <f t="shared" si="17"/>
        <v>-0.31624665005406932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42538000</v>
      </c>
      <c r="C62" s="55">
        <f t="shared" si="30"/>
        <v>0</v>
      </c>
      <c r="D62" s="55">
        <f t="shared" si="30"/>
        <v>0</v>
      </c>
      <c r="E62" s="55">
        <f t="shared" si="30"/>
        <v>42538000</v>
      </c>
      <c r="F62" s="56">
        <f t="shared" si="30"/>
        <v>42538000</v>
      </c>
      <c r="G62" s="57">
        <f t="shared" si="30"/>
        <v>31955000</v>
      </c>
      <c r="H62" s="56">
        <f t="shared" si="30"/>
        <v>5212000</v>
      </c>
      <c r="I62" s="57">
        <f t="shared" si="30"/>
        <v>-795378</v>
      </c>
      <c r="J62" s="56">
        <f t="shared" si="30"/>
        <v>6460000</v>
      </c>
      <c r="K62" s="57">
        <f t="shared" si="30"/>
        <v>263268</v>
      </c>
      <c r="L62" s="56">
        <f t="shared" si="30"/>
        <v>5810000</v>
      </c>
      <c r="M62" s="58">
        <f t="shared" si="30"/>
        <v>397585</v>
      </c>
      <c r="N62" s="56">
        <f t="shared" si="30"/>
        <v>0</v>
      </c>
      <c r="O62" s="57">
        <f t="shared" si="30"/>
        <v>0</v>
      </c>
      <c r="P62" s="56">
        <f t="shared" si="30"/>
        <v>17482000</v>
      </c>
      <c r="Q62" s="57">
        <f t="shared" si="30"/>
        <v>-134525</v>
      </c>
      <c r="R62" s="38">
        <f t="shared" si="14"/>
        <v>-10.061919504643962</v>
      </c>
      <c r="S62" s="39">
        <f t="shared" si="15"/>
        <v>51.019113602868558</v>
      </c>
      <c r="T62" s="38">
        <f t="shared" si="16"/>
        <v>41.097371761718932</v>
      </c>
      <c r="U62" s="39">
        <f t="shared" si="17"/>
        <v>-0.31624665005406932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222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30933000</v>
      </c>
      <c r="C8" s="40">
        <f t="shared" si="0"/>
        <v>15000000</v>
      </c>
      <c r="D8" s="40">
        <f t="shared" si="0"/>
        <v>0</v>
      </c>
      <c r="E8" s="40">
        <f t="shared" si="0"/>
        <v>45933000</v>
      </c>
      <c r="F8" s="41">
        <f t="shared" si="0"/>
        <v>45933000</v>
      </c>
      <c r="G8" s="42">
        <f t="shared" si="0"/>
        <v>45933000</v>
      </c>
      <c r="H8" s="41">
        <f t="shared" si="0"/>
        <v>9591000</v>
      </c>
      <c r="I8" s="42">
        <f t="shared" si="0"/>
        <v>1239603</v>
      </c>
      <c r="J8" s="41">
        <f t="shared" si="0"/>
        <v>14594000</v>
      </c>
      <c r="K8" s="42">
        <f t="shared" si="0"/>
        <v>22945458</v>
      </c>
      <c r="L8" s="41">
        <f t="shared" si="0"/>
        <v>6381000</v>
      </c>
      <c r="M8" s="42">
        <f t="shared" si="0"/>
        <v>6456336</v>
      </c>
      <c r="N8" s="41">
        <f t="shared" si="0"/>
        <v>0</v>
      </c>
      <c r="O8" s="42">
        <f t="shared" si="0"/>
        <v>0</v>
      </c>
      <c r="P8" s="41">
        <f t="shared" si="0"/>
        <v>30566000</v>
      </c>
      <c r="Q8" s="42">
        <f t="shared" si="0"/>
        <v>30641397</v>
      </c>
      <c r="R8" s="16">
        <f>IF(($J8       =0),0,((($L8       -$J8       )/$J8       )*100))</f>
        <v>-56.276552007674383</v>
      </c>
      <c r="S8" s="17">
        <f>IF(($K8       =0),0,((($M8       -$K8       )/$K8       )*100))</f>
        <v>-71.862248293322367</v>
      </c>
      <c r="T8" s="16">
        <f>IF(($E8       =0),0,(($P8       /$E8       )*100))</f>
        <v>66.544749961901033</v>
      </c>
      <c r="U8" s="18">
        <f>IF(($E8       =0),0,(($Q8       /$E8       )*100))</f>
        <v>66.708895565279875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27526000</v>
      </c>
      <c r="C9" s="43">
        <f t="shared" si="2"/>
        <v>15000000</v>
      </c>
      <c r="D9" s="43">
        <f t="shared" si="2"/>
        <v>0</v>
      </c>
      <c r="E9" s="43">
        <f t="shared" si="2"/>
        <v>42526000</v>
      </c>
      <c r="F9" s="44">
        <f t="shared" si="2"/>
        <v>42526000</v>
      </c>
      <c r="G9" s="45">
        <f t="shared" si="2"/>
        <v>42526000</v>
      </c>
      <c r="H9" s="44">
        <f t="shared" si="2"/>
        <v>8397000</v>
      </c>
      <c r="I9" s="45">
        <f t="shared" si="2"/>
        <v>138955</v>
      </c>
      <c r="J9" s="44">
        <f t="shared" si="2"/>
        <v>13923000</v>
      </c>
      <c r="K9" s="45">
        <f t="shared" si="2"/>
        <v>22181240</v>
      </c>
      <c r="L9" s="44">
        <f t="shared" si="2"/>
        <v>5206000</v>
      </c>
      <c r="M9" s="45">
        <f t="shared" si="2"/>
        <v>5205805</v>
      </c>
      <c r="N9" s="44">
        <f t="shared" si="2"/>
        <v>0</v>
      </c>
      <c r="O9" s="45">
        <f t="shared" si="2"/>
        <v>0</v>
      </c>
      <c r="P9" s="44">
        <f t="shared" si="2"/>
        <v>27526000</v>
      </c>
      <c r="Q9" s="45">
        <f t="shared" si="2"/>
        <v>27526000</v>
      </c>
      <c r="R9" s="20">
        <f>IF(($J9       =0),0,((($L9       -$J9       )/$J9       )*100))</f>
        <v>-62.608633196868489</v>
      </c>
      <c r="S9" s="21">
        <f>IF(($K9       =0),0,((($M9       -$K9       )/$K9       )*100))</f>
        <v>-76.530595223711572</v>
      </c>
      <c r="T9" s="20">
        <f>IF(($E9       =0),0,(($P9       /$E9       )*100))</f>
        <v>64.727460847481538</v>
      </c>
      <c r="U9" s="22">
        <f>IF(($E9       =0),0,(($Q9       /$E9       )*100))</f>
        <v>64.727460847481538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27526000</v>
      </c>
      <c r="C10" s="46">
        <v>15000000</v>
      </c>
      <c r="D10" s="46"/>
      <c r="E10" s="46">
        <f t="shared" ref="E10:E41" si="4">$B10      +$C10      +$D10</f>
        <v>42526000</v>
      </c>
      <c r="F10" s="47">
        <v>42526000</v>
      </c>
      <c r="G10" s="48">
        <v>42526000</v>
      </c>
      <c r="H10" s="47">
        <v>8397000</v>
      </c>
      <c r="I10" s="48">
        <v>138955</v>
      </c>
      <c r="J10" s="47">
        <v>13923000</v>
      </c>
      <c r="K10" s="48">
        <v>22181240</v>
      </c>
      <c r="L10" s="47">
        <v>5206000</v>
      </c>
      <c r="M10" s="48">
        <v>5205805</v>
      </c>
      <c r="N10" s="47"/>
      <c r="O10" s="48"/>
      <c r="P10" s="47">
        <f t="shared" ref="P10:P41" si="5">$H10      +$J10      +$L10      +$N10</f>
        <v>27526000</v>
      </c>
      <c r="Q10" s="48">
        <f t="shared" ref="Q10:Q41" si="6">$I10      +$K10      +$M10      +$O10</f>
        <v>27526000</v>
      </c>
      <c r="R10" s="24">
        <f t="shared" ref="R10:R41" si="7">IF(($J10      =0),0,((($L10      -$J10      )/$J10      )*100))</f>
        <v>-62.608633196868489</v>
      </c>
      <c r="S10" s="25">
        <f t="shared" ref="S10:S41" si="8">IF(($K10      =0),0,((($M10      -$K10      )/$K10      )*100))</f>
        <v>-76.530595223711572</v>
      </c>
      <c r="T10" s="24">
        <f t="shared" ref="T10:T41" si="9">IF(($E10      =0),0,(($P10      /$E10      )*100))</f>
        <v>64.727460847481538</v>
      </c>
      <c r="U10" s="26">
        <f t="shared" ref="U10:U41" si="10">IF(($E10      =0),0,(($Q10      /$E10      )*100))</f>
        <v>64.727460847481538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3407000</v>
      </c>
      <c r="C27" s="43">
        <f t="shared" si="11"/>
        <v>0</v>
      </c>
      <c r="D27" s="43">
        <f t="shared" si="11"/>
        <v>0</v>
      </c>
      <c r="E27" s="43">
        <f t="shared" si="11"/>
        <v>3407000</v>
      </c>
      <c r="F27" s="44">
        <f t="shared" si="11"/>
        <v>3407000</v>
      </c>
      <c r="G27" s="45">
        <f t="shared" si="11"/>
        <v>3407000</v>
      </c>
      <c r="H27" s="44">
        <f t="shared" si="11"/>
        <v>1194000</v>
      </c>
      <c r="I27" s="45">
        <f t="shared" si="11"/>
        <v>1100648</v>
      </c>
      <c r="J27" s="44">
        <f t="shared" si="11"/>
        <v>671000</v>
      </c>
      <c r="K27" s="45">
        <f t="shared" si="11"/>
        <v>764218</v>
      </c>
      <c r="L27" s="44">
        <f t="shared" si="11"/>
        <v>1175000</v>
      </c>
      <c r="M27" s="45">
        <f t="shared" si="11"/>
        <v>1250531</v>
      </c>
      <c r="N27" s="44">
        <f t="shared" si="11"/>
        <v>0</v>
      </c>
      <c r="O27" s="45">
        <f t="shared" si="11"/>
        <v>0</v>
      </c>
      <c r="P27" s="44">
        <f t="shared" si="11"/>
        <v>3040000</v>
      </c>
      <c r="Q27" s="45">
        <f t="shared" si="11"/>
        <v>3115397</v>
      </c>
      <c r="R27" s="20">
        <f t="shared" si="7"/>
        <v>75.111773472429206</v>
      </c>
      <c r="S27" s="21">
        <f t="shared" si="8"/>
        <v>63.635376293151957</v>
      </c>
      <c r="T27" s="20">
        <f t="shared" si="9"/>
        <v>89.228059876724387</v>
      </c>
      <c r="U27" s="22">
        <f t="shared" si="10"/>
        <v>91.44106251834458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548000</v>
      </c>
      <c r="I30" s="48">
        <v>541830</v>
      </c>
      <c r="J30" s="47">
        <v>176000</v>
      </c>
      <c r="K30" s="48">
        <v>181810</v>
      </c>
      <c r="L30" s="47">
        <v>879000</v>
      </c>
      <c r="M30" s="48">
        <v>879306</v>
      </c>
      <c r="N30" s="47"/>
      <c r="O30" s="48"/>
      <c r="P30" s="47">
        <f t="shared" si="5"/>
        <v>1603000</v>
      </c>
      <c r="Q30" s="48">
        <f t="shared" si="6"/>
        <v>1602946</v>
      </c>
      <c r="R30" s="24">
        <f t="shared" si="7"/>
        <v>399.43181818181819</v>
      </c>
      <c r="S30" s="25">
        <f t="shared" si="8"/>
        <v>383.64006380287117</v>
      </c>
      <c r="T30" s="24">
        <f t="shared" si="9"/>
        <v>86.648648648648646</v>
      </c>
      <c r="U30" s="26">
        <f t="shared" si="10"/>
        <v>86.645729729729723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1557000</v>
      </c>
      <c r="C32" s="46"/>
      <c r="D32" s="46"/>
      <c r="E32" s="46">
        <f t="shared" si="4"/>
        <v>1557000</v>
      </c>
      <c r="F32" s="47">
        <v>1557000</v>
      </c>
      <c r="G32" s="48">
        <v>1557000</v>
      </c>
      <c r="H32" s="47">
        <v>646000</v>
      </c>
      <c r="I32" s="48">
        <v>558818</v>
      </c>
      <c r="J32" s="47">
        <v>495000</v>
      </c>
      <c r="K32" s="48">
        <v>582408</v>
      </c>
      <c r="L32" s="47">
        <v>296000</v>
      </c>
      <c r="M32" s="48">
        <v>371225</v>
      </c>
      <c r="N32" s="47"/>
      <c r="O32" s="48"/>
      <c r="P32" s="47">
        <f t="shared" si="5"/>
        <v>1437000</v>
      </c>
      <c r="Q32" s="48">
        <f t="shared" si="6"/>
        <v>1512451</v>
      </c>
      <c r="R32" s="24">
        <f t="shared" si="7"/>
        <v>-40.202020202020201</v>
      </c>
      <c r="S32" s="25">
        <f t="shared" si="8"/>
        <v>-36.260319226384254</v>
      </c>
      <c r="T32" s="24">
        <f t="shared" si="9"/>
        <v>92.292870905587662</v>
      </c>
      <c r="U32" s="26">
        <f t="shared" si="10"/>
        <v>97.138792549775204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30933000</v>
      </c>
      <c r="C58" s="43">
        <f t="shared" si="26"/>
        <v>15000000</v>
      </c>
      <c r="D58" s="43">
        <f t="shared" si="26"/>
        <v>0</v>
      </c>
      <c r="E58" s="43">
        <f t="shared" si="26"/>
        <v>45933000</v>
      </c>
      <c r="F58" s="44">
        <f t="shared" si="26"/>
        <v>45933000</v>
      </c>
      <c r="G58" s="45">
        <f t="shared" si="26"/>
        <v>45933000</v>
      </c>
      <c r="H58" s="44">
        <f t="shared" si="26"/>
        <v>9591000</v>
      </c>
      <c r="I58" s="45">
        <f t="shared" si="26"/>
        <v>1239603</v>
      </c>
      <c r="J58" s="44">
        <f t="shared" si="26"/>
        <v>14594000</v>
      </c>
      <c r="K58" s="45">
        <f t="shared" si="26"/>
        <v>22945458</v>
      </c>
      <c r="L58" s="44">
        <f t="shared" si="26"/>
        <v>6381000</v>
      </c>
      <c r="M58" s="45">
        <f t="shared" si="26"/>
        <v>6456336</v>
      </c>
      <c r="N58" s="44">
        <f t="shared" si="26"/>
        <v>0</v>
      </c>
      <c r="O58" s="45">
        <f t="shared" si="26"/>
        <v>0</v>
      </c>
      <c r="P58" s="44">
        <f t="shared" si="26"/>
        <v>30566000</v>
      </c>
      <c r="Q58" s="45">
        <f t="shared" si="26"/>
        <v>30641397</v>
      </c>
      <c r="R58" s="20">
        <f t="shared" si="14"/>
        <v>-56.276552007674383</v>
      </c>
      <c r="S58" s="21">
        <f t="shared" si="15"/>
        <v>-71.862248293322367</v>
      </c>
      <c r="T58" s="20">
        <f t="shared" si="16"/>
        <v>66.544749961901033</v>
      </c>
      <c r="U58" s="22">
        <f t="shared" si="17"/>
        <v>66.708895565279875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30933000</v>
      </c>
      <c r="C62" s="55">
        <f t="shared" si="30"/>
        <v>15000000</v>
      </c>
      <c r="D62" s="55">
        <f t="shared" si="30"/>
        <v>0</v>
      </c>
      <c r="E62" s="55">
        <f t="shared" si="30"/>
        <v>45933000</v>
      </c>
      <c r="F62" s="56">
        <f t="shared" si="30"/>
        <v>45933000</v>
      </c>
      <c r="G62" s="57">
        <f t="shared" si="30"/>
        <v>45933000</v>
      </c>
      <c r="H62" s="56">
        <f t="shared" si="30"/>
        <v>9591000</v>
      </c>
      <c r="I62" s="57">
        <f t="shared" si="30"/>
        <v>1239603</v>
      </c>
      <c r="J62" s="56">
        <f t="shared" si="30"/>
        <v>14594000</v>
      </c>
      <c r="K62" s="57">
        <f t="shared" si="30"/>
        <v>22945458</v>
      </c>
      <c r="L62" s="56">
        <f t="shared" si="30"/>
        <v>6381000</v>
      </c>
      <c r="M62" s="58">
        <f t="shared" si="30"/>
        <v>6456336</v>
      </c>
      <c r="N62" s="56">
        <f t="shared" si="30"/>
        <v>0</v>
      </c>
      <c r="O62" s="57">
        <f t="shared" si="30"/>
        <v>0</v>
      </c>
      <c r="P62" s="56">
        <f t="shared" si="30"/>
        <v>30566000</v>
      </c>
      <c r="Q62" s="57">
        <f t="shared" si="30"/>
        <v>30641397</v>
      </c>
      <c r="R62" s="38">
        <f t="shared" si="14"/>
        <v>-56.276552007674383</v>
      </c>
      <c r="S62" s="39">
        <f t="shared" si="15"/>
        <v>-71.862248293322367</v>
      </c>
      <c r="T62" s="38">
        <f t="shared" si="16"/>
        <v>66.544749961901033</v>
      </c>
      <c r="U62" s="39">
        <f t="shared" si="17"/>
        <v>66.708895565279875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223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174617000</v>
      </c>
      <c r="C8" s="40">
        <f t="shared" si="0"/>
        <v>6000000</v>
      </c>
      <c r="D8" s="40">
        <f t="shared" si="0"/>
        <v>0</v>
      </c>
      <c r="E8" s="40">
        <f t="shared" si="0"/>
        <v>180617000</v>
      </c>
      <c r="F8" s="41">
        <f t="shared" si="0"/>
        <v>180617000</v>
      </c>
      <c r="G8" s="42">
        <f t="shared" si="0"/>
        <v>180617000</v>
      </c>
      <c r="H8" s="41">
        <f t="shared" si="0"/>
        <v>28355000</v>
      </c>
      <c r="I8" s="42">
        <f t="shared" si="0"/>
        <v>0</v>
      </c>
      <c r="J8" s="41">
        <f t="shared" si="0"/>
        <v>51392000</v>
      </c>
      <c r="K8" s="42">
        <f t="shared" si="0"/>
        <v>27745739</v>
      </c>
      <c r="L8" s="41">
        <f t="shared" si="0"/>
        <v>49613000</v>
      </c>
      <c r="M8" s="42">
        <f t="shared" si="0"/>
        <v>73150764</v>
      </c>
      <c r="N8" s="41">
        <f t="shared" si="0"/>
        <v>0</v>
      </c>
      <c r="O8" s="42">
        <f t="shared" si="0"/>
        <v>0</v>
      </c>
      <c r="P8" s="41">
        <f t="shared" si="0"/>
        <v>129360000</v>
      </c>
      <c r="Q8" s="42">
        <f t="shared" si="0"/>
        <v>100896503</v>
      </c>
      <c r="R8" s="16">
        <f>IF(($J8       =0),0,((($L8       -$J8       )/$J8       )*100))</f>
        <v>-3.4616282689912827</v>
      </c>
      <c r="S8" s="17">
        <f>IF(($K8       =0),0,((($M8       -$K8       )/$K8       )*100))</f>
        <v>163.64683961021908</v>
      </c>
      <c r="T8" s="16">
        <f>IF(($E8       =0),0,(($P8       /$E8       )*100))</f>
        <v>71.621165228079306</v>
      </c>
      <c r="U8" s="18">
        <f>IF(($E8       =0),0,(($Q8       /$E8       )*100))</f>
        <v>55.862129810593686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164750000</v>
      </c>
      <c r="C9" s="43">
        <f t="shared" si="2"/>
        <v>6000000</v>
      </c>
      <c r="D9" s="43">
        <f t="shared" si="2"/>
        <v>0</v>
      </c>
      <c r="E9" s="43">
        <f t="shared" si="2"/>
        <v>170750000</v>
      </c>
      <c r="F9" s="44">
        <f t="shared" si="2"/>
        <v>170750000</v>
      </c>
      <c r="G9" s="45">
        <f t="shared" si="2"/>
        <v>170750000</v>
      </c>
      <c r="H9" s="44">
        <f t="shared" si="2"/>
        <v>26578000</v>
      </c>
      <c r="I9" s="45">
        <f t="shared" si="2"/>
        <v>0</v>
      </c>
      <c r="J9" s="44">
        <f t="shared" si="2"/>
        <v>49736000</v>
      </c>
      <c r="K9" s="45">
        <f t="shared" si="2"/>
        <v>27244841</v>
      </c>
      <c r="L9" s="44">
        <f t="shared" si="2"/>
        <v>46613000</v>
      </c>
      <c r="M9" s="45">
        <f t="shared" si="2"/>
        <v>54561800</v>
      </c>
      <c r="N9" s="44">
        <f t="shared" si="2"/>
        <v>0</v>
      </c>
      <c r="O9" s="45">
        <f t="shared" si="2"/>
        <v>0</v>
      </c>
      <c r="P9" s="44">
        <f t="shared" si="2"/>
        <v>122927000</v>
      </c>
      <c r="Q9" s="45">
        <f t="shared" si="2"/>
        <v>81806641</v>
      </c>
      <c r="R9" s="20">
        <f>IF(($J9       =0),0,((($L9       -$J9       )/$J9       )*100))</f>
        <v>-6.2791539327649994</v>
      </c>
      <c r="S9" s="21">
        <f>IF(($K9       =0),0,((($M9       -$K9       )/$K9       )*100))</f>
        <v>100.26470332493406</v>
      </c>
      <c r="T9" s="20">
        <f>IF(($E9       =0),0,(($P9       /$E9       )*100))</f>
        <v>71.992386530014642</v>
      </c>
      <c r="U9" s="22">
        <f>IF(($E9       =0),0,(($Q9       /$E9       )*100))</f>
        <v>47.910185065885798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30000000</v>
      </c>
      <c r="C23" s="46">
        <v>10000000</v>
      </c>
      <c r="D23" s="46"/>
      <c r="E23" s="46">
        <f t="shared" si="4"/>
        <v>40000000</v>
      </c>
      <c r="F23" s="47">
        <v>40000000</v>
      </c>
      <c r="G23" s="48">
        <v>40000000</v>
      </c>
      <c r="H23" s="47">
        <v>6573000</v>
      </c>
      <c r="I23" s="48"/>
      <c r="J23" s="47">
        <v>12072000</v>
      </c>
      <c r="K23" s="48"/>
      <c r="L23" s="47">
        <v>510000</v>
      </c>
      <c r="M23" s="48"/>
      <c r="N23" s="47"/>
      <c r="O23" s="48"/>
      <c r="P23" s="47">
        <f t="shared" si="5"/>
        <v>19155000</v>
      </c>
      <c r="Q23" s="48">
        <f t="shared" si="6"/>
        <v>0</v>
      </c>
      <c r="R23" s="24">
        <f t="shared" si="7"/>
        <v>-95.77534791252485</v>
      </c>
      <c r="S23" s="25">
        <f t="shared" si="8"/>
        <v>0</v>
      </c>
      <c r="T23" s="24">
        <f t="shared" si="9"/>
        <v>47.887500000000003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134750000</v>
      </c>
      <c r="C25" s="46">
        <v>-4000000</v>
      </c>
      <c r="D25" s="46"/>
      <c r="E25" s="46">
        <f t="shared" si="4"/>
        <v>130750000</v>
      </c>
      <c r="F25" s="47">
        <v>130750000</v>
      </c>
      <c r="G25" s="48">
        <v>130750000</v>
      </c>
      <c r="H25" s="47">
        <v>20005000</v>
      </c>
      <c r="I25" s="48"/>
      <c r="J25" s="47">
        <v>37664000</v>
      </c>
      <c r="K25" s="48">
        <v>27244841</v>
      </c>
      <c r="L25" s="47">
        <v>46103000</v>
      </c>
      <c r="M25" s="48">
        <v>54561800</v>
      </c>
      <c r="N25" s="47"/>
      <c r="O25" s="48"/>
      <c r="P25" s="47">
        <f t="shared" si="5"/>
        <v>103772000</v>
      </c>
      <c r="Q25" s="48">
        <f t="shared" si="6"/>
        <v>81806641</v>
      </c>
      <c r="R25" s="24">
        <f t="shared" si="7"/>
        <v>22.406011045029736</v>
      </c>
      <c r="S25" s="25">
        <f t="shared" si="8"/>
        <v>100.26470332493406</v>
      </c>
      <c r="T25" s="24">
        <f t="shared" si="9"/>
        <v>79.366730401529637</v>
      </c>
      <c r="U25" s="26">
        <f t="shared" si="10"/>
        <v>62.567220650095599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9867000</v>
      </c>
      <c r="C27" s="43">
        <f t="shared" si="11"/>
        <v>0</v>
      </c>
      <c r="D27" s="43">
        <f t="shared" si="11"/>
        <v>0</v>
      </c>
      <c r="E27" s="43">
        <f t="shared" si="11"/>
        <v>9867000</v>
      </c>
      <c r="F27" s="44">
        <f t="shared" si="11"/>
        <v>9867000</v>
      </c>
      <c r="G27" s="45">
        <f t="shared" si="11"/>
        <v>9867000</v>
      </c>
      <c r="H27" s="44">
        <f t="shared" si="11"/>
        <v>1777000</v>
      </c>
      <c r="I27" s="45">
        <f t="shared" si="11"/>
        <v>0</v>
      </c>
      <c r="J27" s="44">
        <f t="shared" si="11"/>
        <v>1656000</v>
      </c>
      <c r="K27" s="45">
        <f t="shared" si="11"/>
        <v>500898</v>
      </c>
      <c r="L27" s="44">
        <f t="shared" si="11"/>
        <v>3000000</v>
      </c>
      <c r="M27" s="45">
        <f t="shared" si="11"/>
        <v>18588964</v>
      </c>
      <c r="N27" s="44">
        <f t="shared" si="11"/>
        <v>0</v>
      </c>
      <c r="O27" s="45">
        <f t="shared" si="11"/>
        <v>0</v>
      </c>
      <c r="P27" s="44">
        <f t="shared" si="11"/>
        <v>6433000</v>
      </c>
      <c r="Q27" s="45">
        <f t="shared" si="11"/>
        <v>19089862</v>
      </c>
      <c r="R27" s="20">
        <f t="shared" si="7"/>
        <v>81.159420289855078</v>
      </c>
      <c r="S27" s="21">
        <f t="shared" si="8"/>
        <v>3611.1276148038123</v>
      </c>
      <c r="T27" s="20">
        <f t="shared" si="9"/>
        <v>65.197121718860856</v>
      </c>
      <c r="U27" s="22">
        <f t="shared" si="10"/>
        <v>193.47179487179486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848000</v>
      </c>
      <c r="I30" s="48"/>
      <c r="J30" s="47">
        <v>911000</v>
      </c>
      <c r="K30" s="48"/>
      <c r="L30" s="47">
        <v>213000</v>
      </c>
      <c r="M30" s="48"/>
      <c r="N30" s="47"/>
      <c r="O30" s="48"/>
      <c r="P30" s="47">
        <f t="shared" si="5"/>
        <v>1972000</v>
      </c>
      <c r="Q30" s="48">
        <f t="shared" si="6"/>
        <v>0</v>
      </c>
      <c r="R30" s="24">
        <f t="shared" si="7"/>
        <v>-76.619099890230515</v>
      </c>
      <c r="S30" s="25">
        <f t="shared" si="8"/>
        <v>0</v>
      </c>
      <c r="T30" s="24">
        <f t="shared" si="9"/>
        <v>80.489795918367349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3417000</v>
      </c>
      <c r="C32" s="46"/>
      <c r="D32" s="46"/>
      <c r="E32" s="46">
        <f t="shared" si="4"/>
        <v>3417000</v>
      </c>
      <c r="F32" s="47">
        <v>3417000</v>
      </c>
      <c r="G32" s="48">
        <v>3417000</v>
      </c>
      <c r="H32" s="47">
        <v>929000</v>
      </c>
      <c r="I32" s="48"/>
      <c r="J32" s="47">
        <v>664000</v>
      </c>
      <c r="K32" s="48">
        <v>500898</v>
      </c>
      <c r="L32" s="47">
        <v>765000</v>
      </c>
      <c r="M32" s="48">
        <v>1206588</v>
      </c>
      <c r="N32" s="47"/>
      <c r="O32" s="48"/>
      <c r="P32" s="47">
        <f t="shared" si="5"/>
        <v>2358000</v>
      </c>
      <c r="Q32" s="48">
        <f t="shared" si="6"/>
        <v>1707486</v>
      </c>
      <c r="R32" s="24">
        <f t="shared" si="7"/>
        <v>15.210843373493976</v>
      </c>
      <c r="S32" s="25">
        <f t="shared" si="8"/>
        <v>140.88497059281531</v>
      </c>
      <c r="T32" s="24">
        <f t="shared" si="9"/>
        <v>69.007901668129932</v>
      </c>
      <c r="U32" s="26">
        <f t="shared" si="10"/>
        <v>49.970324846356448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>
        <v>81000</v>
      </c>
      <c r="K35" s="48"/>
      <c r="L35" s="47">
        <v>2022000</v>
      </c>
      <c r="M35" s="48">
        <v>17382376</v>
      </c>
      <c r="N35" s="47"/>
      <c r="O35" s="48"/>
      <c r="P35" s="47">
        <f t="shared" si="5"/>
        <v>2103000</v>
      </c>
      <c r="Q35" s="48">
        <f t="shared" si="6"/>
        <v>17382376</v>
      </c>
      <c r="R35" s="24">
        <f t="shared" si="7"/>
        <v>2396.2962962962961</v>
      </c>
      <c r="S35" s="25">
        <f t="shared" si="8"/>
        <v>0</v>
      </c>
      <c r="T35" s="24">
        <f t="shared" si="9"/>
        <v>52.575000000000003</v>
      </c>
      <c r="U35" s="26">
        <f t="shared" si="10"/>
        <v>434.55940000000004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6811000</v>
      </c>
      <c r="C42" s="52">
        <f t="shared" si="13"/>
        <v>0</v>
      </c>
      <c r="D42" s="52">
        <f t="shared" si="13"/>
        <v>0</v>
      </c>
      <c r="E42" s="52">
        <f t="shared" si="13"/>
        <v>6811000</v>
      </c>
      <c r="F42" s="53">
        <f t="shared" si="13"/>
        <v>6811000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6811000</v>
      </c>
      <c r="C43" s="43">
        <f t="shared" si="19"/>
        <v>0</v>
      </c>
      <c r="D43" s="43">
        <f t="shared" si="19"/>
        <v>0</v>
      </c>
      <c r="E43" s="43">
        <f t="shared" si="19"/>
        <v>6811000</v>
      </c>
      <c r="F43" s="44">
        <f t="shared" si="19"/>
        <v>6811000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6811000</v>
      </c>
      <c r="C45" s="46"/>
      <c r="D45" s="46"/>
      <c r="E45" s="46">
        <f t="shared" si="21"/>
        <v>6811000</v>
      </c>
      <c r="F45" s="47">
        <v>6811000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181428000</v>
      </c>
      <c r="C58" s="43">
        <f t="shared" si="26"/>
        <v>6000000</v>
      </c>
      <c r="D58" s="43">
        <f t="shared" si="26"/>
        <v>0</v>
      </c>
      <c r="E58" s="43">
        <f t="shared" si="26"/>
        <v>187428000</v>
      </c>
      <c r="F58" s="44">
        <f t="shared" si="26"/>
        <v>187428000</v>
      </c>
      <c r="G58" s="45">
        <f t="shared" si="26"/>
        <v>180617000</v>
      </c>
      <c r="H58" s="44">
        <f t="shared" si="26"/>
        <v>28355000</v>
      </c>
      <c r="I58" s="45">
        <f t="shared" si="26"/>
        <v>0</v>
      </c>
      <c r="J58" s="44">
        <f t="shared" si="26"/>
        <v>51392000</v>
      </c>
      <c r="K58" s="45">
        <f t="shared" si="26"/>
        <v>27745739</v>
      </c>
      <c r="L58" s="44">
        <f t="shared" si="26"/>
        <v>49613000</v>
      </c>
      <c r="M58" s="45">
        <f t="shared" si="26"/>
        <v>73150764</v>
      </c>
      <c r="N58" s="44">
        <f t="shared" si="26"/>
        <v>0</v>
      </c>
      <c r="O58" s="45">
        <f t="shared" si="26"/>
        <v>0</v>
      </c>
      <c r="P58" s="44">
        <f t="shared" si="26"/>
        <v>129360000</v>
      </c>
      <c r="Q58" s="45">
        <f t="shared" si="26"/>
        <v>100896503</v>
      </c>
      <c r="R58" s="20">
        <f t="shared" si="14"/>
        <v>-3.4616282689912827</v>
      </c>
      <c r="S58" s="21">
        <f t="shared" si="15"/>
        <v>163.64683961021908</v>
      </c>
      <c r="T58" s="20">
        <f t="shared" si="16"/>
        <v>69.018503105192394</v>
      </c>
      <c r="U58" s="22">
        <f t="shared" si="17"/>
        <v>53.832139808353077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181428000</v>
      </c>
      <c r="C62" s="55">
        <f t="shared" si="30"/>
        <v>6000000</v>
      </c>
      <c r="D62" s="55">
        <f t="shared" si="30"/>
        <v>0</v>
      </c>
      <c r="E62" s="55">
        <f t="shared" si="30"/>
        <v>187428000</v>
      </c>
      <c r="F62" s="56">
        <f t="shared" si="30"/>
        <v>187428000</v>
      </c>
      <c r="G62" s="57">
        <f t="shared" si="30"/>
        <v>180617000</v>
      </c>
      <c r="H62" s="56">
        <f t="shared" si="30"/>
        <v>28355000</v>
      </c>
      <c r="I62" s="57">
        <f t="shared" si="30"/>
        <v>0</v>
      </c>
      <c r="J62" s="56">
        <f t="shared" si="30"/>
        <v>51392000</v>
      </c>
      <c r="K62" s="57">
        <f t="shared" si="30"/>
        <v>27745739</v>
      </c>
      <c r="L62" s="56">
        <f t="shared" si="30"/>
        <v>49613000</v>
      </c>
      <c r="M62" s="58">
        <f t="shared" si="30"/>
        <v>73150764</v>
      </c>
      <c r="N62" s="56">
        <f t="shared" si="30"/>
        <v>0</v>
      </c>
      <c r="O62" s="57">
        <f t="shared" si="30"/>
        <v>0</v>
      </c>
      <c r="P62" s="56">
        <f t="shared" si="30"/>
        <v>129360000</v>
      </c>
      <c r="Q62" s="57">
        <f t="shared" si="30"/>
        <v>100896503</v>
      </c>
      <c r="R62" s="38">
        <f t="shared" si="14"/>
        <v>-3.4616282689912827</v>
      </c>
      <c r="S62" s="39">
        <f t="shared" si="15"/>
        <v>163.64683961021908</v>
      </c>
      <c r="T62" s="38">
        <f t="shared" si="16"/>
        <v>69.018503105192394</v>
      </c>
      <c r="U62" s="39">
        <f t="shared" si="17"/>
        <v>53.832139808353077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224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53012000</v>
      </c>
      <c r="C8" s="40">
        <f t="shared" si="0"/>
        <v>5500000</v>
      </c>
      <c r="D8" s="40">
        <f t="shared" si="0"/>
        <v>0</v>
      </c>
      <c r="E8" s="40">
        <f t="shared" si="0"/>
        <v>58512000</v>
      </c>
      <c r="F8" s="41">
        <f t="shared" si="0"/>
        <v>58512000</v>
      </c>
      <c r="G8" s="42">
        <f t="shared" si="0"/>
        <v>58512000</v>
      </c>
      <c r="H8" s="41">
        <f t="shared" si="0"/>
        <v>16169000</v>
      </c>
      <c r="I8" s="42">
        <f t="shared" si="0"/>
        <v>16719111</v>
      </c>
      <c r="J8" s="41">
        <f t="shared" si="0"/>
        <v>7284000</v>
      </c>
      <c r="K8" s="42">
        <f t="shared" si="0"/>
        <v>9523056</v>
      </c>
      <c r="L8" s="41">
        <f t="shared" si="0"/>
        <v>7151000</v>
      </c>
      <c r="M8" s="42">
        <f t="shared" si="0"/>
        <v>18296679</v>
      </c>
      <c r="N8" s="41">
        <f t="shared" si="0"/>
        <v>0</v>
      </c>
      <c r="O8" s="42">
        <f t="shared" si="0"/>
        <v>0</v>
      </c>
      <c r="P8" s="41">
        <f t="shared" si="0"/>
        <v>30604000</v>
      </c>
      <c r="Q8" s="42">
        <f t="shared" si="0"/>
        <v>44538846</v>
      </c>
      <c r="R8" s="16">
        <f>IF(($J8       =0),0,((($L8       -$J8       )/$J8       )*100))</f>
        <v>-1.825919824272378</v>
      </c>
      <c r="S8" s="17">
        <f>IF(($K8       =0),0,((($M8       -$K8       )/$K8       )*100))</f>
        <v>92.130330851777003</v>
      </c>
      <c r="T8" s="16">
        <f>IF(($E8       =0),0,(($P8       /$E8       )*100))</f>
        <v>52.30380092972382</v>
      </c>
      <c r="U8" s="18">
        <f>IF(($E8       =0),0,(($Q8       /$E8       )*100))</f>
        <v>76.119165299425759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47876000</v>
      </c>
      <c r="C9" s="43">
        <f t="shared" si="2"/>
        <v>5500000</v>
      </c>
      <c r="D9" s="43">
        <f t="shared" si="2"/>
        <v>0</v>
      </c>
      <c r="E9" s="43">
        <f t="shared" si="2"/>
        <v>53376000</v>
      </c>
      <c r="F9" s="44">
        <f t="shared" si="2"/>
        <v>53376000</v>
      </c>
      <c r="G9" s="45">
        <f t="shared" si="2"/>
        <v>53376000</v>
      </c>
      <c r="H9" s="44">
        <f t="shared" si="2"/>
        <v>14733000</v>
      </c>
      <c r="I9" s="45">
        <f t="shared" si="2"/>
        <v>14552781</v>
      </c>
      <c r="J9" s="44">
        <f t="shared" si="2"/>
        <v>7158000</v>
      </c>
      <c r="K9" s="45">
        <f t="shared" si="2"/>
        <v>8301509</v>
      </c>
      <c r="L9" s="44">
        <f t="shared" si="2"/>
        <v>5684000</v>
      </c>
      <c r="M9" s="45">
        <f t="shared" si="2"/>
        <v>16829461</v>
      </c>
      <c r="N9" s="44">
        <f t="shared" si="2"/>
        <v>0</v>
      </c>
      <c r="O9" s="45">
        <f t="shared" si="2"/>
        <v>0</v>
      </c>
      <c r="P9" s="44">
        <f t="shared" si="2"/>
        <v>27575000</v>
      </c>
      <c r="Q9" s="45">
        <f t="shared" si="2"/>
        <v>39683751</v>
      </c>
      <c r="R9" s="20">
        <f>IF(($J9       =0),0,((($L9       -$J9       )/$J9       )*100))</f>
        <v>-20.592344230231909</v>
      </c>
      <c r="S9" s="21">
        <f>IF(($K9       =0),0,((($M9       -$K9       )/$K9       )*100))</f>
        <v>102.72773299408577</v>
      </c>
      <c r="T9" s="20">
        <f>IF(($E9       =0),0,(($P9       /$E9       )*100))</f>
        <v>51.661795563549163</v>
      </c>
      <c r="U9" s="22">
        <f>IF(($E9       =0),0,(($Q9       /$E9       )*100))</f>
        <v>74.347555080935251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42551000</v>
      </c>
      <c r="C10" s="46"/>
      <c r="D10" s="46"/>
      <c r="E10" s="46">
        <f t="shared" ref="E10:E41" si="4">$B10      +$C10      +$D10</f>
        <v>42551000</v>
      </c>
      <c r="F10" s="47">
        <v>42551000</v>
      </c>
      <c r="G10" s="48">
        <v>42551000</v>
      </c>
      <c r="H10" s="47">
        <v>14733000</v>
      </c>
      <c r="I10" s="48">
        <v>14431852</v>
      </c>
      <c r="J10" s="47">
        <v>7158000</v>
      </c>
      <c r="K10" s="48">
        <v>8190601</v>
      </c>
      <c r="L10" s="47">
        <v>3025000</v>
      </c>
      <c r="M10" s="48">
        <v>8060465</v>
      </c>
      <c r="N10" s="47"/>
      <c r="O10" s="48"/>
      <c r="P10" s="47">
        <f t="shared" ref="P10:P41" si="5">$H10      +$J10      +$L10      +$N10</f>
        <v>24916000</v>
      </c>
      <c r="Q10" s="48">
        <f t="shared" ref="Q10:Q41" si="6">$I10      +$K10      +$M10      +$O10</f>
        <v>30682918</v>
      </c>
      <c r="R10" s="24">
        <f t="shared" ref="R10:R41" si="7">IF(($J10      =0),0,((($L10      -$J10      )/$J10      )*100))</f>
        <v>-57.739592064822574</v>
      </c>
      <c r="S10" s="25">
        <f t="shared" ref="S10:S41" si="8">IF(($K10      =0),0,((($M10      -$K10      )/$K10      )*100))</f>
        <v>-1.5888455560220796</v>
      </c>
      <c r="T10" s="24">
        <f t="shared" ref="T10:T41" si="9">IF(($E10      =0),0,(($P10      /$E10      )*100))</f>
        <v>58.555615614204129</v>
      </c>
      <c r="U10" s="26">
        <f t="shared" ref="U10:U41" si="10">IF(($E10      =0),0,(($Q10      /$E10      )*100))</f>
        <v>72.108570891400902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5325000</v>
      </c>
      <c r="C13" s="46">
        <v>5500000</v>
      </c>
      <c r="D13" s="46"/>
      <c r="E13" s="46">
        <f t="shared" si="4"/>
        <v>10825000</v>
      </c>
      <c r="F13" s="47">
        <v>10825000</v>
      </c>
      <c r="G13" s="48">
        <v>10825000</v>
      </c>
      <c r="H13" s="47"/>
      <c r="I13" s="48">
        <v>120929</v>
      </c>
      <c r="J13" s="47"/>
      <c r="K13" s="48">
        <v>110908</v>
      </c>
      <c r="L13" s="47">
        <v>2659000</v>
      </c>
      <c r="M13" s="48">
        <v>8768996</v>
      </c>
      <c r="N13" s="47"/>
      <c r="O13" s="48"/>
      <c r="P13" s="47">
        <f t="shared" si="5"/>
        <v>2659000</v>
      </c>
      <c r="Q13" s="48">
        <f t="shared" si="6"/>
        <v>9000833</v>
      </c>
      <c r="R13" s="24">
        <f t="shared" si="7"/>
        <v>0</v>
      </c>
      <c r="S13" s="25">
        <f t="shared" si="8"/>
        <v>7806.5495726187464</v>
      </c>
      <c r="T13" s="24">
        <f t="shared" si="9"/>
        <v>24.5635103926097</v>
      </c>
      <c r="U13" s="26">
        <f t="shared" si="10"/>
        <v>83.148572748267895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5136000</v>
      </c>
      <c r="C27" s="43">
        <f t="shared" si="11"/>
        <v>0</v>
      </c>
      <c r="D27" s="43">
        <f t="shared" si="11"/>
        <v>0</v>
      </c>
      <c r="E27" s="43">
        <f t="shared" si="11"/>
        <v>5136000</v>
      </c>
      <c r="F27" s="44">
        <f t="shared" si="11"/>
        <v>5136000</v>
      </c>
      <c r="G27" s="45">
        <f t="shared" si="11"/>
        <v>5136000</v>
      </c>
      <c r="H27" s="44">
        <f t="shared" si="11"/>
        <v>1436000</v>
      </c>
      <c r="I27" s="45">
        <f t="shared" si="11"/>
        <v>2166330</v>
      </c>
      <c r="J27" s="44">
        <f t="shared" si="11"/>
        <v>126000</v>
      </c>
      <c r="K27" s="45">
        <f t="shared" si="11"/>
        <v>1221547</v>
      </c>
      <c r="L27" s="44">
        <f t="shared" si="11"/>
        <v>1467000</v>
      </c>
      <c r="M27" s="45">
        <f t="shared" si="11"/>
        <v>1467218</v>
      </c>
      <c r="N27" s="44">
        <f t="shared" si="11"/>
        <v>0</v>
      </c>
      <c r="O27" s="45">
        <f t="shared" si="11"/>
        <v>0</v>
      </c>
      <c r="P27" s="44">
        <f t="shared" si="11"/>
        <v>3029000</v>
      </c>
      <c r="Q27" s="45">
        <f t="shared" si="11"/>
        <v>4855095</v>
      </c>
      <c r="R27" s="20">
        <f t="shared" si="7"/>
        <v>1064.2857142857142</v>
      </c>
      <c r="S27" s="21">
        <f t="shared" si="8"/>
        <v>20.11146521582878</v>
      </c>
      <c r="T27" s="20">
        <f t="shared" si="9"/>
        <v>58.975856697819317</v>
      </c>
      <c r="U27" s="22">
        <f t="shared" si="10"/>
        <v>94.530665887850461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1211000</v>
      </c>
      <c r="I30" s="48">
        <v>1211728</v>
      </c>
      <c r="J30" s="47">
        <v>126000</v>
      </c>
      <c r="K30" s="48">
        <v>126151</v>
      </c>
      <c r="L30" s="47">
        <v>150000</v>
      </c>
      <c r="M30" s="48">
        <v>150985</v>
      </c>
      <c r="N30" s="47"/>
      <c r="O30" s="48"/>
      <c r="P30" s="47">
        <f t="shared" si="5"/>
        <v>1487000</v>
      </c>
      <c r="Q30" s="48">
        <f t="shared" si="6"/>
        <v>1488864</v>
      </c>
      <c r="R30" s="24">
        <f t="shared" si="7"/>
        <v>19.047619047619047</v>
      </c>
      <c r="S30" s="25">
        <f t="shared" si="8"/>
        <v>19.685931938708372</v>
      </c>
      <c r="T30" s="24">
        <f t="shared" si="9"/>
        <v>86.45348837209302</v>
      </c>
      <c r="U30" s="26">
        <f t="shared" si="10"/>
        <v>86.561860465116283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3416000</v>
      </c>
      <c r="C32" s="46"/>
      <c r="D32" s="46"/>
      <c r="E32" s="46">
        <f t="shared" si="4"/>
        <v>3416000</v>
      </c>
      <c r="F32" s="47">
        <v>3416000</v>
      </c>
      <c r="G32" s="48">
        <v>3416000</v>
      </c>
      <c r="H32" s="47">
        <v>225000</v>
      </c>
      <c r="I32" s="48">
        <v>954602</v>
      </c>
      <c r="J32" s="47"/>
      <c r="K32" s="48">
        <v>1095396</v>
      </c>
      <c r="L32" s="47">
        <v>1317000</v>
      </c>
      <c r="M32" s="48">
        <v>1316233</v>
      </c>
      <c r="N32" s="47"/>
      <c r="O32" s="48"/>
      <c r="P32" s="47">
        <f t="shared" si="5"/>
        <v>1542000</v>
      </c>
      <c r="Q32" s="48">
        <f t="shared" si="6"/>
        <v>3366231</v>
      </c>
      <c r="R32" s="24">
        <f t="shared" si="7"/>
        <v>0</v>
      </c>
      <c r="S32" s="25">
        <f t="shared" si="8"/>
        <v>20.160471646783446</v>
      </c>
      <c r="T32" s="24">
        <f t="shared" si="9"/>
        <v>45.140515222482435</v>
      </c>
      <c r="U32" s="26">
        <f t="shared" si="10"/>
        <v>98.543062060889923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12439000</v>
      </c>
      <c r="C42" s="52">
        <f t="shared" si="13"/>
        <v>0</v>
      </c>
      <c r="D42" s="52">
        <f t="shared" si="13"/>
        <v>0</v>
      </c>
      <c r="E42" s="52">
        <f t="shared" si="13"/>
        <v>12439000</v>
      </c>
      <c r="F42" s="53">
        <f t="shared" si="13"/>
        <v>12439000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12439000</v>
      </c>
      <c r="C43" s="43">
        <f t="shared" si="19"/>
        <v>0</v>
      </c>
      <c r="D43" s="43">
        <f t="shared" si="19"/>
        <v>0</v>
      </c>
      <c r="E43" s="43">
        <f t="shared" si="19"/>
        <v>12439000</v>
      </c>
      <c r="F43" s="44">
        <f t="shared" si="19"/>
        <v>12439000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12439000</v>
      </c>
      <c r="C45" s="46"/>
      <c r="D45" s="46"/>
      <c r="E45" s="46">
        <f t="shared" si="21"/>
        <v>12439000</v>
      </c>
      <c r="F45" s="47">
        <v>12439000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65451000</v>
      </c>
      <c r="C58" s="43">
        <f t="shared" si="26"/>
        <v>5500000</v>
      </c>
      <c r="D58" s="43">
        <f t="shared" si="26"/>
        <v>0</v>
      </c>
      <c r="E58" s="43">
        <f t="shared" si="26"/>
        <v>70951000</v>
      </c>
      <c r="F58" s="44">
        <f t="shared" si="26"/>
        <v>70951000</v>
      </c>
      <c r="G58" s="45">
        <f t="shared" si="26"/>
        <v>58512000</v>
      </c>
      <c r="H58" s="44">
        <f t="shared" si="26"/>
        <v>16169000</v>
      </c>
      <c r="I58" s="45">
        <f t="shared" si="26"/>
        <v>16719111</v>
      </c>
      <c r="J58" s="44">
        <f t="shared" si="26"/>
        <v>7284000</v>
      </c>
      <c r="K58" s="45">
        <f t="shared" si="26"/>
        <v>9523056</v>
      </c>
      <c r="L58" s="44">
        <f t="shared" si="26"/>
        <v>7151000</v>
      </c>
      <c r="M58" s="45">
        <f t="shared" si="26"/>
        <v>18296679</v>
      </c>
      <c r="N58" s="44">
        <f t="shared" si="26"/>
        <v>0</v>
      </c>
      <c r="O58" s="45">
        <f t="shared" si="26"/>
        <v>0</v>
      </c>
      <c r="P58" s="44">
        <f t="shared" si="26"/>
        <v>30604000</v>
      </c>
      <c r="Q58" s="45">
        <f t="shared" si="26"/>
        <v>44538846</v>
      </c>
      <c r="R58" s="20">
        <f t="shared" si="14"/>
        <v>-1.825919824272378</v>
      </c>
      <c r="S58" s="21">
        <f t="shared" si="15"/>
        <v>92.130330851777003</v>
      </c>
      <c r="T58" s="20">
        <f t="shared" si="16"/>
        <v>43.13399388310242</v>
      </c>
      <c r="U58" s="22">
        <f t="shared" si="17"/>
        <v>62.774091978971406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65451000</v>
      </c>
      <c r="C62" s="55">
        <f t="shared" si="30"/>
        <v>5500000</v>
      </c>
      <c r="D62" s="55">
        <f t="shared" si="30"/>
        <v>0</v>
      </c>
      <c r="E62" s="55">
        <f t="shared" si="30"/>
        <v>70951000</v>
      </c>
      <c r="F62" s="56">
        <f t="shared" si="30"/>
        <v>70951000</v>
      </c>
      <c r="G62" s="57">
        <f t="shared" si="30"/>
        <v>58512000</v>
      </c>
      <c r="H62" s="56">
        <f t="shared" si="30"/>
        <v>16169000</v>
      </c>
      <c r="I62" s="57">
        <f t="shared" si="30"/>
        <v>16719111</v>
      </c>
      <c r="J62" s="56">
        <f t="shared" si="30"/>
        <v>7284000</v>
      </c>
      <c r="K62" s="57">
        <f t="shared" si="30"/>
        <v>9523056</v>
      </c>
      <c r="L62" s="56">
        <f t="shared" si="30"/>
        <v>7151000</v>
      </c>
      <c r="M62" s="58">
        <f t="shared" si="30"/>
        <v>18296679</v>
      </c>
      <c r="N62" s="56">
        <f t="shared" si="30"/>
        <v>0</v>
      </c>
      <c r="O62" s="57">
        <f t="shared" si="30"/>
        <v>0</v>
      </c>
      <c r="P62" s="56">
        <f t="shared" si="30"/>
        <v>30604000</v>
      </c>
      <c r="Q62" s="57">
        <f t="shared" si="30"/>
        <v>44538846</v>
      </c>
      <c r="R62" s="38">
        <f t="shared" si="14"/>
        <v>-1.825919824272378</v>
      </c>
      <c r="S62" s="39">
        <f t="shared" si="15"/>
        <v>92.130330851777003</v>
      </c>
      <c r="T62" s="38">
        <f t="shared" si="16"/>
        <v>43.13399388310242</v>
      </c>
      <c r="U62" s="39">
        <f t="shared" si="17"/>
        <v>62.774091978971406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225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44178000</v>
      </c>
      <c r="C8" s="40">
        <f t="shared" si="0"/>
        <v>10000000</v>
      </c>
      <c r="D8" s="40">
        <f t="shared" si="0"/>
        <v>0</v>
      </c>
      <c r="E8" s="40">
        <f t="shared" si="0"/>
        <v>54178000</v>
      </c>
      <c r="F8" s="41">
        <f t="shared" si="0"/>
        <v>54178000</v>
      </c>
      <c r="G8" s="42">
        <f t="shared" si="0"/>
        <v>54178000</v>
      </c>
      <c r="H8" s="41">
        <f t="shared" si="0"/>
        <v>30380000</v>
      </c>
      <c r="I8" s="42">
        <f t="shared" si="0"/>
        <v>7589432</v>
      </c>
      <c r="J8" s="41">
        <f t="shared" si="0"/>
        <v>6085000</v>
      </c>
      <c r="K8" s="42">
        <f t="shared" si="0"/>
        <v>12516322</v>
      </c>
      <c r="L8" s="41">
        <f t="shared" si="0"/>
        <v>3104000</v>
      </c>
      <c r="M8" s="42">
        <f t="shared" si="0"/>
        <v>4110589</v>
      </c>
      <c r="N8" s="41">
        <f t="shared" si="0"/>
        <v>0</v>
      </c>
      <c r="O8" s="42">
        <f t="shared" si="0"/>
        <v>0</v>
      </c>
      <c r="P8" s="41">
        <f t="shared" si="0"/>
        <v>39569000</v>
      </c>
      <c r="Q8" s="42">
        <f t="shared" si="0"/>
        <v>24216343</v>
      </c>
      <c r="R8" s="16">
        <f>IF(($J8       =0),0,((($L8       -$J8       )/$J8       )*100))</f>
        <v>-48.98931799506984</v>
      </c>
      <c r="S8" s="17">
        <f>IF(($K8       =0),0,((($M8       -$K8       )/$K8       )*100))</f>
        <v>-67.158171545922201</v>
      </c>
      <c r="T8" s="16">
        <f>IF(($E8       =0),0,(($P8       /$E8       )*100))</f>
        <v>73.035180331499873</v>
      </c>
      <c r="U8" s="18">
        <f>IF(($E8       =0),0,(($Q8       /$E8       )*100))</f>
        <v>44.697742626158224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39637000</v>
      </c>
      <c r="C9" s="43">
        <f t="shared" si="2"/>
        <v>10000000</v>
      </c>
      <c r="D9" s="43">
        <f t="shared" si="2"/>
        <v>0</v>
      </c>
      <c r="E9" s="43">
        <f t="shared" si="2"/>
        <v>49637000</v>
      </c>
      <c r="F9" s="44">
        <f t="shared" si="2"/>
        <v>49637000</v>
      </c>
      <c r="G9" s="45">
        <f t="shared" si="2"/>
        <v>49637000</v>
      </c>
      <c r="H9" s="44">
        <f t="shared" si="2"/>
        <v>28657000</v>
      </c>
      <c r="I9" s="45">
        <f t="shared" si="2"/>
        <v>6020085</v>
      </c>
      <c r="J9" s="44">
        <f t="shared" si="2"/>
        <v>4724000</v>
      </c>
      <c r="K9" s="45">
        <f t="shared" si="2"/>
        <v>11364148</v>
      </c>
      <c r="L9" s="44">
        <f t="shared" si="2"/>
        <v>2573000</v>
      </c>
      <c r="M9" s="45">
        <f t="shared" si="2"/>
        <v>3216177</v>
      </c>
      <c r="N9" s="44">
        <f t="shared" si="2"/>
        <v>0</v>
      </c>
      <c r="O9" s="45">
        <f t="shared" si="2"/>
        <v>0</v>
      </c>
      <c r="P9" s="44">
        <f t="shared" si="2"/>
        <v>35954000</v>
      </c>
      <c r="Q9" s="45">
        <f t="shared" si="2"/>
        <v>20600410</v>
      </c>
      <c r="R9" s="20">
        <f>IF(($J9       =0),0,((($L9       -$J9       )/$J9       )*100))</f>
        <v>-45.533446232006774</v>
      </c>
      <c r="S9" s="21">
        <f>IF(($K9       =0),0,((($M9       -$K9       )/$K9       )*100))</f>
        <v>-71.698916627977738</v>
      </c>
      <c r="T9" s="20">
        <f>IF(($E9       =0),0,(($P9       /$E9       )*100))</f>
        <v>72.433869895440907</v>
      </c>
      <c r="U9" s="22">
        <f>IF(($E9       =0),0,(($Q9       /$E9       )*100))</f>
        <v>41.50212543062635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18832000</v>
      </c>
      <c r="C10" s="46">
        <v>10000000</v>
      </c>
      <c r="D10" s="46"/>
      <c r="E10" s="46">
        <f t="shared" ref="E10:E41" si="4">$B10      +$C10      +$D10</f>
        <v>28832000</v>
      </c>
      <c r="F10" s="47">
        <v>28832000</v>
      </c>
      <c r="G10" s="48">
        <v>28832000</v>
      </c>
      <c r="H10" s="47">
        <v>11784000</v>
      </c>
      <c r="I10" s="48">
        <v>4362243</v>
      </c>
      <c r="J10" s="47">
        <v>4724000</v>
      </c>
      <c r="K10" s="48">
        <v>5746975</v>
      </c>
      <c r="L10" s="47">
        <v>2573000</v>
      </c>
      <c r="M10" s="48">
        <v>2451469</v>
      </c>
      <c r="N10" s="47"/>
      <c r="O10" s="48"/>
      <c r="P10" s="47">
        <f t="shared" ref="P10:P41" si="5">$H10      +$J10      +$L10      +$N10</f>
        <v>19081000</v>
      </c>
      <c r="Q10" s="48">
        <f t="shared" ref="Q10:Q41" si="6">$I10      +$K10      +$M10      +$O10</f>
        <v>12560687</v>
      </c>
      <c r="R10" s="24">
        <f t="shared" ref="R10:R41" si="7">IF(($J10      =0),0,((($L10      -$J10      )/$J10      )*100))</f>
        <v>-45.533446232006774</v>
      </c>
      <c r="S10" s="25">
        <f t="shared" ref="S10:S41" si="8">IF(($K10      =0),0,((($M10      -$K10      )/$K10      )*100))</f>
        <v>-57.343315396360694</v>
      </c>
      <c r="T10" s="24">
        <f t="shared" ref="T10:T41" si="9">IF(($E10      =0),0,(($P10      /$E10      )*100))</f>
        <v>66.17993895671475</v>
      </c>
      <c r="U10" s="26">
        <f t="shared" ref="U10:U41" si="10">IF(($E10      =0),0,(($Q10      /$E10      )*100))</f>
        <v>43.565090871254164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20805000</v>
      </c>
      <c r="C13" s="46"/>
      <c r="D13" s="46"/>
      <c r="E13" s="46">
        <f t="shared" si="4"/>
        <v>20805000</v>
      </c>
      <c r="F13" s="47">
        <v>20805000</v>
      </c>
      <c r="G13" s="48">
        <v>20805000</v>
      </c>
      <c r="H13" s="47">
        <v>16873000</v>
      </c>
      <c r="I13" s="48">
        <v>1657842</v>
      </c>
      <c r="J13" s="47"/>
      <c r="K13" s="48">
        <v>5617173</v>
      </c>
      <c r="L13" s="47"/>
      <c r="M13" s="48">
        <v>764708</v>
      </c>
      <c r="N13" s="47"/>
      <c r="O13" s="48"/>
      <c r="P13" s="47">
        <f t="shared" si="5"/>
        <v>16873000</v>
      </c>
      <c r="Q13" s="48">
        <f t="shared" si="6"/>
        <v>8039723</v>
      </c>
      <c r="R13" s="24">
        <f t="shared" si="7"/>
        <v>0</v>
      </c>
      <c r="S13" s="25">
        <f t="shared" si="8"/>
        <v>-86.386248029035244</v>
      </c>
      <c r="T13" s="24">
        <f t="shared" si="9"/>
        <v>81.100696947849073</v>
      </c>
      <c r="U13" s="26">
        <f t="shared" si="10"/>
        <v>38.643225186253304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4541000</v>
      </c>
      <c r="C27" s="43">
        <f t="shared" si="11"/>
        <v>0</v>
      </c>
      <c r="D27" s="43">
        <f t="shared" si="11"/>
        <v>0</v>
      </c>
      <c r="E27" s="43">
        <f t="shared" si="11"/>
        <v>4541000</v>
      </c>
      <c r="F27" s="44">
        <f t="shared" si="11"/>
        <v>4541000</v>
      </c>
      <c r="G27" s="45">
        <f t="shared" si="11"/>
        <v>4541000</v>
      </c>
      <c r="H27" s="44">
        <f t="shared" si="11"/>
        <v>1723000</v>
      </c>
      <c r="I27" s="45">
        <f t="shared" si="11"/>
        <v>1569347</v>
      </c>
      <c r="J27" s="44">
        <f t="shared" si="11"/>
        <v>1361000</v>
      </c>
      <c r="K27" s="45">
        <f t="shared" si="11"/>
        <v>1152174</v>
      </c>
      <c r="L27" s="44">
        <f t="shared" si="11"/>
        <v>531000</v>
      </c>
      <c r="M27" s="45">
        <f t="shared" si="11"/>
        <v>894412</v>
      </c>
      <c r="N27" s="44">
        <f t="shared" si="11"/>
        <v>0</v>
      </c>
      <c r="O27" s="45">
        <f t="shared" si="11"/>
        <v>0</v>
      </c>
      <c r="P27" s="44">
        <f t="shared" si="11"/>
        <v>3615000</v>
      </c>
      <c r="Q27" s="45">
        <f t="shared" si="11"/>
        <v>3615933</v>
      </c>
      <c r="R27" s="20">
        <f t="shared" si="7"/>
        <v>-60.984570168993393</v>
      </c>
      <c r="S27" s="21">
        <f t="shared" si="8"/>
        <v>-22.37179453797777</v>
      </c>
      <c r="T27" s="20">
        <f t="shared" si="9"/>
        <v>79.608015855538426</v>
      </c>
      <c r="U27" s="22">
        <f t="shared" si="10"/>
        <v>79.628561990750939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714000</v>
      </c>
      <c r="I30" s="48">
        <v>714547</v>
      </c>
      <c r="J30" s="47">
        <v>479000</v>
      </c>
      <c r="K30" s="48">
        <v>479124</v>
      </c>
      <c r="L30" s="47">
        <v>531000</v>
      </c>
      <c r="M30" s="48">
        <v>531261</v>
      </c>
      <c r="N30" s="47"/>
      <c r="O30" s="48"/>
      <c r="P30" s="47">
        <f t="shared" si="5"/>
        <v>1724000</v>
      </c>
      <c r="Q30" s="48">
        <f t="shared" si="6"/>
        <v>1724932</v>
      </c>
      <c r="R30" s="24">
        <f t="shared" si="7"/>
        <v>10.855949895615867</v>
      </c>
      <c r="S30" s="25">
        <f t="shared" si="8"/>
        <v>10.881734164850853</v>
      </c>
      <c r="T30" s="24">
        <f t="shared" si="9"/>
        <v>65.056603773584911</v>
      </c>
      <c r="U30" s="26">
        <f t="shared" si="10"/>
        <v>65.091773584905667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1891000</v>
      </c>
      <c r="C32" s="46"/>
      <c r="D32" s="46"/>
      <c r="E32" s="46">
        <f t="shared" si="4"/>
        <v>1891000</v>
      </c>
      <c r="F32" s="47">
        <v>1891000</v>
      </c>
      <c r="G32" s="48">
        <v>1891000</v>
      </c>
      <c r="H32" s="47">
        <v>1009000</v>
      </c>
      <c r="I32" s="48">
        <v>854800</v>
      </c>
      <c r="J32" s="47">
        <v>882000</v>
      </c>
      <c r="K32" s="48">
        <v>673050</v>
      </c>
      <c r="L32" s="47"/>
      <c r="M32" s="48">
        <v>363151</v>
      </c>
      <c r="N32" s="47"/>
      <c r="O32" s="48"/>
      <c r="P32" s="47">
        <f t="shared" si="5"/>
        <v>1891000</v>
      </c>
      <c r="Q32" s="48">
        <f t="shared" si="6"/>
        <v>1891001</v>
      </c>
      <c r="R32" s="24">
        <f t="shared" si="7"/>
        <v>-100</v>
      </c>
      <c r="S32" s="25">
        <f t="shared" si="8"/>
        <v>-46.043978902013222</v>
      </c>
      <c r="T32" s="24">
        <f t="shared" si="9"/>
        <v>100</v>
      </c>
      <c r="U32" s="26">
        <f t="shared" si="10"/>
        <v>100.00005288207299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5925000</v>
      </c>
      <c r="C42" s="52">
        <f t="shared" si="13"/>
        <v>0</v>
      </c>
      <c r="D42" s="52">
        <f t="shared" si="13"/>
        <v>0</v>
      </c>
      <c r="E42" s="52">
        <f t="shared" si="13"/>
        <v>5925000</v>
      </c>
      <c r="F42" s="53">
        <f t="shared" si="13"/>
        <v>5925000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5925000</v>
      </c>
      <c r="C43" s="43">
        <f t="shared" si="19"/>
        <v>0</v>
      </c>
      <c r="D43" s="43">
        <f t="shared" si="19"/>
        <v>0</v>
      </c>
      <c r="E43" s="43">
        <f t="shared" si="19"/>
        <v>5925000</v>
      </c>
      <c r="F43" s="44">
        <f t="shared" si="19"/>
        <v>5925000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5925000</v>
      </c>
      <c r="C45" s="46"/>
      <c r="D45" s="46"/>
      <c r="E45" s="46">
        <f t="shared" si="21"/>
        <v>5925000</v>
      </c>
      <c r="F45" s="47">
        <v>5925000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50103000</v>
      </c>
      <c r="C58" s="43">
        <f t="shared" si="26"/>
        <v>10000000</v>
      </c>
      <c r="D58" s="43">
        <f t="shared" si="26"/>
        <v>0</v>
      </c>
      <c r="E58" s="43">
        <f t="shared" si="26"/>
        <v>60103000</v>
      </c>
      <c r="F58" s="44">
        <f t="shared" si="26"/>
        <v>60103000</v>
      </c>
      <c r="G58" s="45">
        <f t="shared" si="26"/>
        <v>54178000</v>
      </c>
      <c r="H58" s="44">
        <f t="shared" si="26"/>
        <v>30380000</v>
      </c>
      <c r="I58" s="45">
        <f t="shared" si="26"/>
        <v>7589432</v>
      </c>
      <c r="J58" s="44">
        <f t="shared" si="26"/>
        <v>6085000</v>
      </c>
      <c r="K58" s="45">
        <f t="shared" si="26"/>
        <v>12516322</v>
      </c>
      <c r="L58" s="44">
        <f t="shared" si="26"/>
        <v>3104000</v>
      </c>
      <c r="M58" s="45">
        <f t="shared" si="26"/>
        <v>4110589</v>
      </c>
      <c r="N58" s="44">
        <f t="shared" si="26"/>
        <v>0</v>
      </c>
      <c r="O58" s="45">
        <f t="shared" si="26"/>
        <v>0</v>
      </c>
      <c r="P58" s="44">
        <f t="shared" si="26"/>
        <v>39569000</v>
      </c>
      <c r="Q58" s="45">
        <f t="shared" si="26"/>
        <v>24216343</v>
      </c>
      <c r="R58" s="20">
        <f t="shared" si="14"/>
        <v>-48.98931799506984</v>
      </c>
      <c r="S58" s="21">
        <f t="shared" si="15"/>
        <v>-67.158171545922201</v>
      </c>
      <c r="T58" s="20">
        <f t="shared" si="16"/>
        <v>65.835316040796627</v>
      </c>
      <c r="U58" s="22">
        <f t="shared" si="17"/>
        <v>40.291404755170291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50103000</v>
      </c>
      <c r="C62" s="55">
        <f t="shared" si="30"/>
        <v>10000000</v>
      </c>
      <c r="D62" s="55">
        <f t="shared" si="30"/>
        <v>0</v>
      </c>
      <c r="E62" s="55">
        <f t="shared" si="30"/>
        <v>60103000</v>
      </c>
      <c r="F62" s="56">
        <f t="shared" si="30"/>
        <v>60103000</v>
      </c>
      <c r="G62" s="57">
        <f t="shared" si="30"/>
        <v>54178000</v>
      </c>
      <c r="H62" s="56">
        <f t="shared" si="30"/>
        <v>30380000</v>
      </c>
      <c r="I62" s="57">
        <f t="shared" si="30"/>
        <v>7589432</v>
      </c>
      <c r="J62" s="56">
        <f t="shared" si="30"/>
        <v>6085000</v>
      </c>
      <c r="K62" s="57">
        <f t="shared" si="30"/>
        <v>12516322</v>
      </c>
      <c r="L62" s="56">
        <f t="shared" si="30"/>
        <v>3104000</v>
      </c>
      <c r="M62" s="58">
        <f t="shared" si="30"/>
        <v>4110589</v>
      </c>
      <c r="N62" s="56">
        <f t="shared" si="30"/>
        <v>0</v>
      </c>
      <c r="O62" s="57">
        <f t="shared" si="30"/>
        <v>0</v>
      </c>
      <c r="P62" s="56">
        <f t="shared" si="30"/>
        <v>39569000</v>
      </c>
      <c r="Q62" s="57">
        <f t="shared" si="30"/>
        <v>24216343</v>
      </c>
      <c r="R62" s="38">
        <f t="shared" si="14"/>
        <v>-48.98931799506984</v>
      </c>
      <c r="S62" s="39">
        <f t="shared" si="15"/>
        <v>-67.158171545922201</v>
      </c>
      <c r="T62" s="38">
        <f t="shared" si="16"/>
        <v>65.835316040796627</v>
      </c>
      <c r="U62" s="39">
        <f t="shared" si="17"/>
        <v>40.291404755170291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100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7436000</v>
      </c>
      <c r="C8" s="40">
        <f t="shared" si="0"/>
        <v>0</v>
      </c>
      <c r="D8" s="40">
        <f t="shared" si="0"/>
        <v>0</v>
      </c>
      <c r="E8" s="40">
        <f t="shared" si="0"/>
        <v>7436000</v>
      </c>
      <c r="F8" s="41">
        <f t="shared" si="0"/>
        <v>7436000</v>
      </c>
      <c r="G8" s="42">
        <f t="shared" si="0"/>
        <v>7436000</v>
      </c>
      <c r="H8" s="41">
        <f t="shared" si="0"/>
        <v>574000</v>
      </c>
      <c r="I8" s="42">
        <f t="shared" si="0"/>
        <v>0</v>
      </c>
      <c r="J8" s="41">
        <f t="shared" si="0"/>
        <v>3171000</v>
      </c>
      <c r="K8" s="42">
        <f t="shared" si="0"/>
        <v>0</v>
      </c>
      <c r="L8" s="41">
        <f t="shared" si="0"/>
        <v>736000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4481000</v>
      </c>
      <c r="Q8" s="42">
        <f t="shared" si="0"/>
        <v>0</v>
      </c>
      <c r="R8" s="16">
        <f>IF(($J8       =0),0,((($L8       -$J8       )/$J8       )*100))</f>
        <v>-76.789656259854937</v>
      </c>
      <c r="S8" s="17">
        <f>IF(($K8       =0),0,((($M8       -$K8       )/$K8       )*100))</f>
        <v>0</v>
      </c>
      <c r="T8" s="16">
        <f>IF(($E8       =0),0,(($P8       /$E8       )*100))</f>
        <v>60.260892953200653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2236000</v>
      </c>
      <c r="C9" s="43">
        <f t="shared" si="2"/>
        <v>0</v>
      </c>
      <c r="D9" s="43">
        <f t="shared" si="2"/>
        <v>0</v>
      </c>
      <c r="E9" s="43">
        <f t="shared" si="2"/>
        <v>2236000</v>
      </c>
      <c r="F9" s="44">
        <f t="shared" si="2"/>
        <v>2236000</v>
      </c>
      <c r="G9" s="45">
        <f t="shared" si="2"/>
        <v>2236000</v>
      </c>
      <c r="H9" s="44">
        <f t="shared" si="2"/>
        <v>280000</v>
      </c>
      <c r="I9" s="45">
        <f t="shared" si="2"/>
        <v>0</v>
      </c>
      <c r="J9" s="44">
        <f t="shared" si="2"/>
        <v>342000</v>
      </c>
      <c r="K9" s="45">
        <f t="shared" si="2"/>
        <v>0</v>
      </c>
      <c r="L9" s="44">
        <f t="shared" si="2"/>
        <v>630000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1252000</v>
      </c>
      <c r="Q9" s="45">
        <f t="shared" si="2"/>
        <v>0</v>
      </c>
      <c r="R9" s="20">
        <f>IF(($J9       =0),0,((($L9       -$J9       )/$J9       )*100))</f>
        <v>84.210526315789465</v>
      </c>
      <c r="S9" s="21">
        <f>IF(($K9       =0),0,((($M9       -$K9       )/$K9       )*100))</f>
        <v>0</v>
      </c>
      <c r="T9" s="20">
        <f>IF(($E9       =0),0,(($P9       /$E9       )*100))</f>
        <v>55.99284436493739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2236000</v>
      </c>
      <c r="C16" s="46"/>
      <c r="D16" s="46"/>
      <c r="E16" s="46">
        <f t="shared" si="4"/>
        <v>2236000</v>
      </c>
      <c r="F16" s="47">
        <v>2236000</v>
      </c>
      <c r="G16" s="48">
        <v>2236000</v>
      </c>
      <c r="H16" s="47">
        <v>280000</v>
      </c>
      <c r="I16" s="48"/>
      <c r="J16" s="47">
        <v>342000</v>
      </c>
      <c r="K16" s="48"/>
      <c r="L16" s="47">
        <v>630000</v>
      </c>
      <c r="M16" s="48"/>
      <c r="N16" s="47"/>
      <c r="O16" s="48"/>
      <c r="P16" s="47">
        <f t="shared" si="5"/>
        <v>1252000</v>
      </c>
      <c r="Q16" s="48">
        <f t="shared" si="6"/>
        <v>0</v>
      </c>
      <c r="R16" s="24">
        <f t="shared" si="7"/>
        <v>84.210526315789465</v>
      </c>
      <c r="S16" s="25">
        <f t="shared" si="8"/>
        <v>0</v>
      </c>
      <c r="T16" s="24">
        <f t="shared" si="9"/>
        <v>55.99284436493739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5200000</v>
      </c>
      <c r="C27" s="43">
        <f t="shared" si="11"/>
        <v>0</v>
      </c>
      <c r="D27" s="43">
        <f t="shared" si="11"/>
        <v>0</v>
      </c>
      <c r="E27" s="43">
        <f t="shared" si="11"/>
        <v>5200000</v>
      </c>
      <c r="F27" s="44">
        <f t="shared" si="11"/>
        <v>5200000</v>
      </c>
      <c r="G27" s="45">
        <f t="shared" si="11"/>
        <v>5200000</v>
      </c>
      <c r="H27" s="44">
        <f t="shared" si="11"/>
        <v>294000</v>
      </c>
      <c r="I27" s="45">
        <f t="shared" si="11"/>
        <v>0</v>
      </c>
      <c r="J27" s="44">
        <f t="shared" si="11"/>
        <v>2829000</v>
      </c>
      <c r="K27" s="45">
        <f t="shared" si="11"/>
        <v>0</v>
      </c>
      <c r="L27" s="44">
        <f t="shared" si="11"/>
        <v>106000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3229000</v>
      </c>
      <c r="Q27" s="45">
        <f t="shared" si="11"/>
        <v>0</v>
      </c>
      <c r="R27" s="20">
        <f t="shared" si="7"/>
        <v>-96.253092965712256</v>
      </c>
      <c r="S27" s="21">
        <f t="shared" si="8"/>
        <v>0</v>
      </c>
      <c r="T27" s="20">
        <f t="shared" si="9"/>
        <v>62.096153846153847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294000</v>
      </c>
      <c r="I30" s="48"/>
      <c r="J30" s="47">
        <v>72000</v>
      </c>
      <c r="K30" s="48"/>
      <c r="L30" s="47">
        <v>106000</v>
      </c>
      <c r="M30" s="48"/>
      <c r="N30" s="47"/>
      <c r="O30" s="48"/>
      <c r="P30" s="47">
        <f t="shared" si="5"/>
        <v>472000</v>
      </c>
      <c r="Q30" s="48">
        <f t="shared" si="6"/>
        <v>0</v>
      </c>
      <c r="R30" s="24">
        <f t="shared" si="7"/>
        <v>47.222222222222221</v>
      </c>
      <c r="S30" s="25">
        <f t="shared" si="8"/>
        <v>0</v>
      </c>
      <c r="T30" s="24">
        <f t="shared" si="9"/>
        <v>39.333333333333329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>
        <v>2757000</v>
      </c>
      <c r="K35" s="48"/>
      <c r="L35" s="47"/>
      <c r="M35" s="48"/>
      <c r="N35" s="47"/>
      <c r="O35" s="48"/>
      <c r="P35" s="47">
        <f t="shared" si="5"/>
        <v>2757000</v>
      </c>
      <c r="Q35" s="48">
        <f t="shared" si="6"/>
        <v>0</v>
      </c>
      <c r="R35" s="24">
        <f t="shared" si="7"/>
        <v>-100</v>
      </c>
      <c r="S35" s="25">
        <f t="shared" si="8"/>
        <v>0</v>
      </c>
      <c r="T35" s="24">
        <f t="shared" si="9"/>
        <v>68.924999999999997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3290000</v>
      </c>
      <c r="C42" s="52">
        <f t="shared" si="13"/>
        <v>0</v>
      </c>
      <c r="D42" s="52">
        <f t="shared" si="13"/>
        <v>0</v>
      </c>
      <c r="E42" s="52">
        <f t="shared" si="13"/>
        <v>3290000</v>
      </c>
      <c r="F42" s="53">
        <f t="shared" si="13"/>
        <v>3290000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3290000</v>
      </c>
      <c r="C53" s="43">
        <f t="shared" si="24"/>
        <v>0</v>
      </c>
      <c r="D53" s="43">
        <f t="shared" si="24"/>
        <v>0</v>
      </c>
      <c r="E53" s="43">
        <f t="shared" si="24"/>
        <v>3290000</v>
      </c>
      <c r="F53" s="44">
        <f t="shared" si="24"/>
        <v>3290000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3290000</v>
      </c>
      <c r="C56" s="46"/>
      <c r="D56" s="46"/>
      <c r="E56" s="46">
        <f t="shared" si="21"/>
        <v>3290000</v>
      </c>
      <c r="F56" s="47">
        <v>3290000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10726000</v>
      </c>
      <c r="C58" s="43">
        <f t="shared" si="26"/>
        <v>0</v>
      </c>
      <c r="D58" s="43">
        <f t="shared" si="26"/>
        <v>0</v>
      </c>
      <c r="E58" s="43">
        <f t="shared" si="26"/>
        <v>10726000</v>
      </c>
      <c r="F58" s="44">
        <f t="shared" si="26"/>
        <v>10726000</v>
      </c>
      <c r="G58" s="45">
        <f t="shared" si="26"/>
        <v>7436000</v>
      </c>
      <c r="H58" s="44">
        <f t="shared" si="26"/>
        <v>574000</v>
      </c>
      <c r="I58" s="45">
        <f t="shared" si="26"/>
        <v>0</v>
      </c>
      <c r="J58" s="44">
        <f t="shared" si="26"/>
        <v>3171000</v>
      </c>
      <c r="K58" s="45">
        <f t="shared" si="26"/>
        <v>0</v>
      </c>
      <c r="L58" s="44">
        <f t="shared" si="26"/>
        <v>736000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4481000</v>
      </c>
      <c r="Q58" s="45">
        <f t="shared" si="26"/>
        <v>0</v>
      </c>
      <c r="R58" s="20">
        <f t="shared" si="14"/>
        <v>-76.789656259854937</v>
      </c>
      <c r="S58" s="21">
        <f t="shared" si="15"/>
        <v>0</v>
      </c>
      <c r="T58" s="20">
        <f t="shared" si="16"/>
        <v>41.776990490397168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10726000</v>
      </c>
      <c r="C62" s="55">
        <f t="shared" si="30"/>
        <v>0</v>
      </c>
      <c r="D62" s="55">
        <f t="shared" si="30"/>
        <v>0</v>
      </c>
      <c r="E62" s="55">
        <f t="shared" si="30"/>
        <v>10726000</v>
      </c>
      <c r="F62" s="56">
        <f t="shared" si="30"/>
        <v>10726000</v>
      </c>
      <c r="G62" s="57">
        <f t="shared" si="30"/>
        <v>7436000</v>
      </c>
      <c r="H62" s="56">
        <f t="shared" si="30"/>
        <v>574000</v>
      </c>
      <c r="I62" s="57">
        <f t="shared" si="30"/>
        <v>0</v>
      </c>
      <c r="J62" s="56">
        <f t="shared" si="30"/>
        <v>3171000</v>
      </c>
      <c r="K62" s="57">
        <f t="shared" si="30"/>
        <v>0</v>
      </c>
      <c r="L62" s="56">
        <f t="shared" si="30"/>
        <v>736000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4481000</v>
      </c>
      <c r="Q62" s="57">
        <f t="shared" si="30"/>
        <v>0</v>
      </c>
      <c r="R62" s="38">
        <f t="shared" si="14"/>
        <v>-76.789656259854937</v>
      </c>
      <c r="S62" s="39">
        <f t="shared" si="15"/>
        <v>0</v>
      </c>
      <c r="T62" s="38">
        <f t="shared" si="16"/>
        <v>41.776990490397168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226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36158000</v>
      </c>
      <c r="C8" s="40">
        <f t="shared" si="0"/>
        <v>6000000</v>
      </c>
      <c r="D8" s="40">
        <f t="shared" si="0"/>
        <v>0</v>
      </c>
      <c r="E8" s="40">
        <f t="shared" si="0"/>
        <v>42158000</v>
      </c>
      <c r="F8" s="41">
        <f t="shared" si="0"/>
        <v>42158000</v>
      </c>
      <c r="G8" s="42">
        <f t="shared" si="0"/>
        <v>42158000</v>
      </c>
      <c r="H8" s="41">
        <f t="shared" si="0"/>
        <v>11785000</v>
      </c>
      <c r="I8" s="42">
        <f t="shared" si="0"/>
        <v>-7122000</v>
      </c>
      <c r="J8" s="41">
        <f t="shared" si="0"/>
        <v>10596000</v>
      </c>
      <c r="K8" s="42">
        <f t="shared" si="0"/>
        <v>-5889000</v>
      </c>
      <c r="L8" s="41">
        <f t="shared" si="0"/>
        <v>4736000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27117000</v>
      </c>
      <c r="Q8" s="42">
        <f t="shared" si="0"/>
        <v>-13011000</v>
      </c>
      <c r="R8" s="16">
        <f>IF(($J8       =0),0,((($L8       -$J8       )/$J8       )*100))</f>
        <v>-55.303888259720644</v>
      </c>
      <c r="S8" s="17">
        <f>IF(($K8       =0),0,((($M8       -$K8       )/$K8       )*100))</f>
        <v>-100</v>
      </c>
      <c r="T8" s="16">
        <f>IF(($E8       =0),0,(($P8       /$E8       )*100))</f>
        <v>64.322311305090381</v>
      </c>
      <c r="U8" s="18">
        <f>IF(($E8       =0),0,(($Q8       /$E8       )*100))</f>
        <v>-30.862469756629825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29956000</v>
      </c>
      <c r="C9" s="43">
        <f t="shared" si="2"/>
        <v>6000000</v>
      </c>
      <c r="D9" s="43">
        <f t="shared" si="2"/>
        <v>0</v>
      </c>
      <c r="E9" s="43">
        <f t="shared" si="2"/>
        <v>35956000</v>
      </c>
      <c r="F9" s="44">
        <f t="shared" si="2"/>
        <v>35956000</v>
      </c>
      <c r="G9" s="45">
        <f t="shared" si="2"/>
        <v>35956000</v>
      </c>
      <c r="H9" s="44">
        <f t="shared" si="2"/>
        <v>8774000</v>
      </c>
      <c r="I9" s="45">
        <f t="shared" si="2"/>
        <v>-7122000</v>
      </c>
      <c r="J9" s="44">
        <f t="shared" si="2"/>
        <v>9397000</v>
      </c>
      <c r="K9" s="45">
        <f t="shared" si="2"/>
        <v>-5889000</v>
      </c>
      <c r="L9" s="44">
        <f t="shared" si="2"/>
        <v>3216000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21387000</v>
      </c>
      <c r="Q9" s="45">
        <f t="shared" si="2"/>
        <v>-13011000</v>
      </c>
      <c r="R9" s="20">
        <f>IF(($J9       =0),0,((($L9       -$J9       )/$J9       )*100))</f>
        <v>-65.77631158880493</v>
      </c>
      <c r="S9" s="21">
        <f>IF(($K9       =0),0,((($M9       -$K9       )/$K9       )*100))</f>
        <v>-100</v>
      </c>
      <c r="T9" s="20">
        <f>IF(($E9       =0),0,(($P9       /$E9       )*100))</f>
        <v>59.481032372900209</v>
      </c>
      <c r="U9" s="22">
        <f>IF(($E9       =0),0,(($Q9       /$E9       )*100))</f>
        <v>-36.185893870285909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23929000</v>
      </c>
      <c r="C10" s="46">
        <v>6000000</v>
      </c>
      <c r="D10" s="46"/>
      <c r="E10" s="46">
        <f t="shared" ref="E10:E41" si="4">$B10      +$C10      +$D10</f>
        <v>29929000</v>
      </c>
      <c r="F10" s="47">
        <v>29929000</v>
      </c>
      <c r="G10" s="48">
        <v>29929000</v>
      </c>
      <c r="H10" s="47">
        <v>8774000</v>
      </c>
      <c r="I10" s="48">
        <v>-7122000</v>
      </c>
      <c r="J10" s="47">
        <v>9397000</v>
      </c>
      <c r="K10" s="48">
        <v>-5889000</v>
      </c>
      <c r="L10" s="47">
        <v>3216000</v>
      </c>
      <c r="M10" s="48"/>
      <c r="N10" s="47"/>
      <c r="O10" s="48"/>
      <c r="P10" s="47">
        <f t="shared" ref="P10:P41" si="5">$H10      +$J10      +$L10      +$N10</f>
        <v>21387000</v>
      </c>
      <c r="Q10" s="48">
        <f t="shared" ref="Q10:Q41" si="6">$I10      +$K10      +$M10      +$O10</f>
        <v>-13011000</v>
      </c>
      <c r="R10" s="24">
        <f t="shared" ref="R10:R41" si="7">IF(($J10      =0),0,((($L10      -$J10      )/$J10      )*100))</f>
        <v>-65.77631158880493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71.45911991713723</v>
      </c>
      <c r="U10" s="26">
        <f t="shared" ref="U10:U41" si="10">IF(($E10      =0),0,(($Q10      /$E10      )*100))</f>
        <v>-43.472885829797185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6027000</v>
      </c>
      <c r="C13" s="46"/>
      <c r="D13" s="46"/>
      <c r="E13" s="46">
        <f t="shared" si="4"/>
        <v>6027000</v>
      </c>
      <c r="F13" s="47">
        <v>6027000</v>
      </c>
      <c r="G13" s="48">
        <v>6027000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6202000</v>
      </c>
      <c r="C27" s="43">
        <f t="shared" si="11"/>
        <v>0</v>
      </c>
      <c r="D27" s="43">
        <f t="shared" si="11"/>
        <v>0</v>
      </c>
      <c r="E27" s="43">
        <f t="shared" si="11"/>
        <v>6202000</v>
      </c>
      <c r="F27" s="44">
        <f t="shared" si="11"/>
        <v>6202000</v>
      </c>
      <c r="G27" s="45">
        <f t="shared" si="11"/>
        <v>6202000</v>
      </c>
      <c r="H27" s="44">
        <f t="shared" si="11"/>
        <v>3011000</v>
      </c>
      <c r="I27" s="45">
        <f t="shared" si="11"/>
        <v>0</v>
      </c>
      <c r="J27" s="44">
        <f t="shared" si="11"/>
        <v>1199000</v>
      </c>
      <c r="K27" s="45">
        <f t="shared" si="11"/>
        <v>0</v>
      </c>
      <c r="L27" s="44">
        <f t="shared" si="11"/>
        <v>1520000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5730000</v>
      </c>
      <c r="Q27" s="45">
        <f t="shared" si="11"/>
        <v>0</v>
      </c>
      <c r="R27" s="20">
        <f t="shared" si="7"/>
        <v>26.772310258548792</v>
      </c>
      <c r="S27" s="21">
        <f t="shared" si="8"/>
        <v>0</v>
      </c>
      <c r="T27" s="20">
        <f t="shared" si="9"/>
        <v>92.389551757497586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77000</v>
      </c>
      <c r="I30" s="48"/>
      <c r="J30" s="47">
        <v>581000</v>
      </c>
      <c r="K30" s="48"/>
      <c r="L30" s="47">
        <v>1520000</v>
      </c>
      <c r="M30" s="48"/>
      <c r="N30" s="47"/>
      <c r="O30" s="48"/>
      <c r="P30" s="47">
        <f t="shared" si="5"/>
        <v>2178000</v>
      </c>
      <c r="Q30" s="48">
        <f t="shared" si="6"/>
        <v>0</v>
      </c>
      <c r="R30" s="24">
        <f t="shared" si="7"/>
        <v>161.61790017211703</v>
      </c>
      <c r="S30" s="25">
        <f t="shared" si="8"/>
        <v>0</v>
      </c>
      <c r="T30" s="24">
        <f t="shared" si="9"/>
        <v>82.188679245283012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3552000</v>
      </c>
      <c r="C32" s="46"/>
      <c r="D32" s="46"/>
      <c r="E32" s="46">
        <f t="shared" si="4"/>
        <v>3552000</v>
      </c>
      <c r="F32" s="47">
        <v>3552000</v>
      </c>
      <c r="G32" s="48">
        <v>3552000</v>
      </c>
      <c r="H32" s="47">
        <v>2934000</v>
      </c>
      <c r="I32" s="48"/>
      <c r="J32" s="47">
        <v>618000</v>
      </c>
      <c r="K32" s="48"/>
      <c r="L32" s="47"/>
      <c r="M32" s="48"/>
      <c r="N32" s="47"/>
      <c r="O32" s="48"/>
      <c r="P32" s="47">
        <f t="shared" si="5"/>
        <v>3552000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1100000</v>
      </c>
      <c r="C42" s="52">
        <f t="shared" si="13"/>
        <v>0</v>
      </c>
      <c r="D42" s="52">
        <f t="shared" si="13"/>
        <v>0</v>
      </c>
      <c r="E42" s="52">
        <f t="shared" si="13"/>
        <v>1100000</v>
      </c>
      <c r="F42" s="53">
        <f t="shared" si="13"/>
        <v>1100000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1100000</v>
      </c>
      <c r="C43" s="43">
        <f t="shared" si="19"/>
        <v>0</v>
      </c>
      <c r="D43" s="43">
        <f t="shared" si="19"/>
        <v>0</v>
      </c>
      <c r="E43" s="43">
        <f t="shared" si="19"/>
        <v>1100000</v>
      </c>
      <c r="F43" s="44">
        <f t="shared" si="19"/>
        <v>1100000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1100000</v>
      </c>
      <c r="C45" s="46"/>
      <c r="D45" s="46"/>
      <c r="E45" s="46">
        <f t="shared" si="21"/>
        <v>1100000</v>
      </c>
      <c r="F45" s="47">
        <v>1100000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37258000</v>
      </c>
      <c r="C58" s="43">
        <f t="shared" si="26"/>
        <v>6000000</v>
      </c>
      <c r="D58" s="43">
        <f t="shared" si="26"/>
        <v>0</v>
      </c>
      <c r="E58" s="43">
        <f t="shared" si="26"/>
        <v>43258000</v>
      </c>
      <c r="F58" s="44">
        <f t="shared" si="26"/>
        <v>43258000</v>
      </c>
      <c r="G58" s="45">
        <f t="shared" si="26"/>
        <v>42158000</v>
      </c>
      <c r="H58" s="44">
        <f t="shared" si="26"/>
        <v>11785000</v>
      </c>
      <c r="I58" s="45">
        <f t="shared" si="26"/>
        <v>-7122000</v>
      </c>
      <c r="J58" s="44">
        <f t="shared" si="26"/>
        <v>10596000</v>
      </c>
      <c r="K58" s="45">
        <f t="shared" si="26"/>
        <v>-5889000</v>
      </c>
      <c r="L58" s="44">
        <f t="shared" si="26"/>
        <v>4736000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27117000</v>
      </c>
      <c r="Q58" s="45">
        <f t="shared" si="26"/>
        <v>-13011000</v>
      </c>
      <c r="R58" s="20">
        <f t="shared" si="14"/>
        <v>-55.303888259720644</v>
      </c>
      <c r="S58" s="21">
        <f t="shared" si="15"/>
        <v>-100</v>
      </c>
      <c r="T58" s="20">
        <f t="shared" si="16"/>
        <v>62.686670673632626</v>
      </c>
      <c r="U58" s="22">
        <f t="shared" si="17"/>
        <v>-30.077673493920198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37258000</v>
      </c>
      <c r="C62" s="55">
        <f t="shared" si="30"/>
        <v>6000000</v>
      </c>
      <c r="D62" s="55">
        <f t="shared" si="30"/>
        <v>0</v>
      </c>
      <c r="E62" s="55">
        <f t="shared" si="30"/>
        <v>43258000</v>
      </c>
      <c r="F62" s="56">
        <f t="shared" si="30"/>
        <v>43258000</v>
      </c>
      <c r="G62" s="57">
        <f t="shared" si="30"/>
        <v>42158000</v>
      </c>
      <c r="H62" s="56">
        <f t="shared" si="30"/>
        <v>11785000</v>
      </c>
      <c r="I62" s="57">
        <f t="shared" si="30"/>
        <v>-7122000</v>
      </c>
      <c r="J62" s="56">
        <f t="shared" si="30"/>
        <v>10596000</v>
      </c>
      <c r="K62" s="57">
        <f t="shared" si="30"/>
        <v>-5889000</v>
      </c>
      <c r="L62" s="56">
        <f t="shared" si="30"/>
        <v>4736000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27117000</v>
      </c>
      <c r="Q62" s="57">
        <f t="shared" si="30"/>
        <v>-13011000</v>
      </c>
      <c r="R62" s="38">
        <f t="shared" si="14"/>
        <v>-55.303888259720644</v>
      </c>
      <c r="S62" s="39">
        <f t="shared" si="15"/>
        <v>-100</v>
      </c>
      <c r="T62" s="38">
        <f t="shared" si="16"/>
        <v>62.686670673632626</v>
      </c>
      <c r="U62" s="39">
        <f t="shared" si="17"/>
        <v>-30.077673493920198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227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46389000</v>
      </c>
      <c r="C8" s="40">
        <f t="shared" si="0"/>
        <v>5000000</v>
      </c>
      <c r="D8" s="40">
        <f t="shared" si="0"/>
        <v>0</v>
      </c>
      <c r="E8" s="40">
        <f t="shared" si="0"/>
        <v>51389000</v>
      </c>
      <c r="F8" s="41">
        <f t="shared" si="0"/>
        <v>51389000</v>
      </c>
      <c r="G8" s="42">
        <f t="shared" si="0"/>
        <v>51389000</v>
      </c>
      <c r="H8" s="41">
        <f t="shared" si="0"/>
        <v>9133000</v>
      </c>
      <c r="I8" s="42">
        <f t="shared" si="0"/>
        <v>570027</v>
      </c>
      <c r="J8" s="41">
        <f t="shared" si="0"/>
        <v>16809000</v>
      </c>
      <c r="K8" s="42">
        <f t="shared" si="0"/>
        <v>18549440</v>
      </c>
      <c r="L8" s="41">
        <f t="shared" si="0"/>
        <v>4834000</v>
      </c>
      <c r="M8" s="42">
        <f t="shared" si="0"/>
        <v>5100884</v>
      </c>
      <c r="N8" s="41">
        <f t="shared" si="0"/>
        <v>0</v>
      </c>
      <c r="O8" s="42">
        <f t="shared" si="0"/>
        <v>0</v>
      </c>
      <c r="P8" s="41">
        <f t="shared" si="0"/>
        <v>30776000</v>
      </c>
      <c r="Q8" s="42">
        <f t="shared" si="0"/>
        <v>24220351</v>
      </c>
      <c r="R8" s="16">
        <f>IF(($J8       =0),0,((($L8       -$J8       )/$J8       )*100))</f>
        <v>-71.241596763638526</v>
      </c>
      <c r="S8" s="17">
        <f>IF(($K8       =0),0,((($M8       -$K8       )/$K8       )*100))</f>
        <v>-72.501142891645245</v>
      </c>
      <c r="T8" s="16">
        <f>IF(($E8       =0),0,(($P8       /$E8       )*100))</f>
        <v>59.888302944209848</v>
      </c>
      <c r="U8" s="18">
        <f>IF(($E8       =0),0,(($Q8       /$E8       )*100))</f>
        <v>47.131391932125553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42104000</v>
      </c>
      <c r="C9" s="43">
        <f t="shared" si="2"/>
        <v>5000000</v>
      </c>
      <c r="D9" s="43">
        <f t="shared" si="2"/>
        <v>0</v>
      </c>
      <c r="E9" s="43">
        <f t="shared" si="2"/>
        <v>47104000</v>
      </c>
      <c r="F9" s="44">
        <f t="shared" si="2"/>
        <v>47104000</v>
      </c>
      <c r="G9" s="45">
        <f t="shared" si="2"/>
        <v>47104000</v>
      </c>
      <c r="H9" s="44">
        <f t="shared" si="2"/>
        <v>7598000</v>
      </c>
      <c r="I9" s="45">
        <f t="shared" si="2"/>
        <v>1855583</v>
      </c>
      <c r="J9" s="44">
        <f t="shared" si="2"/>
        <v>15616000</v>
      </c>
      <c r="K9" s="45">
        <f t="shared" si="2"/>
        <v>17620250</v>
      </c>
      <c r="L9" s="44">
        <f t="shared" si="2"/>
        <v>3923000</v>
      </c>
      <c r="M9" s="45">
        <f t="shared" si="2"/>
        <v>4416265</v>
      </c>
      <c r="N9" s="44">
        <f t="shared" si="2"/>
        <v>0</v>
      </c>
      <c r="O9" s="45">
        <f t="shared" si="2"/>
        <v>0</v>
      </c>
      <c r="P9" s="44">
        <f t="shared" si="2"/>
        <v>27137000</v>
      </c>
      <c r="Q9" s="45">
        <f t="shared" si="2"/>
        <v>23892098</v>
      </c>
      <c r="R9" s="20">
        <f>IF(($J9       =0),0,((($L9       -$J9       )/$J9       )*100))</f>
        <v>-74.878329918032776</v>
      </c>
      <c r="S9" s="21">
        <f>IF(($K9       =0),0,((($M9       -$K9       )/$K9       )*100))</f>
        <v>-74.936422581972451</v>
      </c>
      <c r="T9" s="20">
        <f>IF(($E9       =0),0,(($P9       /$E9       )*100))</f>
        <v>57.61081861413043</v>
      </c>
      <c r="U9" s="22">
        <f>IF(($E9       =0),0,(($Q9       /$E9       )*100))</f>
        <v>50.722015115489128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37232000</v>
      </c>
      <c r="C10" s="46">
        <v>5000000</v>
      </c>
      <c r="D10" s="46"/>
      <c r="E10" s="46">
        <f t="shared" ref="E10:E41" si="4">$B10      +$C10      +$D10</f>
        <v>42232000</v>
      </c>
      <c r="F10" s="47">
        <v>42232000</v>
      </c>
      <c r="G10" s="48">
        <v>42232000</v>
      </c>
      <c r="H10" s="47">
        <v>7598000</v>
      </c>
      <c r="I10" s="48">
        <v>1855583</v>
      </c>
      <c r="J10" s="47">
        <v>15467000</v>
      </c>
      <c r="K10" s="48">
        <v>17620250</v>
      </c>
      <c r="L10" s="47">
        <v>3774000</v>
      </c>
      <c r="M10" s="48">
        <v>4416265</v>
      </c>
      <c r="N10" s="47"/>
      <c r="O10" s="48"/>
      <c r="P10" s="47">
        <f t="shared" ref="P10:P41" si="5">$H10      +$J10      +$L10      +$N10</f>
        <v>26839000</v>
      </c>
      <c r="Q10" s="48">
        <f t="shared" ref="Q10:Q41" si="6">$I10      +$K10      +$M10      +$O10</f>
        <v>23892098</v>
      </c>
      <c r="R10" s="24">
        <f t="shared" ref="R10:R41" si="7">IF(($J10      =0),0,((($L10      -$J10      )/$J10      )*100))</f>
        <v>-75.59966380034912</v>
      </c>
      <c r="S10" s="25">
        <f t="shared" ref="S10:S41" si="8">IF(($K10      =0),0,((($M10      -$K10      )/$K10      )*100))</f>
        <v>-74.936422581972451</v>
      </c>
      <c r="T10" s="24">
        <f t="shared" ref="T10:T41" si="9">IF(($E10      =0),0,(($P10      /$E10      )*100))</f>
        <v>63.551335480204585</v>
      </c>
      <c r="U10" s="26">
        <f t="shared" ref="U10:U41" si="10">IF(($E10      =0),0,(($Q10      /$E10      )*100))</f>
        <v>56.573446675506723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4872000</v>
      </c>
      <c r="C13" s="46"/>
      <c r="D13" s="46"/>
      <c r="E13" s="46">
        <f t="shared" si="4"/>
        <v>4872000</v>
      </c>
      <c r="F13" s="47">
        <v>4872000</v>
      </c>
      <c r="G13" s="48">
        <v>4872000</v>
      </c>
      <c r="H13" s="47"/>
      <c r="I13" s="48"/>
      <c r="J13" s="47">
        <v>149000</v>
      </c>
      <c r="K13" s="48"/>
      <c r="L13" s="47">
        <v>149000</v>
      </c>
      <c r="M13" s="48"/>
      <c r="N13" s="47"/>
      <c r="O13" s="48"/>
      <c r="P13" s="47">
        <f t="shared" si="5"/>
        <v>298000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6.1165845648604273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4285000</v>
      </c>
      <c r="C27" s="43">
        <f t="shared" si="11"/>
        <v>0</v>
      </c>
      <c r="D27" s="43">
        <f t="shared" si="11"/>
        <v>0</v>
      </c>
      <c r="E27" s="43">
        <f t="shared" si="11"/>
        <v>4285000</v>
      </c>
      <c r="F27" s="44">
        <f t="shared" si="11"/>
        <v>4285000</v>
      </c>
      <c r="G27" s="45">
        <f t="shared" si="11"/>
        <v>4285000</v>
      </c>
      <c r="H27" s="44">
        <f t="shared" si="11"/>
        <v>1535000</v>
      </c>
      <c r="I27" s="45">
        <f t="shared" si="11"/>
        <v>-1285556</v>
      </c>
      <c r="J27" s="44">
        <f t="shared" si="11"/>
        <v>1193000</v>
      </c>
      <c r="K27" s="45">
        <f t="shared" si="11"/>
        <v>929190</v>
      </c>
      <c r="L27" s="44">
        <f t="shared" si="11"/>
        <v>911000</v>
      </c>
      <c r="M27" s="45">
        <f t="shared" si="11"/>
        <v>684619</v>
      </c>
      <c r="N27" s="44">
        <f t="shared" si="11"/>
        <v>0</v>
      </c>
      <c r="O27" s="45">
        <f t="shared" si="11"/>
        <v>0</v>
      </c>
      <c r="P27" s="44">
        <f t="shared" si="11"/>
        <v>3639000</v>
      </c>
      <c r="Q27" s="45">
        <f t="shared" si="11"/>
        <v>328253</v>
      </c>
      <c r="R27" s="20">
        <f t="shared" si="7"/>
        <v>-23.637887678122379</v>
      </c>
      <c r="S27" s="21">
        <f t="shared" si="8"/>
        <v>-26.320881628084674</v>
      </c>
      <c r="T27" s="20">
        <f t="shared" si="9"/>
        <v>84.924154025670944</v>
      </c>
      <c r="U27" s="22">
        <f t="shared" si="10"/>
        <v>7.6605134189031503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764000</v>
      </c>
      <c r="I30" s="48">
        <v>-1285556</v>
      </c>
      <c r="J30" s="47">
        <v>324000</v>
      </c>
      <c r="K30" s="48">
        <v>324854</v>
      </c>
      <c r="L30" s="47">
        <v>116000</v>
      </c>
      <c r="M30" s="48">
        <v>115750</v>
      </c>
      <c r="N30" s="47"/>
      <c r="O30" s="48"/>
      <c r="P30" s="47">
        <f t="shared" si="5"/>
        <v>1204000</v>
      </c>
      <c r="Q30" s="48">
        <f t="shared" si="6"/>
        <v>-844952</v>
      </c>
      <c r="R30" s="24">
        <f t="shared" si="7"/>
        <v>-64.197530864197532</v>
      </c>
      <c r="S30" s="25">
        <f t="shared" si="8"/>
        <v>-64.368608667278224</v>
      </c>
      <c r="T30" s="24">
        <f t="shared" si="9"/>
        <v>65.081081081081081</v>
      </c>
      <c r="U30" s="26">
        <f t="shared" si="10"/>
        <v>-45.673081081081079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2435000</v>
      </c>
      <c r="C32" s="46"/>
      <c r="D32" s="46"/>
      <c r="E32" s="46">
        <f t="shared" si="4"/>
        <v>2435000</v>
      </c>
      <c r="F32" s="47">
        <v>2435000</v>
      </c>
      <c r="G32" s="48">
        <v>2435000</v>
      </c>
      <c r="H32" s="47">
        <v>771000</v>
      </c>
      <c r="I32" s="48"/>
      <c r="J32" s="47">
        <v>869000</v>
      </c>
      <c r="K32" s="48">
        <v>604336</v>
      </c>
      <c r="L32" s="47">
        <v>795000</v>
      </c>
      <c r="M32" s="48">
        <v>568869</v>
      </c>
      <c r="N32" s="47"/>
      <c r="O32" s="48"/>
      <c r="P32" s="47">
        <f t="shared" si="5"/>
        <v>2435000</v>
      </c>
      <c r="Q32" s="48">
        <f t="shared" si="6"/>
        <v>1173205</v>
      </c>
      <c r="R32" s="24">
        <f t="shared" si="7"/>
        <v>-8.5155350978135793</v>
      </c>
      <c r="S32" s="25">
        <f t="shared" si="8"/>
        <v>-5.8687551295967806</v>
      </c>
      <c r="T32" s="24">
        <f t="shared" si="9"/>
        <v>100</v>
      </c>
      <c r="U32" s="26">
        <f t="shared" si="10"/>
        <v>48.180903490759754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2900000</v>
      </c>
      <c r="C42" s="52">
        <f t="shared" si="13"/>
        <v>0</v>
      </c>
      <c r="D42" s="52">
        <f t="shared" si="13"/>
        <v>0</v>
      </c>
      <c r="E42" s="52">
        <f t="shared" si="13"/>
        <v>2900000</v>
      </c>
      <c r="F42" s="53">
        <f t="shared" si="13"/>
        <v>2900000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2900000</v>
      </c>
      <c r="C43" s="43">
        <f t="shared" si="19"/>
        <v>0</v>
      </c>
      <c r="D43" s="43">
        <f t="shared" si="19"/>
        <v>0</v>
      </c>
      <c r="E43" s="43">
        <f t="shared" si="19"/>
        <v>2900000</v>
      </c>
      <c r="F43" s="44">
        <f t="shared" si="19"/>
        <v>2900000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2900000</v>
      </c>
      <c r="C45" s="46"/>
      <c r="D45" s="46"/>
      <c r="E45" s="46">
        <f t="shared" si="21"/>
        <v>2900000</v>
      </c>
      <c r="F45" s="47">
        <v>2900000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49289000</v>
      </c>
      <c r="C58" s="43">
        <f t="shared" si="26"/>
        <v>5000000</v>
      </c>
      <c r="D58" s="43">
        <f t="shared" si="26"/>
        <v>0</v>
      </c>
      <c r="E58" s="43">
        <f t="shared" si="26"/>
        <v>54289000</v>
      </c>
      <c r="F58" s="44">
        <f t="shared" si="26"/>
        <v>54289000</v>
      </c>
      <c r="G58" s="45">
        <f t="shared" si="26"/>
        <v>51389000</v>
      </c>
      <c r="H58" s="44">
        <f t="shared" si="26"/>
        <v>9133000</v>
      </c>
      <c r="I58" s="45">
        <f t="shared" si="26"/>
        <v>570027</v>
      </c>
      <c r="J58" s="44">
        <f t="shared" si="26"/>
        <v>16809000</v>
      </c>
      <c r="K58" s="45">
        <f t="shared" si="26"/>
        <v>18549440</v>
      </c>
      <c r="L58" s="44">
        <f t="shared" si="26"/>
        <v>4834000</v>
      </c>
      <c r="M58" s="45">
        <f t="shared" si="26"/>
        <v>5100884</v>
      </c>
      <c r="N58" s="44">
        <f t="shared" si="26"/>
        <v>0</v>
      </c>
      <c r="O58" s="45">
        <f t="shared" si="26"/>
        <v>0</v>
      </c>
      <c r="P58" s="44">
        <f t="shared" si="26"/>
        <v>30776000</v>
      </c>
      <c r="Q58" s="45">
        <f t="shared" si="26"/>
        <v>24220351</v>
      </c>
      <c r="R58" s="20">
        <f t="shared" si="14"/>
        <v>-71.241596763638526</v>
      </c>
      <c r="S58" s="21">
        <f t="shared" si="15"/>
        <v>-72.501142891645245</v>
      </c>
      <c r="T58" s="20">
        <f t="shared" si="16"/>
        <v>56.689200390502684</v>
      </c>
      <c r="U58" s="22">
        <f t="shared" si="17"/>
        <v>44.613735747573173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49289000</v>
      </c>
      <c r="C62" s="55">
        <f t="shared" si="30"/>
        <v>5000000</v>
      </c>
      <c r="D62" s="55">
        <f t="shared" si="30"/>
        <v>0</v>
      </c>
      <c r="E62" s="55">
        <f t="shared" si="30"/>
        <v>54289000</v>
      </c>
      <c r="F62" s="56">
        <f t="shared" si="30"/>
        <v>54289000</v>
      </c>
      <c r="G62" s="57">
        <f t="shared" si="30"/>
        <v>51389000</v>
      </c>
      <c r="H62" s="56">
        <f t="shared" si="30"/>
        <v>9133000</v>
      </c>
      <c r="I62" s="57">
        <f t="shared" si="30"/>
        <v>570027</v>
      </c>
      <c r="J62" s="56">
        <f t="shared" si="30"/>
        <v>16809000</v>
      </c>
      <c r="K62" s="57">
        <f t="shared" si="30"/>
        <v>18549440</v>
      </c>
      <c r="L62" s="56">
        <f t="shared" si="30"/>
        <v>4834000</v>
      </c>
      <c r="M62" s="58">
        <f t="shared" si="30"/>
        <v>5100884</v>
      </c>
      <c r="N62" s="56">
        <f t="shared" si="30"/>
        <v>0</v>
      </c>
      <c r="O62" s="57">
        <f t="shared" si="30"/>
        <v>0</v>
      </c>
      <c r="P62" s="56">
        <f t="shared" si="30"/>
        <v>30776000</v>
      </c>
      <c r="Q62" s="57">
        <f t="shared" si="30"/>
        <v>24220351</v>
      </c>
      <c r="R62" s="38">
        <f t="shared" si="14"/>
        <v>-71.241596763638526</v>
      </c>
      <c r="S62" s="39">
        <f t="shared" si="15"/>
        <v>-72.501142891645245</v>
      </c>
      <c r="T62" s="38">
        <f t="shared" si="16"/>
        <v>56.689200390502684</v>
      </c>
      <c r="U62" s="39">
        <f t="shared" si="17"/>
        <v>44.613735747573173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228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65111000</v>
      </c>
      <c r="C8" s="40">
        <f t="shared" si="0"/>
        <v>7000000</v>
      </c>
      <c r="D8" s="40">
        <f t="shared" si="0"/>
        <v>0</v>
      </c>
      <c r="E8" s="40">
        <f t="shared" si="0"/>
        <v>72111000</v>
      </c>
      <c r="F8" s="41">
        <f t="shared" si="0"/>
        <v>72111000</v>
      </c>
      <c r="G8" s="42">
        <f t="shared" si="0"/>
        <v>72111000</v>
      </c>
      <c r="H8" s="41">
        <f t="shared" si="0"/>
        <v>16059000</v>
      </c>
      <c r="I8" s="42">
        <f t="shared" si="0"/>
        <v>19444096</v>
      </c>
      <c r="J8" s="41">
        <f t="shared" si="0"/>
        <v>25868000</v>
      </c>
      <c r="K8" s="42">
        <f t="shared" si="0"/>
        <v>28181096</v>
      </c>
      <c r="L8" s="41">
        <f t="shared" si="0"/>
        <v>10566000</v>
      </c>
      <c r="M8" s="42">
        <f t="shared" si="0"/>
        <v>3255662</v>
      </c>
      <c r="N8" s="41">
        <f t="shared" si="0"/>
        <v>0</v>
      </c>
      <c r="O8" s="42">
        <f t="shared" si="0"/>
        <v>0</v>
      </c>
      <c r="P8" s="41">
        <f t="shared" si="0"/>
        <v>52493000</v>
      </c>
      <c r="Q8" s="42">
        <f t="shared" si="0"/>
        <v>50880854</v>
      </c>
      <c r="R8" s="16">
        <f>IF(($J8       =0),0,((($L8       -$J8       )/$J8       )*100))</f>
        <v>-59.154167310963359</v>
      </c>
      <c r="S8" s="17">
        <f>IF(($K8       =0),0,((($M8       -$K8       )/$K8       )*100))</f>
        <v>-88.447354921895155</v>
      </c>
      <c r="T8" s="16">
        <f>IF(($E8       =0),0,(($P8       /$E8       )*100))</f>
        <v>72.794719252263874</v>
      </c>
      <c r="U8" s="18">
        <f>IF(($E8       =0),0,(($Q8       /$E8       )*100))</f>
        <v>70.559074205045007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57629000</v>
      </c>
      <c r="C9" s="43">
        <f t="shared" si="2"/>
        <v>7000000</v>
      </c>
      <c r="D9" s="43">
        <f t="shared" si="2"/>
        <v>0</v>
      </c>
      <c r="E9" s="43">
        <f t="shared" si="2"/>
        <v>64629000</v>
      </c>
      <c r="F9" s="44">
        <f t="shared" si="2"/>
        <v>64629000</v>
      </c>
      <c r="G9" s="45">
        <f t="shared" si="2"/>
        <v>64629000</v>
      </c>
      <c r="H9" s="44">
        <f t="shared" si="2"/>
        <v>14942000</v>
      </c>
      <c r="I9" s="45">
        <f t="shared" si="2"/>
        <v>15238737</v>
      </c>
      <c r="J9" s="44">
        <f t="shared" si="2"/>
        <v>21900000</v>
      </c>
      <c r="K9" s="45">
        <f t="shared" si="2"/>
        <v>26467091</v>
      </c>
      <c r="L9" s="44">
        <f t="shared" si="2"/>
        <v>9603000</v>
      </c>
      <c r="M9" s="45">
        <f t="shared" si="2"/>
        <v>2477750</v>
      </c>
      <c r="N9" s="44">
        <f t="shared" si="2"/>
        <v>0</v>
      </c>
      <c r="O9" s="45">
        <f t="shared" si="2"/>
        <v>0</v>
      </c>
      <c r="P9" s="44">
        <f t="shared" si="2"/>
        <v>46445000</v>
      </c>
      <c r="Q9" s="45">
        <f t="shared" si="2"/>
        <v>44183578</v>
      </c>
      <c r="R9" s="20">
        <f>IF(($J9       =0),0,((($L9       -$J9       )/$J9       )*100))</f>
        <v>-56.150684931506845</v>
      </c>
      <c r="S9" s="21">
        <f>IF(($K9       =0),0,((($M9       -$K9       )/$K9       )*100))</f>
        <v>-90.638374273923787</v>
      </c>
      <c r="T9" s="20">
        <f>IF(($E9       =0),0,(($P9       /$E9       )*100))</f>
        <v>71.864023890204081</v>
      </c>
      <c r="U9" s="22">
        <f>IF(($E9       =0),0,(($Q9       /$E9       )*100))</f>
        <v>68.364941434959533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54549000</v>
      </c>
      <c r="C10" s="46">
        <v>7000000</v>
      </c>
      <c r="D10" s="46"/>
      <c r="E10" s="46">
        <f t="shared" ref="E10:E41" si="4">$B10      +$C10      +$D10</f>
        <v>61549000</v>
      </c>
      <c r="F10" s="47">
        <v>61549000</v>
      </c>
      <c r="G10" s="48">
        <v>61549000</v>
      </c>
      <c r="H10" s="47">
        <v>14942000</v>
      </c>
      <c r="I10" s="48">
        <v>15238737</v>
      </c>
      <c r="J10" s="47">
        <v>20269000</v>
      </c>
      <c r="K10" s="48">
        <v>23642600</v>
      </c>
      <c r="L10" s="47">
        <v>7416000</v>
      </c>
      <c r="M10" s="48">
        <v>2222240</v>
      </c>
      <c r="N10" s="47"/>
      <c r="O10" s="48"/>
      <c r="P10" s="47">
        <f t="shared" ref="P10:P41" si="5">$H10      +$J10      +$L10      +$N10</f>
        <v>42627000</v>
      </c>
      <c r="Q10" s="48">
        <f t="shared" ref="Q10:Q41" si="6">$I10      +$K10      +$M10      +$O10</f>
        <v>41103577</v>
      </c>
      <c r="R10" s="24">
        <f t="shared" ref="R10:R41" si="7">IF(($J10      =0),0,((($L10      -$J10      )/$J10      )*100))</f>
        <v>-63.41210715871528</v>
      </c>
      <c r="S10" s="25">
        <f t="shared" ref="S10:S41" si="8">IF(($K10      =0),0,((($M10      -$K10      )/$K10      )*100))</f>
        <v>-90.600695354994798</v>
      </c>
      <c r="T10" s="24">
        <f t="shared" ref="T10:T41" si="9">IF(($E10      =0),0,(($P10      /$E10      )*100))</f>
        <v>69.257014736226424</v>
      </c>
      <c r="U10" s="26">
        <f t="shared" ref="U10:U41" si="10">IF(($E10      =0),0,(($Q10      /$E10      )*100))</f>
        <v>66.781876228695836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3080000</v>
      </c>
      <c r="C13" s="46"/>
      <c r="D13" s="46"/>
      <c r="E13" s="46">
        <f t="shared" si="4"/>
        <v>3080000</v>
      </c>
      <c r="F13" s="47">
        <v>3080000</v>
      </c>
      <c r="G13" s="48">
        <v>3080000</v>
      </c>
      <c r="H13" s="47"/>
      <c r="I13" s="48"/>
      <c r="J13" s="47">
        <v>1631000</v>
      </c>
      <c r="K13" s="48">
        <v>2824491</v>
      </c>
      <c r="L13" s="47">
        <v>2187000</v>
      </c>
      <c r="M13" s="48">
        <v>255510</v>
      </c>
      <c r="N13" s="47"/>
      <c r="O13" s="48"/>
      <c r="P13" s="47">
        <f t="shared" si="5"/>
        <v>3818000</v>
      </c>
      <c r="Q13" s="48">
        <f t="shared" si="6"/>
        <v>3080001</v>
      </c>
      <c r="R13" s="24">
        <f t="shared" si="7"/>
        <v>34.089515634580017</v>
      </c>
      <c r="S13" s="25">
        <f t="shared" si="8"/>
        <v>-90.953768307280853</v>
      </c>
      <c r="T13" s="24">
        <f t="shared" si="9"/>
        <v>123.96103896103897</v>
      </c>
      <c r="U13" s="26">
        <f t="shared" si="10"/>
        <v>100.00003246753246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7482000</v>
      </c>
      <c r="C27" s="43">
        <f t="shared" si="11"/>
        <v>0</v>
      </c>
      <c r="D27" s="43">
        <f t="shared" si="11"/>
        <v>0</v>
      </c>
      <c r="E27" s="43">
        <f t="shared" si="11"/>
        <v>7482000</v>
      </c>
      <c r="F27" s="44">
        <f t="shared" si="11"/>
        <v>7482000</v>
      </c>
      <c r="G27" s="45">
        <f t="shared" si="11"/>
        <v>7482000</v>
      </c>
      <c r="H27" s="44">
        <f t="shared" si="11"/>
        <v>1117000</v>
      </c>
      <c r="I27" s="45">
        <f t="shared" si="11"/>
        <v>4205359</v>
      </c>
      <c r="J27" s="44">
        <f t="shared" si="11"/>
        <v>3968000</v>
      </c>
      <c r="K27" s="45">
        <f t="shared" si="11"/>
        <v>1714005</v>
      </c>
      <c r="L27" s="44">
        <f t="shared" si="11"/>
        <v>963000</v>
      </c>
      <c r="M27" s="45">
        <f t="shared" si="11"/>
        <v>777912</v>
      </c>
      <c r="N27" s="44">
        <f t="shared" si="11"/>
        <v>0</v>
      </c>
      <c r="O27" s="45">
        <f t="shared" si="11"/>
        <v>0</v>
      </c>
      <c r="P27" s="44">
        <f t="shared" si="11"/>
        <v>6048000</v>
      </c>
      <c r="Q27" s="45">
        <f t="shared" si="11"/>
        <v>6697276</v>
      </c>
      <c r="R27" s="20">
        <f t="shared" si="7"/>
        <v>-75.730846774193552</v>
      </c>
      <c r="S27" s="21">
        <f t="shared" si="8"/>
        <v>-54.614368102776837</v>
      </c>
      <c r="T27" s="20">
        <f t="shared" si="9"/>
        <v>80.834001603849231</v>
      </c>
      <c r="U27" s="22">
        <f t="shared" si="10"/>
        <v>89.51184175354183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1750000</v>
      </c>
      <c r="C30" s="46"/>
      <c r="D30" s="46"/>
      <c r="E30" s="46">
        <f t="shared" si="4"/>
        <v>1750000</v>
      </c>
      <c r="F30" s="47">
        <v>1750000</v>
      </c>
      <c r="G30" s="48">
        <v>1750000</v>
      </c>
      <c r="H30" s="47">
        <v>373000</v>
      </c>
      <c r="I30" s="48">
        <v>373048</v>
      </c>
      <c r="J30" s="47">
        <v>176000</v>
      </c>
      <c r="K30" s="48">
        <v>177085</v>
      </c>
      <c r="L30" s="47">
        <v>270000</v>
      </c>
      <c r="M30" s="48">
        <v>271405</v>
      </c>
      <c r="N30" s="47"/>
      <c r="O30" s="48"/>
      <c r="P30" s="47">
        <f t="shared" si="5"/>
        <v>819000</v>
      </c>
      <c r="Q30" s="48">
        <f t="shared" si="6"/>
        <v>821538</v>
      </c>
      <c r="R30" s="24">
        <f t="shared" si="7"/>
        <v>53.409090909090907</v>
      </c>
      <c r="S30" s="25">
        <f t="shared" si="8"/>
        <v>53.26255752887031</v>
      </c>
      <c r="T30" s="24">
        <f t="shared" si="9"/>
        <v>46.800000000000004</v>
      </c>
      <c r="U30" s="26">
        <f t="shared" si="10"/>
        <v>46.945028571428573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1732000</v>
      </c>
      <c r="C32" s="46"/>
      <c r="D32" s="46"/>
      <c r="E32" s="46">
        <f t="shared" si="4"/>
        <v>1732000</v>
      </c>
      <c r="F32" s="47">
        <v>1732000</v>
      </c>
      <c r="G32" s="48">
        <v>1732000</v>
      </c>
      <c r="H32" s="47">
        <v>744000</v>
      </c>
      <c r="I32" s="48">
        <v>743517</v>
      </c>
      <c r="J32" s="47">
        <v>634000</v>
      </c>
      <c r="K32" s="48">
        <v>633486</v>
      </c>
      <c r="L32" s="47">
        <v>354000</v>
      </c>
      <c r="M32" s="48">
        <v>506507</v>
      </c>
      <c r="N32" s="47"/>
      <c r="O32" s="48"/>
      <c r="P32" s="47">
        <f t="shared" si="5"/>
        <v>1732000</v>
      </c>
      <c r="Q32" s="48">
        <f t="shared" si="6"/>
        <v>1883510</v>
      </c>
      <c r="R32" s="24">
        <f t="shared" si="7"/>
        <v>-44.164037854889585</v>
      </c>
      <c r="S32" s="25">
        <f t="shared" si="8"/>
        <v>-20.044484013853502</v>
      </c>
      <c r="T32" s="24">
        <f t="shared" si="9"/>
        <v>100</v>
      </c>
      <c r="U32" s="26">
        <f t="shared" si="10"/>
        <v>108.74769053117784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>
        <v>3088794</v>
      </c>
      <c r="J35" s="47">
        <v>3158000</v>
      </c>
      <c r="K35" s="48">
        <v>903434</v>
      </c>
      <c r="L35" s="47">
        <v>339000</v>
      </c>
      <c r="M35" s="48"/>
      <c r="N35" s="47"/>
      <c r="O35" s="48"/>
      <c r="P35" s="47">
        <f t="shared" si="5"/>
        <v>3497000</v>
      </c>
      <c r="Q35" s="48">
        <f t="shared" si="6"/>
        <v>3992228</v>
      </c>
      <c r="R35" s="24">
        <f t="shared" si="7"/>
        <v>-89.265357821405956</v>
      </c>
      <c r="S35" s="25">
        <f t="shared" si="8"/>
        <v>-100</v>
      </c>
      <c r="T35" s="24">
        <f t="shared" si="9"/>
        <v>87.424999999999997</v>
      </c>
      <c r="U35" s="26">
        <f t="shared" si="10"/>
        <v>99.805700000000002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26205000</v>
      </c>
      <c r="H42" s="53">
        <f t="shared" si="13"/>
        <v>8644000</v>
      </c>
      <c r="I42" s="54">
        <f t="shared" si="13"/>
        <v>0</v>
      </c>
      <c r="J42" s="53">
        <f t="shared" si="13"/>
        <v>10723000</v>
      </c>
      <c r="K42" s="54">
        <f t="shared" si="13"/>
        <v>0</v>
      </c>
      <c r="L42" s="53">
        <f t="shared" si="13"/>
        <v>6838000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26205000</v>
      </c>
      <c r="Q42" s="54">
        <f t="shared" si="13"/>
        <v>0</v>
      </c>
      <c r="R42" s="33">
        <f t="shared" ref="R42:R62" si="14">IF(($J42      =0),0,((($L42      -$J42      )/$J42      )*100))</f>
        <v>-36.230532500233146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26205000</v>
      </c>
      <c r="H43" s="44">
        <f t="shared" si="19"/>
        <v>8644000</v>
      </c>
      <c r="I43" s="45">
        <f t="shared" si="19"/>
        <v>0</v>
      </c>
      <c r="J43" s="44">
        <f t="shared" si="19"/>
        <v>10723000</v>
      </c>
      <c r="K43" s="45">
        <f t="shared" si="19"/>
        <v>0</v>
      </c>
      <c r="L43" s="44">
        <f t="shared" si="19"/>
        <v>6838000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26205000</v>
      </c>
      <c r="Q43" s="45">
        <f t="shared" si="19"/>
        <v>0</v>
      </c>
      <c r="R43" s="20">
        <f t="shared" si="14"/>
        <v>-36.230532500233146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>
        <v>26205000</v>
      </c>
      <c r="H46" s="47">
        <v>8644000</v>
      </c>
      <c r="I46" s="48"/>
      <c r="J46" s="47">
        <v>10723000</v>
      </c>
      <c r="K46" s="48"/>
      <c r="L46" s="47">
        <v>6838000</v>
      </c>
      <c r="M46" s="48"/>
      <c r="N46" s="47"/>
      <c r="O46" s="48"/>
      <c r="P46" s="47">
        <f t="shared" si="22"/>
        <v>26205000</v>
      </c>
      <c r="Q46" s="48">
        <f t="shared" si="23"/>
        <v>0</v>
      </c>
      <c r="R46" s="24">
        <f t="shared" si="14"/>
        <v>-36.230532500233146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65111000</v>
      </c>
      <c r="C58" s="43">
        <f t="shared" si="26"/>
        <v>7000000</v>
      </c>
      <c r="D58" s="43">
        <f t="shared" si="26"/>
        <v>0</v>
      </c>
      <c r="E58" s="43">
        <f t="shared" si="26"/>
        <v>72111000</v>
      </c>
      <c r="F58" s="44">
        <f t="shared" si="26"/>
        <v>72111000</v>
      </c>
      <c r="G58" s="45">
        <f t="shared" si="26"/>
        <v>98316000</v>
      </c>
      <c r="H58" s="44">
        <f t="shared" si="26"/>
        <v>24703000</v>
      </c>
      <c r="I58" s="45">
        <f t="shared" si="26"/>
        <v>19444096</v>
      </c>
      <c r="J58" s="44">
        <f t="shared" si="26"/>
        <v>36591000</v>
      </c>
      <c r="K58" s="45">
        <f t="shared" si="26"/>
        <v>28181096</v>
      </c>
      <c r="L58" s="44">
        <f t="shared" si="26"/>
        <v>17404000</v>
      </c>
      <c r="M58" s="45">
        <f t="shared" si="26"/>
        <v>3255662</v>
      </c>
      <c r="N58" s="44">
        <f t="shared" si="26"/>
        <v>0</v>
      </c>
      <c r="O58" s="45">
        <f t="shared" si="26"/>
        <v>0</v>
      </c>
      <c r="P58" s="44">
        <f t="shared" si="26"/>
        <v>78698000</v>
      </c>
      <c r="Q58" s="45">
        <f t="shared" si="26"/>
        <v>50880854</v>
      </c>
      <c r="R58" s="20">
        <f t="shared" si="14"/>
        <v>-52.436391462381458</v>
      </c>
      <c r="S58" s="21">
        <f t="shared" si="15"/>
        <v>-88.447354921895155</v>
      </c>
      <c r="T58" s="20">
        <f t="shared" si="16"/>
        <v>109.13452871267906</v>
      </c>
      <c r="U58" s="22">
        <f t="shared" si="17"/>
        <v>70.559074205045007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65111000</v>
      </c>
      <c r="C62" s="55">
        <f t="shared" si="30"/>
        <v>7000000</v>
      </c>
      <c r="D62" s="55">
        <f t="shared" si="30"/>
        <v>0</v>
      </c>
      <c r="E62" s="55">
        <f t="shared" si="30"/>
        <v>72111000</v>
      </c>
      <c r="F62" s="56">
        <f t="shared" si="30"/>
        <v>72111000</v>
      </c>
      <c r="G62" s="57">
        <f t="shared" si="30"/>
        <v>98316000</v>
      </c>
      <c r="H62" s="56">
        <f t="shared" si="30"/>
        <v>24703000</v>
      </c>
      <c r="I62" s="57">
        <f t="shared" si="30"/>
        <v>19444096</v>
      </c>
      <c r="J62" s="56">
        <f t="shared" si="30"/>
        <v>36591000</v>
      </c>
      <c r="K62" s="57">
        <f t="shared" si="30"/>
        <v>28181096</v>
      </c>
      <c r="L62" s="56">
        <f t="shared" si="30"/>
        <v>17404000</v>
      </c>
      <c r="M62" s="58">
        <f t="shared" si="30"/>
        <v>3255662</v>
      </c>
      <c r="N62" s="56">
        <f t="shared" si="30"/>
        <v>0</v>
      </c>
      <c r="O62" s="57">
        <f t="shared" si="30"/>
        <v>0</v>
      </c>
      <c r="P62" s="56">
        <f t="shared" si="30"/>
        <v>78698000</v>
      </c>
      <c r="Q62" s="57">
        <f t="shared" si="30"/>
        <v>50880854</v>
      </c>
      <c r="R62" s="38">
        <f t="shared" si="14"/>
        <v>-52.436391462381458</v>
      </c>
      <c r="S62" s="39">
        <f t="shared" si="15"/>
        <v>-88.447354921895155</v>
      </c>
      <c r="T62" s="38">
        <f t="shared" si="16"/>
        <v>109.13452871267906</v>
      </c>
      <c r="U62" s="39">
        <f t="shared" si="17"/>
        <v>70.559074205045007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229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45843000</v>
      </c>
      <c r="C8" s="40">
        <f t="shared" si="0"/>
        <v>16800000</v>
      </c>
      <c r="D8" s="40">
        <f t="shared" si="0"/>
        <v>0</v>
      </c>
      <c r="E8" s="40">
        <f t="shared" si="0"/>
        <v>62643000</v>
      </c>
      <c r="F8" s="41">
        <f t="shared" si="0"/>
        <v>62643000</v>
      </c>
      <c r="G8" s="42">
        <f t="shared" si="0"/>
        <v>62643000</v>
      </c>
      <c r="H8" s="41">
        <f t="shared" si="0"/>
        <v>10935000</v>
      </c>
      <c r="I8" s="42">
        <f t="shared" si="0"/>
        <v>13073148</v>
      </c>
      <c r="J8" s="41">
        <f t="shared" si="0"/>
        <v>16626000</v>
      </c>
      <c r="K8" s="42">
        <f t="shared" si="0"/>
        <v>18538890</v>
      </c>
      <c r="L8" s="41">
        <f t="shared" si="0"/>
        <v>10633000</v>
      </c>
      <c r="M8" s="42">
        <f t="shared" si="0"/>
        <v>7987327</v>
      </c>
      <c r="N8" s="41">
        <f t="shared" si="0"/>
        <v>0</v>
      </c>
      <c r="O8" s="42">
        <f t="shared" si="0"/>
        <v>0</v>
      </c>
      <c r="P8" s="41">
        <f t="shared" si="0"/>
        <v>38194000</v>
      </c>
      <c r="Q8" s="42">
        <f t="shared" si="0"/>
        <v>39599365</v>
      </c>
      <c r="R8" s="16">
        <f>IF(($J8       =0),0,((($L8       -$J8       )/$J8       )*100))</f>
        <v>-36.045952123180555</v>
      </c>
      <c r="S8" s="17">
        <f>IF(($K8       =0),0,((($M8       -$K8       )/$K8       )*100))</f>
        <v>-56.91582937274022</v>
      </c>
      <c r="T8" s="16">
        <f>IF(($E8       =0),0,(($P8       /$E8       )*100))</f>
        <v>60.970898584039709</v>
      </c>
      <c r="U8" s="18">
        <f>IF(($E8       =0),0,(($Q8       /$E8       )*100))</f>
        <v>63.214349568187991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40431000</v>
      </c>
      <c r="C9" s="43">
        <f t="shared" si="2"/>
        <v>16800000</v>
      </c>
      <c r="D9" s="43">
        <f t="shared" si="2"/>
        <v>0</v>
      </c>
      <c r="E9" s="43">
        <f t="shared" si="2"/>
        <v>57231000</v>
      </c>
      <c r="F9" s="44">
        <f t="shared" si="2"/>
        <v>57231000</v>
      </c>
      <c r="G9" s="45">
        <f t="shared" si="2"/>
        <v>57231000</v>
      </c>
      <c r="H9" s="44">
        <f t="shared" si="2"/>
        <v>10263000</v>
      </c>
      <c r="I9" s="45">
        <f t="shared" si="2"/>
        <v>10305787</v>
      </c>
      <c r="J9" s="44">
        <f t="shared" si="2"/>
        <v>13445000</v>
      </c>
      <c r="K9" s="45">
        <f t="shared" si="2"/>
        <v>17377630</v>
      </c>
      <c r="L9" s="44">
        <f t="shared" si="2"/>
        <v>9699000</v>
      </c>
      <c r="M9" s="45">
        <f t="shared" si="2"/>
        <v>7056813</v>
      </c>
      <c r="N9" s="44">
        <f t="shared" si="2"/>
        <v>0</v>
      </c>
      <c r="O9" s="45">
        <f t="shared" si="2"/>
        <v>0</v>
      </c>
      <c r="P9" s="44">
        <f t="shared" si="2"/>
        <v>33407000</v>
      </c>
      <c r="Q9" s="45">
        <f t="shared" si="2"/>
        <v>34740230</v>
      </c>
      <c r="R9" s="20">
        <f>IF(($J9       =0),0,((($L9       -$J9       )/$J9       )*100))</f>
        <v>-27.861658609148382</v>
      </c>
      <c r="S9" s="21">
        <f>IF(($K9       =0),0,((($M9       -$K9       )/$K9       )*100))</f>
        <v>-59.391395719669482</v>
      </c>
      <c r="T9" s="20">
        <f>IF(($E9       =0),0,(($P9       /$E9       )*100))</f>
        <v>58.372210864741135</v>
      </c>
      <c r="U9" s="22">
        <f>IF(($E9       =0),0,(($Q9       /$E9       )*100))</f>
        <v>60.701770019744536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31331000</v>
      </c>
      <c r="C10" s="46">
        <v>9000000</v>
      </c>
      <c r="D10" s="46"/>
      <c r="E10" s="46">
        <f t="shared" ref="E10:E41" si="4">$B10      +$C10      +$D10</f>
        <v>40331000</v>
      </c>
      <c r="F10" s="47">
        <v>40331000</v>
      </c>
      <c r="G10" s="48">
        <v>40331000</v>
      </c>
      <c r="H10" s="47">
        <v>10013000</v>
      </c>
      <c r="I10" s="48">
        <v>10305787</v>
      </c>
      <c r="J10" s="47">
        <v>13445000</v>
      </c>
      <c r="K10" s="48">
        <v>12184790</v>
      </c>
      <c r="L10" s="47">
        <v>4407000</v>
      </c>
      <c r="M10" s="48">
        <v>5984032</v>
      </c>
      <c r="N10" s="47"/>
      <c r="O10" s="48"/>
      <c r="P10" s="47">
        <f t="shared" ref="P10:P41" si="5">$H10      +$J10      +$L10      +$N10</f>
        <v>27865000</v>
      </c>
      <c r="Q10" s="48">
        <f t="shared" ref="Q10:Q41" si="6">$I10      +$K10      +$M10      +$O10</f>
        <v>28474609</v>
      </c>
      <c r="R10" s="24">
        <f t="shared" ref="R10:R41" si="7">IF(($J10      =0),0,((($L10      -$J10      )/$J10      )*100))</f>
        <v>-67.222015619189293</v>
      </c>
      <c r="S10" s="25">
        <f t="shared" ref="S10:S41" si="8">IF(($K10      =0),0,((($M10      -$K10      )/$K10      )*100))</f>
        <v>-50.889330058211925</v>
      </c>
      <c r="T10" s="24">
        <f t="shared" ref="T10:T41" si="9">IF(($E10      =0),0,(($P10      /$E10      )*100))</f>
        <v>69.090773846420873</v>
      </c>
      <c r="U10" s="26">
        <f t="shared" ref="U10:U41" si="10">IF(($E10      =0),0,(($Q10      /$E10      )*100))</f>
        <v>70.602288562148217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9100000</v>
      </c>
      <c r="C13" s="46">
        <v>7800000</v>
      </c>
      <c r="D13" s="46"/>
      <c r="E13" s="46">
        <f t="shared" si="4"/>
        <v>16900000</v>
      </c>
      <c r="F13" s="47">
        <v>16900000</v>
      </c>
      <c r="G13" s="48">
        <v>16900000</v>
      </c>
      <c r="H13" s="47">
        <v>250000</v>
      </c>
      <c r="I13" s="48"/>
      <c r="J13" s="47"/>
      <c r="K13" s="48">
        <v>5192840</v>
      </c>
      <c r="L13" s="47">
        <v>5292000</v>
      </c>
      <c r="M13" s="48">
        <v>1072781</v>
      </c>
      <c r="N13" s="47"/>
      <c r="O13" s="48"/>
      <c r="P13" s="47">
        <f t="shared" si="5"/>
        <v>5542000</v>
      </c>
      <c r="Q13" s="48">
        <f t="shared" si="6"/>
        <v>6265621</v>
      </c>
      <c r="R13" s="24">
        <f t="shared" si="7"/>
        <v>0</v>
      </c>
      <c r="S13" s="25">
        <f t="shared" si="8"/>
        <v>-79.34115050723689</v>
      </c>
      <c r="T13" s="24">
        <f t="shared" si="9"/>
        <v>32.792899408284029</v>
      </c>
      <c r="U13" s="26">
        <f t="shared" si="10"/>
        <v>37.07468047337278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5412000</v>
      </c>
      <c r="C27" s="43">
        <f t="shared" si="11"/>
        <v>0</v>
      </c>
      <c r="D27" s="43">
        <f t="shared" si="11"/>
        <v>0</v>
      </c>
      <c r="E27" s="43">
        <f t="shared" si="11"/>
        <v>5412000</v>
      </c>
      <c r="F27" s="44">
        <f t="shared" si="11"/>
        <v>5412000</v>
      </c>
      <c r="G27" s="45">
        <f t="shared" si="11"/>
        <v>5412000</v>
      </c>
      <c r="H27" s="44">
        <f t="shared" si="11"/>
        <v>672000</v>
      </c>
      <c r="I27" s="45">
        <f t="shared" si="11"/>
        <v>2767361</v>
      </c>
      <c r="J27" s="44">
        <f t="shared" si="11"/>
        <v>3181000</v>
      </c>
      <c r="K27" s="45">
        <f t="shared" si="11"/>
        <v>1161260</v>
      </c>
      <c r="L27" s="44">
        <f t="shared" si="11"/>
        <v>934000</v>
      </c>
      <c r="M27" s="45">
        <f t="shared" si="11"/>
        <v>930514</v>
      </c>
      <c r="N27" s="44">
        <f t="shared" si="11"/>
        <v>0</v>
      </c>
      <c r="O27" s="45">
        <f t="shared" si="11"/>
        <v>0</v>
      </c>
      <c r="P27" s="44">
        <f t="shared" si="11"/>
        <v>4787000</v>
      </c>
      <c r="Q27" s="45">
        <f t="shared" si="11"/>
        <v>4859135</v>
      </c>
      <c r="R27" s="20">
        <f t="shared" si="7"/>
        <v>-70.638164099339832</v>
      </c>
      <c r="S27" s="21">
        <f t="shared" si="8"/>
        <v>-19.870313280402321</v>
      </c>
      <c r="T27" s="20">
        <f t="shared" si="9"/>
        <v>88.45158906134516</v>
      </c>
      <c r="U27" s="22">
        <f t="shared" si="10"/>
        <v>89.784460458240943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405000</v>
      </c>
      <c r="I30" s="48">
        <v>2189262</v>
      </c>
      <c r="J30" s="47">
        <v>2154000</v>
      </c>
      <c r="K30" s="48">
        <v>406689</v>
      </c>
      <c r="L30" s="47">
        <v>187000</v>
      </c>
      <c r="M30" s="48">
        <v>191446</v>
      </c>
      <c r="N30" s="47"/>
      <c r="O30" s="48"/>
      <c r="P30" s="47">
        <f t="shared" si="5"/>
        <v>2746000</v>
      </c>
      <c r="Q30" s="48">
        <f t="shared" si="6"/>
        <v>2787397</v>
      </c>
      <c r="R30" s="24">
        <f t="shared" si="7"/>
        <v>-91.318477251624884</v>
      </c>
      <c r="S30" s="25">
        <f t="shared" si="8"/>
        <v>-52.925699982050169</v>
      </c>
      <c r="T30" s="24">
        <f t="shared" si="9"/>
        <v>91.533333333333331</v>
      </c>
      <c r="U30" s="26">
        <f t="shared" si="10"/>
        <v>92.913233333333338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2412000</v>
      </c>
      <c r="C32" s="46"/>
      <c r="D32" s="46"/>
      <c r="E32" s="46">
        <f t="shared" si="4"/>
        <v>2412000</v>
      </c>
      <c r="F32" s="47">
        <v>2412000</v>
      </c>
      <c r="G32" s="48">
        <v>2412000</v>
      </c>
      <c r="H32" s="47">
        <v>267000</v>
      </c>
      <c r="I32" s="48">
        <v>578099</v>
      </c>
      <c r="J32" s="47">
        <v>1027000</v>
      </c>
      <c r="K32" s="48">
        <v>754571</v>
      </c>
      <c r="L32" s="47">
        <v>747000</v>
      </c>
      <c r="M32" s="48">
        <v>739068</v>
      </c>
      <c r="N32" s="47"/>
      <c r="O32" s="48"/>
      <c r="P32" s="47">
        <f t="shared" si="5"/>
        <v>2041000</v>
      </c>
      <c r="Q32" s="48">
        <f t="shared" si="6"/>
        <v>2071738</v>
      </c>
      <c r="R32" s="24">
        <f t="shared" si="7"/>
        <v>-27.263875365141189</v>
      </c>
      <c r="S32" s="25">
        <f t="shared" si="8"/>
        <v>-2.0545449003473495</v>
      </c>
      <c r="T32" s="24">
        <f t="shared" si="9"/>
        <v>84.61857379767828</v>
      </c>
      <c r="U32" s="26">
        <f t="shared" si="10"/>
        <v>85.892951907131007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8793000</v>
      </c>
      <c r="C42" s="52">
        <f t="shared" si="13"/>
        <v>0</v>
      </c>
      <c r="D42" s="52">
        <f t="shared" si="13"/>
        <v>0</v>
      </c>
      <c r="E42" s="52">
        <f t="shared" si="13"/>
        <v>8793000</v>
      </c>
      <c r="F42" s="53">
        <f t="shared" si="13"/>
        <v>8793000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8793000</v>
      </c>
      <c r="C43" s="43">
        <f t="shared" si="19"/>
        <v>0</v>
      </c>
      <c r="D43" s="43">
        <f t="shared" si="19"/>
        <v>0</v>
      </c>
      <c r="E43" s="43">
        <f t="shared" si="19"/>
        <v>8793000</v>
      </c>
      <c r="F43" s="44">
        <f t="shared" si="19"/>
        <v>8793000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8793000</v>
      </c>
      <c r="C45" s="46"/>
      <c r="D45" s="46"/>
      <c r="E45" s="46">
        <f t="shared" si="21"/>
        <v>8793000</v>
      </c>
      <c r="F45" s="47">
        <v>8793000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54636000</v>
      </c>
      <c r="C58" s="43">
        <f t="shared" si="26"/>
        <v>16800000</v>
      </c>
      <c r="D58" s="43">
        <f t="shared" si="26"/>
        <v>0</v>
      </c>
      <c r="E58" s="43">
        <f t="shared" si="26"/>
        <v>71436000</v>
      </c>
      <c r="F58" s="44">
        <f t="shared" si="26"/>
        <v>71436000</v>
      </c>
      <c r="G58" s="45">
        <f t="shared" si="26"/>
        <v>62643000</v>
      </c>
      <c r="H58" s="44">
        <f t="shared" si="26"/>
        <v>10935000</v>
      </c>
      <c r="I58" s="45">
        <f t="shared" si="26"/>
        <v>13073148</v>
      </c>
      <c r="J58" s="44">
        <f t="shared" si="26"/>
        <v>16626000</v>
      </c>
      <c r="K58" s="45">
        <f t="shared" si="26"/>
        <v>18538890</v>
      </c>
      <c r="L58" s="44">
        <f t="shared" si="26"/>
        <v>10633000</v>
      </c>
      <c r="M58" s="45">
        <f t="shared" si="26"/>
        <v>7987327</v>
      </c>
      <c r="N58" s="44">
        <f t="shared" si="26"/>
        <v>0</v>
      </c>
      <c r="O58" s="45">
        <f t="shared" si="26"/>
        <v>0</v>
      </c>
      <c r="P58" s="44">
        <f t="shared" si="26"/>
        <v>38194000</v>
      </c>
      <c r="Q58" s="45">
        <f t="shared" si="26"/>
        <v>39599365</v>
      </c>
      <c r="R58" s="20">
        <f t="shared" si="14"/>
        <v>-36.045952123180555</v>
      </c>
      <c r="S58" s="21">
        <f t="shared" si="15"/>
        <v>-56.91582937274022</v>
      </c>
      <c r="T58" s="20">
        <f t="shared" si="16"/>
        <v>53.46603953188869</v>
      </c>
      <c r="U58" s="22">
        <f t="shared" si="17"/>
        <v>55.433345932023073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54636000</v>
      </c>
      <c r="C62" s="55">
        <f t="shared" si="30"/>
        <v>16800000</v>
      </c>
      <c r="D62" s="55">
        <f t="shared" si="30"/>
        <v>0</v>
      </c>
      <c r="E62" s="55">
        <f t="shared" si="30"/>
        <v>71436000</v>
      </c>
      <c r="F62" s="56">
        <f t="shared" si="30"/>
        <v>71436000</v>
      </c>
      <c r="G62" s="57">
        <f t="shared" si="30"/>
        <v>62643000</v>
      </c>
      <c r="H62" s="56">
        <f t="shared" si="30"/>
        <v>10935000</v>
      </c>
      <c r="I62" s="57">
        <f t="shared" si="30"/>
        <v>13073148</v>
      </c>
      <c r="J62" s="56">
        <f t="shared" si="30"/>
        <v>16626000</v>
      </c>
      <c r="K62" s="57">
        <f t="shared" si="30"/>
        <v>18538890</v>
      </c>
      <c r="L62" s="56">
        <f t="shared" si="30"/>
        <v>10633000</v>
      </c>
      <c r="M62" s="58">
        <f t="shared" si="30"/>
        <v>7987327</v>
      </c>
      <c r="N62" s="56">
        <f t="shared" si="30"/>
        <v>0</v>
      </c>
      <c r="O62" s="57">
        <f t="shared" si="30"/>
        <v>0</v>
      </c>
      <c r="P62" s="56">
        <f t="shared" si="30"/>
        <v>38194000</v>
      </c>
      <c r="Q62" s="57">
        <f t="shared" si="30"/>
        <v>39599365</v>
      </c>
      <c r="R62" s="38">
        <f t="shared" si="14"/>
        <v>-36.045952123180555</v>
      </c>
      <c r="S62" s="39">
        <f t="shared" si="15"/>
        <v>-56.91582937274022</v>
      </c>
      <c r="T62" s="38">
        <f t="shared" si="16"/>
        <v>53.46603953188869</v>
      </c>
      <c r="U62" s="39">
        <f t="shared" si="17"/>
        <v>55.433345932023073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230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51268000</v>
      </c>
      <c r="C8" s="40">
        <f t="shared" si="0"/>
        <v>0</v>
      </c>
      <c r="D8" s="40">
        <f t="shared" si="0"/>
        <v>0</v>
      </c>
      <c r="E8" s="40">
        <f t="shared" si="0"/>
        <v>51268000</v>
      </c>
      <c r="F8" s="41">
        <f t="shared" si="0"/>
        <v>51268000</v>
      </c>
      <c r="G8" s="42">
        <f t="shared" si="0"/>
        <v>51268000</v>
      </c>
      <c r="H8" s="41">
        <f t="shared" si="0"/>
        <v>13753000</v>
      </c>
      <c r="I8" s="42">
        <f t="shared" si="0"/>
        <v>15585263</v>
      </c>
      <c r="J8" s="41">
        <f t="shared" si="0"/>
        <v>2233000</v>
      </c>
      <c r="K8" s="42">
        <f t="shared" si="0"/>
        <v>9287008</v>
      </c>
      <c r="L8" s="41">
        <f t="shared" si="0"/>
        <v>27601000</v>
      </c>
      <c r="M8" s="42">
        <f t="shared" si="0"/>
        <v>14540515</v>
      </c>
      <c r="N8" s="41">
        <f t="shared" si="0"/>
        <v>0</v>
      </c>
      <c r="O8" s="42">
        <f t="shared" si="0"/>
        <v>0</v>
      </c>
      <c r="P8" s="41">
        <f t="shared" si="0"/>
        <v>43587000</v>
      </c>
      <c r="Q8" s="42">
        <f t="shared" si="0"/>
        <v>39412786</v>
      </c>
      <c r="R8" s="16">
        <f>IF(($J8       =0),0,((($L8       -$J8       )/$J8       )*100))</f>
        <v>1136.0501567398119</v>
      </c>
      <c r="S8" s="17">
        <f>IF(($K8       =0),0,((($M8       -$K8       )/$K8       )*100))</f>
        <v>56.568347954475762</v>
      </c>
      <c r="T8" s="16">
        <f>IF(($E8       =0),0,(($P8       /$E8       )*100))</f>
        <v>85.017944916907226</v>
      </c>
      <c r="U8" s="18">
        <f>IF(($E8       =0),0,(($Q8       /$E8       )*100))</f>
        <v>76.875996723102119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47632000</v>
      </c>
      <c r="C9" s="43">
        <f t="shared" si="2"/>
        <v>0</v>
      </c>
      <c r="D9" s="43">
        <f t="shared" si="2"/>
        <v>0</v>
      </c>
      <c r="E9" s="43">
        <f t="shared" si="2"/>
        <v>47632000</v>
      </c>
      <c r="F9" s="44">
        <f t="shared" si="2"/>
        <v>47632000</v>
      </c>
      <c r="G9" s="45">
        <f t="shared" si="2"/>
        <v>47632000</v>
      </c>
      <c r="H9" s="44">
        <f t="shared" si="2"/>
        <v>12601000</v>
      </c>
      <c r="I9" s="45">
        <f t="shared" si="2"/>
        <v>14260650</v>
      </c>
      <c r="J9" s="44">
        <f t="shared" si="2"/>
        <v>1673000</v>
      </c>
      <c r="K9" s="45">
        <f t="shared" si="2"/>
        <v>8519764</v>
      </c>
      <c r="L9" s="44">
        <f t="shared" si="2"/>
        <v>27478000</v>
      </c>
      <c r="M9" s="45">
        <f t="shared" si="2"/>
        <v>14540515</v>
      </c>
      <c r="N9" s="44">
        <f t="shared" si="2"/>
        <v>0</v>
      </c>
      <c r="O9" s="45">
        <f t="shared" si="2"/>
        <v>0</v>
      </c>
      <c r="P9" s="44">
        <f t="shared" si="2"/>
        <v>41752000</v>
      </c>
      <c r="Q9" s="45">
        <f t="shared" si="2"/>
        <v>37320929</v>
      </c>
      <c r="R9" s="20">
        <f>IF(($J9       =0),0,((($L9       -$J9       )/$J9       )*100))</f>
        <v>1542.4387328153018</v>
      </c>
      <c r="S9" s="21">
        <f>IF(($K9       =0),0,((($M9       -$K9       )/$K9       )*100))</f>
        <v>70.668049021076172</v>
      </c>
      <c r="T9" s="20">
        <f>IF(($E9       =0),0,(($P9       /$E9       )*100))</f>
        <v>87.65535774269398</v>
      </c>
      <c r="U9" s="22">
        <f>IF(($E9       =0),0,(($Q9       /$E9       )*100))</f>
        <v>78.352638982196837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31382000</v>
      </c>
      <c r="C10" s="46"/>
      <c r="D10" s="46"/>
      <c r="E10" s="46">
        <f t="shared" ref="E10:E41" si="4">$B10      +$C10      +$D10</f>
        <v>31382000</v>
      </c>
      <c r="F10" s="47">
        <v>31382000</v>
      </c>
      <c r="G10" s="48">
        <v>31382000</v>
      </c>
      <c r="H10" s="47">
        <v>9667000</v>
      </c>
      <c r="I10" s="48">
        <v>10617813</v>
      </c>
      <c r="J10" s="47">
        <v>1673000</v>
      </c>
      <c r="K10" s="48">
        <v>5589339</v>
      </c>
      <c r="L10" s="47">
        <v>14534000</v>
      </c>
      <c r="M10" s="48"/>
      <c r="N10" s="47"/>
      <c r="O10" s="48"/>
      <c r="P10" s="47">
        <f t="shared" ref="P10:P41" si="5">$H10      +$J10      +$L10      +$N10</f>
        <v>25874000</v>
      </c>
      <c r="Q10" s="48">
        <f t="shared" ref="Q10:Q41" si="6">$I10      +$K10      +$M10      +$O10</f>
        <v>16207152</v>
      </c>
      <c r="R10" s="24">
        <f t="shared" ref="R10:R41" si="7">IF(($J10      =0),0,((($L10      -$J10      )/$J10      )*100))</f>
        <v>768.73879258816498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82.448537378114835</v>
      </c>
      <c r="U10" s="26">
        <f t="shared" ref="U10:U41" si="10">IF(($E10      =0),0,(($Q10      /$E10      )*100))</f>
        <v>51.644739022369514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16250000</v>
      </c>
      <c r="C13" s="46"/>
      <c r="D13" s="46"/>
      <c r="E13" s="46">
        <f t="shared" si="4"/>
        <v>16250000</v>
      </c>
      <c r="F13" s="47">
        <v>16250000</v>
      </c>
      <c r="G13" s="48">
        <v>16250000</v>
      </c>
      <c r="H13" s="47">
        <v>2934000</v>
      </c>
      <c r="I13" s="48">
        <v>3642837</v>
      </c>
      <c r="J13" s="47"/>
      <c r="K13" s="48">
        <v>2930425</v>
      </c>
      <c r="L13" s="47">
        <v>12944000</v>
      </c>
      <c r="M13" s="48">
        <v>14540515</v>
      </c>
      <c r="N13" s="47"/>
      <c r="O13" s="48"/>
      <c r="P13" s="47">
        <f t="shared" si="5"/>
        <v>15878000</v>
      </c>
      <c r="Q13" s="48">
        <f t="shared" si="6"/>
        <v>21113777</v>
      </c>
      <c r="R13" s="24">
        <f t="shared" si="7"/>
        <v>0</v>
      </c>
      <c r="S13" s="25">
        <f t="shared" si="8"/>
        <v>396.19133743398993</v>
      </c>
      <c r="T13" s="24">
        <f t="shared" si="9"/>
        <v>97.71076923076923</v>
      </c>
      <c r="U13" s="26">
        <f t="shared" si="10"/>
        <v>129.93093538461537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3636000</v>
      </c>
      <c r="C27" s="43">
        <f t="shared" si="11"/>
        <v>0</v>
      </c>
      <c r="D27" s="43">
        <f t="shared" si="11"/>
        <v>0</v>
      </c>
      <c r="E27" s="43">
        <f t="shared" si="11"/>
        <v>3636000</v>
      </c>
      <c r="F27" s="44">
        <f t="shared" si="11"/>
        <v>3636000</v>
      </c>
      <c r="G27" s="45">
        <f t="shared" si="11"/>
        <v>3636000</v>
      </c>
      <c r="H27" s="44">
        <f t="shared" si="11"/>
        <v>1152000</v>
      </c>
      <c r="I27" s="45">
        <f t="shared" si="11"/>
        <v>1324613</v>
      </c>
      <c r="J27" s="44">
        <f t="shared" si="11"/>
        <v>560000</v>
      </c>
      <c r="K27" s="45">
        <f t="shared" si="11"/>
        <v>767244</v>
      </c>
      <c r="L27" s="44">
        <f t="shared" si="11"/>
        <v>123000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1835000</v>
      </c>
      <c r="Q27" s="45">
        <f t="shared" si="11"/>
        <v>2091857</v>
      </c>
      <c r="R27" s="20">
        <f t="shared" si="7"/>
        <v>-78.035714285714292</v>
      </c>
      <c r="S27" s="21">
        <f t="shared" si="8"/>
        <v>-100</v>
      </c>
      <c r="T27" s="20">
        <f t="shared" si="9"/>
        <v>50.46754675467546</v>
      </c>
      <c r="U27" s="22">
        <f t="shared" si="10"/>
        <v>57.531820682068201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/>
      <c r="I30" s="48">
        <v>177099</v>
      </c>
      <c r="J30" s="47">
        <v>364000</v>
      </c>
      <c r="K30" s="48">
        <v>206626</v>
      </c>
      <c r="L30" s="47">
        <v>35000</v>
      </c>
      <c r="M30" s="48"/>
      <c r="N30" s="47"/>
      <c r="O30" s="48"/>
      <c r="P30" s="47">
        <f t="shared" si="5"/>
        <v>399000</v>
      </c>
      <c r="Q30" s="48">
        <f t="shared" si="6"/>
        <v>383725</v>
      </c>
      <c r="R30" s="24">
        <f t="shared" si="7"/>
        <v>-90.384615384615387</v>
      </c>
      <c r="S30" s="25">
        <f t="shared" si="8"/>
        <v>-100</v>
      </c>
      <c r="T30" s="24">
        <f t="shared" si="9"/>
        <v>21.567567567567565</v>
      </c>
      <c r="U30" s="26">
        <f t="shared" si="10"/>
        <v>20.741891891891893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1786000</v>
      </c>
      <c r="C32" s="46"/>
      <c r="D32" s="46"/>
      <c r="E32" s="46">
        <f t="shared" si="4"/>
        <v>1786000</v>
      </c>
      <c r="F32" s="47">
        <v>1786000</v>
      </c>
      <c r="G32" s="48">
        <v>1786000</v>
      </c>
      <c r="H32" s="47">
        <v>1152000</v>
      </c>
      <c r="I32" s="48">
        <v>1147514</v>
      </c>
      <c r="J32" s="47">
        <v>196000</v>
      </c>
      <c r="K32" s="48">
        <v>560618</v>
      </c>
      <c r="L32" s="47">
        <v>88000</v>
      </c>
      <c r="M32" s="48"/>
      <c r="N32" s="47"/>
      <c r="O32" s="48"/>
      <c r="P32" s="47">
        <f t="shared" si="5"/>
        <v>1436000</v>
      </c>
      <c r="Q32" s="48">
        <f t="shared" si="6"/>
        <v>1708132</v>
      </c>
      <c r="R32" s="24">
        <f t="shared" si="7"/>
        <v>-55.102040816326522</v>
      </c>
      <c r="S32" s="25">
        <f t="shared" si="8"/>
        <v>-100</v>
      </c>
      <c r="T32" s="24">
        <f t="shared" si="9"/>
        <v>80.403135498320268</v>
      </c>
      <c r="U32" s="26">
        <f t="shared" si="10"/>
        <v>95.640089585666288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975000</v>
      </c>
      <c r="C42" s="52">
        <f t="shared" si="13"/>
        <v>0</v>
      </c>
      <c r="D42" s="52">
        <f t="shared" si="13"/>
        <v>0</v>
      </c>
      <c r="E42" s="52">
        <f t="shared" si="13"/>
        <v>975000</v>
      </c>
      <c r="F42" s="53">
        <f t="shared" si="13"/>
        <v>975000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975000</v>
      </c>
      <c r="C43" s="43">
        <f t="shared" si="19"/>
        <v>0</v>
      </c>
      <c r="D43" s="43">
        <f t="shared" si="19"/>
        <v>0</v>
      </c>
      <c r="E43" s="43">
        <f t="shared" si="19"/>
        <v>975000</v>
      </c>
      <c r="F43" s="44">
        <f t="shared" si="19"/>
        <v>975000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975000</v>
      </c>
      <c r="C45" s="46"/>
      <c r="D45" s="46"/>
      <c r="E45" s="46">
        <f t="shared" si="21"/>
        <v>975000</v>
      </c>
      <c r="F45" s="47">
        <v>975000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52243000</v>
      </c>
      <c r="C58" s="43">
        <f t="shared" si="26"/>
        <v>0</v>
      </c>
      <c r="D58" s="43">
        <f t="shared" si="26"/>
        <v>0</v>
      </c>
      <c r="E58" s="43">
        <f t="shared" si="26"/>
        <v>52243000</v>
      </c>
      <c r="F58" s="44">
        <f t="shared" si="26"/>
        <v>52243000</v>
      </c>
      <c r="G58" s="45">
        <f t="shared" si="26"/>
        <v>51268000</v>
      </c>
      <c r="H58" s="44">
        <f t="shared" si="26"/>
        <v>13753000</v>
      </c>
      <c r="I58" s="45">
        <f t="shared" si="26"/>
        <v>15585263</v>
      </c>
      <c r="J58" s="44">
        <f t="shared" si="26"/>
        <v>2233000</v>
      </c>
      <c r="K58" s="45">
        <f t="shared" si="26"/>
        <v>9287008</v>
      </c>
      <c r="L58" s="44">
        <f t="shared" si="26"/>
        <v>27601000</v>
      </c>
      <c r="M58" s="45">
        <f t="shared" si="26"/>
        <v>14540515</v>
      </c>
      <c r="N58" s="44">
        <f t="shared" si="26"/>
        <v>0</v>
      </c>
      <c r="O58" s="45">
        <f t="shared" si="26"/>
        <v>0</v>
      </c>
      <c r="P58" s="44">
        <f t="shared" si="26"/>
        <v>43587000</v>
      </c>
      <c r="Q58" s="45">
        <f t="shared" si="26"/>
        <v>39412786</v>
      </c>
      <c r="R58" s="20">
        <f t="shared" si="14"/>
        <v>1136.0501567398119</v>
      </c>
      <c r="S58" s="21">
        <f t="shared" si="15"/>
        <v>56.568347954475762</v>
      </c>
      <c r="T58" s="20">
        <f t="shared" si="16"/>
        <v>83.431273089217697</v>
      </c>
      <c r="U58" s="22">
        <f t="shared" si="17"/>
        <v>75.441276343242151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52243000</v>
      </c>
      <c r="C62" s="55">
        <f t="shared" si="30"/>
        <v>0</v>
      </c>
      <c r="D62" s="55">
        <f t="shared" si="30"/>
        <v>0</v>
      </c>
      <c r="E62" s="55">
        <f t="shared" si="30"/>
        <v>52243000</v>
      </c>
      <c r="F62" s="56">
        <f t="shared" si="30"/>
        <v>52243000</v>
      </c>
      <c r="G62" s="57">
        <f t="shared" si="30"/>
        <v>51268000</v>
      </c>
      <c r="H62" s="56">
        <f t="shared" si="30"/>
        <v>13753000</v>
      </c>
      <c r="I62" s="57">
        <f t="shared" si="30"/>
        <v>15585263</v>
      </c>
      <c r="J62" s="56">
        <f t="shared" si="30"/>
        <v>2233000</v>
      </c>
      <c r="K62" s="57">
        <f t="shared" si="30"/>
        <v>9287008</v>
      </c>
      <c r="L62" s="56">
        <f t="shared" si="30"/>
        <v>27601000</v>
      </c>
      <c r="M62" s="58">
        <f t="shared" si="30"/>
        <v>14540515</v>
      </c>
      <c r="N62" s="56">
        <f t="shared" si="30"/>
        <v>0</v>
      </c>
      <c r="O62" s="57">
        <f t="shared" si="30"/>
        <v>0</v>
      </c>
      <c r="P62" s="56">
        <f t="shared" si="30"/>
        <v>43587000</v>
      </c>
      <c r="Q62" s="57">
        <f t="shared" si="30"/>
        <v>39412786</v>
      </c>
      <c r="R62" s="38">
        <f t="shared" si="14"/>
        <v>1136.0501567398119</v>
      </c>
      <c r="S62" s="39">
        <f t="shared" si="15"/>
        <v>56.568347954475762</v>
      </c>
      <c r="T62" s="38">
        <f t="shared" si="16"/>
        <v>83.431273089217697</v>
      </c>
      <c r="U62" s="39">
        <f t="shared" si="17"/>
        <v>75.441276343242151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231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47989000</v>
      </c>
      <c r="C8" s="40">
        <f t="shared" si="0"/>
        <v>0</v>
      </c>
      <c r="D8" s="40">
        <f t="shared" si="0"/>
        <v>0</v>
      </c>
      <c r="E8" s="40">
        <f t="shared" si="0"/>
        <v>47989000</v>
      </c>
      <c r="F8" s="41">
        <f t="shared" si="0"/>
        <v>47989000</v>
      </c>
      <c r="G8" s="42">
        <f t="shared" si="0"/>
        <v>47989000</v>
      </c>
      <c r="H8" s="41">
        <f t="shared" si="0"/>
        <v>16110000</v>
      </c>
      <c r="I8" s="42">
        <f t="shared" si="0"/>
        <v>0</v>
      </c>
      <c r="J8" s="41">
        <f t="shared" si="0"/>
        <v>5402000</v>
      </c>
      <c r="K8" s="42">
        <f t="shared" si="0"/>
        <v>0</v>
      </c>
      <c r="L8" s="41">
        <f t="shared" si="0"/>
        <v>18985000</v>
      </c>
      <c r="M8" s="42">
        <f t="shared" si="0"/>
        <v>21705801</v>
      </c>
      <c r="N8" s="41">
        <f t="shared" si="0"/>
        <v>0</v>
      </c>
      <c r="O8" s="42">
        <f t="shared" si="0"/>
        <v>0</v>
      </c>
      <c r="P8" s="41">
        <f t="shared" si="0"/>
        <v>40497000</v>
      </c>
      <c r="Q8" s="42">
        <f t="shared" si="0"/>
        <v>21705801</v>
      </c>
      <c r="R8" s="16">
        <f>IF(($J8       =0),0,((($L8       -$J8       )/$J8       )*100))</f>
        <v>251.44390966308774</v>
      </c>
      <c r="S8" s="17">
        <f>IF(($K8       =0),0,((($M8       -$K8       )/$K8       )*100))</f>
        <v>0</v>
      </c>
      <c r="T8" s="16">
        <f>IF(($E8       =0),0,(($P8       /$E8       )*100))</f>
        <v>84.388088937048082</v>
      </c>
      <c r="U8" s="18">
        <f>IF(($E8       =0),0,(($Q8       /$E8       )*100))</f>
        <v>45.23078413803163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41611000</v>
      </c>
      <c r="C9" s="43">
        <f t="shared" si="2"/>
        <v>0</v>
      </c>
      <c r="D9" s="43">
        <f t="shared" si="2"/>
        <v>0</v>
      </c>
      <c r="E9" s="43">
        <f t="shared" si="2"/>
        <v>41611000</v>
      </c>
      <c r="F9" s="44">
        <f t="shared" si="2"/>
        <v>41611000</v>
      </c>
      <c r="G9" s="45">
        <f t="shared" si="2"/>
        <v>41611000</v>
      </c>
      <c r="H9" s="44">
        <f t="shared" si="2"/>
        <v>14283000</v>
      </c>
      <c r="I9" s="45">
        <f t="shared" si="2"/>
        <v>0</v>
      </c>
      <c r="J9" s="44">
        <f t="shared" si="2"/>
        <v>3036000</v>
      </c>
      <c r="K9" s="45">
        <f t="shared" si="2"/>
        <v>0</v>
      </c>
      <c r="L9" s="44">
        <f t="shared" si="2"/>
        <v>17145000</v>
      </c>
      <c r="M9" s="45">
        <f t="shared" si="2"/>
        <v>17054535</v>
      </c>
      <c r="N9" s="44">
        <f t="shared" si="2"/>
        <v>0</v>
      </c>
      <c r="O9" s="45">
        <f t="shared" si="2"/>
        <v>0</v>
      </c>
      <c r="P9" s="44">
        <f t="shared" si="2"/>
        <v>34464000</v>
      </c>
      <c r="Q9" s="45">
        <f t="shared" si="2"/>
        <v>17054535</v>
      </c>
      <c r="R9" s="20">
        <f>IF(($J9       =0),0,((($L9       -$J9       )/$J9       )*100))</f>
        <v>464.72332015810275</v>
      </c>
      <c r="S9" s="21">
        <f>IF(($K9       =0),0,((($M9       -$K9       )/$K9       )*100))</f>
        <v>0</v>
      </c>
      <c r="T9" s="20">
        <f>IF(($E9       =0),0,(($P9       /$E9       )*100))</f>
        <v>82.824253202278243</v>
      </c>
      <c r="U9" s="22">
        <f>IF(($E9       =0),0,(($Q9       /$E9       )*100))</f>
        <v>40.985640816130349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18073000</v>
      </c>
      <c r="C10" s="46"/>
      <c r="D10" s="46"/>
      <c r="E10" s="46">
        <f t="shared" ref="E10:E41" si="4">$B10      +$C10      +$D10</f>
        <v>18073000</v>
      </c>
      <c r="F10" s="47">
        <v>18073000</v>
      </c>
      <c r="G10" s="48">
        <v>18073000</v>
      </c>
      <c r="H10" s="47">
        <v>7230000</v>
      </c>
      <c r="I10" s="48"/>
      <c r="J10" s="47">
        <v>3036000</v>
      </c>
      <c r="K10" s="48"/>
      <c r="L10" s="47">
        <v>7407000</v>
      </c>
      <c r="M10" s="48">
        <v>17054535</v>
      </c>
      <c r="N10" s="47"/>
      <c r="O10" s="48"/>
      <c r="P10" s="47">
        <f t="shared" ref="P10:P41" si="5">$H10      +$J10      +$L10      +$N10</f>
        <v>17673000</v>
      </c>
      <c r="Q10" s="48">
        <f t="shared" ref="Q10:Q41" si="6">$I10      +$K10      +$M10      +$O10</f>
        <v>17054535</v>
      </c>
      <c r="R10" s="24">
        <f t="shared" ref="R10:R41" si="7">IF(($J10      =0),0,((($L10      -$J10      )/$J10      )*100))</f>
        <v>143.97233201581028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97.786753721020304</v>
      </c>
      <c r="U10" s="26">
        <f t="shared" ref="U10:U41" si="10">IF(($E10      =0),0,(($Q10      /$E10      )*100))</f>
        <v>94.364715321197366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23538000</v>
      </c>
      <c r="C13" s="46"/>
      <c r="D13" s="46"/>
      <c r="E13" s="46">
        <f t="shared" si="4"/>
        <v>23538000</v>
      </c>
      <c r="F13" s="47">
        <v>23538000</v>
      </c>
      <c r="G13" s="48">
        <v>23538000</v>
      </c>
      <c r="H13" s="47">
        <v>7053000</v>
      </c>
      <c r="I13" s="48"/>
      <c r="J13" s="47"/>
      <c r="K13" s="48"/>
      <c r="L13" s="47">
        <v>9738000</v>
      </c>
      <c r="M13" s="48"/>
      <c r="N13" s="47"/>
      <c r="O13" s="48"/>
      <c r="P13" s="47">
        <f t="shared" si="5"/>
        <v>16791000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71.335712464950291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6378000</v>
      </c>
      <c r="C27" s="43">
        <f t="shared" si="11"/>
        <v>0</v>
      </c>
      <c r="D27" s="43">
        <f t="shared" si="11"/>
        <v>0</v>
      </c>
      <c r="E27" s="43">
        <f t="shared" si="11"/>
        <v>6378000</v>
      </c>
      <c r="F27" s="44">
        <f t="shared" si="11"/>
        <v>6378000</v>
      </c>
      <c r="G27" s="45">
        <f t="shared" si="11"/>
        <v>6378000</v>
      </c>
      <c r="H27" s="44">
        <f t="shared" si="11"/>
        <v>1827000</v>
      </c>
      <c r="I27" s="45">
        <f t="shared" si="11"/>
        <v>0</v>
      </c>
      <c r="J27" s="44">
        <f t="shared" si="11"/>
        <v>2366000</v>
      </c>
      <c r="K27" s="45">
        <f t="shared" si="11"/>
        <v>0</v>
      </c>
      <c r="L27" s="44">
        <f t="shared" si="11"/>
        <v>1840000</v>
      </c>
      <c r="M27" s="45">
        <f t="shared" si="11"/>
        <v>4651266</v>
      </c>
      <c r="N27" s="44">
        <f t="shared" si="11"/>
        <v>0</v>
      </c>
      <c r="O27" s="45">
        <f t="shared" si="11"/>
        <v>0</v>
      </c>
      <c r="P27" s="44">
        <f t="shared" si="11"/>
        <v>6033000</v>
      </c>
      <c r="Q27" s="45">
        <f t="shared" si="11"/>
        <v>4651266</v>
      </c>
      <c r="R27" s="20">
        <f t="shared" si="7"/>
        <v>-22.231614539306847</v>
      </c>
      <c r="S27" s="21">
        <f t="shared" si="8"/>
        <v>0</v>
      </c>
      <c r="T27" s="20">
        <f t="shared" si="9"/>
        <v>94.590780809031045</v>
      </c>
      <c r="U27" s="22">
        <f t="shared" si="10"/>
        <v>72.926716839134514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1750000</v>
      </c>
      <c r="C30" s="46"/>
      <c r="D30" s="46"/>
      <c r="E30" s="46">
        <f t="shared" si="4"/>
        <v>1750000</v>
      </c>
      <c r="F30" s="47">
        <v>1750000</v>
      </c>
      <c r="G30" s="48">
        <v>1750000</v>
      </c>
      <c r="H30" s="47">
        <v>644000</v>
      </c>
      <c r="I30" s="48"/>
      <c r="J30" s="47">
        <v>291000</v>
      </c>
      <c r="K30" s="48"/>
      <c r="L30" s="47">
        <v>656000</v>
      </c>
      <c r="M30" s="48">
        <v>1000484</v>
      </c>
      <c r="N30" s="47"/>
      <c r="O30" s="48"/>
      <c r="P30" s="47">
        <f t="shared" si="5"/>
        <v>1591000</v>
      </c>
      <c r="Q30" s="48">
        <f t="shared" si="6"/>
        <v>1000484</v>
      </c>
      <c r="R30" s="24">
        <f t="shared" si="7"/>
        <v>125.42955326460481</v>
      </c>
      <c r="S30" s="25">
        <f t="shared" si="8"/>
        <v>0</v>
      </c>
      <c r="T30" s="24">
        <f t="shared" si="9"/>
        <v>90.914285714285711</v>
      </c>
      <c r="U30" s="26">
        <f t="shared" si="10"/>
        <v>57.17051428571429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4628000</v>
      </c>
      <c r="C32" s="46"/>
      <c r="D32" s="46"/>
      <c r="E32" s="46">
        <f t="shared" si="4"/>
        <v>4628000</v>
      </c>
      <c r="F32" s="47">
        <v>4628000</v>
      </c>
      <c r="G32" s="48">
        <v>4628000</v>
      </c>
      <c r="H32" s="47">
        <v>1183000</v>
      </c>
      <c r="I32" s="48"/>
      <c r="J32" s="47">
        <v>2075000</v>
      </c>
      <c r="K32" s="48"/>
      <c r="L32" s="47">
        <v>1184000</v>
      </c>
      <c r="M32" s="48">
        <v>3650782</v>
      </c>
      <c r="N32" s="47"/>
      <c r="O32" s="48"/>
      <c r="P32" s="47">
        <f t="shared" si="5"/>
        <v>4442000</v>
      </c>
      <c r="Q32" s="48">
        <f t="shared" si="6"/>
        <v>3650782</v>
      </c>
      <c r="R32" s="24">
        <f t="shared" si="7"/>
        <v>-42.939759036144579</v>
      </c>
      <c r="S32" s="25">
        <f t="shared" si="8"/>
        <v>0</v>
      </c>
      <c r="T32" s="24">
        <f t="shared" si="9"/>
        <v>95.980985306828003</v>
      </c>
      <c r="U32" s="26">
        <f t="shared" si="10"/>
        <v>78.884658599827134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550000</v>
      </c>
      <c r="C42" s="52">
        <f t="shared" si="13"/>
        <v>0</v>
      </c>
      <c r="D42" s="52">
        <f t="shared" si="13"/>
        <v>0</v>
      </c>
      <c r="E42" s="52">
        <f t="shared" si="13"/>
        <v>550000</v>
      </c>
      <c r="F42" s="53">
        <f t="shared" si="13"/>
        <v>550000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550000</v>
      </c>
      <c r="C43" s="43">
        <f t="shared" si="19"/>
        <v>0</v>
      </c>
      <c r="D43" s="43">
        <f t="shared" si="19"/>
        <v>0</v>
      </c>
      <c r="E43" s="43">
        <f t="shared" si="19"/>
        <v>550000</v>
      </c>
      <c r="F43" s="44">
        <f t="shared" si="19"/>
        <v>550000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550000</v>
      </c>
      <c r="C45" s="46"/>
      <c r="D45" s="46"/>
      <c r="E45" s="46">
        <f t="shared" si="21"/>
        <v>550000</v>
      </c>
      <c r="F45" s="47">
        <v>550000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48539000</v>
      </c>
      <c r="C58" s="43">
        <f t="shared" si="26"/>
        <v>0</v>
      </c>
      <c r="D58" s="43">
        <f t="shared" si="26"/>
        <v>0</v>
      </c>
      <c r="E58" s="43">
        <f t="shared" si="26"/>
        <v>48539000</v>
      </c>
      <c r="F58" s="44">
        <f t="shared" si="26"/>
        <v>48539000</v>
      </c>
      <c r="G58" s="45">
        <f t="shared" si="26"/>
        <v>47989000</v>
      </c>
      <c r="H58" s="44">
        <f t="shared" si="26"/>
        <v>16110000</v>
      </c>
      <c r="I58" s="45">
        <f t="shared" si="26"/>
        <v>0</v>
      </c>
      <c r="J58" s="44">
        <f t="shared" si="26"/>
        <v>5402000</v>
      </c>
      <c r="K58" s="45">
        <f t="shared" si="26"/>
        <v>0</v>
      </c>
      <c r="L58" s="44">
        <f t="shared" si="26"/>
        <v>18985000</v>
      </c>
      <c r="M58" s="45">
        <f t="shared" si="26"/>
        <v>21705801</v>
      </c>
      <c r="N58" s="44">
        <f t="shared" si="26"/>
        <v>0</v>
      </c>
      <c r="O58" s="45">
        <f t="shared" si="26"/>
        <v>0</v>
      </c>
      <c r="P58" s="44">
        <f t="shared" si="26"/>
        <v>40497000</v>
      </c>
      <c r="Q58" s="45">
        <f t="shared" si="26"/>
        <v>21705801</v>
      </c>
      <c r="R58" s="20">
        <f t="shared" si="14"/>
        <v>251.44390966308774</v>
      </c>
      <c r="S58" s="21">
        <f t="shared" si="15"/>
        <v>0</v>
      </c>
      <c r="T58" s="20">
        <f t="shared" si="16"/>
        <v>83.431879519561591</v>
      </c>
      <c r="U58" s="22">
        <f t="shared" si="17"/>
        <v>44.718269844867017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48539000</v>
      </c>
      <c r="C62" s="55">
        <f t="shared" si="30"/>
        <v>0</v>
      </c>
      <c r="D62" s="55">
        <f t="shared" si="30"/>
        <v>0</v>
      </c>
      <c r="E62" s="55">
        <f t="shared" si="30"/>
        <v>48539000</v>
      </c>
      <c r="F62" s="56">
        <f t="shared" si="30"/>
        <v>48539000</v>
      </c>
      <c r="G62" s="57">
        <f t="shared" si="30"/>
        <v>47989000</v>
      </c>
      <c r="H62" s="56">
        <f t="shared" si="30"/>
        <v>16110000</v>
      </c>
      <c r="I62" s="57">
        <f t="shared" si="30"/>
        <v>0</v>
      </c>
      <c r="J62" s="56">
        <f t="shared" si="30"/>
        <v>5402000</v>
      </c>
      <c r="K62" s="57">
        <f t="shared" si="30"/>
        <v>0</v>
      </c>
      <c r="L62" s="56">
        <f t="shared" si="30"/>
        <v>18985000</v>
      </c>
      <c r="M62" s="58">
        <f t="shared" si="30"/>
        <v>21705801</v>
      </c>
      <c r="N62" s="56">
        <f t="shared" si="30"/>
        <v>0</v>
      </c>
      <c r="O62" s="57">
        <f t="shared" si="30"/>
        <v>0</v>
      </c>
      <c r="P62" s="56">
        <f t="shared" si="30"/>
        <v>40497000</v>
      </c>
      <c r="Q62" s="57">
        <f t="shared" si="30"/>
        <v>21705801</v>
      </c>
      <c r="R62" s="38">
        <f t="shared" si="14"/>
        <v>251.44390966308774</v>
      </c>
      <c r="S62" s="39">
        <f t="shared" si="15"/>
        <v>0</v>
      </c>
      <c r="T62" s="38">
        <f t="shared" si="16"/>
        <v>83.431879519561591</v>
      </c>
      <c r="U62" s="39">
        <f t="shared" si="17"/>
        <v>44.718269844867017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232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42313000</v>
      </c>
      <c r="C8" s="40">
        <f t="shared" si="0"/>
        <v>2000000</v>
      </c>
      <c r="D8" s="40">
        <f t="shared" si="0"/>
        <v>0</v>
      </c>
      <c r="E8" s="40">
        <f t="shared" si="0"/>
        <v>44313000</v>
      </c>
      <c r="F8" s="41">
        <f t="shared" si="0"/>
        <v>44313000</v>
      </c>
      <c r="G8" s="42">
        <f t="shared" si="0"/>
        <v>44313000</v>
      </c>
      <c r="H8" s="41">
        <f t="shared" si="0"/>
        <v>5942000</v>
      </c>
      <c r="I8" s="42">
        <f t="shared" si="0"/>
        <v>5734953</v>
      </c>
      <c r="J8" s="41">
        <f t="shared" si="0"/>
        <v>14501000</v>
      </c>
      <c r="K8" s="42">
        <f t="shared" si="0"/>
        <v>14287032</v>
      </c>
      <c r="L8" s="41">
        <f t="shared" si="0"/>
        <v>9816000</v>
      </c>
      <c r="M8" s="42">
        <f t="shared" si="0"/>
        <v>10421289</v>
      </c>
      <c r="N8" s="41">
        <f t="shared" si="0"/>
        <v>0</v>
      </c>
      <c r="O8" s="42">
        <f t="shared" si="0"/>
        <v>0</v>
      </c>
      <c r="P8" s="41">
        <f t="shared" si="0"/>
        <v>30259000</v>
      </c>
      <c r="Q8" s="42">
        <f t="shared" si="0"/>
        <v>30443274</v>
      </c>
      <c r="R8" s="16">
        <f>IF(($J8       =0),0,((($L8       -$J8       )/$J8       )*100))</f>
        <v>-32.308116681608162</v>
      </c>
      <c r="S8" s="17">
        <f>IF(($K8       =0),0,((($M8       -$K8       )/$K8       )*100))</f>
        <v>-27.057705197272604</v>
      </c>
      <c r="T8" s="16">
        <f>IF(($E8       =0),0,(($P8       /$E8       )*100))</f>
        <v>68.284702006183281</v>
      </c>
      <c r="U8" s="18">
        <f>IF(($E8       =0),0,(($Q8       /$E8       )*100))</f>
        <v>68.700548371809617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38262000</v>
      </c>
      <c r="C9" s="43">
        <f t="shared" si="2"/>
        <v>2000000</v>
      </c>
      <c r="D9" s="43">
        <f t="shared" si="2"/>
        <v>0</v>
      </c>
      <c r="E9" s="43">
        <f t="shared" si="2"/>
        <v>40262000</v>
      </c>
      <c r="F9" s="44">
        <f t="shared" si="2"/>
        <v>40262000</v>
      </c>
      <c r="G9" s="45">
        <f t="shared" si="2"/>
        <v>40262000</v>
      </c>
      <c r="H9" s="44">
        <f t="shared" si="2"/>
        <v>4958000</v>
      </c>
      <c r="I9" s="45">
        <f t="shared" si="2"/>
        <v>4752033</v>
      </c>
      <c r="J9" s="44">
        <f t="shared" si="2"/>
        <v>13532000</v>
      </c>
      <c r="K9" s="45">
        <f t="shared" si="2"/>
        <v>13238431</v>
      </c>
      <c r="L9" s="44">
        <f t="shared" si="2"/>
        <v>8805000</v>
      </c>
      <c r="M9" s="45">
        <f t="shared" si="2"/>
        <v>9416428</v>
      </c>
      <c r="N9" s="44">
        <f t="shared" si="2"/>
        <v>0</v>
      </c>
      <c r="O9" s="45">
        <f t="shared" si="2"/>
        <v>0</v>
      </c>
      <c r="P9" s="44">
        <f t="shared" si="2"/>
        <v>27295000</v>
      </c>
      <c r="Q9" s="45">
        <f t="shared" si="2"/>
        <v>27406892</v>
      </c>
      <c r="R9" s="20">
        <f>IF(($J9       =0),0,((($L9       -$J9       )/$J9       )*100))</f>
        <v>-34.932013006207505</v>
      </c>
      <c r="S9" s="21">
        <f>IF(($K9       =0),0,((($M9       -$K9       )/$K9       )*100))</f>
        <v>-28.870513431689904</v>
      </c>
      <c r="T9" s="20">
        <f>IF(($E9       =0),0,(($P9       /$E9       )*100))</f>
        <v>67.793452883612332</v>
      </c>
      <c r="U9" s="22">
        <f>IF(($E9       =0),0,(($Q9       /$E9       )*100))</f>
        <v>68.071362575132881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28262000</v>
      </c>
      <c r="C10" s="46">
        <v>4000000</v>
      </c>
      <c r="D10" s="46"/>
      <c r="E10" s="46">
        <f t="shared" ref="E10:E41" si="4">$B10      +$C10      +$D10</f>
        <v>32262000</v>
      </c>
      <c r="F10" s="47">
        <v>32262000</v>
      </c>
      <c r="G10" s="48">
        <v>32262000</v>
      </c>
      <c r="H10" s="47">
        <v>4958000</v>
      </c>
      <c r="I10" s="48">
        <v>4752033</v>
      </c>
      <c r="J10" s="47">
        <v>12517000</v>
      </c>
      <c r="K10" s="48">
        <v>11170595</v>
      </c>
      <c r="L10" s="47">
        <v>2354000</v>
      </c>
      <c r="M10" s="48">
        <v>3954244</v>
      </c>
      <c r="N10" s="47"/>
      <c r="O10" s="48"/>
      <c r="P10" s="47">
        <f t="shared" ref="P10:P41" si="5">$H10      +$J10      +$L10      +$N10</f>
        <v>19829000</v>
      </c>
      <c r="Q10" s="48">
        <f t="shared" ref="Q10:Q41" si="6">$I10      +$K10      +$M10      +$O10</f>
        <v>19876872</v>
      </c>
      <c r="R10" s="24">
        <f t="shared" ref="R10:R41" si="7">IF(($J10      =0),0,((($L10      -$J10      )/$J10      )*100))</f>
        <v>-81.193576735639525</v>
      </c>
      <c r="S10" s="25">
        <f t="shared" ref="S10:S41" si="8">IF(($K10      =0),0,((($M10      -$K10      )/$K10      )*100))</f>
        <v>-64.601312642701672</v>
      </c>
      <c r="T10" s="24">
        <f t="shared" ref="T10:T41" si="9">IF(($E10      =0),0,(($P10      /$E10      )*100))</f>
        <v>61.46240158700639</v>
      </c>
      <c r="U10" s="26">
        <f t="shared" ref="U10:U41" si="10">IF(($E10      =0),0,(($Q10      /$E10      )*100))</f>
        <v>61.610786684024553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10000000</v>
      </c>
      <c r="C13" s="46">
        <v>-2000000</v>
      </c>
      <c r="D13" s="46"/>
      <c r="E13" s="46">
        <f t="shared" si="4"/>
        <v>8000000</v>
      </c>
      <c r="F13" s="47">
        <v>8000000</v>
      </c>
      <c r="G13" s="48">
        <v>8000000</v>
      </c>
      <c r="H13" s="47"/>
      <c r="I13" s="48"/>
      <c r="J13" s="47">
        <v>1015000</v>
      </c>
      <c r="K13" s="48">
        <v>2067836</v>
      </c>
      <c r="L13" s="47">
        <v>6451000</v>
      </c>
      <c r="M13" s="48">
        <v>5462184</v>
      </c>
      <c r="N13" s="47"/>
      <c r="O13" s="48"/>
      <c r="P13" s="47">
        <f t="shared" si="5"/>
        <v>7466000</v>
      </c>
      <c r="Q13" s="48">
        <f t="shared" si="6"/>
        <v>7530020</v>
      </c>
      <c r="R13" s="24">
        <f t="shared" si="7"/>
        <v>535.56650246305423</v>
      </c>
      <c r="S13" s="25">
        <f t="shared" si="8"/>
        <v>164.1497681634327</v>
      </c>
      <c r="T13" s="24">
        <f t="shared" si="9"/>
        <v>93.325000000000003</v>
      </c>
      <c r="U13" s="26">
        <f t="shared" si="10"/>
        <v>94.125250000000008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4051000</v>
      </c>
      <c r="C27" s="43">
        <f t="shared" si="11"/>
        <v>0</v>
      </c>
      <c r="D27" s="43">
        <f t="shared" si="11"/>
        <v>0</v>
      </c>
      <c r="E27" s="43">
        <f t="shared" si="11"/>
        <v>4051000</v>
      </c>
      <c r="F27" s="44">
        <f t="shared" si="11"/>
        <v>4051000</v>
      </c>
      <c r="G27" s="45">
        <f t="shared" si="11"/>
        <v>4051000</v>
      </c>
      <c r="H27" s="44">
        <f t="shared" si="11"/>
        <v>984000</v>
      </c>
      <c r="I27" s="45">
        <f t="shared" si="11"/>
        <v>982920</v>
      </c>
      <c r="J27" s="44">
        <f t="shared" si="11"/>
        <v>969000</v>
      </c>
      <c r="K27" s="45">
        <f t="shared" si="11"/>
        <v>1048601</v>
      </c>
      <c r="L27" s="44">
        <f t="shared" si="11"/>
        <v>1011000</v>
      </c>
      <c r="M27" s="45">
        <f t="shared" si="11"/>
        <v>1004861</v>
      </c>
      <c r="N27" s="44">
        <f t="shared" si="11"/>
        <v>0</v>
      </c>
      <c r="O27" s="45">
        <f t="shared" si="11"/>
        <v>0</v>
      </c>
      <c r="P27" s="44">
        <f t="shared" si="11"/>
        <v>2964000</v>
      </c>
      <c r="Q27" s="45">
        <f t="shared" si="11"/>
        <v>3036382</v>
      </c>
      <c r="R27" s="20">
        <f t="shared" si="7"/>
        <v>4.3343653250773997</v>
      </c>
      <c r="S27" s="21">
        <f t="shared" si="8"/>
        <v>-4.1712720090863922</v>
      </c>
      <c r="T27" s="20">
        <f t="shared" si="9"/>
        <v>73.167119229819804</v>
      </c>
      <c r="U27" s="22">
        <f t="shared" si="10"/>
        <v>74.95388792890644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>
        <v>700000</v>
      </c>
      <c r="I30" s="48">
        <v>699589</v>
      </c>
      <c r="J30" s="47">
        <v>486000</v>
      </c>
      <c r="K30" s="48">
        <v>486020</v>
      </c>
      <c r="L30" s="47">
        <v>424000</v>
      </c>
      <c r="M30" s="48">
        <v>417527</v>
      </c>
      <c r="N30" s="47"/>
      <c r="O30" s="48"/>
      <c r="P30" s="47">
        <f t="shared" si="5"/>
        <v>1610000</v>
      </c>
      <c r="Q30" s="48">
        <f t="shared" si="6"/>
        <v>1603136</v>
      </c>
      <c r="R30" s="24">
        <f t="shared" si="7"/>
        <v>-12.757201646090536</v>
      </c>
      <c r="S30" s="25">
        <f t="shared" si="8"/>
        <v>-14.092629932924572</v>
      </c>
      <c r="T30" s="24">
        <f t="shared" si="9"/>
        <v>83.854166666666657</v>
      </c>
      <c r="U30" s="26">
        <f t="shared" si="10"/>
        <v>83.49666666666667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2131000</v>
      </c>
      <c r="C32" s="46"/>
      <c r="D32" s="46"/>
      <c r="E32" s="46">
        <f t="shared" si="4"/>
        <v>2131000</v>
      </c>
      <c r="F32" s="47">
        <v>2131000</v>
      </c>
      <c r="G32" s="48">
        <v>2131000</v>
      </c>
      <c r="H32" s="47">
        <v>284000</v>
      </c>
      <c r="I32" s="48">
        <v>283331</v>
      </c>
      <c r="J32" s="47">
        <v>483000</v>
      </c>
      <c r="K32" s="48">
        <v>562581</v>
      </c>
      <c r="L32" s="47">
        <v>587000</v>
      </c>
      <c r="M32" s="48">
        <v>587334</v>
      </c>
      <c r="N32" s="47"/>
      <c r="O32" s="48"/>
      <c r="P32" s="47">
        <f t="shared" si="5"/>
        <v>1354000</v>
      </c>
      <c r="Q32" s="48">
        <f t="shared" si="6"/>
        <v>1433246</v>
      </c>
      <c r="R32" s="24">
        <f t="shared" si="7"/>
        <v>21.532091097308488</v>
      </c>
      <c r="S32" s="25">
        <f t="shared" si="8"/>
        <v>4.3998997477696546</v>
      </c>
      <c r="T32" s="24">
        <f t="shared" si="9"/>
        <v>63.538244955419984</v>
      </c>
      <c r="U32" s="26">
        <f t="shared" si="10"/>
        <v>67.256968559361809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1300000</v>
      </c>
      <c r="C42" s="52">
        <f t="shared" si="13"/>
        <v>0</v>
      </c>
      <c r="D42" s="52">
        <f t="shared" si="13"/>
        <v>0</v>
      </c>
      <c r="E42" s="52">
        <f t="shared" si="13"/>
        <v>1300000</v>
      </c>
      <c r="F42" s="53">
        <f t="shared" si="13"/>
        <v>1300000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1300000</v>
      </c>
      <c r="C43" s="43">
        <f t="shared" si="19"/>
        <v>0</v>
      </c>
      <c r="D43" s="43">
        <f t="shared" si="19"/>
        <v>0</v>
      </c>
      <c r="E43" s="43">
        <f t="shared" si="19"/>
        <v>1300000</v>
      </c>
      <c r="F43" s="44">
        <f t="shared" si="19"/>
        <v>1300000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1300000</v>
      </c>
      <c r="C45" s="46"/>
      <c r="D45" s="46"/>
      <c r="E45" s="46">
        <f t="shared" si="21"/>
        <v>1300000</v>
      </c>
      <c r="F45" s="47">
        <v>1300000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43613000</v>
      </c>
      <c r="C58" s="43">
        <f t="shared" si="26"/>
        <v>2000000</v>
      </c>
      <c r="D58" s="43">
        <f t="shared" si="26"/>
        <v>0</v>
      </c>
      <c r="E58" s="43">
        <f t="shared" si="26"/>
        <v>45613000</v>
      </c>
      <c r="F58" s="44">
        <f t="shared" si="26"/>
        <v>45613000</v>
      </c>
      <c r="G58" s="45">
        <f t="shared" si="26"/>
        <v>44313000</v>
      </c>
      <c r="H58" s="44">
        <f t="shared" si="26"/>
        <v>5942000</v>
      </c>
      <c r="I58" s="45">
        <f t="shared" si="26"/>
        <v>5734953</v>
      </c>
      <c r="J58" s="44">
        <f t="shared" si="26"/>
        <v>14501000</v>
      </c>
      <c r="K58" s="45">
        <f t="shared" si="26"/>
        <v>14287032</v>
      </c>
      <c r="L58" s="44">
        <f t="shared" si="26"/>
        <v>9816000</v>
      </c>
      <c r="M58" s="45">
        <f t="shared" si="26"/>
        <v>10421289</v>
      </c>
      <c r="N58" s="44">
        <f t="shared" si="26"/>
        <v>0</v>
      </c>
      <c r="O58" s="45">
        <f t="shared" si="26"/>
        <v>0</v>
      </c>
      <c r="P58" s="44">
        <f t="shared" si="26"/>
        <v>30259000</v>
      </c>
      <c r="Q58" s="45">
        <f t="shared" si="26"/>
        <v>30443274</v>
      </c>
      <c r="R58" s="20">
        <f t="shared" si="14"/>
        <v>-32.308116681608162</v>
      </c>
      <c r="S58" s="21">
        <f t="shared" si="15"/>
        <v>-27.057705197272604</v>
      </c>
      <c r="T58" s="20">
        <f t="shared" si="16"/>
        <v>66.338543836187043</v>
      </c>
      <c r="U58" s="22">
        <f t="shared" si="17"/>
        <v>66.742538311446296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43613000</v>
      </c>
      <c r="C62" s="55">
        <f t="shared" si="30"/>
        <v>2000000</v>
      </c>
      <c r="D62" s="55">
        <f t="shared" si="30"/>
        <v>0</v>
      </c>
      <c r="E62" s="55">
        <f t="shared" si="30"/>
        <v>45613000</v>
      </c>
      <c r="F62" s="56">
        <f t="shared" si="30"/>
        <v>45613000</v>
      </c>
      <c r="G62" s="57">
        <f t="shared" si="30"/>
        <v>44313000</v>
      </c>
      <c r="H62" s="56">
        <f t="shared" si="30"/>
        <v>5942000</v>
      </c>
      <c r="I62" s="57">
        <f t="shared" si="30"/>
        <v>5734953</v>
      </c>
      <c r="J62" s="56">
        <f t="shared" si="30"/>
        <v>14501000</v>
      </c>
      <c r="K62" s="57">
        <f t="shared" si="30"/>
        <v>14287032</v>
      </c>
      <c r="L62" s="56">
        <f t="shared" si="30"/>
        <v>9816000</v>
      </c>
      <c r="M62" s="58">
        <f t="shared" si="30"/>
        <v>10421289</v>
      </c>
      <c r="N62" s="56">
        <f t="shared" si="30"/>
        <v>0</v>
      </c>
      <c r="O62" s="57">
        <f t="shared" si="30"/>
        <v>0</v>
      </c>
      <c r="P62" s="56">
        <f t="shared" si="30"/>
        <v>30259000</v>
      </c>
      <c r="Q62" s="57">
        <f t="shared" si="30"/>
        <v>30443274</v>
      </c>
      <c r="R62" s="38">
        <f t="shared" si="14"/>
        <v>-32.308116681608162</v>
      </c>
      <c r="S62" s="39">
        <f t="shared" si="15"/>
        <v>-27.057705197272604</v>
      </c>
      <c r="T62" s="38">
        <f t="shared" si="16"/>
        <v>66.338543836187043</v>
      </c>
      <c r="U62" s="39">
        <f t="shared" si="17"/>
        <v>66.742538311446296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233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64131000</v>
      </c>
      <c r="C8" s="40">
        <f t="shared" si="0"/>
        <v>1400000</v>
      </c>
      <c r="D8" s="40">
        <f t="shared" si="0"/>
        <v>0</v>
      </c>
      <c r="E8" s="40">
        <f t="shared" si="0"/>
        <v>65531000</v>
      </c>
      <c r="F8" s="41">
        <f t="shared" si="0"/>
        <v>65531000</v>
      </c>
      <c r="G8" s="42">
        <f t="shared" si="0"/>
        <v>65531000</v>
      </c>
      <c r="H8" s="41">
        <f t="shared" si="0"/>
        <v>14767000</v>
      </c>
      <c r="I8" s="42">
        <f t="shared" si="0"/>
        <v>8339977</v>
      </c>
      <c r="J8" s="41">
        <f t="shared" si="0"/>
        <v>10007000</v>
      </c>
      <c r="K8" s="42">
        <f t="shared" si="0"/>
        <v>9274827</v>
      </c>
      <c r="L8" s="41">
        <f t="shared" si="0"/>
        <v>10901000</v>
      </c>
      <c r="M8" s="42">
        <f t="shared" si="0"/>
        <v>16645006</v>
      </c>
      <c r="N8" s="41">
        <f t="shared" si="0"/>
        <v>0</v>
      </c>
      <c r="O8" s="42">
        <f t="shared" si="0"/>
        <v>0</v>
      </c>
      <c r="P8" s="41">
        <f t="shared" si="0"/>
        <v>35675000</v>
      </c>
      <c r="Q8" s="42">
        <f t="shared" si="0"/>
        <v>34259810</v>
      </c>
      <c r="R8" s="16">
        <f>IF(($J8       =0),0,((($L8       -$J8       )/$J8       )*100))</f>
        <v>8.9337463775357264</v>
      </c>
      <c r="S8" s="17">
        <f>IF(($K8       =0),0,((($M8       -$K8       )/$K8       )*100))</f>
        <v>79.464328552974621</v>
      </c>
      <c r="T8" s="16">
        <f>IF(($E8       =0),0,(($P8       /$E8       )*100))</f>
        <v>54.439883413956757</v>
      </c>
      <c r="U8" s="18">
        <f>IF(($E8       =0),0,(($Q8       /$E8       )*100))</f>
        <v>52.280310082251148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58904000</v>
      </c>
      <c r="C9" s="43">
        <f t="shared" si="2"/>
        <v>1400000</v>
      </c>
      <c r="D9" s="43">
        <f t="shared" si="2"/>
        <v>0</v>
      </c>
      <c r="E9" s="43">
        <f t="shared" si="2"/>
        <v>60304000</v>
      </c>
      <c r="F9" s="44">
        <f t="shared" si="2"/>
        <v>60304000</v>
      </c>
      <c r="G9" s="45">
        <f t="shared" si="2"/>
        <v>60304000</v>
      </c>
      <c r="H9" s="44">
        <f t="shared" si="2"/>
        <v>11289000</v>
      </c>
      <c r="I9" s="45">
        <f t="shared" si="2"/>
        <v>7213529</v>
      </c>
      <c r="J9" s="44">
        <f t="shared" si="2"/>
        <v>8465000</v>
      </c>
      <c r="K9" s="45">
        <f t="shared" si="2"/>
        <v>8759872</v>
      </c>
      <c r="L9" s="44">
        <f t="shared" si="2"/>
        <v>10694000</v>
      </c>
      <c r="M9" s="45">
        <f t="shared" si="2"/>
        <v>16436410</v>
      </c>
      <c r="N9" s="44">
        <f t="shared" si="2"/>
        <v>0</v>
      </c>
      <c r="O9" s="45">
        <f t="shared" si="2"/>
        <v>0</v>
      </c>
      <c r="P9" s="44">
        <f t="shared" si="2"/>
        <v>30448000</v>
      </c>
      <c r="Q9" s="45">
        <f t="shared" si="2"/>
        <v>32409811</v>
      </c>
      <c r="R9" s="20">
        <f>IF(($J9       =0),0,((($L9       -$J9       )/$J9       )*100))</f>
        <v>26.33195510927348</v>
      </c>
      <c r="S9" s="21">
        <f>IF(($K9       =0),0,((($M9       -$K9       )/$K9       )*100))</f>
        <v>87.632992810853864</v>
      </c>
      <c r="T9" s="20">
        <f>IF(($E9       =0),0,(($P9       /$E9       )*100))</f>
        <v>50.490846378349694</v>
      </c>
      <c r="U9" s="22">
        <f>IF(($E9       =0),0,(($Q9       /$E9       )*100))</f>
        <v>53.744048487662511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45728000</v>
      </c>
      <c r="C10" s="46"/>
      <c r="D10" s="46"/>
      <c r="E10" s="46">
        <f t="shared" ref="E10:E41" si="4">$B10      +$C10      +$D10</f>
        <v>45728000</v>
      </c>
      <c r="F10" s="47">
        <v>45728000</v>
      </c>
      <c r="G10" s="48">
        <v>45728000</v>
      </c>
      <c r="H10" s="47">
        <v>10905000</v>
      </c>
      <c r="I10" s="48">
        <v>7213529</v>
      </c>
      <c r="J10" s="47">
        <v>7826000</v>
      </c>
      <c r="K10" s="48">
        <v>8065986</v>
      </c>
      <c r="L10" s="47">
        <v>10619000</v>
      </c>
      <c r="M10" s="48">
        <v>16293330</v>
      </c>
      <c r="N10" s="47"/>
      <c r="O10" s="48"/>
      <c r="P10" s="47">
        <f t="shared" ref="P10:P41" si="5">$H10      +$J10      +$L10      +$N10</f>
        <v>29350000</v>
      </c>
      <c r="Q10" s="48">
        <f t="shared" ref="Q10:Q41" si="6">$I10      +$K10      +$M10      +$O10</f>
        <v>31572845</v>
      </c>
      <c r="R10" s="24">
        <f t="shared" ref="R10:R41" si="7">IF(($J10      =0),0,((($L10      -$J10      )/$J10      )*100))</f>
        <v>35.688729874776385</v>
      </c>
      <c r="S10" s="25">
        <f t="shared" ref="S10:S41" si="8">IF(($K10      =0),0,((($M10      -$K10      )/$K10      )*100))</f>
        <v>102.00047458550014</v>
      </c>
      <c r="T10" s="24">
        <f t="shared" ref="T10:T41" si="9">IF(($E10      =0),0,(($P10      /$E10      )*100))</f>
        <v>64.183869839048285</v>
      </c>
      <c r="U10" s="26">
        <f t="shared" ref="U10:U41" si="10">IF(($E10      =0),0,(($Q10      /$E10      )*100))</f>
        <v>69.044884972008404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13176000</v>
      </c>
      <c r="C13" s="46">
        <v>1400000</v>
      </c>
      <c r="D13" s="46"/>
      <c r="E13" s="46">
        <f t="shared" si="4"/>
        <v>14576000</v>
      </c>
      <c r="F13" s="47">
        <v>14576000</v>
      </c>
      <c r="G13" s="48">
        <v>14576000</v>
      </c>
      <c r="H13" s="47">
        <v>384000</v>
      </c>
      <c r="I13" s="48"/>
      <c r="J13" s="47">
        <v>639000</v>
      </c>
      <c r="K13" s="48">
        <v>693886</v>
      </c>
      <c r="L13" s="47">
        <v>75000</v>
      </c>
      <c r="M13" s="48">
        <v>143080</v>
      </c>
      <c r="N13" s="47"/>
      <c r="O13" s="48"/>
      <c r="P13" s="47">
        <f t="shared" si="5"/>
        <v>1098000</v>
      </c>
      <c r="Q13" s="48">
        <f t="shared" si="6"/>
        <v>836966</v>
      </c>
      <c r="R13" s="24">
        <f t="shared" si="7"/>
        <v>-88.262910798122064</v>
      </c>
      <c r="S13" s="25">
        <f t="shared" si="8"/>
        <v>-79.37989813888737</v>
      </c>
      <c r="T13" s="24">
        <f t="shared" si="9"/>
        <v>7.5329308452250281</v>
      </c>
      <c r="U13" s="26">
        <f t="shared" si="10"/>
        <v>5.7420828759604827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5227000</v>
      </c>
      <c r="C27" s="43">
        <f t="shared" si="11"/>
        <v>0</v>
      </c>
      <c r="D27" s="43">
        <f t="shared" si="11"/>
        <v>0</v>
      </c>
      <c r="E27" s="43">
        <f t="shared" si="11"/>
        <v>5227000</v>
      </c>
      <c r="F27" s="44">
        <f t="shared" si="11"/>
        <v>5227000</v>
      </c>
      <c r="G27" s="45">
        <f t="shared" si="11"/>
        <v>5227000</v>
      </c>
      <c r="H27" s="44">
        <f t="shared" si="11"/>
        <v>3478000</v>
      </c>
      <c r="I27" s="45">
        <f t="shared" si="11"/>
        <v>1126448</v>
      </c>
      <c r="J27" s="44">
        <f t="shared" si="11"/>
        <v>1542000</v>
      </c>
      <c r="K27" s="45">
        <f t="shared" si="11"/>
        <v>514955</v>
      </c>
      <c r="L27" s="44">
        <f t="shared" si="11"/>
        <v>207000</v>
      </c>
      <c r="M27" s="45">
        <f t="shared" si="11"/>
        <v>208596</v>
      </c>
      <c r="N27" s="44">
        <f t="shared" si="11"/>
        <v>0</v>
      </c>
      <c r="O27" s="45">
        <f t="shared" si="11"/>
        <v>0</v>
      </c>
      <c r="P27" s="44">
        <f t="shared" si="11"/>
        <v>5227000</v>
      </c>
      <c r="Q27" s="45">
        <f t="shared" si="11"/>
        <v>1849999</v>
      </c>
      <c r="R27" s="20">
        <f t="shared" si="7"/>
        <v>-86.575875486381321</v>
      </c>
      <c r="S27" s="21">
        <f t="shared" si="8"/>
        <v>-59.492382829567639</v>
      </c>
      <c r="T27" s="20">
        <f t="shared" si="9"/>
        <v>100</v>
      </c>
      <c r="U27" s="22">
        <f t="shared" si="10"/>
        <v>35.393131815572985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1127000</v>
      </c>
      <c r="I30" s="48">
        <v>1126448</v>
      </c>
      <c r="J30" s="47">
        <v>516000</v>
      </c>
      <c r="K30" s="48">
        <v>514955</v>
      </c>
      <c r="L30" s="47">
        <v>207000</v>
      </c>
      <c r="M30" s="48">
        <v>208596</v>
      </c>
      <c r="N30" s="47"/>
      <c r="O30" s="48"/>
      <c r="P30" s="47">
        <f t="shared" si="5"/>
        <v>1850000</v>
      </c>
      <c r="Q30" s="48">
        <f t="shared" si="6"/>
        <v>1849999</v>
      </c>
      <c r="R30" s="24">
        <f t="shared" si="7"/>
        <v>-59.883720930232556</v>
      </c>
      <c r="S30" s="25">
        <f t="shared" si="8"/>
        <v>-59.492382829567639</v>
      </c>
      <c r="T30" s="24">
        <f t="shared" si="9"/>
        <v>100</v>
      </c>
      <c r="U30" s="26">
        <f t="shared" si="10"/>
        <v>99.999945945945939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3377000</v>
      </c>
      <c r="C32" s="46"/>
      <c r="D32" s="46"/>
      <c r="E32" s="46">
        <f t="shared" si="4"/>
        <v>3377000</v>
      </c>
      <c r="F32" s="47">
        <v>3377000</v>
      </c>
      <c r="G32" s="48">
        <v>3377000</v>
      </c>
      <c r="H32" s="47">
        <v>2351000</v>
      </c>
      <c r="I32" s="48"/>
      <c r="J32" s="47">
        <v>1026000</v>
      </c>
      <c r="K32" s="48"/>
      <c r="L32" s="47"/>
      <c r="M32" s="48"/>
      <c r="N32" s="47"/>
      <c r="O32" s="48"/>
      <c r="P32" s="47">
        <f t="shared" si="5"/>
        <v>3377000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3050000</v>
      </c>
      <c r="C42" s="52">
        <f t="shared" si="13"/>
        <v>0</v>
      </c>
      <c r="D42" s="52">
        <f t="shared" si="13"/>
        <v>0</v>
      </c>
      <c r="E42" s="52">
        <f t="shared" si="13"/>
        <v>3050000</v>
      </c>
      <c r="F42" s="53">
        <f t="shared" si="13"/>
        <v>3050000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3050000</v>
      </c>
      <c r="C43" s="43">
        <f t="shared" si="19"/>
        <v>0</v>
      </c>
      <c r="D43" s="43">
        <f t="shared" si="19"/>
        <v>0</v>
      </c>
      <c r="E43" s="43">
        <f t="shared" si="19"/>
        <v>3050000</v>
      </c>
      <c r="F43" s="44">
        <f t="shared" si="19"/>
        <v>3050000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3050000</v>
      </c>
      <c r="C45" s="46"/>
      <c r="D45" s="46"/>
      <c r="E45" s="46">
        <f t="shared" si="21"/>
        <v>3050000</v>
      </c>
      <c r="F45" s="47">
        <v>3050000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67181000</v>
      </c>
      <c r="C58" s="43">
        <f t="shared" si="26"/>
        <v>1400000</v>
      </c>
      <c r="D58" s="43">
        <f t="shared" si="26"/>
        <v>0</v>
      </c>
      <c r="E58" s="43">
        <f t="shared" si="26"/>
        <v>68581000</v>
      </c>
      <c r="F58" s="44">
        <f t="shared" si="26"/>
        <v>68581000</v>
      </c>
      <c r="G58" s="45">
        <f t="shared" si="26"/>
        <v>65531000</v>
      </c>
      <c r="H58" s="44">
        <f t="shared" si="26"/>
        <v>14767000</v>
      </c>
      <c r="I58" s="45">
        <f t="shared" si="26"/>
        <v>8339977</v>
      </c>
      <c r="J58" s="44">
        <f t="shared" si="26"/>
        <v>10007000</v>
      </c>
      <c r="K58" s="45">
        <f t="shared" si="26"/>
        <v>9274827</v>
      </c>
      <c r="L58" s="44">
        <f t="shared" si="26"/>
        <v>10901000</v>
      </c>
      <c r="M58" s="45">
        <f t="shared" si="26"/>
        <v>16645006</v>
      </c>
      <c r="N58" s="44">
        <f t="shared" si="26"/>
        <v>0</v>
      </c>
      <c r="O58" s="45">
        <f t="shared" si="26"/>
        <v>0</v>
      </c>
      <c r="P58" s="44">
        <f t="shared" si="26"/>
        <v>35675000</v>
      </c>
      <c r="Q58" s="45">
        <f t="shared" si="26"/>
        <v>34259810</v>
      </c>
      <c r="R58" s="20">
        <f t="shared" si="14"/>
        <v>8.9337463775357264</v>
      </c>
      <c r="S58" s="21">
        <f t="shared" si="15"/>
        <v>79.464328552974621</v>
      </c>
      <c r="T58" s="20">
        <f t="shared" si="16"/>
        <v>52.018780711858966</v>
      </c>
      <c r="U58" s="22">
        <f t="shared" si="17"/>
        <v>49.955249996354681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67181000</v>
      </c>
      <c r="C62" s="55">
        <f t="shared" si="30"/>
        <v>1400000</v>
      </c>
      <c r="D62" s="55">
        <f t="shared" si="30"/>
        <v>0</v>
      </c>
      <c r="E62" s="55">
        <f t="shared" si="30"/>
        <v>68581000</v>
      </c>
      <c r="F62" s="56">
        <f t="shared" si="30"/>
        <v>68581000</v>
      </c>
      <c r="G62" s="57">
        <f t="shared" si="30"/>
        <v>65531000</v>
      </c>
      <c r="H62" s="56">
        <f t="shared" si="30"/>
        <v>14767000</v>
      </c>
      <c r="I62" s="57">
        <f t="shared" si="30"/>
        <v>8339977</v>
      </c>
      <c r="J62" s="56">
        <f t="shared" si="30"/>
        <v>10007000</v>
      </c>
      <c r="K62" s="57">
        <f t="shared" si="30"/>
        <v>9274827</v>
      </c>
      <c r="L62" s="56">
        <f t="shared" si="30"/>
        <v>10901000</v>
      </c>
      <c r="M62" s="58">
        <f t="shared" si="30"/>
        <v>16645006</v>
      </c>
      <c r="N62" s="56">
        <f t="shared" si="30"/>
        <v>0</v>
      </c>
      <c r="O62" s="57">
        <f t="shared" si="30"/>
        <v>0</v>
      </c>
      <c r="P62" s="56">
        <f t="shared" si="30"/>
        <v>35675000</v>
      </c>
      <c r="Q62" s="57">
        <f t="shared" si="30"/>
        <v>34259810</v>
      </c>
      <c r="R62" s="38">
        <f t="shared" si="14"/>
        <v>8.9337463775357264</v>
      </c>
      <c r="S62" s="39">
        <f t="shared" si="15"/>
        <v>79.464328552974621</v>
      </c>
      <c r="T62" s="38">
        <f t="shared" si="16"/>
        <v>52.018780711858966</v>
      </c>
      <c r="U62" s="39">
        <f t="shared" si="17"/>
        <v>49.955249996354681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234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53501000</v>
      </c>
      <c r="C8" s="40">
        <f t="shared" si="0"/>
        <v>2980000</v>
      </c>
      <c r="D8" s="40">
        <f t="shared" si="0"/>
        <v>0</v>
      </c>
      <c r="E8" s="40">
        <f t="shared" si="0"/>
        <v>56481000</v>
      </c>
      <c r="F8" s="41">
        <f t="shared" si="0"/>
        <v>56481000</v>
      </c>
      <c r="G8" s="42">
        <f t="shared" si="0"/>
        <v>56481000</v>
      </c>
      <c r="H8" s="41">
        <f t="shared" si="0"/>
        <v>14265000</v>
      </c>
      <c r="I8" s="42">
        <f t="shared" si="0"/>
        <v>3081092</v>
      </c>
      <c r="J8" s="41">
        <f t="shared" si="0"/>
        <v>13315000</v>
      </c>
      <c r="K8" s="42">
        <f t="shared" si="0"/>
        <v>17741443</v>
      </c>
      <c r="L8" s="41">
        <f t="shared" si="0"/>
        <v>13606000</v>
      </c>
      <c r="M8" s="42">
        <f t="shared" si="0"/>
        <v>15858576</v>
      </c>
      <c r="N8" s="41">
        <f t="shared" si="0"/>
        <v>0</v>
      </c>
      <c r="O8" s="42">
        <f t="shared" si="0"/>
        <v>0</v>
      </c>
      <c r="P8" s="41">
        <f t="shared" si="0"/>
        <v>41186000</v>
      </c>
      <c r="Q8" s="42">
        <f t="shared" si="0"/>
        <v>36681111</v>
      </c>
      <c r="R8" s="16">
        <f>IF(($J8       =0),0,((($L8       -$J8       )/$J8       )*100))</f>
        <v>2.1855050694705223</v>
      </c>
      <c r="S8" s="17">
        <f>IF(($K8       =0),0,((($M8       -$K8       )/$K8       )*100))</f>
        <v>-10.612817683431951</v>
      </c>
      <c r="T8" s="16">
        <f>IF(($E8       =0),0,(($P8       /$E8       )*100))</f>
        <v>72.920097023777913</v>
      </c>
      <c r="U8" s="18">
        <f>IF(($E8       =0),0,(($Q8       /$E8       )*100))</f>
        <v>64.944159983003132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49228000</v>
      </c>
      <c r="C9" s="43">
        <f t="shared" si="2"/>
        <v>2980000</v>
      </c>
      <c r="D9" s="43">
        <f t="shared" si="2"/>
        <v>0</v>
      </c>
      <c r="E9" s="43">
        <f t="shared" si="2"/>
        <v>52208000</v>
      </c>
      <c r="F9" s="44">
        <f t="shared" si="2"/>
        <v>52208000</v>
      </c>
      <c r="G9" s="45">
        <f t="shared" si="2"/>
        <v>52208000</v>
      </c>
      <c r="H9" s="44">
        <f t="shared" si="2"/>
        <v>13171000</v>
      </c>
      <c r="I9" s="45">
        <f t="shared" si="2"/>
        <v>2358140</v>
      </c>
      <c r="J9" s="44">
        <f t="shared" si="2"/>
        <v>11306000</v>
      </c>
      <c r="K9" s="45">
        <f t="shared" si="2"/>
        <v>15288519</v>
      </c>
      <c r="L9" s="44">
        <f t="shared" si="2"/>
        <v>13223000</v>
      </c>
      <c r="M9" s="45">
        <f t="shared" si="2"/>
        <v>14777968</v>
      </c>
      <c r="N9" s="44">
        <f t="shared" si="2"/>
        <v>0</v>
      </c>
      <c r="O9" s="45">
        <f t="shared" si="2"/>
        <v>0</v>
      </c>
      <c r="P9" s="44">
        <f t="shared" si="2"/>
        <v>37700000</v>
      </c>
      <c r="Q9" s="45">
        <f t="shared" si="2"/>
        <v>32424627</v>
      </c>
      <c r="R9" s="20">
        <f>IF(($J9       =0),0,((($L9       -$J9       )/$J9       )*100))</f>
        <v>16.955598797098887</v>
      </c>
      <c r="S9" s="21">
        <f>IF(($K9       =0),0,((($M9       -$K9       )/$K9       )*100))</f>
        <v>-3.3394405305052763</v>
      </c>
      <c r="T9" s="20">
        <f>IF(($E9       =0),0,(($P9       /$E9       )*100))</f>
        <v>72.211155378486055</v>
      </c>
      <c r="U9" s="22">
        <f>IF(($E9       =0),0,(($Q9       /$E9       )*100))</f>
        <v>62.106625421391357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36508000</v>
      </c>
      <c r="C10" s="46">
        <v>6000000</v>
      </c>
      <c r="D10" s="46"/>
      <c r="E10" s="46">
        <f t="shared" ref="E10:E41" si="4">$B10      +$C10      +$D10</f>
        <v>42508000</v>
      </c>
      <c r="F10" s="47">
        <v>42508000</v>
      </c>
      <c r="G10" s="48">
        <v>42508000</v>
      </c>
      <c r="H10" s="47">
        <v>13171000</v>
      </c>
      <c r="I10" s="48">
        <v>2358140</v>
      </c>
      <c r="J10" s="47">
        <v>9315000</v>
      </c>
      <c r="K10" s="48">
        <v>12116484</v>
      </c>
      <c r="L10" s="47">
        <v>11841000</v>
      </c>
      <c r="M10" s="48">
        <v>13576283</v>
      </c>
      <c r="N10" s="47"/>
      <c r="O10" s="48"/>
      <c r="P10" s="47">
        <f t="shared" ref="P10:P41" si="5">$H10      +$J10      +$L10      +$N10</f>
        <v>34327000</v>
      </c>
      <c r="Q10" s="48">
        <f t="shared" ref="Q10:Q41" si="6">$I10      +$K10      +$M10      +$O10</f>
        <v>28050907</v>
      </c>
      <c r="R10" s="24">
        <f t="shared" ref="R10:R41" si="7">IF(($J10      =0),0,((($L10      -$J10      )/$J10      )*100))</f>
        <v>27.117552334943639</v>
      </c>
      <c r="S10" s="25">
        <f t="shared" ref="S10:S41" si="8">IF(($K10      =0),0,((($M10      -$K10      )/$K10      )*100))</f>
        <v>12.048041329481391</v>
      </c>
      <c r="T10" s="24">
        <f t="shared" ref="T10:T41" si="9">IF(($E10      =0),0,(($P10      /$E10      )*100))</f>
        <v>80.75421097205232</v>
      </c>
      <c r="U10" s="26">
        <f t="shared" ref="U10:U41" si="10">IF(($E10      =0),0,(($Q10      /$E10      )*100))</f>
        <v>65.989712524701233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12720000</v>
      </c>
      <c r="C13" s="46">
        <v>-3020000</v>
      </c>
      <c r="D13" s="46"/>
      <c r="E13" s="46">
        <f t="shared" si="4"/>
        <v>9700000</v>
      </c>
      <c r="F13" s="47">
        <v>9700000</v>
      </c>
      <c r="G13" s="48">
        <v>9700000</v>
      </c>
      <c r="H13" s="47"/>
      <c r="I13" s="48"/>
      <c r="J13" s="47">
        <v>1991000</v>
      </c>
      <c r="K13" s="48">
        <v>3172035</v>
      </c>
      <c r="L13" s="47">
        <v>1382000</v>
      </c>
      <c r="M13" s="48">
        <v>1201685</v>
      </c>
      <c r="N13" s="47"/>
      <c r="O13" s="48"/>
      <c r="P13" s="47">
        <f t="shared" si="5"/>
        <v>3373000</v>
      </c>
      <c r="Q13" s="48">
        <f t="shared" si="6"/>
        <v>4373720</v>
      </c>
      <c r="R13" s="24">
        <f t="shared" si="7"/>
        <v>-30.587644399799096</v>
      </c>
      <c r="S13" s="25">
        <f t="shared" si="8"/>
        <v>-62.116275513983922</v>
      </c>
      <c r="T13" s="24">
        <f t="shared" si="9"/>
        <v>34.773195876288661</v>
      </c>
      <c r="U13" s="26">
        <f t="shared" si="10"/>
        <v>45.089896907216492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4273000</v>
      </c>
      <c r="C27" s="43">
        <f t="shared" si="11"/>
        <v>0</v>
      </c>
      <c r="D27" s="43">
        <f t="shared" si="11"/>
        <v>0</v>
      </c>
      <c r="E27" s="43">
        <f t="shared" si="11"/>
        <v>4273000</v>
      </c>
      <c r="F27" s="44">
        <f t="shared" si="11"/>
        <v>4273000</v>
      </c>
      <c r="G27" s="45">
        <f t="shared" si="11"/>
        <v>4273000</v>
      </c>
      <c r="H27" s="44">
        <f t="shared" si="11"/>
        <v>1094000</v>
      </c>
      <c r="I27" s="45">
        <f t="shared" si="11"/>
        <v>722952</v>
      </c>
      <c r="J27" s="44">
        <f t="shared" si="11"/>
        <v>2009000</v>
      </c>
      <c r="K27" s="45">
        <f t="shared" si="11"/>
        <v>2452924</v>
      </c>
      <c r="L27" s="44">
        <f t="shared" si="11"/>
        <v>383000</v>
      </c>
      <c r="M27" s="45">
        <f t="shared" si="11"/>
        <v>1080608</v>
      </c>
      <c r="N27" s="44">
        <f t="shared" si="11"/>
        <v>0</v>
      </c>
      <c r="O27" s="45">
        <f t="shared" si="11"/>
        <v>0</v>
      </c>
      <c r="P27" s="44">
        <f t="shared" si="11"/>
        <v>3486000</v>
      </c>
      <c r="Q27" s="45">
        <f t="shared" si="11"/>
        <v>4256484</v>
      </c>
      <c r="R27" s="20">
        <f t="shared" si="7"/>
        <v>-80.935788949726231</v>
      </c>
      <c r="S27" s="21">
        <f t="shared" si="8"/>
        <v>-55.94612796809033</v>
      </c>
      <c r="T27" s="20">
        <f t="shared" si="9"/>
        <v>81.582026679148129</v>
      </c>
      <c r="U27" s="22">
        <f t="shared" si="10"/>
        <v>99.613479990638893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142000</v>
      </c>
      <c r="I30" s="48">
        <v>141952</v>
      </c>
      <c r="J30" s="47">
        <v>1074000</v>
      </c>
      <c r="K30" s="48">
        <v>1073778</v>
      </c>
      <c r="L30" s="47">
        <v>69000</v>
      </c>
      <c r="M30" s="48">
        <v>717753</v>
      </c>
      <c r="N30" s="47"/>
      <c r="O30" s="48"/>
      <c r="P30" s="47">
        <f t="shared" si="5"/>
        <v>1285000</v>
      </c>
      <c r="Q30" s="48">
        <f t="shared" si="6"/>
        <v>1933483</v>
      </c>
      <c r="R30" s="24">
        <f t="shared" si="7"/>
        <v>-93.575418994413411</v>
      </c>
      <c r="S30" s="25">
        <f t="shared" si="8"/>
        <v>-33.156294876594608</v>
      </c>
      <c r="T30" s="24">
        <f t="shared" si="9"/>
        <v>65.897435897435898</v>
      </c>
      <c r="U30" s="26">
        <f t="shared" si="10"/>
        <v>99.152974358974362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2323000</v>
      </c>
      <c r="C32" s="46"/>
      <c r="D32" s="46"/>
      <c r="E32" s="46">
        <f t="shared" si="4"/>
        <v>2323000</v>
      </c>
      <c r="F32" s="47">
        <v>2323000</v>
      </c>
      <c r="G32" s="48">
        <v>2323000</v>
      </c>
      <c r="H32" s="47">
        <v>952000</v>
      </c>
      <c r="I32" s="48">
        <v>581000</v>
      </c>
      <c r="J32" s="47">
        <v>935000</v>
      </c>
      <c r="K32" s="48">
        <v>1379146</v>
      </c>
      <c r="L32" s="47">
        <v>314000</v>
      </c>
      <c r="M32" s="48">
        <v>362855</v>
      </c>
      <c r="N32" s="47"/>
      <c r="O32" s="48"/>
      <c r="P32" s="47">
        <f t="shared" si="5"/>
        <v>2201000</v>
      </c>
      <c r="Q32" s="48">
        <f t="shared" si="6"/>
        <v>2323001</v>
      </c>
      <c r="R32" s="24">
        <f t="shared" si="7"/>
        <v>-66.417112299465245</v>
      </c>
      <c r="S32" s="25">
        <f t="shared" si="8"/>
        <v>-73.689877648921865</v>
      </c>
      <c r="T32" s="24">
        <f t="shared" si="9"/>
        <v>94.748170469220838</v>
      </c>
      <c r="U32" s="26">
        <f t="shared" si="10"/>
        <v>100.00004304778305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53501000</v>
      </c>
      <c r="C58" s="43">
        <f t="shared" si="26"/>
        <v>2980000</v>
      </c>
      <c r="D58" s="43">
        <f t="shared" si="26"/>
        <v>0</v>
      </c>
      <c r="E58" s="43">
        <f t="shared" si="26"/>
        <v>56481000</v>
      </c>
      <c r="F58" s="44">
        <f t="shared" si="26"/>
        <v>56481000</v>
      </c>
      <c r="G58" s="45">
        <f t="shared" si="26"/>
        <v>56481000</v>
      </c>
      <c r="H58" s="44">
        <f t="shared" si="26"/>
        <v>14265000</v>
      </c>
      <c r="I58" s="45">
        <f t="shared" si="26"/>
        <v>3081092</v>
      </c>
      <c r="J58" s="44">
        <f t="shared" si="26"/>
        <v>13315000</v>
      </c>
      <c r="K58" s="45">
        <f t="shared" si="26"/>
        <v>17741443</v>
      </c>
      <c r="L58" s="44">
        <f t="shared" si="26"/>
        <v>13606000</v>
      </c>
      <c r="M58" s="45">
        <f t="shared" si="26"/>
        <v>15858576</v>
      </c>
      <c r="N58" s="44">
        <f t="shared" si="26"/>
        <v>0</v>
      </c>
      <c r="O58" s="45">
        <f t="shared" si="26"/>
        <v>0</v>
      </c>
      <c r="P58" s="44">
        <f t="shared" si="26"/>
        <v>41186000</v>
      </c>
      <c r="Q58" s="45">
        <f t="shared" si="26"/>
        <v>36681111</v>
      </c>
      <c r="R58" s="20">
        <f t="shared" si="14"/>
        <v>2.1855050694705223</v>
      </c>
      <c r="S58" s="21">
        <f t="shared" si="15"/>
        <v>-10.612817683431951</v>
      </c>
      <c r="T58" s="20">
        <f t="shared" si="16"/>
        <v>72.920097023777913</v>
      </c>
      <c r="U58" s="22">
        <f t="shared" si="17"/>
        <v>64.944159983003132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53501000</v>
      </c>
      <c r="C62" s="55">
        <f t="shared" si="30"/>
        <v>2980000</v>
      </c>
      <c r="D62" s="55">
        <f t="shared" si="30"/>
        <v>0</v>
      </c>
      <c r="E62" s="55">
        <f t="shared" si="30"/>
        <v>56481000</v>
      </c>
      <c r="F62" s="56">
        <f t="shared" si="30"/>
        <v>56481000</v>
      </c>
      <c r="G62" s="57">
        <f t="shared" si="30"/>
        <v>56481000</v>
      </c>
      <c r="H62" s="56">
        <f t="shared" si="30"/>
        <v>14265000</v>
      </c>
      <c r="I62" s="57">
        <f t="shared" si="30"/>
        <v>3081092</v>
      </c>
      <c r="J62" s="56">
        <f t="shared" si="30"/>
        <v>13315000</v>
      </c>
      <c r="K62" s="57">
        <f t="shared" si="30"/>
        <v>17741443</v>
      </c>
      <c r="L62" s="56">
        <f t="shared" si="30"/>
        <v>13606000</v>
      </c>
      <c r="M62" s="58">
        <f t="shared" si="30"/>
        <v>15858576</v>
      </c>
      <c r="N62" s="56">
        <f t="shared" si="30"/>
        <v>0</v>
      </c>
      <c r="O62" s="57">
        <f t="shared" si="30"/>
        <v>0</v>
      </c>
      <c r="P62" s="56">
        <f t="shared" si="30"/>
        <v>41186000</v>
      </c>
      <c r="Q62" s="57">
        <f t="shared" si="30"/>
        <v>36681111</v>
      </c>
      <c r="R62" s="38">
        <f t="shared" si="14"/>
        <v>2.1855050694705223</v>
      </c>
      <c r="S62" s="39">
        <f t="shared" si="15"/>
        <v>-10.612817683431951</v>
      </c>
      <c r="T62" s="38">
        <f t="shared" si="16"/>
        <v>72.920097023777913</v>
      </c>
      <c r="U62" s="39">
        <f t="shared" si="17"/>
        <v>64.944159983003132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235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88156000</v>
      </c>
      <c r="C8" s="40">
        <f t="shared" si="0"/>
        <v>9200000</v>
      </c>
      <c r="D8" s="40">
        <f t="shared" si="0"/>
        <v>0</v>
      </c>
      <c r="E8" s="40">
        <f t="shared" si="0"/>
        <v>97356000</v>
      </c>
      <c r="F8" s="41">
        <f t="shared" si="0"/>
        <v>97356000</v>
      </c>
      <c r="G8" s="42">
        <f t="shared" si="0"/>
        <v>97356000</v>
      </c>
      <c r="H8" s="41">
        <f t="shared" si="0"/>
        <v>25427000</v>
      </c>
      <c r="I8" s="42">
        <f t="shared" si="0"/>
        <v>0</v>
      </c>
      <c r="J8" s="41">
        <f t="shared" si="0"/>
        <v>13843000</v>
      </c>
      <c r="K8" s="42">
        <f t="shared" si="0"/>
        <v>0</v>
      </c>
      <c r="L8" s="41">
        <f t="shared" si="0"/>
        <v>11438000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50708000</v>
      </c>
      <c r="Q8" s="42">
        <f t="shared" si="0"/>
        <v>0</v>
      </c>
      <c r="R8" s="16">
        <f>IF(($J8       =0),0,((($L8       -$J8       )/$J8       )*100))</f>
        <v>-17.373401719280505</v>
      </c>
      <c r="S8" s="17">
        <f>IF(($K8       =0),0,((($M8       -$K8       )/$K8       )*100))</f>
        <v>0</v>
      </c>
      <c r="T8" s="16">
        <f>IF(($E8       =0),0,(($P8       /$E8       )*100))</f>
        <v>52.085130859936726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82105000</v>
      </c>
      <c r="C9" s="43">
        <f t="shared" si="2"/>
        <v>9200000</v>
      </c>
      <c r="D9" s="43">
        <f t="shared" si="2"/>
        <v>0</v>
      </c>
      <c r="E9" s="43">
        <f t="shared" si="2"/>
        <v>91305000</v>
      </c>
      <c r="F9" s="44">
        <f t="shared" si="2"/>
        <v>91305000</v>
      </c>
      <c r="G9" s="45">
        <f t="shared" si="2"/>
        <v>91305000</v>
      </c>
      <c r="H9" s="44">
        <f t="shared" si="2"/>
        <v>25040000</v>
      </c>
      <c r="I9" s="45">
        <f t="shared" si="2"/>
        <v>0</v>
      </c>
      <c r="J9" s="44">
        <f t="shared" si="2"/>
        <v>11181000</v>
      </c>
      <c r="K9" s="45">
        <f t="shared" si="2"/>
        <v>0</v>
      </c>
      <c r="L9" s="44">
        <f t="shared" si="2"/>
        <v>10619000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46840000</v>
      </c>
      <c r="Q9" s="45">
        <f t="shared" si="2"/>
        <v>0</v>
      </c>
      <c r="R9" s="20">
        <f>IF(($J9       =0),0,((($L9       -$J9       )/$J9       )*100))</f>
        <v>-5.0263840443609693</v>
      </c>
      <c r="S9" s="21">
        <f>IF(($K9       =0),0,((($M9       -$K9       )/$K9       )*100))</f>
        <v>0</v>
      </c>
      <c r="T9" s="20">
        <f>IF(($E9       =0),0,(($P9       /$E9       )*100))</f>
        <v>51.300585948195611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64105000</v>
      </c>
      <c r="C10" s="46"/>
      <c r="D10" s="46"/>
      <c r="E10" s="46">
        <f t="shared" ref="E10:E41" si="4">$B10      +$C10      +$D10</f>
        <v>64105000</v>
      </c>
      <c r="F10" s="47">
        <v>64105000</v>
      </c>
      <c r="G10" s="48">
        <v>64105000</v>
      </c>
      <c r="H10" s="47">
        <v>25040000</v>
      </c>
      <c r="I10" s="48"/>
      <c r="J10" s="47">
        <v>6963000</v>
      </c>
      <c r="K10" s="48"/>
      <c r="L10" s="47">
        <v>6910000</v>
      </c>
      <c r="M10" s="48"/>
      <c r="N10" s="47"/>
      <c r="O10" s="48"/>
      <c r="P10" s="47">
        <f t="shared" ref="P10:P41" si="5">$H10      +$J10      +$L10      +$N10</f>
        <v>38913000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-0.76116616400976589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60.701973325013647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18000000</v>
      </c>
      <c r="C13" s="46">
        <v>9200000</v>
      </c>
      <c r="D13" s="46"/>
      <c r="E13" s="46">
        <f t="shared" si="4"/>
        <v>27200000</v>
      </c>
      <c r="F13" s="47">
        <v>27200000</v>
      </c>
      <c r="G13" s="48">
        <v>27200000</v>
      </c>
      <c r="H13" s="47"/>
      <c r="I13" s="48"/>
      <c r="J13" s="47">
        <v>4218000</v>
      </c>
      <c r="K13" s="48"/>
      <c r="L13" s="47">
        <v>3709000</v>
      </c>
      <c r="M13" s="48"/>
      <c r="N13" s="47"/>
      <c r="O13" s="48"/>
      <c r="P13" s="47">
        <f t="shared" si="5"/>
        <v>7927000</v>
      </c>
      <c r="Q13" s="48">
        <f t="shared" si="6"/>
        <v>0</v>
      </c>
      <c r="R13" s="24">
        <f t="shared" si="7"/>
        <v>-12.067330488383119</v>
      </c>
      <c r="S13" s="25">
        <f t="shared" si="8"/>
        <v>0</v>
      </c>
      <c r="T13" s="24">
        <f t="shared" si="9"/>
        <v>29.143382352941178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6051000</v>
      </c>
      <c r="C27" s="43">
        <f t="shared" si="11"/>
        <v>0</v>
      </c>
      <c r="D27" s="43">
        <f t="shared" si="11"/>
        <v>0</v>
      </c>
      <c r="E27" s="43">
        <f t="shared" si="11"/>
        <v>6051000</v>
      </c>
      <c r="F27" s="44">
        <f t="shared" si="11"/>
        <v>6051000</v>
      </c>
      <c r="G27" s="45">
        <f t="shared" si="11"/>
        <v>6051000</v>
      </c>
      <c r="H27" s="44">
        <f t="shared" si="11"/>
        <v>387000</v>
      </c>
      <c r="I27" s="45">
        <f t="shared" si="11"/>
        <v>0</v>
      </c>
      <c r="J27" s="44">
        <f t="shared" si="11"/>
        <v>2662000</v>
      </c>
      <c r="K27" s="45">
        <f t="shared" si="11"/>
        <v>0</v>
      </c>
      <c r="L27" s="44">
        <f t="shared" si="11"/>
        <v>819000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3868000</v>
      </c>
      <c r="Q27" s="45">
        <f t="shared" si="11"/>
        <v>0</v>
      </c>
      <c r="R27" s="20">
        <f t="shared" si="7"/>
        <v>-69.233658903080382</v>
      </c>
      <c r="S27" s="21">
        <f t="shared" si="8"/>
        <v>0</v>
      </c>
      <c r="T27" s="20">
        <f t="shared" si="9"/>
        <v>63.923318459758718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387000</v>
      </c>
      <c r="I30" s="48"/>
      <c r="J30" s="47">
        <v>396000</v>
      </c>
      <c r="K30" s="48"/>
      <c r="L30" s="47">
        <v>135000</v>
      </c>
      <c r="M30" s="48"/>
      <c r="N30" s="47"/>
      <c r="O30" s="48"/>
      <c r="P30" s="47">
        <f t="shared" si="5"/>
        <v>918000</v>
      </c>
      <c r="Q30" s="48">
        <f t="shared" si="6"/>
        <v>0</v>
      </c>
      <c r="R30" s="24">
        <f t="shared" si="7"/>
        <v>-65.909090909090907</v>
      </c>
      <c r="S30" s="25">
        <f t="shared" si="8"/>
        <v>0</v>
      </c>
      <c r="T30" s="24">
        <f t="shared" si="9"/>
        <v>41.727272727272727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3851000</v>
      </c>
      <c r="C32" s="46"/>
      <c r="D32" s="46"/>
      <c r="E32" s="46">
        <f t="shared" si="4"/>
        <v>3851000</v>
      </c>
      <c r="F32" s="47">
        <v>3851000</v>
      </c>
      <c r="G32" s="48">
        <v>3851000</v>
      </c>
      <c r="H32" s="47"/>
      <c r="I32" s="48"/>
      <c r="J32" s="47">
        <v>2266000</v>
      </c>
      <c r="K32" s="48"/>
      <c r="L32" s="47">
        <v>684000</v>
      </c>
      <c r="M32" s="48"/>
      <c r="N32" s="47"/>
      <c r="O32" s="48"/>
      <c r="P32" s="47">
        <f t="shared" si="5"/>
        <v>2950000</v>
      </c>
      <c r="Q32" s="48">
        <f t="shared" si="6"/>
        <v>0</v>
      </c>
      <c r="R32" s="24">
        <f t="shared" si="7"/>
        <v>-69.814651368049425</v>
      </c>
      <c r="S32" s="25">
        <f t="shared" si="8"/>
        <v>0</v>
      </c>
      <c r="T32" s="24">
        <f t="shared" si="9"/>
        <v>76.603479615684236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17061000</v>
      </c>
      <c r="C42" s="52">
        <f t="shared" si="13"/>
        <v>0</v>
      </c>
      <c r="D42" s="52">
        <f t="shared" si="13"/>
        <v>0</v>
      </c>
      <c r="E42" s="52">
        <f t="shared" si="13"/>
        <v>17061000</v>
      </c>
      <c r="F42" s="53">
        <f t="shared" si="13"/>
        <v>17061000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17061000</v>
      </c>
      <c r="C43" s="43">
        <f t="shared" si="19"/>
        <v>0</v>
      </c>
      <c r="D43" s="43">
        <f t="shared" si="19"/>
        <v>0</v>
      </c>
      <c r="E43" s="43">
        <f t="shared" si="19"/>
        <v>17061000</v>
      </c>
      <c r="F43" s="44">
        <f t="shared" si="19"/>
        <v>17061000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17061000</v>
      </c>
      <c r="C45" s="46"/>
      <c r="D45" s="46"/>
      <c r="E45" s="46">
        <f t="shared" si="21"/>
        <v>17061000</v>
      </c>
      <c r="F45" s="47">
        <v>17061000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105217000</v>
      </c>
      <c r="C58" s="43">
        <f t="shared" si="26"/>
        <v>9200000</v>
      </c>
      <c r="D58" s="43">
        <f t="shared" si="26"/>
        <v>0</v>
      </c>
      <c r="E58" s="43">
        <f t="shared" si="26"/>
        <v>114417000</v>
      </c>
      <c r="F58" s="44">
        <f t="shared" si="26"/>
        <v>114417000</v>
      </c>
      <c r="G58" s="45">
        <f t="shared" si="26"/>
        <v>97356000</v>
      </c>
      <c r="H58" s="44">
        <f t="shared" si="26"/>
        <v>25427000</v>
      </c>
      <c r="I58" s="45">
        <f t="shared" si="26"/>
        <v>0</v>
      </c>
      <c r="J58" s="44">
        <f t="shared" si="26"/>
        <v>13843000</v>
      </c>
      <c r="K58" s="45">
        <f t="shared" si="26"/>
        <v>0</v>
      </c>
      <c r="L58" s="44">
        <f t="shared" si="26"/>
        <v>11438000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50708000</v>
      </c>
      <c r="Q58" s="45">
        <f t="shared" si="26"/>
        <v>0</v>
      </c>
      <c r="R58" s="20">
        <f t="shared" si="14"/>
        <v>-17.373401719280505</v>
      </c>
      <c r="S58" s="21">
        <f t="shared" si="15"/>
        <v>0</v>
      </c>
      <c r="T58" s="20">
        <f t="shared" si="16"/>
        <v>44.318589020862284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105217000</v>
      </c>
      <c r="C62" s="55">
        <f t="shared" si="30"/>
        <v>9200000</v>
      </c>
      <c r="D62" s="55">
        <f t="shared" si="30"/>
        <v>0</v>
      </c>
      <c r="E62" s="55">
        <f t="shared" si="30"/>
        <v>114417000</v>
      </c>
      <c r="F62" s="56">
        <f t="shared" si="30"/>
        <v>114417000</v>
      </c>
      <c r="G62" s="57">
        <f t="shared" si="30"/>
        <v>97356000</v>
      </c>
      <c r="H62" s="56">
        <f t="shared" si="30"/>
        <v>25427000</v>
      </c>
      <c r="I62" s="57">
        <f t="shared" si="30"/>
        <v>0</v>
      </c>
      <c r="J62" s="56">
        <f t="shared" si="30"/>
        <v>13843000</v>
      </c>
      <c r="K62" s="57">
        <f t="shared" si="30"/>
        <v>0</v>
      </c>
      <c r="L62" s="56">
        <f t="shared" si="30"/>
        <v>11438000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50708000</v>
      </c>
      <c r="Q62" s="57">
        <f t="shared" si="30"/>
        <v>0</v>
      </c>
      <c r="R62" s="38">
        <f t="shared" si="14"/>
        <v>-17.373401719280505</v>
      </c>
      <c r="S62" s="39">
        <f t="shared" si="15"/>
        <v>0</v>
      </c>
      <c r="T62" s="38">
        <f t="shared" si="16"/>
        <v>44.318589020862284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101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335956000</v>
      </c>
      <c r="C8" s="40">
        <f t="shared" si="0"/>
        <v>0</v>
      </c>
      <c r="D8" s="40">
        <f t="shared" si="0"/>
        <v>0</v>
      </c>
      <c r="E8" s="40">
        <f t="shared" si="0"/>
        <v>335956000</v>
      </c>
      <c r="F8" s="41">
        <f t="shared" si="0"/>
        <v>335956000</v>
      </c>
      <c r="G8" s="42">
        <f t="shared" si="0"/>
        <v>335956000</v>
      </c>
      <c r="H8" s="41">
        <f t="shared" si="0"/>
        <v>30289000</v>
      </c>
      <c r="I8" s="42">
        <f t="shared" si="0"/>
        <v>36689023</v>
      </c>
      <c r="J8" s="41">
        <f t="shared" si="0"/>
        <v>114102000</v>
      </c>
      <c r="K8" s="42">
        <f t="shared" si="0"/>
        <v>71147098</v>
      </c>
      <c r="L8" s="41">
        <f t="shared" si="0"/>
        <v>56071000</v>
      </c>
      <c r="M8" s="42">
        <f t="shared" si="0"/>
        <v>-119875058</v>
      </c>
      <c r="N8" s="41">
        <f t="shared" si="0"/>
        <v>0</v>
      </c>
      <c r="O8" s="42">
        <f t="shared" si="0"/>
        <v>0</v>
      </c>
      <c r="P8" s="41">
        <f t="shared" si="0"/>
        <v>200462000</v>
      </c>
      <c r="Q8" s="42">
        <f t="shared" si="0"/>
        <v>-12038937</v>
      </c>
      <c r="R8" s="16">
        <f>IF(($J8       =0),0,((($L8       -$J8       )/$J8       )*100))</f>
        <v>-50.858880650645908</v>
      </c>
      <c r="S8" s="17">
        <f>IF(($K8       =0),0,((($M8       -$K8       )/$K8       )*100))</f>
        <v>-268.48903380430215</v>
      </c>
      <c r="T8" s="16">
        <f>IF(($E8       =0),0,(($P8       /$E8       )*100))</f>
        <v>59.669123337579919</v>
      </c>
      <c r="U8" s="18">
        <f>IF(($E8       =0),0,(($Q8       /$E8       )*100))</f>
        <v>-3.5834862303396871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330595000</v>
      </c>
      <c r="C9" s="43">
        <f t="shared" si="2"/>
        <v>0</v>
      </c>
      <c r="D9" s="43">
        <f t="shared" si="2"/>
        <v>0</v>
      </c>
      <c r="E9" s="43">
        <f t="shared" si="2"/>
        <v>330595000</v>
      </c>
      <c r="F9" s="44">
        <f t="shared" si="2"/>
        <v>330595000</v>
      </c>
      <c r="G9" s="45">
        <f t="shared" si="2"/>
        <v>330595000</v>
      </c>
      <c r="H9" s="44">
        <f t="shared" si="2"/>
        <v>29422000</v>
      </c>
      <c r="I9" s="45">
        <f t="shared" si="2"/>
        <v>35822185</v>
      </c>
      <c r="J9" s="44">
        <f t="shared" si="2"/>
        <v>112912000</v>
      </c>
      <c r="K9" s="45">
        <f t="shared" si="2"/>
        <v>69954860</v>
      </c>
      <c r="L9" s="44">
        <f t="shared" si="2"/>
        <v>54897000</v>
      </c>
      <c r="M9" s="45">
        <f t="shared" si="2"/>
        <v>-121171328</v>
      </c>
      <c r="N9" s="44">
        <f t="shared" si="2"/>
        <v>0</v>
      </c>
      <c r="O9" s="45">
        <f t="shared" si="2"/>
        <v>0</v>
      </c>
      <c r="P9" s="44">
        <f t="shared" si="2"/>
        <v>197231000</v>
      </c>
      <c r="Q9" s="45">
        <f t="shared" si="2"/>
        <v>-15394283</v>
      </c>
      <c r="R9" s="20">
        <f>IF(($J9       =0),0,((($L9       -$J9       )/$J9       )*100))</f>
        <v>-51.380721269661336</v>
      </c>
      <c r="S9" s="21">
        <f>IF(($K9       =0),0,((($M9       -$K9       )/$K9       )*100))</f>
        <v>-273.21359516694048</v>
      </c>
      <c r="T9" s="20">
        <f>IF(($E9       =0),0,(($P9       /$E9       )*100))</f>
        <v>59.659401987325879</v>
      </c>
      <c r="U9" s="22">
        <f>IF(($E9       =0),0,(($Q9       /$E9       )*100))</f>
        <v>-4.6565383626491634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255524000</v>
      </c>
      <c r="C10" s="46"/>
      <c r="D10" s="46"/>
      <c r="E10" s="46">
        <f t="shared" ref="E10:E41" si="4">$B10      +$C10      +$D10</f>
        <v>255524000</v>
      </c>
      <c r="F10" s="47">
        <v>255524000</v>
      </c>
      <c r="G10" s="48">
        <v>255524000</v>
      </c>
      <c r="H10" s="47">
        <v>29422000</v>
      </c>
      <c r="I10" s="48">
        <v>30831631</v>
      </c>
      <c r="J10" s="47">
        <v>86012000</v>
      </c>
      <c r="K10" s="48">
        <v>44417003</v>
      </c>
      <c r="L10" s="47">
        <v>46797000</v>
      </c>
      <c r="M10" s="48">
        <v>-142616656</v>
      </c>
      <c r="N10" s="47"/>
      <c r="O10" s="48"/>
      <c r="P10" s="47">
        <f t="shared" ref="P10:P41" si="5">$H10      +$J10      +$L10      +$N10</f>
        <v>162231000</v>
      </c>
      <c r="Q10" s="48">
        <f t="shared" ref="Q10:Q41" si="6">$I10      +$K10      +$M10      +$O10</f>
        <v>-67368022</v>
      </c>
      <c r="R10" s="24">
        <f t="shared" ref="R10:R41" si="7">IF(($J10      =0),0,((($L10      -$J10      )/$J10      )*100))</f>
        <v>-45.59247546853927</v>
      </c>
      <c r="S10" s="25">
        <f t="shared" ref="S10:S41" si="8">IF(($K10      =0),0,((($M10      -$K10      )/$K10      )*100))</f>
        <v>-421.08572476175397</v>
      </c>
      <c r="T10" s="24">
        <f t="shared" ref="T10:T41" si="9">IF(($E10      =0),0,(($P10      /$E10      )*100))</f>
        <v>63.489535229567473</v>
      </c>
      <c r="U10" s="26">
        <f t="shared" ref="U10:U41" si="10">IF(($E10      =0),0,(($Q10      /$E10      )*100))</f>
        <v>-26.364655374837586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2721000</v>
      </c>
      <c r="C16" s="46"/>
      <c r="D16" s="46"/>
      <c r="E16" s="46">
        <f t="shared" si="4"/>
        <v>2721000</v>
      </c>
      <c r="F16" s="47">
        <v>2721000</v>
      </c>
      <c r="G16" s="48">
        <v>2721000</v>
      </c>
      <c r="H16" s="47"/>
      <c r="I16" s="48"/>
      <c r="J16" s="47"/>
      <c r="K16" s="48">
        <v>979441</v>
      </c>
      <c r="L16" s="47"/>
      <c r="M16" s="48">
        <v>360994</v>
      </c>
      <c r="N16" s="47"/>
      <c r="O16" s="48"/>
      <c r="P16" s="47">
        <f t="shared" si="5"/>
        <v>0</v>
      </c>
      <c r="Q16" s="48">
        <f t="shared" si="6"/>
        <v>1340435</v>
      </c>
      <c r="R16" s="24">
        <f t="shared" si="7"/>
        <v>0</v>
      </c>
      <c r="S16" s="25">
        <f t="shared" si="8"/>
        <v>-63.142853934029716</v>
      </c>
      <c r="T16" s="24">
        <f t="shared" si="9"/>
        <v>0</v>
      </c>
      <c r="U16" s="26">
        <f t="shared" si="10"/>
        <v>49.262587284086734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72350000</v>
      </c>
      <c r="C23" s="46"/>
      <c r="D23" s="46"/>
      <c r="E23" s="46">
        <f t="shared" si="4"/>
        <v>72350000</v>
      </c>
      <c r="F23" s="47">
        <v>72350000</v>
      </c>
      <c r="G23" s="48">
        <v>72350000</v>
      </c>
      <c r="H23" s="47"/>
      <c r="I23" s="48">
        <v>4990554</v>
      </c>
      <c r="J23" s="47">
        <v>26900000</v>
      </c>
      <c r="K23" s="48">
        <v>24558416</v>
      </c>
      <c r="L23" s="47">
        <v>8100000</v>
      </c>
      <c r="M23" s="48">
        <v>21084334</v>
      </c>
      <c r="N23" s="47"/>
      <c r="O23" s="48"/>
      <c r="P23" s="47">
        <f t="shared" si="5"/>
        <v>35000000</v>
      </c>
      <c r="Q23" s="48">
        <f t="shared" si="6"/>
        <v>50633304</v>
      </c>
      <c r="R23" s="24">
        <f t="shared" si="7"/>
        <v>-69.888475836431226</v>
      </c>
      <c r="S23" s="25">
        <f t="shared" si="8"/>
        <v>-14.146197376899227</v>
      </c>
      <c r="T23" s="24">
        <f t="shared" si="9"/>
        <v>48.37595024187975</v>
      </c>
      <c r="U23" s="26">
        <f t="shared" si="10"/>
        <v>69.983834139599168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5361000</v>
      </c>
      <c r="C27" s="43">
        <f t="shared" si="11"/>
        <v>0</v>
      </c>
      <c r="D27" s="43">
        <f t="shared" si="11"/>
        <v>0</v>
      </c>
      <c r="E27" s="43">
        <f t="shared" si="11"/>
        <v>5361000</v>
      </c>
      <c r="F27" s="44">
        <f t="shared" si="11"/>
        <v>5361000</v>
      </c>
      <c r="G27" s="45">
        <f t="shared" si="11"/>
        <v>5361000</v>
      </c>
      <c r="H27" s="44">
        <f t="shared" si="11"/>
        <v>867000</v>
      </c>
      <c r="I27" s="45">
        <f t="shared" si="11"/>
        <v>866838</v>
      </c>
      <c r="J27" s="44">
        <f t="shared" si="11"/>
        <v>1190000</v>
      </c>
      <c r="K27" s="45">
        <f t="shared" si="11"/>
        <v>1192238</v>
      </c>
      <c r="L27" s="44">
        <f t="shared" si="11"/>
        <v>1174000</v>
      </c>
      <c r="M27" s="45">
        <f t="shared" si="11"/>
        <v>1296270</v>
      </c>
      <c r="N27" s="44">
        <f t="shared" si="11"/>
        <v>0</v>
      </c>
      <c r="O27" s="45">
        <f t="shared" si="11"/>
        <v>0</v>
      </c>
      <c r="P27" s="44">
        <f t="shared" si="11"/>
        <v>3231000</v>
      </c>
      <c r="Q27" s="45">
        <f t="shared" si="11"/>
        <v>3355346</v>
      </c>
      <c r="R27" s="20">
        <f t="shared" si="7"/>
        <v>-1.3445378151260505</v>
      </c>
      <c r="S27" s="21">
        <f t="shared" si="8"/>
        <v>8.7257745517254115</v>
      </c>
      <c r="T27" s="20">
        <f t="shared" si="9"/>
        <v>60.268606603245665</v>
      </c>
      <c r="U27" s="22">
        <f t="shared" si="10"/>
        <v>62.588061928744644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1750000</v>
      </c>
      <c r="C30" s="46"/>
      <c r="D30" s="46"/>
      <c r="E30" s="46">
        <f t="shared" si="4"/>
        <v>1750000</v>
      </c>
      <c r="F30" s="47">
        <v>1750000</v>
      </c>
      <c r="G30" s="48">
        <v>1750000</v>
      </c>
      <c r="H30" s="47">
        <v>189000</v>
      </c>
      <c r="I30" s="48">
        <v>189679</v>
      </c>
      <c r="J30" s="47">
        <v>165000</v>
      </c>
      <c r="K30" s="48">
        <v>164603</v>
      </c>
      <c r="L30" s="47">
        <v>36000</v>
      </c>
      <c r="M30" s="48">
        <v>558854</v>
      </c>
      <c r="N30" s="47"/>
      <c r="O30" s="48"/>
      <c r="P30" s="47">
        <f t="shared" si="5"/>
        <v>390000</v>
      </c>
      <c r="Q30" s="48">
        <f t="shared" si="6"/>
        <v>913136</v>
      </c>
      <c r="R30" s="24">
        <f t="shared" si="7"/>
        <v>-78.181818181818187</v>
      </c>
      <c r="S30" s="25">
        <f t="shared" si="8"/>
        <v>239.5162907115909</v>
      </c>
      <c r="T30" s="24">
        <f t="shared" si="9"/>
        <v>22.285714285714285</v>
      </c>
      <c r="U30" s="26">
        <f t="shared" si="10"/>
        <v>52.179200000000002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3611000</v>
      </c>
      <c r="C32" s="46"/>
      <c r="D32" s="46"/>
      <c r="E32" s="46">
        <f t="shared" si="4"/>
        <v>3611000</v>
      </c>
      <c r="F32" s="47">
        <v>3611000</v>
      </c>
      <c r="G32" s="48">
        <v>3611000</v>
      </c>
      <c r="H32" s="47">
        <v>678000</v>
      </c>
      <c r="I32" s="48">
        <v>677159</v>
      </c>
      <c r="J32" s="47">
        <v>1025000</v>
      </c>
      <c r="K32" s="48">
        <v>1027635</v>
      </c>
      <c r="L32" s="47">
        <v>1138000</v>
      </c>
      <c r="M32" s="48">
        <v>737416</v>
      </c>
      <c r="N32" s="47"/>
      <c r="O32" s="48"/>
      <c r="P32" s="47">
        <f t="shared" si="5"/>
        <v>2841000</v>
      </c>
      <c r="Q32" s="48">
        <f t="shared" si="6"/>
        <v>2442210</v>
      </c>
      <c r="R32" s="24">
        <f t="shared" si="7"/>
        <v>11.02439024390244</v>
      </c>
      <c r="S32" s="25">
        <f t="shared" si="8"/>
        <v>-28.241447595693025</v>
      </c>
      <c r="T32" s="24">
        <f t="shared" si="9"/>
        <v>78.676266962060367</v>
      </c>
      <c r="U32" s="26">
        <f t="shared" si="10"/>
        <v>67.632511769592909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338987000</v>
      </c>
      <c r="C58" s="43">
        <f t="shared" si="26"/>
        <v>0</v>
      </c>
      <c r="D58" s="43">
        <f t="shared" si="26"/>
        <v>0</v>
      </c>
      <c r="E58" s="43">
        <f t="shared" si="26"/>
        <v>338987000</v>
      </c>
      <c r="F58" s="44">
        <f t="shared" si="26"/>
        <v>338987000</v>
      </c>
      <c r="G58" s="45">
        <f t="shared" si="26"/>
        <v>335956000</v>
      </c>
      <c r="H58" s="44">
        <f t="shared" si="26"/>
        <v>30289000</v>
      </c>
      <c r="I58" s="45">
        <f t="shared" si="26"/>
        <v>36689023</v>
      </c>
      <c r="J58" s="44">
        <f t="shared" si="26"/>
        <v>114102000</v>
      </c>
      <c r="K58" s="45">
        <f t="shared" si="26"/>
        <v>71147098</v>
      </c>
      <c r="L58" s="44">
        <f t="shared" si="26"/>
        <v>56071000</v>
      </c>
      <c r="M58" s="45">
        <f t="shared" si="26"/>
        <v>-119875058</v>
      </c>
      <c r="N58" s="44">
        <f t="shared" si="26"/>
        <v>0</v>
      </c>
      <c r="O58" s="45">
        <f t="shared" si="26"/>
        <v>0</v>
      </c>
      <c r="P58" s="44">
        <f t="shared" si="26"/>
        <v>200462000</v>
      </c>
      <c r="Q58" s="45">
        <f t="shared" si="26"/>
        <v>-12038937</v>
      </c>
      <c r="R58" s="20">
        <f t="shared" si="14"/>
        <v>-50.858880650645908</v>
      </c>
      <c r="S58" s="21">
        <f t="shared" si="15"/>
        <v>-268.48903380430215</v>
      </c>
      <c r="T58" s="20">
        <f t="shared" si="16"/>
        <v>59.135601070247532</v>
      </c>
      <c r="U58" s="22">
        <f t="shared" si="17"/>
        <v>-3.5514450406652762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338987000</v>
      </c>
      <c r="C62" s="55">
        <f t="shared" si="30"/>
        <v>0</v>
      </c>
      <c r="D62" s="55">
        <f t="shared" si="30"/>
        <v>0</v>
      </c>
      <c r="E62" s="55">
        <f t="shared" si="30"/>
        <v>338987000</v>
      </c>
      <c r="F62" s="56">
        <f t="shared" si="30"/>
        <v>338987000</v>
      </c>
      <c r="G62" s="57">
        <f t="shared" si="30"/>
        <v>335956000</v>
      </c>
      <c r="H62" s="56">
        <f t="shared" si="30"/>
        <v>30289000</v>
      </c>
      <c r="I62" s="57">
        <f t="shared" si="30"/>
        <v>36689023</v>
      </c>
      <c r="J62" s="56">
        <f t="shared" si="30"/>
        <v>114102000</v>
      </c>
      <c r="K62" s="57">
        <f t="shared" si="30"/>
        <v>71147098</v>
      </c>
      <c r="L62" s="56">
        <f t="shared" si="30"/>
        <v>56071000</v>
      </c>
      <c r="M62" s="58">
        <f t="shared" si="30"/>
        <v>-119875058</v>
      </c>
      <c r="N62" s="56">
        <f t="shared" si="30"/>
        <v>0</v>
      </c>
      <c r="O62" s="57">
        <f t="shared" si="30"/>
        <v>0</v>
      </c>
      <c r="P62" s="56">
        <f t="shared" si="30"/>
        <v>200462000</v>
      </c>
      <c r="Q62" s="57">
        <f t="shared" si="30"/>
        <v>-12038937</v>
      </c>
      <c r="R62" s="38">
        <f t="shared" si="14"/>
        <v>-50.858880650645908</v>
      </c>
      <c r="S62" s="39">
        <f t="shared" si="15"/>
        <v>-268.48903380430215</v>
      </c>
      <c r="T62" s="38">
        <f t="shared" si="16"/>
        <v>59.135601070247532</v>
      </c>
      <c r="U62" s="39">
        <f t="shared" si="17"/>
        <v>-3.5514450406652762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236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78754000</v>
      </c>
      <c r="C8" s="40">
        <f t="shared" si="0"/>
        <v>1170000</v>
      </c>
      <c r="D8" s="40">
        <f t="shared" si="0"/>
        <v>0</v>
      </c>
      <c r="E8" s="40">
        <f t="shared" si="0"/>
        <v>79924000</v>
      </c>
      <c r="F8" s="41">
        <f t="shared" si="0"/>
        <v>79924000</v>
      </c>
      <c r="G8" s="42">
        <f t="shared" si="0"/>
        <v>79924000</v>
      </c>
      <c r="H8" s="41">
        <f t="shared" si="0"/>
        <v>17419000</v>
      </c>
      <c r="I8" s="42">
        <f t="shared" si="0"/>
        <v>13645540</v>
      </c>
      <c r="J8" s="41">
        <f t="shared" si="0"/>
        <v>17421000</v>
      </c>
      <c r="K8" s="42">
        <f t="shared" si="0"/>
        <v>20587918</v>
      </c>
      <c r="L8" s="41">
        <f t="shared" si="0"/>
        <v>15464000</v>
      </c>
      <c r="M8" s="42">
        <f t="shared" si="0"/>
        <v>20022137</v>
      </c>
      <c r="N8" s="41">
        <f t="shared" si="0"/>
        <v>0</v>
      </c>
      <c r="O8" s="42">
        <f t="shared" si="0"/>
        <v>0</v>
      </c>
      <c r="P8" s="41">
        <f t="shared" si="0"/>
        <v>50304000</v>
      </c>
      <c r="Q8" s="42">
        <f t="shared" si="0"/>
        <v>54255595</v>
      </c>
      <c r="R8" s="16">
        <f>IF(($J8       =0),0,((($L8       -$J8       )/$J8       )*100))</f>
        <v>-11.233568681476379</v>
      </c>
      <c r="S8" s="17">
        <f>IF(($K8       =0),0,((($M8       -$K8       )/$K8       )*100))</f>
        <v>-2.7481214953352739</v>
      </c>
      <c r="T8" s="16">
        <f>IF(($E8       =0),0,(($P8       /$E8       )*100))</f>
        <v>62.939792803163009</v>
      </c>
      <c r="U8" s="18">
        <f>IF(($E8       =0),0,(($Q8       /$E8       )*100))</f>
        <v>67.88398353435764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70836000</v>
      </c>
      <c r="C9" s="43">
        <f t="shared" si="2"/>
        <v>1170000</v>
      </c>
      <c r="D9" s="43">
        <f t="shared" si="2"/>
        <v>0</v>
      </c>
      <c r="E9" s="43">
        <f t="shared" si="2"/>
        <v>72006000</v>
      </c>
      <c r="F9" s="44">
        <f t="shared" si="2"/>
        <v>72006000</v>
      </c>
      <c r="G9" s="45">
        <f t="shared" si="2"/>
        <v>72006000</v>
      </c>
      <c r="H9" s="44">
        <f t="shared" si="2"/>
        <v>16264000</v>
      </c>
      <c r="I9" s="45">
        <f t="shared" si="2"/>
        <v>14390105</v>
      </c>
      <c r="J9" s="44">
        <f t="shared" si="2"/>
        <v>16172000</v>
      </c>
      <c r="K9" s="45">
        <f t="shared" si="2"/>
        <v>14665839</v>
      </c>
      <c r="L9" s="44">
        <f t="shared" si="2"/>
        <v>14693000</v>
      </c>
      <c r="M9" s="45">
        <f t="shared" si="2"/>
        <v>18727824</v>
      </c>
      <c r="N9" s="44">
        <f t="shared" si="2"/>
        <v>0</v>
      </c>
      <c r="O9" s="45">
        <f t="shared" si="2"/>
        <v>0</v>
      </c>
      <c r="P9" s="44">
        <f t="shared" si="2"/>
        <v>47129000</v>
      </c>
      <c r="Q9" s="45">
        <f t="shared" si="2"/>
        <v>47783768</v>
      </c>
      <c r="R9" s="20">
        <f>IF(($J9       =0),0,((($L9       -$J9       )/$J9       )*100))</f>
        <v>-9.1454365570121201</v>
      </c>
      <c r="S9" s="21">
        <f>IF(($K9       =0),0,((($M9       -$K9       )/$K9       )*100))</f>
        <v>27.696915260013423</v>
      </c>
      <c r="T9" s="20">
        <f>IF(($E9       =0),0,(($P9       /$E9       )*100))</f>
        <v>65.451490153598314</v>
      </c>
      <c r="U9" s="22">
        <f>IF(($E9       =0),0,(($Q9       /$E9       )*100))</f>
        <v>66.360814376579725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60836000</v>
      </c>
      <c r="C10" s="46"/>
      <c r="D10" s="46"/>
      <c r="E10" s="46">
        <f t="shared" ref="E10:E41" si="4">$B10      +$C10      +$D10</f>
        <v>60836000</v>
      </c>
      <c r="F10" s="47">
        <v>60836000</v>
      </c>
      <c r="G10" s="48">
        <v>60836000</v>
      </c>
      <c r="H10" s="47">
        <v>16264000</v>
      </c>
      <c r="I10" s="48">
        <v>12867203</v>
      </c>
      <c r="J10" s="47">
        <v>15659000</v>
      </c>
      <c r="K10" s="48">
        <v>14170839</v>
      </c>
      <c r="L10" s="47">
        <v>8205000</v>
      </c>
      <c r="M10" s="48">
        <v>13089332</v>
      </c>
      <c r="N10" s="47"/>
      <c r="O10" s="48"/>
      <c r="P10" s="47">
        <f t="shared" ref="P10:P41" si="5">$H10      +$J10      +$L10      +$N10</f>
        <v>40128000</v>
      </c>
      <c r="Q10" s="48">
        <f t="shared" ref="Q10:Q41" si="6">$I10      +$K10      +$M10      +$O10</f>
        <v>40127374</v>
      </c>
      <c r="R10" s="24">
        <f t="shared" ref="R10:R41" si="7">IF(($J10      =0),0,((($L10      -$J10      )/$J10      )*100))</f>
        <v>-47.602018008812827</v>
      </c>
      <c r="S10" s="25">
        <f t="shared" ref="S10:S41" si="8">IF(($K10      =0),0,((($M10      -$K10      )/$K10      )*100))</f>
        <v>-7.6319193239017107</v>
      </c>
      <c r="T10" s="24">
        <f t="shared" ref="T10:T41" si="9">IF(($E10      =0),0,(($P10      /$E10      )*100))</f>
        <v>65.960944177789472</v>
      </c>
      <c r="U10" s="26">
        <f t="shared" ref="U10:U41" si="10">IF(($E10      =0),0,(($Q10      /$E10      )*100))</f>
        <v>65.959915181800255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10000000</v>
      </c>
      <c r="C13" s="46">
        <v>1170000</v>
      </c>
      <c r="D13" s="46"/>
      <c r="E13" s="46">
        <f t="shared" si="4"/>
        <v>11170000</v>
      </c>
      <c r="F13" s="47">
        <v>11170000</v>
      </c>
      <c r="G13" s="48">
        <v>11170000</v>
      </c>
      <c r="H13" s="47"/>
      <c r="I13" s="48">
        <v>1522902</v>
      </c>
      <c r="J13" s="47">
        <v>513000</v>
      </c>
      <c r="K13" s="48">
        <v>495000</v>
      </c>
      <c r="L13" s="47">
        <v>6488000</v>
      </c>
      <c r="M13" s="48">
        <v>5638492</v>
      </c>
      <c r="N13" s="47"/>
      <c r="O13" s="48"/>
      <c r="P13" s="47">
        <f t="shared" si="5"/>
        <v>7001000</v>
      </c>
      <c r="Q13" s="48">
        <f t="shared" si="6"/>
        <v>7656394</v>
      </c>
      <c r="R13" s="24">
        <f t="shared" si="7"/>
        <v>1164.7173489278753</v>
      </c>
      <c r="S13" s="25">
        <f t="shared" si="8"/>
        <v>1039.0892929292929</v>
      </c>
      <c r="T13" s="24">
        <f t="shared" si="9"/>
        <v>62.676812891674125</v>
      </c>
      <c r="U13" s="26">
        <f t="shared" si="10"/>
        <v>68.54426141450314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7918000</v>
      </c>
      <c r="C27" s="43">
        <f t="shared" si="11"/>
        <v>0</v>
      </c>
      <c r="D27" s="43">
        <f t="shared" si="11"/>
        <v>0</v>
      </c>
      <c r="E27" s="43">
        <f t="shared" si="11"/>
        <v>7918000</v>
      </c>
      <c r="F27" s="44">
        <f t="shared" si="11"/>
        <v>7918000</v>
      </c>
      <c r="G27" s="45">
        <f t="shared" si="11"/>
        <v>7918000</v>
      </c>
      <c r="H27" s="44">
        <f t="shared" si="11"/>
        <v>1155000</v>
      </c>
      <c r="I27" s="45">
        <f t="shared" si="11"/>
        <v>-744565</v>
      </c>
      <c r="J27" s="44">
        <f t="shared" si="11"/>
        <v>1249000</v>
      </c>
      <c r="K27" s="45">
        <f t="shared" si="11"/>
        <v>5922079</v>
      </c>
      <c r="L27" s="44">
        <f t="shared" si="11"/>
        <v>771000</v>
      </c>
      <c r="M27" s="45">
        <f t="shared" si="11"/>
        <v>1294313</v>
      </c>
      <c r="N27" s="44">
        <f t="shared" si="11"/>
        <v>0</v>
      </c>
      <c r="O27" s="45">
        <f t="shared" si="11"/>
        <v>0</v>
      </c>
      <c r="P27" s="44">
        <f t="shared" si="11"/>
        <v>3175000</v>
      </c>
      <c r="Q27" s="45">
        <f t="shared" si="11"/>
        <v>6471827</v>
      </c>
      <c r="R27" s="20">
        <f t="shared" si="7"/>
        <v>-38.270616493194552</v>
      </c>
      <c r="S27" s="21">
        <f t="shared" si="8"/>
        <v>-78.144280074615693</v>
      </c>
      <c r="T27" s="20">
        <f t="shared" si="9"/>
        <v>40.098509724677953</v>
      </c>
      <c r="U27" s="22">
        <f t="shared" si="10"/>
        <v>81.735627683758523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126000</v>
      </c>
      <c r="I30" s="48">
        <v>125000</v>
      </c>
      <c r="J30" s="47">
        <v>578000</v>
      </c>
      <c r="K30" s="48">
        <v>577025</v>
      </c>
      <c r="L30" s="47">
        <v>678000</v>
      </c>
      <c r="M30" s="48">
        <v>681951</v>
      </c>
      <c r="N30" s="47"/>
      <c r="O30" s="48"/>
      <c r="P30" s="47">
        <f t="shared" si="5"/>
        <v>1382000</v>
      </c>
      <c r="Q30" s="48">
        <f t="shared" si="6"/>
        <v>1383976</v>
      </c>
      <c r="R30" s="24">
        <f t="shared" si="7"/>
        <v>17.301038062283737</v>
      </c>
      <c r="S30" s="25">
        <f t="shared" si="8"/>
        <v>18.183960833586067</v>
      </c>
      <c r="T30" s="24">
        <f t="shared" si="9"/>
        <v>69.099999999999994</v>
      </c>
      <c r="U30" s="26">
        <f t="shared" si="10"/>
        <v>69.198800000000006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1918000</v>
      </c>
      <c r="C32" s="46"/>
      <c r="D32" s="46"/>
      <c r="E32" s="46">
        <f t="shared" si="4"/>
        <v>1918000</v>
      </c>
      <c r="F32" s="47">
        <v>1918000</v>
      </c>
      <c r="G32" s="48">
        <v>1918000</v>
      </c>
      <c r="H32" s="47">
        <v>1029000</v>
      </c>
      <c r="I32" s="48"/>
      <c r="J32" s="47">
        <v>591000</v>
      </c>
      <c r="K32" s="48">
        <v>997230</v>
      </c>
      <c r="L32" s="47">
        <v>93000</v>
      </c>
      <c r="M32" s="48">
        <v>612362</v>
      </c>
      <c r="N32" s="47"/>
      <c r="O32" s="48"/>
      <c r="P32" s="47">
        <f t="shared" si="5"/>
        <v>1713000</v>
      </c>
      <c r="Q32" s="48">
        <f t="shared" si="6"/>
        <v>1609592</v>
      </c>
      <c r="R32" s="24">
        <f t="shared" si="7"/>
        <v>-84.263959390862937</v>
      </c>
      <c r="S32" s="25">
        <f t="shared" si="8"/>
        <v>-38.593704561635732</v>
      </c>
      <c r="T32" s="24">
        <f t="shared" si="9"/>
        <v>89.311783107403542</v>
      </c>
      <c r="U32" s="26">
        <f t="shared" si="10"/>
        <v>83.920333680917622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>
        <v>-869565</v>
      </c>
      <c r="J35" s="47">
        <v>80000</v>
      </c>
      <c r="K35" s="48">
        <v>4347824</v>
      </c>
      <c r="L35" s="47"/>
      <c r="M35" s="48"/>
      <c r="N35" s="47"/>
      <c r="O35" s="48"/>
      <c r="P35" s="47">
        <f t="shared" si="5"/>
        <v>80000</v>
      </c>
      <c r="Q35" s="48">
        <f t="shared" si="6"/>
        <v>3478259</v>
      </c>
      <c r="R35" s="24">
        <f t="shared" si="7"/>
        <v>-100</v>
      </c>
      <c r="S35" s="25">
        <f t="shared" si="8"/>
        <v>-100</v>
      </c>
      <c r="T35" s="24">
        <f t="shared" si="9"/>
        <v>2</v>
      </c>
      <c r="U35" s="26">
        <f t="shared" si="10"/>
        <v>86.956474999999998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9874000</v>
      </c>
      <c r="C42" s="52">
        <f t="shared" si="13"/>
        <v>0</v>
      </c>
      <c r="D42" s="52">
        <f t="shared" si="13"/>
        <v>0</v>
      </c>
      <c r="E42" s="52">
        <f t="shared" si="13"/>
        <v>9874000</v>
      </c>
      <c r="F42" s="53">
        <f t="shared" si="13"/>
        <v>9874000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9874000</v>
      </c>
      <c r="C43" s="43">
        <f t="shared" si="19"/>
        <v>0</v>
      </c>
      <c r="D43" s="43">
        <f t="shared" si="19"/>
        <v>0</v>
      </c>
      <c r="E43" s="43">
        <f t="shared" si="19"/>
        <v>9874000</v>
      </c>
      <c r="F43" s="44">
        <f t="shared" si="19"/>
        <v>9874000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9874000</v>
      </c>
      <c r="C45" s="46"/>
      <c r="D45" s="46"/>
      <c r="E45" s="46">
        <f t="shared" si="21"/>
        <v>9874000</v>
      </c>
      <c r="F45" s="47">
        <v>9874000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88628000</v>
      </c>
      <c r="C58" s="43">
        <f t="shared" si="26"/>
        <v>1170000</v>
      </c>
      <c r="D58" s="43">
        <f t="shared" si="26"/>
        <v>0</v>
      </c>
      <c r="E58" s="43">
        <f t="shared" si="26"/>
        <v>89798000</v>
      </c>
      <c r="F58" s="44">
        <f t="shared" si="26"/>
        <v>89798000</v>
      </c>
      <c r="G58" s="45">
        <f t="shared" si="26"/>
        <v>79924000</v>
      </c>
      <c r="H58" s="44">
        <f t="shared" si="26"/>
        <v>17419000</v>
      </c>
      <c r="I58" s="45">
        <f t="shared" si="26"/>
        <v>13645540</v>
      </c>
      <c r="J58" s="44">
        <f t="shared" si="26"/>
        <v>17421000</v>
      </c>
      <c r="K58" s="45">
        <f t="shared" si="26"/>
        <v>20587918</v>
      </c>
      <c r="L58" s="44">
        <f t="shared" si="26"/>
        <v>15464000</v>
      </c>
      <c r="M58" s="45">
        <f t="shared" si="26"/>
        <v>20022137</v>
      </c>
      <c r="N58" s="44">
        <f t="shared" si="26"/>
        <v>0</v>
      </c>
      <c r="O58" s="45">
        <f t="shared" si="26"/>
        <v>0</v>
      </c>
      <c r="P58" s="44">
        <f t="shared" si="26"/>
        <v>50304000</v>
      </c>
      <c r="Q58" s="45">
        <f t="shared" si="26"/>
        <v>54255595</v>
      </c>
      <c r="R58" s="20">
        <f t="shared" si="14"/>
        <v>-11.233568681476379</v>
      </c>
      <c r="S58" s="21">
        <f t="shared" si="15"/>
        <v>-2.7481214953352739</v>
      </c>
      <c r="T58" s="20">
        <f t="shared" si="16"/>
        <v>56.019065012583802</v>
      </c>
      <c r="U58" s="22">
        <f t="shared" si="17"/>
        <v>60.419602886478543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88628000</v>
      </c>
      <c r="C62" s="55">
        <f t="shared" si="30"/>
        <v>1170000</v>
      </c>
      <c r="D62" s="55">
        <f t="shared" si="30"/>
        <v>0</v>
      </c>
      <c r="E62" s="55">
        <f t="shared" si="30"/>
        <v>89798000</v>
      </c>
      <c r="F62" s="56">
        <f t="shared" si="30"/>
        <v>89798000</v>
      </c>
      <c r="G62" s="57">
        <f t="shared" si="30"/>
        <v>79924000</v>
      </c>
      <c r="H62" s="56">
        <f t="shared" si="30"/>
        <v>17419000</v>
      </c>
      <c r="I62" s="57">
        <f t="shared" si="30"/>
        <v>13645540</v>
      </c>
      <c r="J62" s="56">
        <f t="shared" si="30"/>
        <v>17421000</v>
      </c>
      <c r="K62" s="57">
        <f t="shared" si="30"/>
        <v>20587918</v>
      </c>
      <c r="L62" s="56">
        <f t="shared" si="30"/>
        <v>15464000</v>
      </c>
      <c r="M62" s="58">
        <f t="shared" si="30"/>
        <v>20022137</v>
      </c>
      <c r="N62" s="56">
        <f t="shared" si="30"/>
        <v>0</v>
      </c>
      <c r="O62" s="57">
        <f t="shared" si="30"/>
        <v>0</v>
      </c>
      <c r="P62" s="56">
        <f t="shared" si="30"/>
        <v>50304000</v>
      </c>
      <c r="Q62" s="57">
        <f t="shared" si="30"/>
        <v>54255595</v>
      </c>
      <c r="R62" s="38">
        <f t="shared" si="14"/>
        <v>-11.233568681476379</v>
      </c>
      <c r="S62" s="39">
        <f t="shared" si="15"/>
        <v>-2.7481214953352739</v>
      </c>
      <c r="T62" s="38">
        <f t="shared" si="16"/>
        <v>56.019065012583802</v>
      </c>
      <c r="U62" s="39">
        <f t="shared" si="17"/>
        <v>60.419602886478543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237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126224000</v>
      </c>
      <c r="C8" s="40">
        <f t="shared" si="0"/>
        <v>63300000</v>
      </c>
      <c r="D8" s="40">
        <f t="shared" si="0"/>
        <v>0</v>
      </c>
      <c r="E8" s="40">
        <f t="shared" si="0"/>
        <v>189524000</v>
      </c>
      <c r="F8" s="41">
        <f t="shared" si="0"/>
        <v>189524000</v>
      </c>
      <c r="G8" s="42">
        <f t="shared" si="0"/>
        <v>189524000</v>
      </c>
      <c r="H8" s="41">
        <f t="shared" si="0"/>
        <v>67128000</v>
      </c>
      <c r="I8" s="42">
        <f t="shared" si="0"/>
        <v>56191481</v>
      </c>
      <c r="J8" s="41">
        <f t="shared" si="0"/>
        <v>34656000</v>
      </c>
      <c r="K8" s="42">
        <f t="shared" si="0"/>
        <v>26029187</v>
      </c>
      <c r="L8" s="41">
        <f t="shared" si="0"/>
        <v>5013000</v>
      </c>
      <c r="M8" s="42">
        <f t="shared" si="0"/>
        <v>2323915</v>
      </c>
      <c r="N8" s="41">
        <f t="shared" si="0"/>
        <v>0</v>
      </c>
      <c r="O8" s="42">
        <f t="shared" si="0"/>
        <v>0</v>
      </c>
      <c r="P8" s="41">
        <f t="shared" si="0"/>
        <v>106797000</v>
      </c>
      <c r="Q8" s="42">
        <f t="shared" si="0"/>
        <v>84544583</v>
      </c>
      <c r="R8" s="16">
        <f>IF(($J8       =0),0,((($L8       -$J8       )/$J8       )*100))</f>
        <v>-85.53497229916897</v>
      </c>
      <c r="S8" s="17">
        <f>IF(($K8       =0),0,((($M8       -$K8       )/$K8       )*100))</f>
        <v>-91.071887877251029</v>
      </c>
      <c r="T8" s="16">
        <f>IF(($E8       =0),0,(($P8       /$E8       )*100))</f>
        <v>56.350119246111305</v>
      </c>
      <c r="U8" s="18">
        <f>IF(($E8       =0),0,(($Q8       /$E8       )*100))</f>
        <v>44.608905996074377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115761000</v>
      </c>
      <c r="C9" s="43">
        <f t="shared" si="2"/>
        <v>63300000</v>
      </c>
      <c r="D9" s="43">
        <f t="shared" si="2"/>
        <v>0</v>
      </c>
      <c r="E9" s="43">
        <f t="shared" si="2"/>
        <v>179061000</v>
      </c>
      <c r="F9" s="44">
        <f t="shared" si="2"/>
        <v>179061000</v>
      </c>
      <c r="G9" s="45">
        <f t="shared" si="2"/>
        <v>179061000</v>
      </c>
      <c r="H9" s="44">
        <f t="shared" si="2"/>
        <v>64463000</v>
      </c>
      <c r="I9" s="45">
        <f t="shared" si="2"/>
        <v>56191481</v>
      </c>
      <c r="J9" s="44">
        <f t="shared" si="2"/>
        <v>32481000</v>
      </c>
      <c r="K9" s="45">
        <f t="shared" si="2"/>
        <v>26029187</v>
      </c>
      <c r="L9" s="44">
        <f t="shared" si="2"/>
        <v>3964000</v>
      </c>
      <c r="M9" s="45">
        <f t="shared" si="2"/>
        <v>1624440</v>
      </c>
      <c r="N9" s="44">
        <f t="shared" si="2"/>
        <v>0</v>
      </c>
      <c r="O9" s="45">
        <f t="shared" si="2"/>
        <v>0</v>
      </c>
      <c r="P9" s="44">
        <f t="shared" si="2"/>
        <v>100908000</v>
      </c>
      <c r="Q9" s="45">
        <f t="shared" si="2"/>
        <v>83845108</v>
      </c>
      <c r="R9" s="20">
        <f>IF(($J9       =0),0,((($L9       -$J9       )/$J9       )*100))</f>
        <v>-87.79594224315754</v>
      </c>
      <c r="S9" s="21">
        <f>IF(($K9       =0),0,((($M9       -$K9       )/$K9       )*100))</f>
        <v>-93.759159669489492</v>
      </c>
      <c r="T9" s="20">
        <f>IF(($E9       =0),0,(($P9       /$E9       )*100))</f>
        <v>56.353979928627673</v>
      </c>
      <c r="U9" s="22">
        <f>IF(($E9       =0),0,(($Q9       /$E9       )*100))</f>
        <v>46.824885374257939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99741000</v>
      </c>
      <c r="C10" s="46">
        <v>62000000</v>
      </c>
      <c r="D10" s="46"/>
      <c r="E10" s="46">
        <f t="shared" ref="E10:E41" si="4">$B10      +$C10      +$D10</f>
        <v>161741000</v>
      </c>
      <c r="F10" s="47">
        <v>161741000</v>
      </c>
      <c r="G10" s="48">
        <v>161741000</v>
      </c>
      <c r="H10" s="47">
        <v>64463000</v>
      </c>
      <c r="I10" s="48">
        <v>53135456</v>
      </c>
      <c r="J10" s="47">
        <v>30158000</v>
      </c>
      <c r="K10" s="48">
        <v>24583664</v>
      </c>
      <c r="L10" s="47">
        <v>2794000</v>
      </c>
      <c r="M10" s="48">
        <v>28898</v>
      </c>
      <c r="N10" s="47"/>
      <c r="O10" s="48"/>
      <c r="P10" s="47">
        <f t="shared" ref="P10:P41" si="5">$H10      +$J10      +$L10      +$N10</f>
        <v>97415000</v>
      </c>
      <c r="Q10" s="48">
        <f t="shared" ref="Q10:Q41" si="6">$I10      +$K10      +$M10      +$O10</f>
        <v>77748018</v>
      </c>
      <c r="R10" s="24">
        <f t="shared" ref="R10:R41" si="7">IF(($J10      =0),0,((($L10      -$J10      )/$J10      )*100))</f>
        <v>-90.735459911134683</v>
      </c>
      <c r="S10" s="25">
        <f t="shared" ref="S10:S41" si="8">IF(($K10      =0),0,((($M10      -$K10      )/$K10      )*100))</f>
        <v>-99.882450394701124</v>
      </c>
      <c r="T10" s="24">
        <f t="shared" ref="T10:T41" si="9">IF(($E10      =0),0,(($P10      /$E10      )*100))</f>
        <v>60.229008105551465</v>
      </c>
      <c r="U10" s="26">
        <f t="shared" ref="U10:U41" si="10">IF(($E10      =0),0,(($Q10      /$E10      )*100))</f>
        <v>48.069455487476894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16020000</v>
      </c>
      <c r="C13" s="46">
        <v>1300000</v>
      </c>
      <c r="D13" s="46"/>
      <c r="E13" s="46">
        <f t="shared" si="4"/>
        <v>17320000</v>
      </c>
      <c r="F13" s="47">
        <v>17320000</v>
      </c>
      <c r="G13" s="48">
        <v>17320000</v>
      </c>
      <c r="H13" s="47"/>
      <c r="I13" s="48">
        <v>3056025</v>
      </c>
      <c r="J13" s="47">
        <v>2323000</v>
      </c>
      <c r="K13" s="48">
        <v>1445523</v>
      </c>
      <c r="L13" s="47">
        <v>1170000</v>
      </c>
      <c r="M13" s="48">
        <v>1595542</v>
      </c>
      <c r="N13" s="47"/>
      <c r="O13" s="48"/>
      <c r="P13" s="47">
        <f t="shared" si="5"/>
        <v>3493000</v>
      </c>
      <c r="Q13" s="48">
        <f t="shared" si="6"/>
        <v>6097090</v>
      </c>
      <c r="R13" s="24">
        <f t="shared" si="7"/>
        <v>-49.634093844167026</v>
      </c>
      <c r="S13" s="25">
        <f t="shared" si="8"/>
        <v>10.378181460966031</v>
      </c>
      <c r="T13" s="24">
        <f t="shared" si="9"/>
        <v>20.16743648960739</v>
      </c>
      <c r="U13" s="26">
        <f t="shared" si="10"/>
        <v>35.20259815242494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10463000</v>
      </c>
      <c r="C27" s="43">
        <f t="shared" si="11"/>
        <v>0</v>
      </c>
      <c r="D27" s="43">
        <f t="shared" si="11"/>
        <v>0</v>
      </c>
      <c r="E27" s="43">
        <f t="shared" si="11"/>
        <v>10463000</v>
      </c>
      <c r="F27" s="44">
        <f t="shared" si="11"/>
        <v>10463000</v>
      </c>
      <c r="G27" s="45">
        <f t="shared" si="11"/>
        <v>10463000</v>
      </c>
      <c r="H27" s="44">
        <f t="shared" si="11"/>
        <v>2665000</v>
      </c>
      <c r="I27" s="45">
        <f t="shared" si="11"/>
        <v>0</v>
      </c>
      <c r="J27" s="44">
        <f t="shared" si="11"/>
        <v>2175000</v>
      </c>
      <c r="K27" s="45">
        <f t="shared" si="11"/>
        <v>0</v>
      </c>
      <c r="L27" s="44">
        <f t="shared" si="11"/>
        <v>1049000</v>
      </c>
      <c r="M27" s="45">
        <f t="shared" si="11"/>
        <v>699475</v>
      </c>
      <c r="N27" s="44">
        <f t="shared" si="11"/>
        <v>0</v>
      </c>
      <c r="O27" s="45">
        <f t="shared" si="11"/>
        <v>0</v>
      </c>
      <c r="P27" s="44">
        <f t="shared" si="11"/>
        <v>5889000</v>
      </c>
      <c r="Q27" s="45">
        <f t="shared" si="11"/>
        <v>699475</v>
      </c>
      <c r="R27" s="20">
        <f t="shared" si="7"/>
        <v>-51.770114942528735</v>
      </c>
      <c r="S27" s="21">
        <f t="shared" si="8"/>
        <v>0</v>
      </c>
      <c r="T27" s="20">
        <f t="shared" si="9"/>
        <v>56.284048552040524</v>
      </c>
      <c r="U27" s="22">
        <f t="shared" si="10"/>
        <v>6.6852241231004488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82000</v>
      </c>
      <c r="I30" s="48"/>
      <c r="J30" s="47">
        <v>118000</v>
      </c>
      <c r="K30" s="48"/>
      <c r="L30" s="47">
        <v>124000</v>
      </c>
      <c r="M30" s="48">
        <v>699475</v>
      </c>
      <c r="N30" s="47"/>
      <c r="O30" s="48"/>
      <c r="P30" s="47">
        <f t="shared" si="5"/>
        <v>324000</v>
      </c>
      <c r="Q30" s="48">
        <f t="shared" si="6"/>
        <v>699475</v>
      </c>
      <c r="R30" s="24">
        <f t="shared" si="7"/>
        <v>5.0847457627118651</v>
      </c>
      <c r="S30" s="25">
        <f t="shared" si="8"/>
        <v>0</v>
      </c>
      <c r="T30" s="24">
        <f t="shared" si="9"/>
        <v>16.2</v>
      </c>
      <c r="U30" s="26">
        <f t="shared" si="10"/>
        <v>34.973749999999995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8463000</v>
      </c>
      <c r="C32" s="46"/>
      <c r="D32" s="46"/>
      <c r="E32" s="46">
        <f t="shared" si="4"/>
        <v>8463000</v>
      </c>
      <c r="F32" s="47">
        <v>8463000</v>
      </c>
      <c r="G32" s="48">
        <v>8463000</v>
      </c>
      <c r="H32" s="47">
        <v>2583000</v>
      </c>
      <c r="I32" s="48"/>
      <c r="J32" s="47">
        <v>2057000</v>
      </c>
      <c r="K32" s="48"/>
      <c r="L32" s="47">
        <v>925000</v>
      </c>
      <c r="M32" s="48"/>
      <c r="N32" s="47"/>
      <c r="O32" s="48"/>
      <c r="P32" s="47">
        <f t="shared" si="5"/>
        <v>5565000</v>
      </c>
      <c r="Q32" s="48">
        <f t="shared" si="6"/>
        <v>0</v>
      </c>
      <c r="R32" s="24">
        <f t="shared" si="7"/>
        <v>-55.03159941662615</v>
      </c>
      <c r="S32" s="25">
        <f t="shared" si="8"/>
        <v>0</v>
      </c>
      <c r="T32" s="24">
        <f t="shared" si="9"/>
        <v>65.75682382133995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17566000</v>
      </c>
      <c r="C42" s="52">
        <f t="shared" si="13"/>
        <v>0</v>
      </c>
      <c r="D42" s="52">
        <f t="shared" si="13"/>
        <v>0</v>
      </c>
      <c r="E42" s="52">
        <f t="shared" si="13"/>
        <v>17566000</v>
      </c>
      <c r="F42" s="53">
        <f t="shared" si="13"/>
        <v>17566000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17566000</v>
      </c>
      <c r="C43" s="43">
        <f t="shared" si="19"/>
        <v>0</v>
      </c>
      <c r="D43" s="43">
        <f t="shared" si="19"/>
        <v>0</v>
      </c>
      <c r="E43" s="43">
        <f t="shared" si="19"/>
        <v>17566000</v>
      </c>
      <c r="F43" s="44">
        <f t="shared" si="19"/>
        <v>17566000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17566000</v>
      </c>
      <c r="C45" s="46"/>
      <c r="D45" s="46"/>
      <c r="E45" s="46">
        <f t="shared" si="21"/>
        <v>17566000</v>
      </c>
      <c r="F45" s="47">
        <v>17566000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143790000</v>
      </c>
      <c r="C58" s="43">
        <f t="shared" si="26"/>
        <v>63300000</v>
      </c>
      <c r="D58" s="43">
        <f t="shared" si="26"/>
        <v>0</v>
      </c>
      <c r="E58" s="43">
        <f t="shared" si="26"/>
        <v>207090000</v>
      </c>
      <c r="F58" s="44">
        <f t="shared" si="26"/>
        <v>207090000</v>
      </c>
      <c r="G58" s="45">
        <f t="shared" si="26"/>
        <v>189524000</v>
      </c>
      <c r="H58" s="44">
        <f t="shared" si="26"/>
        <v>67128000</v>
      </c>
      <c r="I58" s="45">
        <f t="shared" si="26"/>
        <v>56191481</v>
      </c>
      <c r="J58" s="44">
        <f t="shared" si="26"/>
        <v>34656000</v>
      </c>
      <c r="K58" s="45">
        <f t="shared" si="26"/>
        <v>26029187</v>
      </c>
      <c r="L58" s="44">
        <f t="shared" si="26"/>
        <v>5013000</v>
      </c>
      <c r="M58" s="45">
        <f t="shared" si="26"/>
        <v>2323915</v>
      </c>
      <c r="N58" s="44">
        <f t="shared" si="26"/>
        <v>0</v>
      </c>
      <c r="O58" s="45">
        <f t="shared" si="26"/>
        <v>0</v>
      </c>
      <c r="P58" s="44">
        <f t="shared" si="26"/>
        <v>106797000</v>
      </c>
      <c r="Q58" s="45">
        <f t="shared" si="26"/>
        <v>84544583</v>
      </c>
      <c r="R58" s="20">
        <f t="shared" si="14"/>
        <v>-85.53497229916897</v>
      </c>
      <c r="S58" s="21">
        <f t="shared" si="15"/>
        <v>-91.071887877251029</v>
      </c>
      <c r="T58" s="20">
        <f t="shared" si="16"/>
        <v>51.57033173982326</v>
      </c>
      <c r="U58" s="22">
        <f t="shared" si="17"/>
        <v>40.825043700806411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143790000</v>
      </c>
      <c r="C62" s="55">
        <f t="shared" si="30"/>
        <v>63300000</v>
      </c>
      <c r="D62" s="55">
        <f t="shared" si="30"/>
        <v>0</v>
      </c>
      <c r="E62" s="55">
        <f t="shared" si="30"/>
        <v>207090000</v>
      </c>
      <c r="F62" s="56">
        <f t="shared" si="30"/>
        <v>207090000</v>
      </c>
      <c r="G62" s="57">
        <f t="shared" si="30"/>
        <v>189524000</v>
      </c>
      <c r="H62" s="56">
        <f t="shared" si="30"/>
        <v>67128000</v>
      </c>
      <c r="I62" s="57">
        <f t="shared" si="30"/>
        <v>56191481</v>
      </c>
      <c r="J62" s="56">
        <f t="shared" si="30"/>
        <v>34656000</v>
      </c>
      <c r="K62" s="57">
        <f t="shared" si="30"/>
        <v>26029187</v>
      </c>
      <c r="L62" s="56">
        <f t="shared" si="30"/>
        <v>5013000</v>
      </c>
      <c r="M62" s="58">
        <f t="shared" si="30"/>
        <v>2323915</v>
      </c>
      <c r="N62" s="56">
        <f t="shared" si="30"/>
        <v>0</v>
      </c>
      <c r="O62" s="57">
        <f t="shared" si="30"/>
        <v>0</v>
      </c>
      <c r="P62" s="56">
        <f t="shared" si="30"/>
        <v>106797000</v>
      </c>
      <c r="Q62" s="57">
        <f t="shared" si="30"/>
        <v>84544583</v>
      </c>
      <c r="R62" s="38">
        <f t="shared" si="14"/>
        <v>-85.53497229916897</v>
      </c>
      <c r="S62" s="39">
        <f t="shared" si="15"/>
        <v>-91.071887877251029</v>
      </c>
      <c r="T62" s="38">
        <f t="shared" si="16"/>
        <v>51.57033173982326</v>
      </c>
      <c r="U62" s="39">
        <f t="shared" si="17"/>
        <v>40.825043700806411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238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60980000</v>
      </c>
      <c r="C8" s="40">
        <f t="shared" si="0"/>
        <v>-1937000</v>
      </c>
      <c r="D8" s="40">
        <f t="shared" si="0"/>
        <v>0</v>
      </c>
      <c r="E8" s="40">
        <f t="shared" si="0"/>
        <v>59043000</v>
      </c>
      <c r="F8" s="41">
        <f t="shared" si="0"/>
        <v>59043000</v>
      </c>
      <c r="G8" s="42">
        <f t="shared" si="0"/>
        <v>59043000</v>
      </c>
      <c r="H8" s="41">
        <f t="shared" si="0"/>
        <v>6268000</v>
      </c>
      <c r="I8" s="42">
        <f t="shared" si="0"/>
        <v>6785467</v>
      </c>
      <c r="J8" s="41">
        <f t="shared" si="0"/>
        <v>9786000</v>
      </c>
      <c r="K8" s="42">
        <f t="shared" si="0"/>
        <v>4919577</v>
      </c>
      <c r="L8" s="41">
        <f t="shared" si="0"/>
        <v>11970000</v>
      </c>
      <c r="M8" s="42">
        <f t="shared" si="0"/>
        <v>12993543</v>
      </c>
      <c r="N8" s="41">
        <f t="shared" si="0"/>
        <v>0</v>
      </c>
      <c r="O8" s="42">
        <f t="shared" si="0"/>
        <v>0</v>
      </c>
      <c r="P8" s="41">
        <f t="shared" si="0"/>
        <v>28024000</v>
      </c>
      <c r="Q8" s="42">
        <f t="shared" si="0"/>
        <v>24698587</v>
      </c>
      <c r="R8" s="16">
        <f>IF(($J8       =0),0,((($L8       -$J8       )/$J8       )*100))</f>
        <v>22.317596566523605</v>
      </c>
      <c r="S8" s="17">
        <f>IF(($K8       =0),0,((($M8       -$K8       )/$K8       )*100))</f>
        <v>164.11911024057557</v>
      </c>
      <c r="T8" s="16">
        <f>IF(($E8       =0),0,(($P8       /$E8       )*100))</f>
        <v>47.463712887217788</v>
      </c>
      <c r="U8" s="18">
        <f>IF(($E8       =0),0,(($Q8       /$E8       )*100))</f>
        <v>41.831524482157072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53685000</v>
      </c>
      <c r="C9" s="43">
        <f t="shared" si="2"/>
        <v>-1937000</v>
      </c>
      <c r="D9" s="43">
        <f t="shared" si="2"/>
        <v>0</v>
      </c>
      <c r="E9" s="43">
        <f t="shared" si="2"/>
        <v>51748000</v>
      </c>
      <c r="F9" s="44">
        <f t="shared" si="2"/>
        <v>51748000</v>
      </c>
      <c r="G9" s="45">
        <f t="shared" si="2"/>
        <v>51748000</v>
      </c>
      <c r="H9" s="44">
        <f t="shared" si="2"/>
        <v>5800000</v>
      </c>
      <c r="I9" s="45">
        <f t="shared" si="2"/>
        <v>4893027</v>
      </c>
      <c r="J9" s="44">
        <f t="shared" si="2"/>
        <v>7351000</v>
      </c>
      <c r="K9" s="45">
        <f t="shared" si="2"/>
        <v>4445094</v>
      </c>
      <c r="L9" s="44">
        <f t="shared" si="2"/>
        <v>10110000</v>
      </c>
      <c r="M9" s="45">
        <f t="shared" si="2"/>
        <v>11288403</v>
      </c>
      <c r="N9" s="44">
        <f t="shared" si="2"/>
        <v>0</v>
      </c>
      <c r="O9" s="45">
        <f t="shared" si="2"/>
        <v>0</v>
      </c>
      <c r="P9" s="44">
        <f t="shared" si="2"/>
        <v>23261000</v>
      </c>
      <c r="Q9" s="45">
        <f t="shared" si="2"/>
        <v>20626524</v>
      </c>
      <c r="R9" s="20">
        <f>IF(($J9       =0),0,((($L9       -$J9       )/$J9       )*100))</f>
        <v>37.532308529451775</v>
      </c>
      <c r="S9" s="21">
        <f>IF(($K9       =0),0,((($M9       -$K9       )/$K9       )*100))</f>
        <v>153.95195242215348</v>
      </c>
      <c r="T9" s="20">
        <f>IF(($E9       =0),0,(($P9       /$E9       )*100))</f>
        <v>44.950529489062383</v>
      </c>
      <c r="U9" s="22">
        <f>IF(($E9       =0),0,(($Q9       /$E9       )*100))</f>
        <v>39.859557857308495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33685000</v>
      </c>
      <c r="C10" s="46">
        <v>-1937000</v>
      </c>
      <c r="D10" s="46"/>
      <c r="E10" s="46">
        <f t="shared" ref="E10:E41" si="4">$B10      +$C10      +$D10</f>
        <v>31748000</v>
      </c>
      <c r="F10" s="47">
        <v>31748000</v>
      </c>
      <c r="G10" s="48">
        <v>31748000</v>
      </c>
      <c r="H10" s="47">
        <v>5800000</v>
      </c>
      <c r="I10" s="48">
        <v>4893027</v>
      </c>
      <c r="J10" s="47">
        <v>5737000</v>
      </c>
      <c r="K10" s="48">
        <v>2788438</v>
      </c>
      <c r="L10" s="47">
        <v>6225000</v>
      </c>
      <c r="M10" s="48">
        <v>6729422</v>
      </c>
      <c r="N10" s="47"/>
      <c r="O10" s="48"/>
      <c r="P10" s="47">
        <f t="shared" ref="P10:P41" si="5">$H10      +$J10      +$L10      +$N10</f>
        <v>17762000</v>
      </c>
      <c r="Q10" s="48">
        <f t="shared" ref="Q10:Q41" si="6">$I10      +$K10      +$M10      +$O10</f>
        <v>14410887</v>
      </c>
      <c r="R10" s="24">
        <f t="shared" ref="R10:R41" si="7">IF(($J10      =0),0,((($L10      -$J10      )/$J10      )*100))</f>
        <v>8.5061879030852356</v>
      </c>
      <c r="S10" s="25">
        <f t="shared" ref="S10:S41" si="8">IF(($K10      =0),0,((($M10      -$K10      )/$K10      )*100))</f>
        <v>141.33303304574102</v>
      </c>
      <c r="T10" s="24">
        <f t="shared" ref="T10:T41" si="9">IF(($E10      =0),0,(($P10      /$E10      )*100))</f>
        <v>55.946831296459621</v>
      </c>
      <c r="U10" s="26">
        <f t="shared" ref="U10:U41" si="10">IF(($E10      =0),0,(($Q10      /$E10      )*100))</f>
        <v>45.391479778253746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20000000</v>
      </c>
      <c r="C13" s="46"/>
      <c r="D13" s="46"/>
      <c r="E13" s="46">
        <f t="shared" si="4"/>
        <v>20000000</v>
      </c>
      <c r="F13" s="47">
        <v>20000000</v>
      </c>
      <c r="G13" s="48">
        <v>20000000</v>
      </c>
      <c r="H13" s="47"/>
      <c r="I13" s="48"/>
      <c r="J13" s="47">
        <v>1614000</v>
      </c>
      <c r="K13" s="48">
        <v>1656656</v>
      </c>
      <c r="L13" s="47">
        <v>3885000</v>
      </c>
      <c r="M13" s="48">
        <v>4558981</v>
      </c>
      <c r="N13" s="47"/>
      <c r="O13" s="48"/>
      <c r="P13" s="47">
        <f t="shared" si="5"/>
        <v>5499000</v>
      </c>
      <c r="Q13" s="48">
        <f t="shared" si="6"/>
        <v>6215637</v>
      </c>
      <c r="R13" s="24">
        <f t="shared" si="7"/>
        <v>140.70631970260223</v>
      </c>
      <c r="S13" s="25">
        <f t="shared" si="8"/>
        <v>175.19177185849085</v>
      </c>
      <c r="T13" s="24">
        <f t="shared" si="9"/>
        <v>27.495000000000005</v>
      </c>
      <c r="U13" s="26">
        <f t="shared" si="10"/>
        <v>31.078185000000001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7295000</v>
      </c>
      <c r="C27" s="43">
        <f t="shared" si="11"/>
        <v>0</v>
      </c>
      <c r="D27" s="43">
        <f t="shared" si="11"/>
        <v>0</v>
      </c>
      <c r="E27" s="43">
        <f t="shared" si="11"/>
        <v>7295000</v>
      </c>
      <c r="F27" s="44">
        <f t="shared" si="11"/>
        <v>7295000</v>
      </c>
      <c r="G27" s="45">
        <f t="shared" si="11"/>
        <v>7295000</v>
      </c>
      <c r="H27" s="44">
        <f t="shared" si="11"/>
        <v>468000</v>
      </c>
      <c r="I27" s="45">
        <f t="shared" si="11"/>
        <v>1892440</v>
      </c>
      <c r="J27" s="44">
        <f t="shared" si="11"/>
        <v>2435000</v>
      </c>
      <c r="K27" s="45">
        <f t="shared" si="11"/>
        <v>474483</v>
      </c>
      <c r="L27" s="44">
        <f t="shared" si="11"/>
        <v>1860000</v>
      </c>
      <c r="M27" s="45">
        <f t="shared" si="11"/>
        <v>1705140</v>
      </c>
      <c r="N27" s="44">
        <f t="shared" si="11"/>
        <v>0</v>
      </c>
      <c r="O27" s="45">
        <f t="shared" si="11"/>
        <v>0</v>
      </c>
      <c r="P27" s="44">
        <f t="shared" si="11"/>
        <v>4763000</v>
      </c>
      <c r="Q27" s="45">
        <f t="shared" si="11"/>
        <v>4072063</v>
      </c>
      <c r="R27" s="20">
        <f t="shared" si="7"/>
        <v>-23.613963039014372</v>
      </c>
      <c r="S27" s="21">
        <f t="shared" si="8"/>
        <v>259.36798578663513</v>
      </c>
      <c r="T27" s="20">
        <f t="shared" si="9"/>
        <v>65.291295407813564</v>
      </c>
      <c r="U27" s="22">
        <f t="shared" si="10"/>
        <v>55.819917751884851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169000</v>
      </c>
      <c r="I30" s="48">
        <v>1892440</v>
      </c>
      <c r="J30" s="47">
        <v>1949000</v>
      </c>
      <c r="K30" s="48">
        <v>147700</v>
      </c>
      <c r="L30" s="47">
        <v>135000</v>
      </c>
      <c r="M30" s="48">
        <v>113916</v>
      </c>
      <c r="N30" s="47"/>
      <c r="O30" s="48"/>
      <c r="P30" s="47">
        <f t="shared" si="5"/>
        <v>2253000</v>
      </c>
      <c r="Q30" s="48">
        <f t="shared" si="6"/>
        <v>2154056</v>
      </c>
      <c r="R30" s="24">
        <f t="shared" si="7"/>
        <v>-93.073370959466388</v>
      </c>
      <c r="S30" s="25">
        <f t="shared" si="8"/>
        <v>-22.87339201083277</v>
      </c>
      <c r="T30" s="24">
        <f t="shared" si="9"/>
        <v>72.677419354838719</v>
      </c>
      <c r="U30" s="26">
        <f t="shared" si="10"/>
        <v>69.485677419354843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1195000</v>
      </c>
      <c r="C32" s="46"/>
      <c r="D32" s="46"/>
      <c r="E32" s="46">
        <f t="shared" si="4"/>
        <v>1195000</v>
      </c>
      <c r="F32" s="47">
        <v>1195000</v>
      </c>
      <c r="G32" s="48">
        <v>1195000</v>
      </c>
      <c r="H32" s="47">
        <v>299000</v>
      </c>
      <c r="I32" s="48"/>
      <c r="J32" s="47">
        <v>486000</v>
      </c>
      <c r="K32" s="48">
        <v>326783</v>
      </c>
      <c r="L32" s="47">
        <v>410000</v>
      </c>
      <c r="M32" s="48">
        <v>569219</v>
      </c>
      <c r="N32" s="47"/>
      <c r="O32" s="48"/>
      <c r="P32" s="47">
        <f t="shared" si="5"/>
        <v>1195000</v>
      </c>
      <c r="Q32" s="48">
        <f t="shared" si="6"/>
        <v>896002</v>
      </c>
      <c r="R32" s="24">
        <f t="shared" si="7"/>
        <v>-15.637860082304528</v>
      </c>
      <c r="S32" s="25">
        <f t="shared" si="8"/>
        <v>74.188681785772218</v>
      </c>
      <c r="T32" s="24">
        <f t="shared" si="9"/>
        <v>100</v>
      </c>
      <c r="U32" s="26">
        <f t="shared" si="10"/>
        <v>74.979246861924693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3000000</v>
      </c>
      <c r="H35" s="47"/>
      <c r="I35" s="48"/>
      <c r="J35" s="47"/>
      <c r="K35" s="48"/>
      <c r="L35" s="47">
        <v>1315000</v>
      </c>
      <c r="M35" s="48">
        <v>1022005</v>
      </c>
      <c r="N35" s="47"/>
      <c r="O35" s="48"/>
      <c r="P35" s="47">
        <f t="shared" si="5"/>
        <v>1315000</v>
      </c>
      <c r="Q35" s="48">
        <f t="shared" si="6"/>
        <v>1022005</v>
      </c>
      <c r="R35" s="24">
        <f t="shared" si="7"/>
        <v>0</v>
      </c>
      <c r="S35" s="25">
        <f t="shared" si="8"/>
        <v>0</v>
      </c>
      <c r="T35" s="24">
        <f t="shared" si="9"/>
        <v>43.833333333333336</v>
      </c>
      <c r="U35" s="26">
        <f t="shared" si="10"/>
        <v>34.066833333333335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7612000</v>
      </c>
      <c r="C42" s="52">
        <f t="shared" si="13"/>
        <v>0</v>
      </c>
      <c r="D42" s="52">
        <f t="shared" si="13"/>
        <v>0</v>
      </c>
      <c r="E42" s="52">
        <f t="shared" si="13"/>
        <v>7612000</v>
      </c>
      <c r="F42" s="53">
        <f t="shared" si="13"/>
        <v>7612000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7612000</v>
      </c>
      <c r="C43" s="43">
        <f t="shared" si="19"/>
        <v>0</v>
      </c>
      <c r="D43" s="43">
        <f t="shared" si="19"/>
        <v>0</v>
      </c>
      <c r="E43" s="43">
        <f t="shared" si="19"/>
        <v>7612000</v>
      </c>
      <c r="F43" s="44">
        <f t="shared" si="19"/>
        <v>7612000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7612000</v>
      </c>
      <c r="C45" s="46"/>
      <c r="D45" s="46"/>
      <c r="E45" s="46">
        <f t="shared" si="21"/>
        <v>7612000</v>
      </c>
      <c r="F45" s="47">
        <v>7612000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68592000</v>
      </c>
      <c r="C58" s="43">
        <f t="shared" si="26"/>
        <v>-1937000</v>
      </c>
      <c r="D58" s="43">
        <f t="shared" si="26"/>
        <v>0</v>
      </c>
      <c r="E58" s="43">
        <f t="shared" si="26"/>
        <v>66655000</v>
      </c>
      <c r="F58" s="44">
        <f t="shared" si="26"/>
        <v>66655000</v>
      </c>
      <c r="G58" s="45">
        <f t="shared" si="26"/>
        <v>59043000</v>
      </c>
      <c r="H58" s="44">
        <f t="shared" si="26"/>
        <v>6268000</v>
      </c>
      <c r="I58" s="45">
        <f t="shared" si="26"/>
        <v>6785467</v>
      </c>
      <c r="J58" s="44">
        <f t="shared" si="26"/>
        <v>9786000</v>
      </c>
      <c r="K58" s="45">
        <f t="shared" si="26"/>
        <v>4919577</v>
      </c>
      <c r="L58" s="44">
        <f t="shared" si="26"/>
        <v>11970000</v>
      </c>
      <c r="M58" s="45">
        <f t="shared" si="26"/>
        <v>12993543</v>
      </c>
      <c r="N58" s="44">
        <f t="shared" si="26"/>
        <v>0</v>
      </c>
      <c r="O58" s="45">
        <f t="shared" si="26"/>
        <v>0</v>
      </c>
      <c r="P58" s="44">
        <f t="shared" si="26"/>
        <v>28024000</v>
      </c>
      <c r="Q58" s="45">
        <f t="shared" si="26"/>
        <v>24698587</v>
      </c>
      <c r="R58" s="20">
        <f t="shared" si="14"/>
        <v>22.317596566523605</v>
      </c>
      <c r="S58" s="21">
        <f t="shared" si="15"/>
        <v>164.11911024057557</v>
      </c>
      <c r="T58" s="20">
        <f t="shared" si="16"/>
        <v>42.04335758757783</v>
      </c>
      <c r="U58" s="22">
        <f t="shared" si="17"/>
        <v>37.05436501387743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68592000</v>
      </c>
      <c r="C62" s="55">
        <f t="shared" si="30"/>
        <v>-1937000</v>
      </c>
      <c r="D62" s="55">
        <f t="shared" si="30"/>
        <v>0</v>
      </c>
      <c r="E62" s="55">
        <f t="shared" si="30"/>
        <v>66655000</v>
      </c>
      <c r="F62" s="56">
        <f t="shared" si="30"/>
        <v>66655000</v>
      </c>
      <c r="G62" s="57">
        <f t="shared" si="30"/>
        <v>59043000</v>
      </c>
      <c r="H62" s="56">
        <f t="shared" si="30"/>
        <v>6268000</v>
      </c>
      <c r="I62" s="57">
        <f t="shared" si="30"/>
        <v>6785467</v>
      </c>
      <c r="J62" s="56">
        <f t="shared" si="30"/>
        <v>9786000</v>
      </c>
      <c r="K62" s="57">
        <f t="shared" si="30"/>
        <v>4919577</v>
      </c>
      <c r="L62" s="56">
        <f t="shared" si="30"/>
        <v>11970000</v>
      </c>
      <c r="M62" s="58">
        <f t="shared" si="30"/>
        <v>12993543</v>
      </c>
      <c r="N62" s="56">
        <f t="shared" si="30"/>
        <v>0</v>
      </c>
      <c r="O62" s="57">
        <f t="shared" si="30"/>
        <v>0</v>
      </c>
      <c r="P62" s="56">
        <f t="shared" si="30"/>
        <v>28024000</v>
      </c>
      <c r="Q62" s="57">
        <f t="shared" si="30"/>
        <v>24698587</v>
      </c>
      <c r="R62" s="38">
        <f t="shared" si="14"/>
        <v>22.317596566523605</v>
      </c>
      <c r="S62" s="39">
        <f t="shared" si="15"/>
        <v>164.11911024057557</v>
      </c>
      <c r="T62" s="38">
        <f t="shared" si="16"/>
        <v>42.04335758757783</v>
      </c>
      <c r="U62" s="39">
        <f t="shared" si="17"/>
        <v>37.05436501387743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239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31175000</v>
      </c>
      <c r="C8" s="40">
        <f t="shared" si="0"/>
        <v>20559000</v>
      </c>
      <c r="D8" s="40">
        <f t="shared" si="0"/>
        <v>0</v>
      </c>
      <c r="E8" s="40">
        <f t="shared" si="0"/>
        <v>51734000</v>
      </c>
      <c r="F8" s="41">
        <f t="shared" si="0"/>
        <v>51734000</v>
      </c>
      <c r="G8" s="42">
        <f t="shared" si="0"/>
        <v>51734000</v>
      </c>
      <c r="H8" s="41">
        <f t="shared" si="0"/>
        <v>11629000</v>
      </c>
      <c r="I8" s="42">
        <f t="shared" si="0"/>
        <v>12988029</v>
      </c>
      <c r="J8" s="41">
        <f t="shared" si="0"/>
        <v>8339000</v>
      </c>
      <c r="K8" s="42">
        <f t="shared" si="0"/>
        <v>7176991</v>
      </c>
      <c r="L8" s="41">
        <f t="shared" si="0"/>
        <v>3311000</v>
      </c>
      <c r="M8" s="42">
        <f t="shared" si="0"/>
        <v>3477083</v>
      </c>
      <c r="N8" s="41">
        <f t="shared" si="0"/>
        <v>0</v>
      </c>
      <c r="O8" s="42">
        <f t="shared" si="0"/>
        <v>0</v>
      </c>
      <c r="P8" s="41">
        <f t="shared" si="0"/>
        <v>23279000</v>
      </c>
      <c r="Q8" s="42">
        <f t="shared" si="0"/>
        <v>23642103</v>
      </c>
      <c r="R8" s="16">
        <f>IF(($J8       =0),0,((($L8       -$J8       )/$J8       )*100))</f>
        <v>-60.294999400407725</v>
      </c>
      <c r="S8" s="17">
        <f>IF(($K8       =0),0,((($M8       -$K8       )/$K8       )*100))</f>
        <v>-51.552356690986514</v>
      </c>
      <c r="T8" s="16">
        <f>IF(($E8       =0),0,(($P8       /$E8       )*100))</f>
        <v>44.997487145784206</v>
      </c>
      <c r="U8" s="18">
        <f>IF(($E8       =0),0,(($Q8       /$E8       )*100))</f>
        <v>45.699352456798238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28150000</v>
      </c>
      <c r="C9" s="43">
        <f t="shared" si="2"/>
        <v>20559000</v>
      </c>
      <c r="D9" s="43">
        <f t="shared" si="2"/>
        <v>0</v>
      </c>
      <c r="E9" s="43">
        <f t="shared" si="2"/>
        <v>48709000</v>
      </c>
      <c r="F9" s="44">
        <f t="shared" si="2"/>
        <v>48709000</v>
      </c>
      <c r="G9" s="45">
        <f t="shared" si="2"/>
        <v>48709000</v>
      </c>
      <c r="H9" s="44">
        <f t="shared" si="2"/>
        <v>11187000</v>
      </c>
      <c r="I9" s="45">
        <f t="shared" si="2"/>
        <v>11433372</v>
      </c>
      <c r="J9" s="44">
        <f t="shared" si="2"/>
        <v>6523000</v>
      </c>
      <c r="K9" s="45">
        <f t="shared" si="2"/>
        <v>6522869</v>
      </c>
      <c r="L9" s="44">
        <f t="shared" si="2"/>
        <v>3161000</v>
      </c>
      <c r="M9" s="45">
        <f t="shared" si="2"/>
        <v>3160862</v>
      </c>
      <c r="N9" s="44">
        <f t="shared" si="2"/>
        <v>0</v>
      </c>
      <c r="O9" s="45">
        <f t="shared" si="2"/>
        <v>0</v>
      </c>
      <c r="P9" s="44">
        <f t="shared" si="2"/>
        <v>20871000</v>
      </c>
      <c r="Q9" s="45">
        <f t="shared" si="2"/>
        <v>21117103</v>
      </c>
      <c r="R9" s="20">
        <f>IF(($J9       =0),0,((($L9       -$J9       )/$J9       )*100))</f>
        <v>-51.540702130921353</v>
      </c>
      <c r="S9" s="21">
        <f>IF(($K9       =0),0,((($M9       -$K9       )/$K9       )*100))</f>
        <v>-51.541844547238334</v>
      </c>
      <c r="T9" s="20">
        <f>IF(($E9       =0),0,(($P9       /$E9       )*100))</f>
        <v>42.848344248496176</v>
      </c>
      <c r="U9" s="22">
        <f>IF(($E9       =0),0,(($Q9       /$E9       )*100))</f>
        <v>43.353595844710426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28150000</v>
      </c>
      <c r="C10" s="46">
        <v>20559000</v>
      </c>
      <c r="D10" s="46"/>
      <c r="E10" s="46">
        <f t="shared" ref="E10:E41" si="4">$B10      +$C10      +$D10</f>
        <v>48709000</v>
      </c>
      <c r="F10" s="47">
        <v>48709000</v>
      </c>
      <c r="G10" s="48">
        <v>48709000</v>
      </c>
      <c r="H10" s="47">
        <v>11187000</v>
      </c>
      <c r="I10" s="48">
        <v>11433372</v>
      </c>
      <c r="J10" s="47">
        <v>6523000</v>
      </c>
      <c r="K10" s="48">
        <v>6522869</v>
      </c>
      <c r="L10" s="47">
        <v>3161000</v>
      </c>
      <c r="M10" s="48">
        <v>3160862</v>
      </c>
      <c r="N10" s="47"/>
      <c r="O10" s="48"/>
      <c r="P10" s="47">
        <f t="shared" ref="P10:P41" si="5">$H10      +$J10      +$L10      +$N10</f>
        <v>20871000</v>
      </c>
      <c r="Q10" s="48">
        <f t="shared" ref="Q10:Q41" si="6">$I10      +$K10      +$M10      +$O10</f>
        <v>21117103</v>
      </c>
      <c r="R10" s="24">
        <f t="shared" ref="R10:R41" si="7">IF(($J10      =0),0,((($L10      -$J10      )/$J10      )*100))</f>
        <v>-51.540702130921353</v>
      </c>
      <c r="S10" s="25">
        <f t="shared" ref="S10:S41" si="8">IF(($K10      =0),0,((($M10      -$K10      )/$K10      )*100))</f>
        <v>-51.541844547238334</v>
      </c>
      <c r="T10" s="24">
        <f t="shared" ref="T10:T41" si="9">IF(($E10      =0),0,(($P10      /$E10      )*100))</f>
        <v>42.848344248496176</v>
      </c>
      <c r="U10" s="26">
        <f t="shared" ref="U10:U41" si="10">IF(($E10      =0),0,(($Q10      /$E10      )*100))</f>
        <v>43.353595844710426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3025000</v>
      </c>
      <c r="C27" s="43">
        <f t="shared" si="11"/>
        <v>0</v>
      </c>
      <c r="D27" s="43">
        <f t="shared" si="11"/>
        <v>0</v>
      </c>
      <c r="E27" s="43">
        <f t="shared" si="11"/>
        <v>3025000</v>
      </c>
      <c r="F27" s="44">
        <f t="shared" si="11"/>
        <v>3025000</v>
      </c>
      <c r="G27" s="45">
        <f t="shared" si="11"/>
        <v>3025000</v>
      </c>
      <c r="H27" s="44">
        <f t="shared" si="11"/>
        <v>442000</v>
      </c>
      <c r="I27" s="45">
        <f t="shared" si="11"/>
        <v>1554657</v>
      </c>
      <c r="J27" s="44">
        <f t="shared" si="11"/>
        <v>1816000</v>
      </c>
      <c r="K27" s="45">
        <f t="shared" si="11"/>
        <v>654122</v>
      </c>
      <c r="L27" s="44">
        <f t="shared" si="11"/>
        <v>150000</v>
      </c>
      <c r="M27" s="45">
        <f t="shared" si="11"/>
        <v>316221</v>
      </c>
      <c r="N27" s="44">
        <f t="shared" si="11"/>
        <v>0</v>
      </c>
      <c r="O27" s="45">
        <f t="shared" si="11"/>
        <v>0</v>
      </c>
      <c r="P27" s="44">
        <f t="shared" si="11"/>
        <v>2408000</v>
      </c>
      <c r="Q27" s="45">
        <f t="shared" si="11"/>
        <v>2525000</v>
      </c>
      <c r="R27" s="20">
        <f t="shared" si="7"/>
        <v>-91.740088105726869</v>
      </c>
      <c r="S27" s="21">
        <f t="shared" si="8"/>
        <v>-51.65718321658651</v>
      </c>
      <c r="T27" s="20">
        <f t="shared" si="9"/>
        <v>79.603305785123965</v>
      </c>
      <c r="U27" s="22">
        <f t="shared" si="10"/>
        <v>83.471074380165291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100000</v>
      </c>
      <c r="I30" s="48">
        <v>1050000</v>
      </c>
      <c r="J30" s="47">
        <v>1114000</v>
      </c>
      <c r="K30" s="48">
        <v>150000</v>
      </c>
      <c r="L30" s="47">
        <v>150000</v>
      </c>
      <c r="M30" s="48">
        <v>150000</v>
      </c>
      <c r="N30" s="47"/>
      <c r="O30" s="48"/>
      <c r="P30" s="47">
        <f t="shared" si="5"/>
        <v>1364000</v>
      </c>
      <c r="Q30" s="48">
        <f t="shared" si="6"/>
        <v>1350000</v>
      </c>
      <c r="R30" s="24">
        <f t="shared" si="7"/>
        <v>-86.535008976660677</v>
      </c>
      <c r="S30" s="25">
        <f t="shared" si="8"/>
        <v>0</v>
      </c>
      <c r="T30" s="24">
        <f t="shared" si="9"/>
        <v>73.729729729729726</v>
      </c>
      <c r="U30" s="26">
        <f t="shared" si="10"/>
        <v>72.972972972972968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1175000</v>
      </c>
      <c r="C32" s="46"/>
      <c r="D32" s="46"/>
      <c r="E32" s="46">
        <f t="shared" si="4"/>
        <v>1175000</v>
      </c>
      <c r="F32" s="47">
        <v>1175000</v>
      </c>
      <c r="G32" s="48">
        <v>1175000</v>
      </c>
      <c r="H32" s="47">
        <v>342000</v>
      </c>
      <c r="I32" s="48">
        <v>504657</v>
      </c>
      <c r="J32" s="47">
        <v>702000</v>
      </c>
      <c r="K32" s="48">
        <v>504122</v>
      </c>
      <c r="L32" s="47"/>
      <c r="M32" s="48">
        <v>166221</v>
      </c>
      <c r="N32" s="47"/>
      <c r="O32" s="48"/>
      <c r="P32" s="47">
        <f t="shared" si="5"/>
        <v>1044000</v>
      </c>
      <c r="Q32" s="48">
        <f t="shared" si="6"/>
        <v>1175000</v>
      </c>
      <c r="R32" s="24">
        <f t="shared" si="7"/>
        <v>-100</v>
      </c>
      <c r="S32" s="25">
        <f t="shared" si="8"/>
        <v>-67.027624265554763</v>
      </c>
      <c r="T32" s="24">
        <f t="shared" si="9"/>
        <v>88.851063829787236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8557000</v>
      </c>
      <c r="C42" s="52">
        <f t="shared" si="13"/>
        <v>0</v>
      </c>
      <c r="D42" s="52">
        <f t="shared" si="13"/>
        <v>0</v>
      </c>
      <c r="E42" s="52">
        <f t="shared" si="13"/>
        <v>8557000</v>
      </c>
      <c r="F42" s="53">
        <f t="shared" si="13"/>
        <v>8557000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8557000</v>
      </c>
      <c r="C43" s="43">
        <f t="shared" si="19"/>
        <v>0</v>
      </c>
      <c r="D43" s="43">
        <f t="shared" si="19"/>
        <v>0</v>
      </c>
      <c r="E43" s="43">
        <f t="shared" si="19"/>
        <v>8557000</v>
      </c>
      <c r="F43" s="44">
        <f t="shared" si="19"/>
        <v>8557000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8557000</v>
      </c>
      <c r="C45" s="46"/>
      <c r="D45" s="46"/>
      <c r="E45" s="46">
        <f t="shared" si="21"/>
        <v>8557000</v>
      </c>
      <c r="F45" s="47">
        <v>8557000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39732000</v>
      </c>
      <c r="C58" s="43">
        <f t="shared" si="26"/>
        <v>20559000</v>
      </c>
      <c r="D58" s="43">
        <f t="shared" si="26"/>
        <v>0</v>
      </c>
      <c r="E58" s="43">
        <f t="shared" si="26"/>
        <v>60291000</v>
      </c>
      <c r="F58" s="44">
        <f t="shared" si="26"/>
        <v>60291000</v>
      </c>
      <c r="G58" s="45">
        <f t="shared" si="26"/>
        <v>51734000</v>
      </c>
      <c r="H58" s="44">
        <f t="shared" si="26"/>
        <v>11629000</v>
      </c>
      <c r="I58" s="45">
        <f t="shared" si="26"/>
        <v>12988029</v>
      </c>
      <c r="J58" s="44">
        <f t="shared" si="26"/>
        <v>8339000</v>
      </c>
      <c r="K58" s="45">
        <f t="shared" si="26"/>
        <v>7176991</v>
      </c>
      <c r="L58" s="44">
        <f t="shared" si="26"/>
        <v>3311000</v>
      </c>
      <c r="M58" s="45">
        <f t="shared" si="26"/>
        <v>3477083</v>
      </c>
      <c r="N58" s="44">
        <f t="shared" si="26"/>
        <v>0</v>
      </c>
      <c r="O58" s="45">
        <f t="shared" si="26"/>
        <v>0</v>
      </c>
      <c r="P58" s="44">
        <f t="shared" si="26"/>
        <v>23279000</v>
      </c>
      <c r="Q58" s="45">
        <f t="shared" si="26"/>
        <v>23642103</v>
      </c>
      <c r="R58" s="20">
        <f t="shared" si="14"/>
        <v>-60.294999400407725</v>
      </c>
      <c r="S58" s="21">
        <f t="shared" si="15"/>
        <v>-51.552356690986514</v>
      </c>
      <c r="T58" s="20">
        <f t="shared" si="16"/>
        <v>38.611069645552405</v>
      </c>
      <c r="U58" s="22">
        <f t="shared" si="17"/>
        <v>39.213320396079013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39732000</v>
      </c>
      <c r="C62" s="55">
        <f t="shared" si="30"/>
        <v>20559000</v>
      </c>
      <c r="D62" s="55">
        <f t="shared" si="30"/>
        <v>0</v>
      </c>
      <c r="E62" s="55">
        <f t="shared" si="30"/>
        <v>60291000</v>
      </c>
      <c r="F62" s="56">
        <f t="shared" si="30"/>
        <v>60291000</v>
      </c>
      <c r="G62" s="57">
        <f t="shared" si="30"/>
        <v>51734000</v>
      </c>
      <c r="H62" s="56">
        <f t="shared" si="30"/>
        <v>11629000</v>
      </c>
      <c r="I62" s="57">
        <f t="shared" si="30"/>
        <v>12988029</v>
      </c>
      <c r="J62" s="56">
        <f t="shared" si="30"/>
        <v>8339000</v>
      </c>
      <c r="K62" s="57">
        <f t="shared" si="30"/>
        <v>7176991</v>
      </c>
      <c r="L62" s="56">
        <f t="shared" si="30"/>
        <v>3311000</v>
      </c>
      <c r="M62" s="58">
        <f t="shared" si="30"/>
        <v>3477083</v>
      </c>
      <c r="N62" s="56">
        <f t="shared" si="30"/>
        <v>0</v>
      </c>
      <c r="O62" s="57">
        <f t="shared" si="30"/>
        <v>0</v>
      </c>
      <c r="P62" s="56">
        <f t="shared" si="30"/>
        <v>23279000</v>
      </c>
      <c r="Q62" s="57">
        <f t="shared" si="30"/>
        <v>23642103</v>
      </c>
      <c r="R62" s="38">
        <f t="shared" si="14"/>
        <v>-60.294999400407725</v>
      </c>
      <c r="S62" s="39">
        <f t="shared" si="15"/>
        <v>-51.552356690986514</v>
      </c>
      <c r="T62" s="38">
        <f t="shared" si="16"/>
        <v>38.611069645552405</v>
      </c>
      <c r="U62" s="39">
        <f t="shared" si="17"/>
        <v>39.213320396079013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240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41553000</v>
      </c>
      <c r="C8" s="40">
        <f t="shared" si="0"/>
        <v>0</v>
      </c>
      <c r="D8" s="40">
        <f t="shared" si="0"/>
        <v>0</v>
      </c>
      <c r="E8" s="40">
        <f t="shared" si="0"/>
        <v>41553000</v>
      </c>
      <c r="F8" s="41">
        <f t="shared" si="0"/>
        <v>41553000</v>
      </c>
      <c r="G8" s="42">
        <f t="shared" si="0"/>
        <v>41553000</v>
      </c>
      <c r="H8" s="41">
        <f t="shared" si="0"/>
        <v>15647000</v>
      </c>
      <c r="I8" s="42">
        <f t="shared" si="0"/>
        <v>0</v>
      </c>
      <c r="J8" s="41">
        <f t="shared" si="0"/>
        <v>4898000</v>
      </c>
      <c r="K8" s="42">
        <f t="shared" si="0"/>
        <v>0</v>
      </c>
      <c r="L8" s="41">
        <f t="shared" si="0"/>
        <v>5231000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25776000</v>
      </c>
      <c r="Q8" s="42">
        <f t="shared" si="0"/>
        <v>0</v>
      </c>
      <c r="R8" s="16">
        <f>IF(($J8       =0),0,((($L8       -$J8       )/$J8       )*100))</f>
        <v>6.7986933442221318</v>
      </c>
      <c r="S8" s="17">
        <f>IF(($K8       =0),0,((($M8       -$K8       )/$K8       )*100))</f>
        <v>0</v>
      </c>
      <c r="T8" s="16">
        <f>IF(($E8       =0),0,(($P8       /$E8       )*100))</f>
        <v>62.031622265540399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36988000</v>
      </c>
      <c r="C9" s="43">
        <f t="shared" si="2"/>
        <v>0</v>
      </c>
      <c r="D9" s="43">
        <f t="shared" si="2"/>
        <v>0</v>
      </c>
      <c r="E9" s="43">
        <f t="shared" si="2"/>
        <v>36988000</v>
      </c>
      <c r="F9" s="44">
        <f t="shared" si="2"/>
        <v>36988000</v>
      </c>
      <c r="G9" s="45">
        <f t="shared" si="2"/>
        <v>36988000</v>
      </c>
      <c r="H9" s="44">
        <f t="shared" si="2"/>
        <v>14132000</v>
      </c>
      <c r="I9" s="45">
        <f t="shared" si="2"/>
        <v>0</v>
      </c>
      <c r="J9" s="44">
        <f t="shared" si="2"/>
        <v>3142000</v>
      </c>
      <c r="K9" s="45">
        <f t="shared" si="2"/>
        <v>0</v>
      </c>
      <c r="L9" s="44">
        <f t="shared" si="2"/>
        <v>4985000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22259000</v>
      </c>
      <c r="Q9" s="45">
        <f t="shared" si="2"/>
        <v>0</v>
      </c>
      <c r="R9" s="20">
        <f>IF(($J9       =0),0,((($L9       -$J9       )/$J9       )*100))</f>
        <v>58.656906429026101</v>
      </c>
      <c r="S9" s="21">
        <f>IF(($K9       =0),0,((($M9       -$K9       )/$K9       )*100))</f>
        <v>0</v>
      </c>
      <c r="T9" s="20">
        <f>IF(($E9       =0),0,(($P9       /$E9       )*100))</f>
        <v>60.178976965502329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36988000</v>
      </c>
      <c r="C10" s="46"/>
      <c r="D10" s="46"/>
      <c r="E10" s="46">
        <f t="shared" ref="E10:E41" si="4">$B10      +$C10      +$D10</f>
        <v>36988000</v>
      </c>
      <c r="F10" s="47">
        <v>36988000</v>
      </c>
      <c r="G10" s="48">
        <v>36988000</v>
      </c>
      <c r="H10" s="47">
        <v>14132000</v>
      </c>
      <c r="I10" s="48"/>
      <c r="J10" s="47">
        <v>3142000</v>
      </c>
      <c r="K10" s="48"/>
      <c r="L10" s="47">
        <v>4985000</v>
      </c>
      <c r="M10" s="48"/>
      <c r="N10" s="47"/>
      <c r="O10" s="48"/>
      <c r="P10" s="47">
        <f t="shared" ref="P10:P41" si="5">$H10      +$J10      +$L10      +$N10</f>
        <v>22259000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58.656906429026101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60.178976965502329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4565000</v>
      </c>
      <c r="C27" s="43">
        <f t="shared" si="11"/>
        <v>0</v>
      </c>
      <c r="D27" s="43">
        <f t="shared" si="11"/>
        <v>0</v>
      </c>
      <c r="E27" s="43">
        <f t="shared" si="11"/>
        <v>4565000</v>
      </c>
      <c r="F27" s="44">
        <f t="shared" si="11"/>
        <v>4565000</v>
      </c>
      <c r="G27" s="45">
        <f t="shared" si="11"/>
        <v>4565000</v>
      </c>
      <c r="H27" s="44">
        <f t="shared" si="11"/>
        <v>1515000</v>
      </c>
      <c r="I27" s="45">
        <f t="shared" si="11"/>
        <v>0</v>
      </c>
      <c r="J27" s="44">
        <f t="shared" si="11"/>
        <v>1756000</v>
      </c>
      <c r="K27" s="45">
        <f t="shared" si="11"/>
        <v>0</v>
      </c>
      <c r="L27" s="44">
        <f t="shared" si="11"/>
        <v>246000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3517000</v>
      </c>
      <c r="Q27" s="45">
        <f t="shared" si="11"/>
        <v>0</v>
      </c>
      <c r="R27" s="20">
        <f t="shared" si="7"/>
        <v>-85.990888382687928</v>
      </c>
      <c r="S27" s="21">
        <f t="shared" si="8"/>
        <v>0</v>
      </c>
      <c r="T27" s="20">
        <f t="shared" si="9"/>
        <v>77.042716319824763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603000</v>
      </c>
      <c r="I30" s="48"/>
      <c r="J30" s="47">
        <v>1068000</v>
      </c>
      <c r="K30" s="48"/>
      <c r="L30" s="47">
        <v>246000</v>
      </c>
      <c r="M30" s="48"/>
      <c r="N30" s="47"/>
      <c r="O30" s="48"/>
      <c r="P30" s="47">
        <f t="shared" si="5"/>
        <v>1917000</v>
      </c>
      <c r="Q30" s="48">
        <f t="shared" si="6"/>
        <v>0</v>
      </c>
      <c r="R30" s="24">
        <f t="shared" si="7"/>
        <v>-76.966292134831463</v>
      </c>
      <c r="S30" s="25">
        <f t="shared" si="8"/>
        <v>0</v>
      </c>
      <c r="T30" s="24">
        <f t="shared" si="9"/>
        <v>67.26315789473685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1715000</v>
      </c>
      <c r="C32" s="46"/>
      <c r="D32" s="46"/>
      <c r="E32" s="46">
        <f t="shared" si="4"/>
        <v>1715000</v>
      </c>
      <c r="F32" s="47">
        <v>1715000</v>
      </c>
      <c r="G32" s="48">
        <v>1715000</v>
      </c>
      <c r="H32" s="47">
        <v>912000</v>
      </c>
      <c r="I32" s="48"/>
      <c r="J32" s="47">
        <v>688000</v>
      </c>
      <c r="K32" s="48"/>
      <c r="L32" s="47"/>
      <c r="M32" s="48"/>
      <c r="N32" s="47"/>
      <c r="O32" s="48"/>
      <c r="P32" s="47">
        <f t="shared" si="5"/>
        <v>1600000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93.294460641399411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14923000</v>
      </c>
      <c r="C42" s="52">
        <f t="shared" si="13"/>
        <v>0</v>
      </c>
      <c r="D42" s="52">
        <f t="shared" si="13"/>
        <v>0</v>
      </c>
      <c r="E42" s="52">
        <f t="shared" si="13"/>
        <v>14923000</v>
      </c>
      <c r="F42" s="53">
        <f t="shared" si="13"/>
        <v>14923000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14923000</v>
      </c>
      <c r="C43" s="43">
        <f t="shared" si="19"/>
        <v>0</v>
      </c>
      <c r="D43" s="43">
        <f t="shared" si="19"/>
        <v>0</v>
      </c>
      <c r="E43" s="43">
        <f t="shared" si="19"/>
        <v>14923000</v>
      </c>
      <c r="F43" s="44">
        <f t="shared" si="19"/>
        <v>14923000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14923000</v>
      </c>
      <c r="C45" s="46"/>
      <c r="D45" s="46"/>
      <c r="E45" s="46">
        <f t="shared" si="21"/>
        <v>14923000</v>
      </c>
      <c r="F45" s="47">
        <v>14923000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56476000</v>
      </c>
      <c r="C58" s="43">
        <f t="shared" si="26"/>
        <v>0</v>
      </c>
      <c r="D58" s="43">
        <f t="shared" si="26"/>
        <v>0</v>
      </c>
      <c r="E58" s="43">
        <f t="shared" si="26"/>
        <v>56476000</v>
      </c>
      <c r="F58" s="44">
        <f t="shared" si="26"/>
        <v>56476000</v>
      </c>
      <c r="G58" s="45">
        <f t="shared" si="26"/>
        <v>41553000</v>
      </c>
      <c r="H58" s="44">
        <f t="shared" si="26"/>
        <v>15647000</v>
      </c>
      <c r="I58" s="45">
        <f t="shared" si="26"/>
        <v>0</v>
      </c>
      <c r="J58" s="44">
        <f t="shared" si="26"/>
        <v>4898000</v>
      </c>
      <c r="K58" s="45">
        <f t="shared" si="26"/>
        <v>0</v>
      </c>
      <c r="L58" s="44">
        <f t="shared" si="26"/>
        <v>5231000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25776000</v>
      </c>
      <c r="Q58" s="45">
        <f t="shared" si="26"/>
        <v>0</v>
      </c>
      <c r="R58" s="20">
        <f t="shared" si="14"/>
        <v>6.7986933442221318</v>
      </c>
      <c r="S58" s="21">
        <f t="shared" si="15"/>
        <v>0</v>
      </c>
      <c r="T58" s="20">
        <f t="shared" si="16"/>
        <v>45.640626106664776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56476000</v>
      </c>
      <c r="C62" s="55">
        <f t="shared" si="30"/>
        <v>0</v>
      </c>
      <c r="D62" s="55">
        <f t="shared" si="30"/>
        <v>0</v>
      </c>
      <c r="E62" s="55">
        <f t="shared" si="30"/>
        <v>56476000</v>
      </c>
      <c r="F62" s="56">
        <f t="shared" si="30"/>
        <v>56476000</v>
      </c>
      <c r="G62" s="57">
        <f t="shared" si="30"/>
        <v>41553000</v>
      </c>
      <c r="H62" s="56">
        <f t="shared" si="30"/>
        <v>15647000</v>
      </c>
      <c r="I62" s="57">
        <f t="shared" si="30"/>
        <v>0</v>
      </c>
      <c r="J62" s="56">
        <f t="shared" si="30"/>
        <v>4898000</v>
      </c>
      <c r="K62" s="57">
        <f t="shared" si="30"/>
        <v>0</v>
      </c>
      <c r="L62" s="56">
        <f t="shared" si="30"/>
        <v>5231000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25776000</v>
      </c>
      <c r="Q62" s="57">
        <f t="shared" si="30"/>
        <v>0</v>
      </c>
      <c r="R62" s="38">
        <f t="shared" si="14"/>
        <v>6.7986933442221318</v>
      </c>
      <c r="S62" s="39">
        <f t="shared" si="15"/>
        <v>0</v>
      </c>
      <c r="T62" s="38">
        <f t="shared" si="16"/>
        <v>45.640626106664776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241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160393000</v>
      </c>
      <c r="C8" s="40">
        <f t="shared" si="0"/>
        <v>0</v>
      </c>
      <c r="D8" s="40">
        <f t="shared" si="0"/>
        <v>0</v>
      </c>
      <c r="E8" s="40">
        <f t="shared" si="0"/>
        <v>160393000</v>
      </c>
      <c r="F8" s="41">
        <f t="shared" si="0"/>
        <v>160393000</v>
      </c>
      <c r="G8" s="42">
        <f t="shared" si="0"/>
        <v>160393000</v>
      </c>
      <c r="H8" s="41">
        <f t="shared" si="0"/>
        <v>17714000</v>
      </c>
      <c r="I8" s="42">
        <f t="shared" si="0"/>
        <v>0</v>
      </c>
      <c r="J8" s="41">
        <f t="shared" si="0"/>
        <v>54035000</v>
      </c>
      <c r="K8" s="42">
        <f t="shared" si="0"/>
        <v>0</v>
      </c>
      <c r="L8" s="41">
        <f t="shared" si="0"/>
        <v>25262000</v>
      </c>
      <c r="M8" s="42">
        <f t="shared" si="0"/>
        <v>100711571</v>
      </c>
      <c r="N8" s="41">
        <f t="shared" si="0"/>
        <v>0</v>
      </c>
      <c r="O8" s="42">
        <f t="shared" si="0"/>
        <v>0</v>
      </c>
      <c r="P8" s="41">
        <f t="shared" si="0"/>
        <v>97011000</v>
      </c>
      <c r="Q8" s="42">
        <f t="shared" si="0"/>
        <v>100711571</v>
      </c>
      <c r="R8" s="16">
        <f>IF(($J8       =0),0,((($L8       -$J8       )/$J8       )*100))</f>
        <v>-53.248820209123714</v>
      </c>
      <c r="S8" s="17">
        <f>IF(($K8       =0),0,((($M8       -$K8       )/$K8       )*100))</f>
        <v>0</v>
      </c>
      <c r="T8" s="16">
        <f>IF(($E8       =0),0,(($P8       /$E8       )*100))</f>
        <v>60.483312862780792</v>
      </c>
      <c r="U8" s="18">
        <f>IF(($E8       =0),0,(($Q8       /$E8       )*100))</f>
        <v>62.790502702736404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134174000</v>
      </c>
      <c r="C9" s="43">
        <f t="shared" si="2"/>
        <v>0</v>
      </c>
      <c r="D9" s="43">
        <f t="shared" si="2"/>
        <v>0</v>
      </c>
      <c r="E9" s="43">
        <f t="shared" si="2"/>
        <v>134174000</v>
      </c>
      <c r="F9" s="44">
        <f t="shared" si="2"/>
        <v>134174000</v>
      </c>
      <c r="G9" s="45">
        <f t="shared" si="2"/>
        <v>134174000</v>
      </c>
      <c r="H9" s="44">
        <f t="shared" si="2"/>
        <v>15258000</v>
      </c>
      <c r="I9" s="45">
        <f t="shared" si="2"/>
        <v>0</v>
      </c>
      <c r="J9" s="44">
        <f t="shared" si="2"/>
        <v>48984000</v>
      </c>
      <c r="K9" s="45">
        <f t="shared" si="2"/>
        <v>0</v>
      </c>
      <c r="L9" s="44">
        <f t="shared" si="2"/>
        <v>16322000</v>
      </c>
      <c r="M9" s="45">
        <f t="shared" si="2"/>
        <v>80691933</v>
      </c>
      <c r="N9" s="44">
        <f t="shared" si="2"/>
        <v>0</v>
      </c>
      <c r="O9" s="45">
        <f t="shared" si="2"/>
        <v>0</v>
      </c>
      <c r="P9" s="44">
        <f t="shared" si="2"/>
        <v>80564000</v>
      </c>
      <c r="Q9" s="45">
        <f t="shared" si="2"/>
        <v>80691933</v>
      </c>
      <c r="R9" s="20">
        <f>IF(($J9       =0),0,((($L9       -$J9       )/$J9       )*100))</f>
        <v>-66.678915564265878</v>
      </c>
      <c r="S9" s="21">
        <f>IF(($K9       =0),0,((($M9       -$K9       )/$K9       )*100))</f>
        <v>0</v>
      </c>
      <c r="T9" s="20">
        <f>IF(($E9       =0),0,(($P9       /$E9       )*100))</f>
        <v>60.044419932326676</v>
      </c>
      <c r="U9" s="22">
        <f>IF(($E9       =0),0,(($Q9       /$E9       )*100))</f>
        <v>60.139768509547309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111174000</v>
      </c>
      <c r="C10" s="46"/>
      <c r="D10" s="46"/>
      <c r="E10" s="46">
        <f t="shared" ref="E10:E41" si="4">$B10      +$C10      +$D10</f>
        <v>111174000</v>
      </c>
      <c r="F10" s="47">
        <v>111174000</v>
      </c>
      <c r="G10" s="48">
        <v>111174000</v>
      </c>
      <c r="H10" s="47">
        <v>14241000</v>
      </c>
      <c r="I10" s="48"/>
      <c r="J10" s="47">
        <v>33909000</v>
      </c>
      <c r="K10" s="48"/>
      <c r="L10" s="47">
        <v>14337000</v>
      </c>
      <c r="M10" s="48">
        <v>62615194</v>
      </c>
      <c r="N10" s="47"/>
      <c r="O10" s="48"/>
      <c r="P10" s="47">
        <f t="shared" ref="P10:P41" si="5">$H10      +$J10      +$L10      +$N10</f>
        <v>62487000</v>
      </c>
      <c r="Q10" s="48">
        <f t="shared" ref="Q10:Q41" si="6">$I10      +$K10      +$M10      +$O10</f>
        <v>62615194</v>
      </c>
      <c r="R10" s="24">
        <f t="shared" ref="R10:R41" si="7">IF(($J10      =0),0,((($L10      -$J10      )/$J10      )*100))</f>
        <v>-57.719189595682565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56.206487128285389</v>
      </c>
      <c r="U10" s="26">
        <f t="shared" ref="U10:U41" si="10">IF(($E10      =0),0,(($Q10      /$E10      )*100))</f>
        <v>56.321796463201821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23000000</v>
      </c>
      <c r="C13" s="46"/>
      <c r="D13" s="46"/>
      <c r="E13" s="46">
        <f t="shared" si="4"/>
        <v>23000000</v>
      </c>
      <c r="F13" s="47">
        <v>23000000</v>
      </c>
      <c r="G13" s="48">
        <v>23000000</v>
      </c>
      <c r="H13" s="47">
        <v>1017000</v>
      </c>
      <c r="I13" s="48"/>
      <c r="J13" s="47">
        <v>15075000</v>
      </c>
      <c r="K13" s="48"/>
      <c r="L13" s="47">
        <v>1985000</v>
      </c>
      <c r="M13" s="48">
        <v>18076739</v>
      </c>
      <c r="N13" s="47"/>
      <c r="O13" s="48"/>
      <c r="P13" s="47">
        <f t="shared" si="5"/>
        <v>18077000</v>
      </c>
      <c r="Q13" s="48">
        <f t="shared" si="6"/>
        <v>18076739</v>
      </c>
      <c r="R13" s="24">
        <f t="shared" si="7"/>
        <v>-86.83250414593698</v>
      </c>
      <c r="S13" s="25">
        <f t="shared" si="8"/>
        <v>0</v>
      </c>
      <c r="T13" s="24">
        <f t="shared" si="9"/>
        <v>78.595652173913038</v>
      </c>
      <c r="U13" s="26">
        <f t="shared" si="10"/>
        <v>78.59451739130435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26219000</v>
      </c>
      <c r="C27" s="43">
        <f t="shared" si="11"/>
        <v>0</v>
      </c>
      <c r="D27" s="43">
        <f t="shared" si="11"/>
        <v>0</v>
      </c>
      <c r="E27" s="43">
        <f t="shared" si="11"/>
        <v>26219000</v>
      </c>
      <c r="F27" s="44">
        <f t="shared" si="11"/>
        <v>26219000</v>
      </c>
      <c r="G27" s="45">
        <f t="shared" si="11"/>
        <v>26219000</v>
      </c>
      <c r="H27" s="44">
        <f t="shared" si="11"/>
        <v>2456000</v>
      </c>
      <c r="I27" s="45">
        <f t="shared" si="11"/>
        <v>0</v>
      </c>
      <c r="J27" s="44">
        <f t="shared" si="11"/>
        <v>5051000</v>
      </c>
      <c r="K27" s="45">
        <f t="shared" si="11"/>
        <v>0</v>
      </c>
      <c r="L27" s="44">
        <f t="shared" si="11"/>
        <v>8940000</v>
      </c>
      <c r="M27" s="45">
        <f t="shared" si="11"/>
        <v>20019638</v>
      </c>
      <c r="N27" s="44">
        <f t="shared" si="11"/>
        <v>0</v>
      </c>
      <c r="O27" s="45">
        <f t="shared" si="11"/>
        <v>0</v>
      </c>
      <c r="P27" s="44">
        <f t="shared" si="11"/>
        <v>16447000</v>
      </c>
      <c r="Q27" s="45">
        <f t="shared" si="11"/>
        <v>20019638</v>
      </c>
      <c r="R27" s="20">
        <f t="shared" si="7"/>
        <v>76.994654523856667</v>
      </c>
      <c r="S27" s="21">
        <f t="shared" si="8"/>
        <v>0</v>
      </c>
      <c r="T27" s="20">
        <f t="shared" si="9"/>
        <v>62.729318433197299</v>
      </c>
      <c r="U27" s="22">
        <f t="shared" si="10"/>
        <v>76.355459781074799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85000</v>
      </c>
      <c r="I30" s="48"/>
      <c r="J30" s="47">
        <v>1138000</v>
      </c>
      <c r="K30" s="48"/>
      <c r="L30" s="47">
        <v>255000</v>
      </c>
      <c r="M30" s="48">
        <v>1478770</v>
      </c>
      <c r="N30" s="47"/>
      <c r="O30" s="48"/>
      <c r="P30" s="47">
        <f t="shared" si="5"/>
        <v>1478000</v>
      </c>
      <c r="Q30" s="48">
        <f t="shared" si="6"/>
        <v>1478770</v>
      </c>
      <c r="R30" s="24">
        <f t="shared" si="7"/>
        <v>-77.59226713532513</v>
      </c>
      <c r="S30" s="25">
        <f t="shared" si="8"/>
        <v>0</v>
      </c>
      <c r="T30" s="24">
        <f t="shared" si="9"/>
        <v>89.575757575757578</v>
      </c>
      <c r="U30" s="26">
        <f t="shared" si="10"/>
        <v>89.622424242424245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6069000</v>
      </c>
      <c r="C32" s="46"/>
      <c r="D32" s="46"/>
      <c r="E32" s="46">
        <f t="shared" si="4"/>
        <v>6069000</v>
      </c>
      <c r="F32" s="47">
        <v>6069000</v>
      </c>
      <c r="G32" s="48">
        <v>6069000</v>
      </c>
      <c r="H32" s="47">
        <v>1518000</v>
      </c>
      <c r="I32" s="48"/>
      <c r="J32" s="47">
        <v>2731000</v>
      </c>
      <c r="K32" s="48"/>
      <c r="L32" s="47">
        <v>1820000</v>
      </c>
      <c r="M32" s="48">
        <v>8091110</v>
      </c>
      <c r="N32" s="47"/>
      <c r="O32" s="48"/>
      <c r="P32" s="47">
        <f t="shared" si="5"/>
        <v>6069000</v>
      </c>
      <c r="Q32" s="48">
        <f t="shared" si="6"/>
        <v>8091110</v>
      </c>
      <c r="R32" s="24">
        <f t="shared" si="7"/>
        <v>-33.357744415964845</v>
      </c>
      <c r="S32" s="25">
        <f t="shared" si="8"/>
        <v>0</v>
      </c>
      <c r="T32" s="24">
        <f t="shared" si="9"/>
        <v>100</v>
      </c>
      <c r="U32" s="26">
        <f t="shared" si="10"/>
        <v>133.31866864392816</v>
      </c>
      <c r="V32" s="47"/>
      <c r="W32" s="48"/>
    </row>
    <row r="33" spans="1:23" x14ac:dyDescent="0.2">
      <c r="A33" s="23" t="s">
        <v>60</v>
      </c>
      <c r="B33" s="46">
        <v>5500000</v>
      </c>
      <c r="C33" s="46"/>
      <c r="D33" s="46"/>
      <c r="E33" s="46">
        <f t="shared" si="4"/>
        <v>5500000</v>
      </c>
      <c r="F33" s="47">
        <v>5500000</v>
      </c>
      <c r="G33" s="48">
        <v>5500000</v>
      </c>
      <c r="H33" s="47">
        <v>853000</v>
      </c>
      <c r="I33" s="48"/>
      <c r="J33" s="47">
        <v>1182000</v>
      </c>
      <c r="K33" s="48"/>
      <c r="L33" s="47">
        <v>1122000</v>
      </c>
      <c r="M33" s="48">
        <v>3170791</v>
      </c>
      <c r="N33" s="47"/>
      <c r="O33" s="48"/>
      <c r="P33" s="47">
        <f t="shared" si="5"/>
        <v>3157000</v>
      </c>
      <c r="Q33" s="48">
        <f t="shared" si="6"/>
        <v>3170791</v>
      </c>
      <c r="R33" s="24">
        <f t="shared" si="7"/>
        <v>-5.0761421319796955</v>
      </c>
      <c r="S33" s="25">
        <f t="shared" si="8"/>
        <v>0</v>
      </c>
      <c r="T33" s="24">
        <f t="shared" si="9"/>
        <v>57.4</v>
      </c>
      <c r="U33" s="26">
        <f t="shared" si="10"/>
        <v>57.650745454545458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13000000</v>
      </c>
      <c r="C36" s="46"/>
      <c r="D36" s="46"/>
      <c r="E36" s="46">
        <f t="shared" si="4"/>
        <v>13000000</v>
      </c>
      <c r="F36" s="47">
        <v>13000000</v>
      </c>
      <c r="G36" s="48">
        <v>13000000</v>
      </c>
      <c r="H36" s="47"/>
      <c r="I36" s="48"/>
      <c r="J36" s="47"/>
      <c r="K36" s="48"/>
      <c r="L36" s="47">
        <v>5743000</v>
      </c>
      <c r="M36" s="48">
        <v>7278967</v>
      </c>
      <c r="N36" s="47"/>
      <c r="O36" s="48"/>
      <c r="P36" s="47">
        <f t="shared" si="5"/>
        <v>5743000</v>
      </c>
      <c r="Q36" s="48">
        <f t="shared" si="6"/>
        <v>7278967</v>
      </c>
      <c r="R36" s="24">
        <f t="shared" si="7"/>
        <v>0</v>
      </c>
      <c r="S36" s="25">
        <f t="shared" si="8"/>
        <v>0</v>
      </c>
      <c r="T36" s="24">
        <f t="shared" si="9"/>
        <v>44.176923076923075</v>
      </c>
      <c r="U36" s="26">
        <f t="shared" si="10"/>
        <v>55.992053846153844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43674000</v>
      </c>
      <c r="C42" s="52">
        <f t="shared" si="13"/>
        <v>0</v>
      </c>
      <c r="D42" s="52">
        <f t="shared" si="13"/>
        <v>0</v>
      </c>
      <c r="E42" s="52">
        <f t="shared" si="13"/>
        <v>43674000</v>
      </c>
      <c r="F42" s="53">
        <f t="shared" si="13"/>
        <v>43674000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43674000</v>
      </c>
      <c r="C43" s="43">
        <f t="shared" si="19"/>
        <v>0</v>
      </c>
      <c r="D43" s="43">
        <f t="shared" si="19"/>
        <v>0</v>
      </c>
      <c r="E43" s="43">
        <f t="shared" si="19"/>
        <v>43674000</v>
      </c>
      <c r="F43" s="44">
        <f t="shared" si="19"/>
        <v>43674000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43074000</v>
      </c>
      <c r="C45" s="46"/>
      <c r="D45" s="46"/>
      <c r="E45" s="46">
        <f t="shared" si="21"/>
        <v>43074000</v>
      </c>
      <c r="F45" s="47">
        <v>43074000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600000</v>
      </c>
      <c r="C46" s="46"/>
      <c r="D46" s="46"/>
      <c r="E46" s="46">
        <f t="shared" si="21"/>
        <v>600000</v>
      </c>
      <c r="F46" s="47">
        <v>600000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204067000</v>
      </c>
      <c r="C58" s="43">
        <f t="shared" si="26"/>
        <v>0</v>
      </c>
      <c r="D58" s="43">
        <f t="shared" si="26"/>
        <v>0</v>
      </c>
      <c r="E58" s="43">
        <f t="shared" si="26"/>
        <v>204067000</v>
      </c>
      <c r="F58" s="44">
        <f t="shared" si="26"/>
        <v>204067000</v>
      </c>
      <c r="G58" s="45">
        <f t="shared" si="26"/>
        <v>160393000</v>
      </c>
      <c r="H58" s="44">
        <f t="shared" si="26"/>
        <v>17714000</v>
      </c>
      <c r="I58" s="45">
        <f t="shared" si="26"/>
        <v>0</v>
      </c>
      <c r="J58" s="44">
        <f t="shared" si="26"/>
        <v>54035000</v>
      </c>
      <c r="K58" s="45">
        <f t="shared" si="26"/>
        <v>0</v>
      </c>
      <c r="L58" s="44">
        <f t="shared" si="26"/>
        <v>25262000</v>
      </c>
      <c r="M58" s="45">
        <f t="shared" si="26"/>
        <v>100711571</v>
      </c>
      <c r="N58" s="44">
        <f t="shared" si="26"/>
        <v>0</v>
      </c>
      <c r="O58" s="45">
        <f t="shared" si="26"/>
        <v>0</v>
      </c>
      <c r="P58" s="44">
        <f t="shared" si="26"/>
        <v>97011000</v>
      </c>
      <c r="Q58" s="45">
        <f t="shared" si="26"/>
        <v>100711571</v>
      </c>
      <c r="R58" s="20">
        <f t="shared" si="14"/>
        <v>-53.248820209123714</v>
      </c>
      <c r="S58" s="21">
        <f t="shared" si="15"/>
        <v>0</v>
      </c>
      <c r="T58" s="20">
        <f t="shared" si="16"/>
        <v>47.538798531854731</v>
      </c>
      <c r="U58" s="22">
        <f t="shared" si="17"/>
        <v>49.352208343338219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204067000</v>
      </c>
      <c r="C62" s="55">
        <f t="shared" si="30"/>
        <v>0</v>
      </c>
      <c r="D62" s="55">
        <f t="shared" si="30"/>
        <v>0</v>
      </c>
      <c r="E62" s="55">
        <f t="shared" si="30"/>
        <v>204067000</v>
      </c>
      <c r="F62" s="56">
        <f t="shared" si="30"/>
        <v>204067000</v>
      </c>
      <c r="G62" s="57">
        <f t="shared" si="30"/>
        <v>160393000</v>
      </c>
      <c r="H62" s="56">
        <f t="shared" si="30"/>
        <v>17714000</v>
      </c>
      <c r="I62" s="57">
        <f t="shared" si="30"/>
        <v>0</v>
      </c>
      <c r="J62" s="56">
        <f t="shared" si="30"/>
        <v>54035000</v>
      </c>
      <c r="K62" s="57">
        <f t="shared" si="30"/>
        <v>0</v>
      </c>
      <c r="L62" s="56">
        <f t="shared" si="30"/>
        <v>25262000</v>
      </c>
      <c r="M62" s="58">
        <f t="shared" si="30"/>
        <v>100711571</v>
      </c>
      <c r="N62" s="56">
        <f t="shared" si="30"/>
        <v>0</v>
      </c>
      <c r="O62" s="57">
        <f t="shared" si="30"/>
        <v>0</v>
      </c>
      <c r="P62" s="56">
        <f t="shared" si="30"/>
        <v>97011000</v>
      </c>
      <c r="Q62" s="57">
        <f t="shared" si="30"/>
        <v>100711571</v>
      </c>
      <c r="R62" s="38">
        <f t="shared" si="14"/>
        <v>-53.248820209123714</v>
      </c>
      <c r="S62" s="39">
        <f t="shared" si="15"/>
        <v>0</v>
      </c>
      <c r="T62" s="38">
        <f t="shared" si="16"/>
        <v>47.538798531854731</v>
      </c>
      <c r="U62" s="39">
        <f t="shared" si="17"/>
        <v>49.352208343338219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242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136194000</v>
      </c>
      <c r="C8" s="40">
        <f t="shared" si="0"/>
        <v>19000000</v>
      </c>
      <c r="D8" s="40">
        <f t="shared" si="0"/>
        <v>0</v>
      </c>
      <c r="E8" s="40">
        <f t="shared" si="0"/>
        <v>155194000</v>
      </c>
      <c r="F8" s="41">
        <f t="shared" si="0"/>
        <v>155194000</v>
      </c>
      <c r="G8" s="42">
        <f t="shared" si="0"/>
        <v>155194000</v>
      </c>
      <c r="H8" s="41">
        <f t="shared" si="0"/>
        <v>36817000</v>
      </c>
      <c r="I8" s="42">
        <f t="shared" si="0"/>
        <v>0</v>
      </c>
      <c r="J8" s="41">
        <f t="shared" si="0"/>
        <v>27826000</v>
      </c>
      <c r="K8" s="42">
        <f t="shared" si="0"/>
        <v>2162482</v>
      </c>
      <c r="L8" s="41">
        <f t="shared" si="0"/>
        <v>44985000</v>
      </c>
      <c r="M8" s="42">
        <f t="shared" si="0"/>
        <v>94238952</v>
      </c>
      <c r="N8" s="41">
        <f t="shared" si="0"/>
        <v>0</v>
      </c>
      <c r="O8" s="42">
        <f t="shared" si="0"/>
        <v>0</v>
      </c>
      <c r="P8" s="41">
        <f t="shared" si="0"/>
        <v>109628000</v>
      </c>
      <c r="Q8" s="42">
        <f t="shared" si="0"/>
        <v>96401434</v>
      </c>
      <c r="R8" s="16">
        <f>IF(($J8       =0),0,((($L8       -$J8       )/$J8       )*100))</f>
        <v>61.665348954215482</v>
      </c>
      <c r="S8" s="17">
        <f>IF(($K8       =0),0,((($M8       -$K8       )/$K8       )*100))</f>
        <v>4257.9068866237958</v>
      </c>
      <c r="T8" s="16">
        <f>IF(($E8       =0),0,(($P8       /$E8       )*100))</f>
        <v>70.639328840032476</v>
      </c>
      <c r="U8" s="18">
        <f>IF(($E8       =0),0,(($Q8       /$E8       )*100))</f>
        <v>62.116727450803509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106064000</v>
      </c>
      <c r="C9" s="43">
        <f t="shared" si="2"/>
        <v>19000000</v>
      </c>
      <c r="D9" s="43">
        <f t="shared" si="2"/>
        <v>0</v>
      </c>
      <c r="E9" s="43">
        <f t="shared" si="2"/>
        <v>125064000</v>
      </c>
      <c r="F9" s="44">
        <f t="shared" si="2"/>
        <v>125064000</v>
      </c>
      <c r="G9" s="45">
        <f t="shared" si="2"/>
        <v>125064000</v>
      </c>
      <c r="H9" s="44">
        <f t="shared" si="2"/>
        <v>36009000</v>
      </c>
      <c r="I9" s="45">
        <f t="shared" si="2"/>
        <v>0</v>
      </c>
      <c r="J9" s="44">
        <f t="shared" si="2"/>
        <v>26971000</v>
      </c>
      <c r="K9" s="45">
        <f t="shared" si="2"/>
        <v>0</v>
      </c>
      <c r="L9" s="44">
        <f t="shared" si="2"/>
        <v>25971000</v>
      </c>
      <c r="M9" s="45">
        <f t="shared" si="2"/>
        <v>93298327</v>
      </c>
      <c r="N9" s="44">
        <f t="shared" si="2"/>
        <v>0</v>
      </c>
      <c r="O9" s="45">
        <f t="shared" si="2"/>
        <v>0</v>
      </c>
      <c r="P9" s="44">
        <f t="shared" si="2"/>
        <v>88951000</v>
      </c>
      <c r="Q9" s="45">
        <f t="shared" si="2"/>
        <v>93298327</v>
      </c>
      <c r="R9" s="20">
        <f>IF(($J9       =0),0,((($L9       -$J9       )/$J9       )*100))</f>
        <v>-3.7076860331467136</v>
      </c>
      <c r="S9" s="21">
        <f>IF(($K9       =0),0,((($M9       -$K9       )/$K9       )*100))</f>
        <v>0</v>
      </c>
      <c r="T9" s="20">
        <f>IF(($E9       =0),0,(($P9       /$E9       )*100))</f>
        <v>71.1243843152306</v>
      </c>
      <c r="U9" s="22">
        <f>IF(($E9       =0),0,(($Q9       /$E9       )*100))</f>
        <v>74.6004661613254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94768000</v>
      </c>
      <c r="C10" s="46">
        <v>16000000</v>
      </c>
      <c r="D10" s="46"/>
      <c r="E10" s="46">
        <f t="shared" ref="E10:E41" si="4">$B10      +$C10      +$D10</f>
        <v>110768000</v>
      </c>
      <c r="F10" s="47">
        <v>110768000</v>
      </c>
      <c r="G10" s="48">
        <v>110768000</v>
      </c>
      <c r="H10" s="47">
        <v>36009000</v>
      </c>
      <c r="I10" s="48"/>
      <c r="J10" s="47">
        <v>26971000</v>
      </c>
      <c r="K10" s="48"/>
      <c r="L10" s="47">
        <v>25971000</v>
      </c>
      <c r="M10" s="48">
        <v>89061327</v>
      </c>
      <c r="N10" s="47"/>
      <c r="O10" s="48"/>
      <c r="P10" s="47">
        <f t="shared" ref="P10:P41" si="5">$H10      +$J10      +$L10      +$N10</f>
        <v>88951000</v>
      </c>
      <c r="Q10" s="48">
        <f t="shared" ref="Q10:Q41" si="6">$I10      +$K10      +$M10      +$O10</f>
        <v>89061327</v>
      </c>
      <c r="R10" s="24">
        <f t="shared" ref="R10:R41" si="7">IF(($J10      =0),0,((($L10      -$J10      )/$J10      )*100))</f>
        <v>-3.7076860331467136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80.303878376426411</v>
      </c>
      <c r="U10" s="26">
        <f t="shared" ref="U10:U41" si="10">IF(($E10      =0),0,(($Q10      /$E10      )*100))</f>
        <v>80.403480247002747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11296000</v>
      </c>
      <c r="C13" s="46">
        <v>3000000</v>
      </c>
      <c r="D13" s="46"/>
      <c r="E13" s="46">
        <f t="shared" si="4"/>
        <v>14296000</v>
      </c>
      <c r="F13" s="47">
        <v>14296000</v>
      </c>
      <c r="G13" s="48">
        <v>14296000</v>
      </c>
      <c r="H13" s="47"/>
      <c r="I13" s="48"/>
      <c r="J13" s="47"/>
      <c r="K13" s="48"/>
      <c r="L13" s="47"/>
      <c r="M13" s="48">
        <v>4237000</v>
      </c>
      <c r="N13" s="47"/>
      <c r="O13" s="48"/>
      <c r="P13" s="47">
        <f t="shared" si="5"/>
        <v>0</v>
      </c>
      <c r="Q13" s="48">
        <f t="shared" si="6"/>
        <v>4237000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29.637660884163402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30130000</v>
      </c>
      <c r="C27" s="43">
        <f t="shared" si="11"/>
        <v>0</v>
      </c>
      <c r="D27" s="43">
        <f t="shared" si="11"/>
        <v>0</v>
      </c>
      <c r="E27" s="43">
        <f t="shared" si="11"/>
        <v>30130000</v>
      </c>
      <c r="F27" s="44">
        <f t="shared" si="11"/>
        <v>30130000</v>
      </c>
      <c r="G27" s="45">
        <f t="shared" si="11"/>
        <v>30130000</v>
      </c>
      <c r="H27" s="44">
        <f t="shared" si="11"/>
        <v>808000</v>
      </c>
      <c r="I27" s="45">
        <f t="shared" si="11"/>
        <v>0</v>
      </c>
      <c r="J27" s="44">
        <f t="shared" si="11"/>
        <v>855000</v>
      </c>
      <c r="K27" s="45">
        <f t="shared" si="11"/>
        <v>2162482</v>
      </c>
      <c r="L27" s="44">
        <f t="shared" si="11"/>
        <v>19014000</v>
      </c>
      <c r="M27" s="45">
        <f t="shared" si="11"/>
        <v>940625</v>
      </c>
      <c r="N27" s="44">
        <f t="shared" si="11"/>
        <v>0</v>
      </c>
      <c r="O27" s="45">
        <f t="shared" si="11"/>
        <v>0</v>
      </c>
      <c r="P27" s="44">
        <f t="shared" si="11"/>
        <v>20677000</v>
      </c>
      <c r="Q27" s="45">
        <f t="shared" si="11"/>
        <v>3103107</v>
      </c>
      <c r="R27" s="20">
        <f t="shared" si="7"/>
        <v>2123.8596491228068</v>
      </c>
      <c r="S27" s="21">
        <f t="shared" si="8"/>
        <v>-56.502528113528804</v>
      </c>
      <c r="T27" s="20">
        <f t="shared" si="9"/>
        <v>68.625954198473281</v>
      </c>
      <c r="U27" s="22">
        <f t="shared" si="10"/>
        <v>10.299060736807169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238000</v>
      </c>
      <c r="I30" s="48"/>
      <c r="J30" s="47">
        <v>285000</v>
      </c>
      <c r="K30" s="48">
        <v>1022482</v>
      </c>
      <c r="L30" s="47">
        <v>871000</v>
      </c>
      <c r="M30" s="48">
        <v>370625</v>
      </c>
      <c r="N30" s="47"/>
      <c r="O30" s="48"/>
      <c r="P30" s="47">
        <f t="shared" si="5"/>
        <v>1394000</v>
      </c>
      <c r="Q30" s="48">
        <f t="shared" si="6"/>
        <v>1393107</v>
      </c>
      <c r="R30" s="24">
        <f t="shared" si="7"/>
        <v>205.61403508771932</v>
      </c>
      <c r="S30" s="25">
        <f t="shared" si="8"/>
        <v>-63.75241813547818</v>
      </c>
      <c r="T30" s="24">
        <f t="shared" si="9"/>
        <v>75.351351351351354</v>
      </c>
      <c r="U30" s="26">
        <f t="shared" si="10"/>
        <v>75.303081081081075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2280000</v>
      </c>
      <c r="C32" s="46"/>
      <c r="D32" s="46"/>
      <c r="E32" s="46">
        <f t="shared" si="4"/>
        <v>2280000</v>
      </c>
      <c r="F32" s="47">
        <v>2280000</v>
      </c>
      <c r="G32" s="48">
        <v>2280000</v>
      </c>
      <c r="H32" s="47">
        <v>570000</v>
      </c>
      <c r="I32" s="48"/>
      <c r="J32" s="47">
        <v>570000</v>
      </c>
      <c r="K32" s="48">
        <v>1140000</v>
      </c>
      <c r="L32" s="47">
        <v>570000</v>
      </c>
      <c r="M32" s="48">
        <v>570000</v>
      </c>
      <c r="N32" s="47"/>
      <c r="O32" s="48"/>
      <c r="P32" s="47">
        <f t="shared" si="5"/>
        <v>1710000</v>
      </c>
      <c r="Q32" s="48">
        <f t="shared" si="6"/>
        <v>1710000</v>
      </c>
      <c r="R32" s="24">
        <f t="shared" si="7"/>
        <v>0</v>
      </c>
      <c r="S32" s="25">
        <f t="shared" si="8"/>
        <v>-50</v>
      </c>
      <c r="T32" s="24">
        <f t="shared" si="9"/>
        <v>75</v>
      </c>
      <c r="U32" s="26">
        <f t="shared" si="10"/>
        <v>75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26000000</v>
      </c>
      <c r="C36" s="46"/>
      <c r="D36" s="46"/>
      <c r="E36" s="46">
        <f t="shared" si="4"/>
        <v>26000000</v>
      </c>
      <c r="F36" s="47">
        <v>26000000</v>
      </c>
      <c r="G36" s="48">
        <v>26000000</v>
      </c>
      <c r="H36" s="47"/>
      <c r="I36" s="48"/>
      <c r="J36" s="47"/>
      <c r="K36" s="48"/>
      <c r="L36" s="47">
        <v>17573000</v>
      </c>
      <c r="M36" s="48"/>
      <c r="N36" s="47"/>
      <c r="O36" s="48"/>
      <c r="P36" s="47">
        <f t="shared" si="5"/>
        <v>17573000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67.588461538461544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11634000</v>
      </c>
      <c r="C42" s="52">
        <f t="shared" si="13"/>
        <v>0</v>
      </c>
      <c r="D42" s="52">
        <f t="shared" si="13"/>
        <v>0</v>
      </c>
      <c r="E42" s="52">
        <f t="shared" si="13"/>
        <v>11634000</v>
      </c>
      <c r="F42" s="53">
        <f t="shared" si="13"/>
        <v>11634000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11634000</v>
      </c>
      <c r="C43" s="43">
        <f t="shared" si="19"/>
        <v>0</v>
      </c>
      <c r="D43" s="43">
        <f t="shared" si="19"/>
        <v>0</v>
      </c>
      <c r="E43" s="43">
        <f t="shared" si="19"/>
        <v>11634000</v>
      </c>
      <c r="F43" s="44">
        <f t="shared" si="19"/>
        <v>11634000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11634000</v>
      </c>
      <c r="C45" s="46"/>
      <c r="D45" s="46"/>
      <c r="E45" s="46">
        <f t="shared" si="21"/>
        <v>11634000</v>
      </c>
      <c r="F45" s="47">
        <v>11634000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147828000</v>
      </c>
      <c r="C58" s="43">
        <f t="shared" si="26"/>
        <v>19000000</v>
      </c>
      <c r="D58" s="43">
        <f t="shared" si="26"/>
        <v>0</v>
      </c>
      <c r="E58" s="43">
        <f t="shared" si="26"/>
        <v>166828000</v>
      </c>
      <c r="F58" s="44">
        <f t="shared" si="26"/>
        <v>166828000</v>
      </c>
      <c r="G58" s="45">
        <f t="shared" si="26"/>
        <v>155194000</v>
      </c>
      <c r="H58" s="44">
        <f t="shared" si="26"/>
        <v>36817000</v>
      </c>
      <c r="I58" s="45">
        <f t="shared" si="26"/>
        <v>0</v>
      </c>
      <c r="J58" s="44">
        <f t="shared" si="26"/>
        <v>27826000</v>
      </c>
      <c r="K58" s="45">
        <f t="shared" si="26"/>
        <v>2162482</v>
      </c>
      <c r="L58" s="44">
        <f t="shared" si="26"/>
        <v>44985000</v>
      </c>
      <c r="M58" s="45">
        <f t="shared" si="26"/>
        <v>94238952</v>
      </c>
      <c r="N58" s="44">
        <f t="shared" si="26"/>
        <v>0</v>
      </c>
      <c r="O58" s="45">
        <f t="shared" si="26"/>
        <v>0</v>
      </c>
      <c r="P58" s="44">
        <f t="shared" si="26"/>
        <v>109628000</v>
      </c>
      <c r="Q58" s="45">
        <f t="shared" si="26"/>
        <v>96401434</v>
      </c>
      <c r="R58" s="20">
        <f t="shared" si="14"/>
        <v>61.665348954215482</v>
      </c>
      <c r="S58" s="21">
        <f t="shared" si="15"/>
        <v>4257.9068866237958</v>
      </c>
      <c r="T58" s="20">
        <f t="shared" si="16"/>
        <v>65.7131896324358</v>
      </c>
      <c r="U58" s="22">
        <f t="shared" si="17"/>
        <v>57.784924592993981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147828000</v>
      </c>
      <c r="C62" s="55">
        <f t="shared" si="30"/>
        <v>19000000</v>
      </c>
      <c r="D62" s="55">
        <f t="shared" si="30"/>
        <v>0</v>
      </c>
      <c r="E62" s="55">
        <f t="shared" si="30"/>
        <v>166828000</v>
      </c>
      <c r="F62" s="56">
        <f t="shared" si="30"/>
        <v>166828000</v>
      </c>
      <c r="G62" s="57">
        <f t="shared" si="30"/>
        <v>155194000</v>
      </c>
      <c r="H62" s="56">
        <f t="shared" si="30"/>
        <v>36817000</v>
      </c>
      <c r="I62" s="57">
        <f t="shared" si="30"/>
        <v>0</v>
      </c>
      <c r="J62" s="56">
        <f t="shared" si="30"/>
        <v>27826000</v>
      </c>
      <c r="K62" s="57">
        <f t="shared" si="30"/>
        <v>2162482</v>
      </c>
      <c r="L62" s="56">
        <f t="shared" si="30"/>
        <v>44985000</v>
      </c>
      <c r="M62" s="58">
        <f t="shared" si="30"/>
        <v>94238952</v>
      </c>
      <c r="N62" s="56">
        <f t="shared" si="30"/>
        <v>0</v>
      </c>
      <c r="O62" s="57">
        <f t="shared" si="30"/>
        <v>0</v>
      </c>
      <c r="P62" s="56">
        <f t="shared" si="30"/>
        <v>109628000</v>
      </c>
      <c r="Q62" s="57">
        <f t="shared" si="30"/>
        <v>96401434</v>
      </c>
      <c r="R62" s="38">
        <f t="shared" si="14"/>
        <v>61.665348954215482</v>
      </c>
      <c r="S62" s="39">
        <f t="shared" si="15"/>
        <v>4257.9068866237958</v>
      </c>
      <c r="T62" s="38">
        <f t="shared" si="16"/>
        <v>65.7131896324358</v>
      </c>
      <c r="U62" s="39">
        <f t="shared" si="17"/>
        <v>57.784924592993981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243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131992000</v>
      </c>
      <c r="C8" s="40">
        <f t="shared" si="0"/>
        <v>28000000</v>
      </c>
      <c r="D8" s="40">
        <f t="shared" si="0"/>
        <v>0</v>
      </c>
      <c r="E8" s="40">
        <f t="shared" si="0"/>
        <v>159992000</v>
      </c>
      <c r="F8" s="41">
        <f t="shared" si="0"/>
        <v>159992000</v>
      </c>
      <c r="G8" s="42">
        <f t="shared" si="0"/>
        <v>159992000</v>
      </c>
      <c r="H8" s="41">
        <f t="shared" si="0"/>
        <v>37540000</v>
      </c>
      <c r="I8" s="42">
        <f t="shared" si="0"/>
        <v>0</v>
      </c>
      <c r="J8" s="41">
        <f t="shared" si="0"/>
        <v>60162000</v>
      </c>
      <c r="K8" s="42">
        <f t="shared" si="0"/>
        <v>0</v>
      </c>
      <c r="L8" s="41">
        <f t="shared" si="0"/>
        <v>44194000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141896000</v>
      </c>
      <c r="Q8" s="42">
        <f t="shared" si="0"/>
        <v>0</v>
      </c>
      <c r="R8" s="16">
        <f>IF(($J8       =0),0,((($L8       -$J8       )/$J8       )*100))</f>
        <v>-26.541670822113627</v>
      </c>
      <c r="S8" s="17">
        <f>IF(($K8       =0),0,((($M8       -$K8       )/$K8       )*100))</f>
        <v>0</v>
      </c>
      <c r="T8" s="16">
        <f>IF(($E8       =0),0,(($P8       /$E8       )*100))</f>
        <v>88.689434471723587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101758000</v>
      </c>
      <c r="C9" s="43">
        <f t="shared" si="2"/>
        <v>28000000</v>
      </c>
      <c r="D9" s="43">
        <f t="shared" si="2"/>
        <v>0</v>
      </c>
      <c r="E9" s="43">
        <f t="shared" si="2"/>
        <v>129758000</v>
      </c>
      <c r="F9" s="44">
        <f t="shared" si="2"/>
        <v>129758000</v>
      </c>
      <c r="G9" s="45">
        <f t="shared" si="2"/>
        <v>129758000</v>
      </c>
      <c r="H9" s="44">
        <f t="shared" si="2"/>
        <v>36230000</v>
      </c>
      <c r="I9" s="45">
        <f t="shared" si="2"/>
        <v>0</v>
      </c>
      <c r="J9" s="44">
        <f t="shared" si="2"/>
        <v>45116000</v>
      </c>
      <c r="K9" s="45">
        <f t="shared" si="2"/>
        <v>0</v>
      </c>
      <c r="L9" s="44">
        <f t="shared" si="2"/>
        <v>31207000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112553000</v>
      </c>
      <c r="Q9" s="45">
        <f t="shared" si="2"/>
        <v>0</v>
      </c>
      <c r="R9" s="20">
        <f>IF(($J9       =0),0,((($L9       -$J9       )/$J9       )*100))</f>
        <v>-30.829417501551553</v>
      </c>
      <c r="S9" s="21">
        <f>IF(($K9       =0),0,((($M9       -$K9       )/$K9       )*100))</f>
        <v>0</v>
      </c>
      <c r="T9" s="20">
        <f>IF(($E9       =0),0,(($P9       /$E9       )*100))</f>
        <v>86.740701922039491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86758000</v>
      </c>
      <c r="C10" s="46">
        <v>28000000</v>
      </c>
      <c r="D10" s="46"/>
      <c r="E10" s="46">
        <f t="shared" ref="E10:E41" si="4">$B10      +$C10      +$D10</f>
        <v>114758000</v>
      </c>
      <c r="F10" s="47">
        <v>114758000</v>
      </c>
      <c r="G10" s="48">
        <v>114758000</v>
      </c>
      <c r="H10" s="47">
        <v>36230000</v>
      </c>
      <c r="I10" s="48"/>
      <c r="J10" s="47">
        <v>42252000</v>
      </c>
      <c r="K10" s="48"/>
      <c r="L10" s="47">
        <v>26800000</v>
      </c>
      <c r="M10" s="48"/>
      <c r="N10" s="47"/>
      <c r="O10" s="48"/>
      <c r="P10" s="47">
        <f t="shared" ref="P10:P41" si="5">$H10      +$J10      +$L10      +$N10</f>
        <v>105282000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-36.571049891129412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91.742623607940189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15000000</v>
      </c>
      <c r="C13" s="46"/>
      <c r="D13" s="46"/>
      <c r="E13" s="46">
        <f t="shared" si="4"/>
        <v>15000000</v>
      </c>
      <c r="F13" s="47">
        <v>15000000</v>
      </c>
      <c r="G13" s="48">
        <v>15000000</v>
      </c>
      <c r="H13" s="47"/>
      <c r="I13" s="48"/>
      <c r="J13" s="47">
        <v>2864000</v>
      </c>
      <c r="K13" s="48"/>
      <c r="L13" s="47">
        <v>4407000</v>
      </c>
      <c r="M13" s="48"/>
      <c r="N13" s="47"/>
      <c r="O13" s="48"/>
      <c r="P13" s="47">
        <f t="shared" si="5"/>
        <v>7271000</v>
      </c>
      <c r="Q13" s="48">
        <f t="shared" si="6"/>
        <v>0</v>
      </c>
      <c r="R13" s="24">
        <f t="shared" si="7"/>
        <v>53.875698324022345</v>
      </c>
      <c r="S13" s="25">
        <f t="shared" si="8"/>
        <v>0</v>
      </c>
      <c r="T13" s="24">
        <f t="shared" si="9"/>
        <v>48.473333333333336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30234000</v>
      </c>
      <c r="C27" s="43">
        <f t="shared" si="11"/>
        <v>0</v>
      </c>
      <c r="D27" s="43">
        <f t="shared" si="11"/>
        <v>0</v>
      </c>
      <c r="E27" s="43">
        <f t="shared" si="11"/>
        <v>30234000</v>
      </c>
      <c r="F27" s="44">
        <f t="shared" si="11"/>
        <v>30234000</v>
      </c>
      <c r="G27" s="45">
        <f t="shared" si="11"/>
        <v>30234000</v>
      </c>
      <c r="H27" s="44">
        <f t="shared" si="11"/>
        <v>1310000</v>
      </c>
      <c r="I27" s="45">
        <f t="shared" si="11"/>
        <v>0</v>
      </c>
      <c r="J27" s="44">
        <f t="shared" si="11"/>
        <v>15046000</v>
      </c>
      <c r="K27" s="45">
        <f t="shared" si="11"/>
        <v>0</v>
      </c>
      <c r="L27" s="44">
        <f t="shared" si="11"/>
        <v>12987000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29343000</v>
      </c>
      <c r="Q27" s="45">
        <f t="shared" si="11"/>
        <v>0</v>
      </c>
      <c r="R27" s="20">
        <f t="shared" si="7"/>
        <v>-13.684700252558821</v>
      </c>
      <c r="S27" s="21">
        <f t="shared" si="8"/>
        <v>0</v>
      </c>
      <c r="T27" s="20">
        <f t="shared" si="9"/>
        <v>97.052986703711056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841000</v>
      </c>
      <c r="I30" s="48"/>
      <c r="J30" s="47">
        <v>679000</v>
      </c>
      <c r="K30" s="48"/>
      <c r="L30" s="47">
        <v>198000</v>
      </c>
      <c r="M30" s="48"/>
      <c r="N30" s="47"/>
      <c r="O30" s="48"/>
      <c r="P30" s="47">
        <f t="shared" si="5"/>
        <v>1718000</v>
      </c>
      <c r="Q30" s="48">
        <f t="shared" si="6"/>
        <v>0</v>
      </c>
      <c r="R30" s="24">
        <f t="shared" si="7"/>
        <v>-70.839469808541978</v>
      </c>
      <c r="S30" s="25">
        <f t="shared" si="8"/>
        <v>0</v>
      </c>
      <c r="T30" s="24">
        <f t="shared" si="9"/>
        <v>70.122448979591837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1784000</v>
      </c>
      <c r="C32" s="46"/>
      <c r="D32" s="46"/>
      <c r="E32" s="46">
        <f t="shared" si="4"/>
        <v>1784000</v>
      </c>
      <c r="F32" s="47">
        <v>1784000</v>
      </c>
      <c r="G32" s="48">
        <v>1784000</v>
      </c>
      <c r="H32" s="47">
        <v>469000</v>
      </c>
      <c r="I32" s="48"/>
      <c r="J32" s="47">
        <v>634000</v>
      </c>
      <c r="K32" s="48"/>
      <c r="L32" s="47">
        <v>524000</v>
      </c>
      <c r="M32" s="48"/>
      <c r="N32" s="47"/>
      <c r="O32" s="48"/>
      <c r="P32" s="47">
        <f t="shared" si="5"/>
        <v>1627000</v>
      </c>
      <c r="Q32" s="48">
        <f t="shared" si="6"/>
        <v>0</v>
      </c>
      <c r="R32" s="24">
        <f t="shared" si="7"/>
        <v>-17.350157728706623</v>
      </c>
      <c r="S32" s="25">
        <f t="shared" si="8"/>
        <v>0</v>
      </c>
      <c r="T32" s="24">
        <f t="shared" si="9"/>
        <v>91.199551569506738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26000000</v>
      </c>
      <c r="C36" s="46"/>
      <c r="D36" s="46"/>
      <c r="E36" s="46">
        <f t="shared" si="4"/>
        <v>26000000</v>
      </c>
      <c r="F36" s="47">
        <v>26000000</v>
      </c>
      <c r="G36" s="48">
        <v>26000000</v>
      </c>
      <c r="H36" s="47"/>
      <c r="I36" s="48"/>
      <c r="J36" s="47">
        <v>13733000</v>
      </c>
      <c r="K36" s="48"/>
      <c r="L36" s="47">
        <v>12265000</v>
      </c>
      <c r="M36" s="48"/>
      <c r="N36" s="47"/>
      <c r="O36" s="48"/>
      <c r="P36" s="47">
        <f t="shared" si="5"/>
        <v>25998000</v>
      </c>
      <c r="Q36" s="48">
        <f t="shared" si="6"/>
        <v>0</v>
      </c>
      <c r="R36" s="24">
        <f t="shared" si="7"/>
        <v>-10.689579844170975</v>
      </c>
      <c r="S36" s="25">
        <f t="shared" si="8"/>
        <v>0</v>
      </c>
      <c r="T36" s="24">
        <f t="shared" si="9"/>
        <v>99.992307692307691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20743000</v>
      </c>
      <c r="C42" s="52">
        <f t="shared" si="13"/>
        <v>0</v>
      </c>
      <c r="D42" s="52">
        <f t="shared" si="13"/>
        <v>0</v>
      </c>
      <c r="E42" s="52">
        <f t="shared" si="13"/>
        <v>20743000</v>
      </c>
      <c r="F42" s="53">
        <f t="shared" si="13"/>
        <v>20743000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20743000</v>
      </c>
      <c r="C43" s="43">
        <f t="shared" si="19"/>
        <v>0</v>
      </c>
      <c r="D43" s="43">
        <f t="shared" si="19"/>
        <v>0</v>
      </c>
      <c r="E43" s="43">
        <f t="shared" si="19"/>
        <v>20743000</v>
      </c>
      <c r="F43" s="44">
        <f t="shared" si="19"/>
        <v>20743000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20743000</v>
      </c>
      <c r="C45" s="46"/>
      <c r="D45" s="46"/>
      <c r="E45" s="46">
        <f t="shared" si="21"/>
        <v>20743000</v>
      </c>
      <c r="F45" s="47">
        <v>20743000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152735000</v>
      </c>
      <c r="C58" s="43">
        <f t="shared" si="26"/>
        <v>28000000</v>
      </c>
      <c r="D58" s="43">
        <f t="shared" si="26"/>
        <v>0</v>
      </c>
      <c r="E58" s="43">
        <f t="shared" si="26"/>
        <v>180735000</v>
      </c>
      <c r="F58" s="44">
        <f t="shared" si="26"/>
        <v>180735000</v>
      </c>
      <c r="G58" s="45">
        <f t="shared" si="26"/>
        <v>159992000</v>
      </c>
      <c r="H58" s="44">
        <f t="shared" si="26"/>
        <v>37540000</v>
      </c>
      <c r="I58" s="45">
        <f t="shared" si="26"/>
        <v>0</v>
      </c>
      <c r="J58" s="44">
        <f t="shared" si="26"/>
        <v>60162000</v>
      </c>
      <c r="K58" s="45">
        <f t="shared" si="26"/>
        <v>0</v>
      </c>
      <c r="L58" s="44">
        <f t="shared" si="26"/>
        <v>44194000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141896000</v>
      </c>
      <c r="Q58" s="45">
        <f t="shared" si="26"/>
        <v>0</v>
      </c>
      <c r="R58" s="20">
        <f t="shared" si="14"/>
        <v>-26.541670822113627</v>
      </c>
      <c r="S58" s="21">
        <f t="shared" si="15"/>
        <v>0</v>
      </c>
      <c r="T58" s="20">
        <f t="shared" si="16"/>
        <v>78.510526461393752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152735000</v>
      </c>
      <c r="C62" s="55">
        <f t="shared" si="30"/>
        <v>28000000</v>
      </c>
      <c r="D62" s="55">
        <f t="shared" si="30"/>
        <v>0</v>
      </c>
      <c r="E62" s="55">
        <f t="shared" si="30"/>
        <v>180735000</v>
      </c>
      <c r="F62" s="56">
        <f t="shared" si="30"/>
        <v>180735000</v>
      </c>
      <c r="G62" s="57">
        <f t="shared" si="30"/>
        <v>159992000</v>
      </c>
      <c r="H62" s="56">
        <f t="shared" si="30"/>
        <v>37540000</v>
      </c>
      <c r="I62" s="57">
        <f t="shared" si="30"/>
        <v>0</v>
      </c>
      <c r="J62" s="56">
        <f t="shared" si="30"/>
        <v>60162000</v>
      </c>
      <c r="K62" s="57">
        <f t="shared" si="30"/>
        <v>0</v>
      </c>
      <c r="L62" s="56">
        <f t="shared" si="30"/>
        <v>44194000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141896000</v>
      </c>
      <c r="Q62" s="57">
        <f t="shared" si="30"/>
        <v>0</v>
      </c>
      <c r="R62" s="38">
        <f t="shared" si="14"/>
        <v>-26.541670822113627</v>
      </c>
      <c r="S62" s="39">
        <f t="shared" si="15"/>
        <v>0</v>
      </c>
      <c r="T62" s="38">
        <f t="shared" si="16"/>
        <v>78.510526461393752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244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73330000</v>
      </c>
      <c r="C8" s="40">
        <f t="shared" si="0"/>
        <v>24000000</v>
      </c>
      <c r="D8" s="40">
        <f t="shared" si="0"/>
        <v>0</v>
      </c>
      <c r="E8" s="40">
        <f t="shared" si="0"/>
        <v>97330000</v>
      </c>
      <c r="F8" s="41">
        <f t="shared" si="0"/>
        <v>97330000</v>
      </c>
      <c r="G8" s="42">
        <f t="shared" si="0"/>
        <v>97330000</v>
      </c>
      <c r="H8" s="41">
        <f t="shared" si="0"/>
        <v>15960000</v>
      </c>
      <c r="I8" s="42">
        <f t="shared" si="0"/>
        <v>0</v>
      </c>
      <c r="J8" s="41">
        <f t="shared" si="0"/>
        <v>21287000</v>
      </c>
      <c r="K8" s="42">
        <f t="shared" si="0"/>
        <v>37333287</v>
      </c>
      <c r="L8" s="41">
        <f t="shared" si="0"/>
        <v>16644000</v>
      </c>
      <c r="M8" s="42">
        <f t="shared" si="0"/>
        <v>19729523</v>
      </c>
      <c r="N8" s="41">
        <f t="shared" si="0"/>
        <v>0</v>
      </c>
      <c r="O8" s="42">
        <f t="shared" si="0"/>
        <v>0</v>
      </c>
      <c r="P8" s="41">
        <f t="shared" si="0"/>
        <v>53891000</v>
      </c>
      <c r="Q8" s="42">
        <f t="shared" si="0"/>
        <v>57062810</v>
      </c>
      <c r="R8" s="16">
        <f>IF(($J8       =0),0,((($L8       -$J8       )/$J8       )*100))</f>
        <v>-21.811434208671958</v>
      </c>
      <c r="S8" s="17">
        <f>IF(($K8       =0),0,((($M8       -$K8       )/$K8       )*100))</f>
        <v>-47.152997805952637</v>
      </c>
      <c r="T8" s="16">
        <f>IF(($E8       =0),0,(($P8       /$E8       )*100))</f>
        <v>55.369361964450839</v>
      </c>
      <c r="U8" s="18">
        <f>IF(($E8       =0),0,(($Q8       /$E8       )*100))</f>
        <v>58.628182472002464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56764000</v>
      </c>
      <c r="C9" s="43">
        <f t="shared" si="2"/>
        <v>24000000</v>
      </c>
      <c r="D9" s="43">
        <f t="shared" si="2"/>
        <v>0</v>
      </c>
      <c r="E9" s="43">
        <f t="shared" si="2"/>
        <v>80764000</v>
      </c>
      <c r="F9" s="44">
        <f t="shared" si="2"/>
        <v>80764000</v>
      </c>
      <c r="G9" s="45">
        <f t="shared" si="2"/>
        <v>80764000</v>
      </c>
      <c r="H9" s="44">
        <f t="shared" si="2"/>
        <v>15218000</v>
      </c>
      <c r="I9" s="45">
        <f t="shared" si="2"/>
        <v>0</v>
      </c>
      <c r="J9" s="44">
        <f t="shared" si="2"/>
        <v>20625000</v>
      </c>
      <c r="K9" s="45">
        <f t="shared" si="2"/>
        <v>35085175</v>
      </c>
      <c r="L9" s="44">
        <f t="shared" si="2"/>
        <v>6832000</v>
      </c>
      <c r="M9" s="45">
        <f t="shared" si="2"/>
        <v>6495466</v>
      </c>
      <c r="N9" s="44">
        <f t="shared" si="2"/>
        <v>0</v>
      </c>
      <c r="O9" s="45">
        <f t="shared" si="2"/>
        <v>0</v>
      </c>
      <c r="P9" s="44">
        <f t="shared" si="2"/>
        <v>42675000</v>
      </c>
      <c r="Q9" s="45">
        <f t="shared" si="2"/>
        <v>41580641</v>
      </c>
      <c r="R9" s="20">
        <f>IF(($J9       =0),0,((($L9       -$J9       )/$J9       )*100))</f>
        <v>-66.875151515151515</v>
      </c>
      <c r="S9" s="21">
        <f>IF(($K9       =0),0,((($M9       -$K9       )/$K9       )*100))</f>
        <v>-81.486579445592042</v>
      </c>
      <c r="T9" s="20">
        <f>IF(($E9       =0),0,(($P9       /$E9       )*100))</f>
        <v>52.839136248823735</v>
      </c>
      <c r="U9" s="22">
        <f>IF(($E9       =0),0,(($Q9       /$E9       )*100))</f>
        <v>51.484127829230843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56764000</v>
      </c>
      <c r="C10" s="46">
        <v>24000000</v>
      </c>
      <c r="D10" s="46"/>
      <c r="E10" s="46">
        <f t="shared" ref="E10:E41" si="4">$B10      +$C10      +$D10</f>
        <v>80764000</v>
      </c>
      <c r="F10" s="47">
        <v>80764000</v>
      </c>
      <c r="G10" s="48">
        <v>80764000</v>
      </c>
      <c r="H10" s="47">
        <v>15218000</v>
      </c>
      <c r="I10" s="48"/>
      <c r="J10" s="47">
        <v>20625000</v>
      </c>
      <c r="K10" s="48">
        <v>35085175</v>
      </c>
      <c r="L10" s="47">
        <v>6832000</v>
      </c>
      <c r="M10" s="48">
        <v>6495466</v>
      </c>
      <c r="N10" s="47"/>
      <c r="O10" s="48"/>
      <c r="P10" s="47">
        <f t="shared" ref="P10:P41" si="5">$H10      +$J10      +$L10      +$N10</f>
        <v>42675000</v>
      </c>
      <c r="Q10" s="48">
        <f t="shared" ref="Q10:Q41" si="6">$I10      +$K10      +$M10      +$O10</f>
        <v>41580641</v>
      </c>
      <c r="R10" s="24">
        <f t="shared" ref="R10:R41" si="7">IF(($J10      =0),0,((($L10      -$J10      )/$J10      )*100))</f>
        <v>-66.875151515151515</v>
      </c>
      <c r="S10" s="25">
        <f t="shared" ref="S10:S41" si="8">IF(($K10      =0),0,((($M10      -$K10      )/$K10      )*100))</f>
        <v>-81.486579445592042</v>
      </c>
      <c r="T10" s="24">
        <f t="shared" ref="T10:T41" si="9">IF(($E10      =0),0,(($P10      /$E10      )*100))</f>
        <v>52.839136248823735</v>
      </c>
      <c r="U10" s="26">
        <f t="shared" ref="U10:U41" si="10">IF(($E10      =0),0,(($Q10      /$E10      )*100))</f>
        <v>51.484127829230843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16566000</v>
      </c>
      <c r="C27" s="43">
        <f t="shared" si="11"/>
        <v>0</v>
      </c>
      <c r="D27" s="43">
        <f t="shared" si="11"/>
        <v>0</v>
      </c>
      <c r="E27" s="43">
        <f t="shared" si="11"/>
        <v>16566000</v>
      </c>
      <c r="F27" s="44">
        <f t="shared" si="11"/>
        <v>16566000</v>
      </c>
      <c r="G27" s="45">
        <f t="shared" si="11"/>
        <v>16566000</v>
      </c>
      <c r="H27" s="44">
        <f t="shared" si="11"/>
        <v>742000</v>
      </c>
      <c r="I27" s="45">
        <f t="shared" si="11"/>
        <v>0</v>
      </c>
      <c r="J27" s="44">
        <f t="shared" si="11"/>
        <v>662000</v>
      </c>
      <c r="K27" s="45">
        <f t="shared" si="11"/>
        <v>2248112</v>
      </c>
      <c r="L27" s="44">
        <f t="shared" si="11"/>
        <v>9812000</v>
      </c>
      <c r="M27" s="45">
        <f t="shared" si="11"/>
        <v>13234057</v>
      </c>
      <c r="N27" s="44">
        <f t="shared" si="11"/>
        <v>0</v>
      </c>
      <c r="O27" s="45">
        <f t="shared" si="11"/>
        <v>0</v>
      </c>
      <c r="P27" s="44">
        <f t="shared" si="11"/>
        <v>11216000</v>
      </c>
      <c r="Q27" s="45">
        <f t="shared" si="11"/>
        <v>15482169</v>
      </c>
      <c r="R27" s="20">
        <f t="shared" si="7"/>
        <v>1382.1752265861028</v>
      </c>
      <c r="S27" s="21">
        <f t="shared" si="8"/>
        <v>488.6742742354474</v>
      </c>
      <c r="T27" s="20">
        <f t="shared" si="9"/>
        <v>67.704937824459734</v>
      </c>
      <c r="U27" s="22">
        <f t="shared" si="10"/>
        <v>93.4574972835929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2400000</v>
      </c>
      <c r="C30" s="46"/>
      <c r="D30" s="46"/>
      <c r="E30" s="46">
        <f t="shared" si="4"/>
        <v>2400000</v>
      </c>
      <c r="F30" s="47">
        <v>2400000</v>
      </c>
      <c r="G30" s="48">
        <v>2400000</v>
      </c>
      <c r="H30" s="47"/>
      <c r="I30" s="48"/>
      <c r="J30" s="47">
        <v>138000</v>
      </c>
      <c r="K30" s="48">
        <v>1362112</v>
      </c>
      <c r="L30" s="47">
        <v>1098000</v>
      </c>
      <c r="M30" s="48">
        <v>150968</v>
      </c>
      <c r="N30" s="47"/>
      <c r="O30" s="48"/>
      <c r="P30" s="47">
        <f t="shared" si="5"/>
        <v>1236000</v>
      </c>
      <c r="Q30" s="48">
        <f t="shared" si="6"/>
        <v>1513080</v>
      </c>
      <c r="R30" s="24">
        <f t="shared" si="7"/>
        <v>695.6521739130435</v>
      </c>
      <c r="S30" s="25">
        <f t="shared" si="8"/>
        <v>-88.916623596297512</v>
      </c>
      <c r="T30" s="24">
        <f t="shared" si="9"/>
        <v>51.5</v>
      </c>
      <c r="U30" s="26">
        <f t="shared" si="10"/>
        <v>63.044999999999995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1266000</v>
      </c>
      <c r="C32" s="46"/>
      <c r="D32" s="46"/>
      <c r="E32" s="46">
        <f t="shared" si="4"/>
        <v>1266000</v>
      </c>
      <c r="F32" s="47">
        <v>1266000</v>
      </c>
      <c r="G32" s="48">
        <v>1266000</v>
      </c>
      <c r="H32" s="47">
        <v>742000</v>
      </c>
      <c r="I32" s="48"/>
      <c r="J32" s="47">
        <v>524000</v>
      </c>
      <c r="K32" s="48">
        <v>886000</v>
      </c>
      <c r="L32" s="47"/>
      <c r="M32" s="48">
        <v>265418</v>
      </c>
      <c r="N32" s="47"/>
      <c r="O32" s="48"/>
      <c r="P32" s="47">
        <f t="shared" si="5"/>
        <v>1266000</v>
      </c>
      <c r="Q32" s="48">
        <f t="shared" si="6"/>
        <v>1151418</v>
      </c>
      <c r="R32" s="24">
        <f t="shared" si="7"/>
        <v>-100</v>
      </c>
      <c r="S32" s="25">
        <f t="shared" si="8"/>
        <v>-70.043115124153502</v>
      </c>
      <c r="T32" s="24">
        <f t="shared" si="9"/>
        <v>100</v>
      </c>
      <c r="U32" s="26">
        <f t="shared" si="10"/>
        <v>90.949289099526069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12900000</v>
      </c>
      <c r="C36" s="46"/>
      <c r="D36" s="46"/>
      <c r="E36" s="46">
        <f t="shared" si="4"/>
        <v>12900000</v>
      </c>
      <c r="F36" s="47">
        <v>12900000</v>
      </c>
      <c r="G36" s="48">
        <v>12900000</v>
      </c>
      <c r="H36" s="47"/>
      <c r="I36" s="48"/>
      <c r="J36" s="47"/>
      <c r="K36" s="48"/>
      <c r="L36" s="47">
        <v>8714000</v>
      </c>
      <c r="M36" s="48">
        <v>12817671</v>
      </c>
      <c r="N36" s="47"/>
      <c r="O36" s="48"/>
      <c r="P36" s="47">
        <f t="shared" si="5"/>
        <v>8714000</v>
      </c>
      <c r="Q36" s="48">
        <f t="shared" si="6"/>
        <v>12817671</v>
      </c>
      <c r="R36" s="24">
        <f t="shared" si="7"/>
        <v>0</v>
      </c>
      <c r="S36" s="25">
        <f t="shared" si="8"/>
        <v>0</v>
      </c>
      <c r="T36" s="24">
        <f t="shared" si="9"/>
        <v>67.550387596899213</v>
      </c>
      <c r="U36" s="26">
        <f t="shared" si="10"/>
        <v>99.361790697674422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3285000</v>
      </c>
      <c r="C42" s="52">
        <f t="shared" si="13"/>
        <v>0</v>
      </c>
      <c r="D42" s="52">
        <f t="shared" si="13"/>
        <v>0</v>
      </c>
      <c r="E42" s="52">
        <f t="shared" si="13"/>
        <v>3285000</v>
      </c>
      <c r="F42" s="53">
        <f t="shared" si="13"/>
        <v>3285000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3285000</v>
      </c>
      <c r="C43" s="43">
        <f t="shared" si="19"/>
        <v>0</v>
      </c>
      <c r="D43" s="43">
        <f t="shared" si="19"/>
        <v>0</v>
      </c>
      <c r="E43" s="43">
        <f t="shared" si="19"/>
        <v>3285000</v>
      </c>
      <c r="F43" s="44">
        <f t="shared" si="19"/>
        <v>3285000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3285000</v>
      </c>
      <c r="C45" s="46"/>
      <c r="D45" s="46"/>
      <c r="E45" s="46">
        <f t="shared" si="21"/>
        <v>3285000</v>
      </c>
      <c r="F45" s="47">
        <v>3285000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76615000</v>
      </c>
      <c r="C58" s="43">
        <f t="shared" si="26"/>
        <v>24000000</v>
      </c>
      <c r="D58" s="43">
        <f t="shared" si="26"/>
        <v>0</v>
      </c>
      <c r="E58" s="43">
        <f t="shared" si="26"/>
        <v>100615000</v>
      </c>
      <c r="F58" s="44">
        <f t="shared" si="26"/>
        <v>100615000</v>
      </c>
      <c r="G58" s="45">
        <f t="shared" si="26"/>
        <v>97330000</v>
      </c>
      <c r="H58" s="44">
        <f t="shared" si="26"/>
        <v>15960000</v>
      </c>
      <c r="I58" s="45">
        <f t="shared" si="26"/>
        <v>0</v>
      </c>
      <c r="J58" s="44">
        <f t="shared" si="26"/>
        <v>21287000</v>
      </c>
      <c r="K58" s="45">
        <f t="shared" si="26"/>
        <v>37333287</v>
      </c>
      <c r="L58" s="44">
        <f t="shared" si="26"/>
        <v>16644000</v>
      </c>
      <c r="M58" s="45">
        <f t="shared" si="26"/>
        <v>19729523</v>
      </c>
      <c r="N58" s="44">
        <f t="shared" si="26"/>
        <v>0</v>
      </c>
      <c r="O58" s="45">
        <f t="shared" si="26"/>
        <v>0</v>
      </c>
      <c r="P58" s="44">
        <f t="shared" si="26"/>
        <v>53891000</v>
      </c>
      <c r="Q58" s="45">
        <f t="shared" si="26"/>
        <v>57062810</v>
      </c>
      <c r="R58" s="20">
        <f t="shared" si="14"/>
        <v>-21.811434208671958</v>
      </c>
      <c r="S58" s="21">
        <f t="shared" si="15"/>
        <v>-47.152997805952637</v>
      </c>
      <c r="T58" s="20">
        <f t="shared" si="16"/>
        <v>53.56159618347165</v>
      </c>
      <c r="U58" s="22">
        <f t="shared" si="17"/>
        <v>56.714018784475471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76615000</v>
      </c>
      <c r="C62" s="55">
        <f t="shared" si="30"/>
        <v>24000000</v>
      </c>
      <c r="D62" s="55">
        <f t="shared" si="30"/>
        <v>0</v>
      </c>
      <c r="E62" s="55">
        <f t="shared" si="30"/>
        <v>100615000</v>
      </c>
      <c r="F62" s="56">
        <f t="shared" si="30"/>
        <v>100615000</v>
      </c>
      <c r="G62" s="57">
        <f t="shared" si="30"/>
        <v>97330000</v>
      </c>
      <c r="H62" s="56">
        <f t="shared" si="30"/>
        <v>15960000</v>
      </c>
      <c r="I62" s="57">
        <f t="shared" si="30"/>
        <v>0</v>
      </c>
      <c r="J62" s="56">
        <f t="shared" si="30"/>
        <v>21287000</v>
      </c>
      <c r="K62" s="57">
        <f t="shared" si="30"/>
        <v>37333287</v>
      </c>
      <c r="L62" s="56">
        <f t="shared" si="30"/>
        <v>16644000</v>
      </c>
      <c r="M62" s="58">
        <f t="shared" si="30"/>
        <v>19729523</v>
      </c>
      <c r="N62" s="56">
        <f t="shared" si="30"/>
        <v>0</v>
      </c>
      <c r="O62" s="57">
        <f t="shared" si="30"/>
        <v>0</v>
      </c>
      <c r="P62" s="56">
        <f t="shared" si="30"/>
        <v>53891000</v>
      </c>
      <c r="Q62" s="57">
        <f t="shared" si="30"/>
        <v>57062810</v>
      </c>
      <c r="R62" s="38">
        <f t="shared" si="14"/>
        <v>-21.811434208671958</v>
      </c>
      <c r="S62" s="39">
        <f t="shared" si="15"/>
        <v>-47.152997805952637</v>
      </c>
      <c r="T62" s="38">
        <f t="shared" si="16"/>
        <v>53.56159618347165</v>
      </c>
      <c r="U62" s="39">
        <f t="shared" si="17"/>
        <v>56.714018784475471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245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51729000</v>
      </c>
      <c r="C8" s="40">
        <f t="shared" si="0"/>
        <v>0</v>
      </c>
      <c r="D8" s="40">
        <f t="shared" si="0"/>
        <v>0</v>
      </c>
      <c r="E8" s="40">
        <f t="shared" si="0"/>
        <v>51729000</v>
      </c>
      <c r="F8" s="41">
        <f t="shared" si="0"/>
        <v>51729000</v>
      </c>
      <c r="G8" s="42">
        <f t="shared" si="0"/>
        <v>51729000</v>
      </c>
      <c r="H8" s="41">
        <f t="shared" si="0"/>
        <v>7324000</v>
      </c>
      <c r="I8" s="42">
        <f t="shared" si="0"/>
        <v>7552170</v>
      </c>
      <c r="J8" s="41">
        <f t="shared" si="0"/>
        <v>12624000</v>
      </c>
      <c r="K8" s="42">
        <f t="shared" si="0"/>
        <v>0</v>
      </c>
      <c r="L8" s="41">
        <f t="shared" si="0"/>
        <v>7549000</v>
      </c>
      <c r="M8" s="42">
        <f t="shared" si="0"/>
        <v>22672697</v>
      </c>
      <c r="N8" s="41">
        <f t="shared" si="0"/>
        <v>0</v>
      </c>
      <c r="O8" s="42">
        <f t="shared" si="0"/>
        <v>0</v>
      </c>
      <c r="P8" s="41">
        <f t="shared" si="0"/>
        <v>27497000</v>
      </c>
      <c r="Q8" s="42">
        <f t="shared" si="0"/>
        <v>30224867</v>
      </c>
      <c r="R8" s="16">
        <f>IF(($J8       =0),0,((($L8       -$J8       )/$J8       )*100))</f>
        <v>-40.201204055766794</v>
      </c>
      <c r="S8" s="17">
        <f>IF(($K8       =0),0,((($M8       -$K8       )/$K8       )*100))</f>
        <v>0</v>
      </c>
      <c r="T8" s="16">
        <f>IF(($E8       =0),0,(($P8       /$E8       )*100))</f>
        <v>53.155870014885267</v>
      </c>
      <c r="U8" s="18">
        <f>IF(($E8       =0),0,(($Q8       /$E8       )*100))</f>
        <v>58.429250517118057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47000000</v>
      </c>
      <c r="C9" s="43">
        <f t="shared" si="2"/>
        <v>0</v>
      </c>
      <c r="D9" s="43">
        <f t="shared" si="2"/>
        <v>0</v>
      </c>
      <c r="E9" s="43">
        <f t="shared" si="2"/>
        <v>47000000</v>
      </c>
      <c r="F9" s="44">
        <f t="shared" si="2"/>
        <v>47000000</v>
      </c>
      <c r="G9" s="45">
        <f t="shared" si="2"/>
        <v>47000000</v>
      </c>
      <c r="H9" s="44">
        <f t="shared" si="2"/>
        <v>6151000</v>
      </c>
      <c r="I9" s="45">
        <f t="shared" si="2"/>
        <v>6187350</v>
      </c>
      <c r="J9" s="44">
        <f t="shared" si="2"/>
        <v>11766000</v>
      </c>
      <c r="K9" s="45">
        <f t="shared" si="2"/>
        <v>0</v>
      </c>
      <c r="L9" s="44">
        <f t="shared" si="2"/>
        <v>6805000</v>
      </c>
      <c r="M9" s="45">
        <f t="shared" si="2"/>
        <v>21088549</v>
      </c>
      <c r="N9" s="44">
        <f t="shared" si="2"/>
        <v>0</v>
      </c>
      <c r="O9" s="45">
        <f t="shared" si="2"/>
        <v>0</v>
      </c>
      <c r="P9" s="44">
        <f t="shared" si="2"/>
        <v>24722000</v>
      </c>
      <c r="Q9" s="45">
        <f t="shared" si="2"/>
        <v>27275899</v>
      </c>
      <c r="R9" s="20">
        <f>IF(($J9       =0),0,((($L9       -$J9       )/$J9       )*100))</f>
        <v>-42.163861975182733</v>
      </c>
      <c r="S9" s="21">
        <f>IF(($K9       =0),0,((($M9       -$K9       )/$K9       )*100))</f>
        <v>0</v>
      </c>
      <c r="T9" s="20">
        <f>IF(($E9       =0),0,(($P9       /$E9       )*100))</f>
        <v>52.6</v>
      </c>
      <c r="U9" s="22">
        <f>IF(($E9       =0),0,(($Q9       /$E9       )*100))</f>
        <v>58.033827659574463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37000000</v>
      </c>
      <c r="C10" s="46"/>
      <c r="D10" s="46"/>
      <c r="E10" s="46">
        <f t="shared" ref="E10:E41" si="4">$B10      +$C10      +$D10</f>
        <v>37000000</v>
      </c>
      <c r="F10" s="47">
        <v>37000000</v>
      </c>
      <c r="G10" s="48">
        <v>37000000</v>
      </c>
      <c r="H10" s="47">
        <v>6151000</v>
      </c>
      <c r="I10" s="48">
        <v>6187350</v>
      </c>
      <c r="J10" s="47">
        <v>10041000</v>
      </c>
      <c r="K10" s="48"/>
      <c r="L10" s="47">
        <v>4876000</v>
      </c>
      <c r="M10" s="48">
        <v>17481244</v>
      </c>
      <c r="N10" s="47"/>
      <c r="O10" s="48"/>
      <c r="P10" s="47">
        <f t="shared" ref="P10:P41" si="5">$H10      +$J10      +$L10      +$N10</f>
        <v>21068000</v>
      </c>
      <c r="Q10" s="48">
        <f t="shared" ref="Q10:Q41" si="6">$I10      +$K10      +$M10      +$O10</f>
        <v>23668594</v>
      </c>
      <c r="R10" s="24">
        <f t="shared" ref="R10:R41" si="7">IF(($J10      =0),0,((($L10      -$J10      )/$J10      )*100))</f>
        <v>-51.43909969126581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56.940540540540539</v>
      </c>
      <c r="U10" s="26">
        <f t="shared" ref="U10:U41" si="10">IF(($E10      =0),0,(($Q10      /$E10      )*100))</f>
        <v>63.969172972972977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10000000</v>
      </c>
      <c r="H13" s="47"/>
      <c r="I13" s="48"/>
      <c r="J13" s="47">
        <v>1725000</v>
      </c>
      <c r="K13" s="48"/>
      <c r="L13" s="47">
        <v>1929000</v>
      </c>
      <c r="M13" s="48">
        <v>3607305</v>
      </c>
      <c r="N13" s="47"/>
      <c r="O13" s="48"/>
      <c r="P13" s="47">
        <f t="shared" si="5"/>
        <v>3654000</v>
      </c>
      <c r="Q13" s="48">
        <f t="shared" si="6"/>
        <v>3607305</v>
      </c>
      <c r="R13" s="24">
        <f t="shared" si="7"/>
        <v>11.826086956521738</v>
      </c>
      <c r="S13" s="25">
        <f t="shared" si="8"/>
        <v>0</v>
      </c>
      <c r="T13" s="24">
        <f t="shared" si="9"/>
        <v>36.54</v>
      </c>
      <c r="U13" s="26">
        <f t="shared" si="10"/>
        <v>36.073050000000002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4729000</v>
      </c>
      <c r="C27" s="43">
        <f t="shared" si="11"/>
        <v>0</v>
      </c>
      <c r="D27" s="43">
        <f t="shared" si="11"/>
        <v>0</v>
      </c>
      <c r="E27" s="43">
        <f t="shared" si="11"/>
        <v>4729000</v>
      </c>
      <c r="F27" s="44">
        <f t="shared" si="11"/>
        <v>4729000</v>
      </c>
      <c r="G27" s="45">
        <f t="shared" si="11"/>
        <v>4729000</v>
      </c>
      <c r="H27" s="44">
        <f t="shared" si="11"/>
        <v>1173000</v>
      </c>
      <c r="I27" s="45">
        <f t="shared" si="11"/>
        <v>1364820</v>
      </c>
      <c r="J27" s="44">
        <f t="shared" si="11"/>
        <v>858000</v>
      </c>
      <c r="K27" s="45">
        <f t="shared" si="11"/>
        <v>0</v>
      </c>
      <c r="L27" s="44">
        <f t="shared" si="11"/>
        <v>744000</v>
      </c>
      <c r="M27" s="45">
        <f t="shared" si="11"/>
        <v>1584148</v>
      </c>
      <c r="N27" s="44">
        <f t="shared" si="11"/>
        <v>0</v>
      </c>
      <c r="O27" s="45">
        <f t="shared" si="11"/>
        <v>0</v>
      </c>
      <c r="P27" s="44">
        <f t="shared" si="11"/>
        <v>2775000</v>
      </c>
      <c r="Q27" s="45">
        <f t="shared" si="11"/>
        <v>2948968</v>
      </c>
      <c r="R27" s="20">
        <f t="shared" si="7"/>
        <v>-13.286713286713287</v>
      </c>
      <c r="S27" s="21">
        <f t="shared" si="8"/>
        <v>0</v>
      </c>
      <c r="T27" s="20">
        <f t="shared" si="9"/>
        <v>58.680482131528869</v>
      </c>
      <c r="U27" s="22">
        <f t="shared" si="10"/>
        <v>62.359230281243391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>
        <v>1072000</v>
      </c>
      <c r="I30" s="48">
        <v>1071750</v>
      </c>
      <c r="J30" s="47">
        <v>139000</v>
      </c>
      <c r="K30" s="48"/>
      <c r="L30" s="47">
        <v>58000</v>
      </c>
      <c r="M30" s="48">
        <v>216378</v>
      </c>
      <c r="N30" s="47"/>
      <c r="O30" s="48"/>
      <c r="P30" s="47">
        <f t="shared" si="5"/>
        <v>1269000</v>
      </c>
      <c r="Q30" s="48">
        <f t="shared" si="6"/>
        <v>1288128</v>
      </c>
      <c r="R30" s="24">
        <f t="shared" si="7"/>
        <v>-58.273381294964032</v>
      </c>
      <c r="S30" s="25">
        <f t="shared" si="8"/>
        <v>0</v>
      </c>
      <c r="T30" s="24">
        <f t="shared" si="9"/>
        <v>55.173913043478265</v>
      </c>
      <c r="U30" s="26">
        <f t="shared" si="10"/>
        <v>56.005565217391307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1429000</v>
      </c>
      <c r="C32" s="46"/>
      <c r="D32" s="46"/>
      <c r="E32" s="46">
        <f t="shared" si="4"/>
        <v>1429000</v>
      </c>
      <c r="F32" s="47">
        <v>1429000</v>
      </c>
      <c r="G32" s="48">
        <v>1429000</v>
      </c>
      <c r="H32" s="47">
        <v>101000</v>
      </c>
      <c r="I32" s="48">
        <v>293070</v>
      </c>
      <c r="J32" s="47">
        <v>719000</v>
      </c>
      <c r="K32" s="48"/>
      <c r="L32" s="47">
        <v>286000</v>
      </c>
      <c r="M32" s="48">
        <v>810480</v>
      </c>
      <c r="N32" s="47"/>
      <c r="O32" s="48"/>
      <c r="P32" s="47">
        <f t="shared" si="5"/>
        <v>1106000</v>
      </c>
      <c r="Q32" s="48">
        <f t="shared" si="6"/>
        <v>1103550</v>
      </c>
      <c r="R32" s="24">
        <f t="shared" si="7"/>
        <v>-60.222531293463142</v>
      </c>
      <c r="S32" s="25">
        <f t="shared" si="8"/>
        <v>0</v>
      </c>
      <c r="T32" s="24">
        <f t="shared" si="9"/>
        <v>77.396780965710292</v>
      </c>
      <c r="U32" s="26">
        <f t="shared" si="10"/>
        <v>77.22533240027991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1000000</v>
      </c>
      <c r="C36" s="46"/>
      <c r="D36" s="46"/>
      <c r="E36" s="46">
        <f t="shared" si="4"/>
        <v>1000000</v>
      </c>
      <c r="F36" s="47">
        <v>1000000</v>
      </c>
      <c r="G36" s="48">
        <v>1000000</v>
      </c>
      <c r="H36" s="47"/>
      <c r="I36" s="48"/>
      <c r="J36" s="47"/>
      <c r="K36" s="48"/>
      <c r="L36" s="47">
        <v>400000</v>
      </c>
      <c r="M36" s="48">
        <v>557290</v>
      </c>
      <c r="N36" s="47"/>
      <c r="O36" s="48"/>
      <c r="P36" s="47">
        <f t="shared" si="5"/>
        <v>400000</v>
      </c>
      <c r="Q36" s="48">
        <f t="shared" si="6"/>
        <v>557290</v>
      </c>
      <c r="R36" s="24">
        <f t="shared" si="7"/>
        <v>0</v>
      </c>
      <c r="S36" s="25">
        <f t="shared" si="8"/>
        <v>0</v>
      </c>
      <c r="T36" s="24">
        <f t="shared" si="9"/>
        <v>40</v>
      </c>
      <c r="U36" s="26">
        <f t="shared" si="10"/>
        <v>55.728999999999992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6146000</v>
      </c>
      <c r="C42" s="52">
        <f t="shared" si="13"/>
        <v>4911000</v>
      </c>
      <c r="D42" s="52">
        <f t="shared" si="13"/>
        <v>0</v>
      </c>
      <c r="E42" s="52">
        <f t="shared" si="13"/>
        <v>11057000</v>
      </c>
      <c r="F42" s="53">
        <f t="shared" si="13"/>
        <v>11057000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6146000</v>
      </c>
      <c r="C43" s="43">
        <f t="shared" si="19"/>
        <v>4911000</v>
      </c>
      <c r="D43" s="43">
        <f t="shared" si="19"/>
        <v>0</v>
      </c>
      <c r="E43" s="43">
        <f t="shared" si="19"/>
        <v>11057000</v>
      </c>
      <c r="F43" s="44">
        <f t="shared" si="19"/>
        <v>11057000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6146000</v>
      </c>
      <c r="C45" s="46"/>
      <c r="D45" s="46"/>
      <c r="E45" s="46">
        <f t="shared" si="21"/>
        <v>6146000</v>
      </c>
      <c r="F45" s="47">
        <v>6146000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>
        <v>4911000</v>
      </c>
      <c r="D52" s="46"/>
      <c r="E52" s="46">
        <f t="shared" si="21"/>
        <v>4911000</v>
      </c>
      <c r="F52" s="47">
        <v>4911000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57875000</v>
      </c>
      <c r="C58" s="43">
        <f t="shared" si="26"/>
        <v>4911000</v>
      </c>
      <c r="D58" s="43">
        <f t="shared" si="26"/>
        <v>0</v>
      </c>
      <c r="E58" s="43">
        <f t="shared" si="26"/>
        <v>62786000</v>
      </c>
      <c r="F58" s="44">
        <f t="shared" si="26"/>
        <v>62786000</v>
      </c>
      <c r="G58" s="45">
        <f t="shared" si="26"/>
        <v>51729000</v>
      </c>
      <c r="H58" s="44">
        <f t="shared" si="26"/>
        <v>7324000</v>
      </c>
      <c r="I58" s="45">
        <f t="shared" si="26"/>
        <v>7552170</v>
      </c>
      <c r="J58" s="44">
        <f t="shared" si="26"/>
        <v>12624000</v>
      </c>
      <c r="K58" s="45">
        <f t="shared" si="26"/>
        <v>0</v>
      </c>
      <c r="L58" s="44">
        <f t="shared" si="26"/>
        <v>7549000</v>
      </c>
      <c r="M58" s="45">
        <f t="shared" si="26"/>
        <v>22672697</v>
      </c>
      <c r="N58" s="44">
        <f t="shared" si="26"/>
        <v>0</v>
      </c>
      <c r="O58" s="45">
        <f t="shared" si="26"/>
        <v>0</v>
      </c>
      <c r="P58" s="44">
        <f t="shared" si="26"/>
        <v>27497000</v>
      </c>
      <c r="Q58" s="45">
        <f t="shared" si="26"/>
        <v>30224867</v>
      </c>
      <c r="R58" s="20">
        <f t="shared" si="14"/>
        <v>-40.201204055766794</v>
      </c>
      <c r="S58" s="21">
        <f t="shared" si="15"/>
        <v>0</v>
      </c>
      <c r="T58" s="20">
        <f t="shared" si="16"/>
        <v>43.794795017997643</v>
      </c>
      <c r="U58" s="22">
        <f t="shared" si="17"/>
        <v>48.139500844137231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57875000</v>
      </c>
      <c r="C62" s="55">
        <f t="shared" si="30"/>
        <v>4911000</v>
      </c>
      <c r="D62" s="55">
        <f t="shared" si="30"/>
        <v>0</v>
      </c>
      <c r="E62" s="55">
        <f t="shared" si="30"/>
        <v>62786000</v>
      </c>
      <c r="F62" s="56">
        <f t="shared" si="30"/>
        <v>62786000</v>
      </c>
      <c r="G62" s="57">
        <f t="shared" si="30"/>
        <v>51729000</v>
      </c>
      <c r="H62" s="56">
        <f t="shared" si="30"/>
        <v>7324000</v>
      </c>
      <c r="I62" s="57">
        <f t="shared" si="30"/>
        <v>7552170</v>
      </c>
      <c r="J62" s="56">
        <f t="shared" si="30"/>
        <v>12624000</v>
      </c>
      <c r="K62" s="57">
        <f t="shared" si="30"/>
        <v>0</v>
      </c>
      <c r="L62" s="56">
        <f t="shared" si="30"/>
        <v>7549000</v>
      </c>
      <c r="M62" s="58">
        <f t="shared" si="30"/>
        <v>22672697</v>
      </c>
      <c r="N62" s="56">
        <f t="shared" si="30"/>
        <v>0</v>
      </c>
      <c r="O62" s="57">
        <f t="shared" si="30"/>
        <v>0</v>
      </c>
      <c r="P62" s="56">
        <f t="shared" si="30"/>
        <v>27497000</v>
      </c>
      <c r="Q62" s="57">
        <f t="shared" si="30"/>
        <v>30224867</v>
      </c>
      <c r="R62" s="38">
        <f t="shared" si="14"/>
        <v>-40.201204055766794</v>
      </c>
      <c r="S62" s="39">
        <f t="shared" si="15"/>
        <v>0</v>
      </c>
      <c r="T62" s="38">
        <f t="shared" si="16"/>
        <v>43.794795017997643</v>
      </c>
      <c r="U62" s="39">
        <f t="shared" si="17"/>
        <v>48.139500844137231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102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198778000</v>
      </c>
      <c r="C8" s="40">
        <f t="shared" si="0"/>
        <v>65000000</v>
      </c>
      <c r="D8" s="40">
        <f t="shared" si="0"/>
        <v>0</v>
      </c>
      <c r="E8" s="40">
        <f t="shared" si="0"/>
        <v>263778000</v>
      </c>
      <c r="F8" s="41">
        <f t="shared" si="0"/>
        <v>263778000</v>
      </c>
      <c r="G8" s="42">
        <f t="shared" si="0"/>
        <v>263778000</v>
      </c>
      <c r="H8" s="41">
        <f t="shared" si="0"/>
        <v>64637000</v>
      </c>
      <c r="I8" s="42">
        <f t="shared" si="0"/>
        <v>-55071160</v>
      </c>
      <c r="J8" s="41">
        <f t="shared" si="0"/>
        <v>62518000</v>
      </c>
      <c r="K8" s="42">
        <f t="shared" si="0"/>
        <v>55071160</v>
      </c>
      <c r="L8" s="41">
        <f t="shared" si="0"/>
        <v>48697000</v>
      </c>
      <c r="M8" s="42">
        <f t="shared" si="0"/>
        <v>-40342000</v>
      </c>
      <c r="N8" s="41">
        <f t="shared" si="0"/>
        <v>0</v>
      </c>
      <c r="O8" s="42">
        <f t="shared" si="0"/>
        <v>0</v>
      </c>
      <c r="P8" s="41">
        <f t="shared" si="0"/>
        <v>175852000</v>
      </c>
      <c r="Q8" s="42">
        <f t="shared" si="0"/>
        <v>-40342000</v>
      </c>
      <c r="R8" s="16">
        <f>IF(($J8       =0),0,((($L8       -$J8       )/$J8       )*100))</f>
        <v>-22.107233116862343</v>
      </c>
      <c r="S8" s="17">
        <f>IF(($K8       =0),0,((($M8       -$K8       )/$K8       )*100))</f>
        <v>-173.25431314684491</v>
      </c>
      <c r="T8" s="16">
        <f>IF(($E8       =0),0,(($P8       /$E8       )*100))</f>
        <v>66.666666666666657</v>
      </c>
      <c r="U8" s="18">
        <f>IF(($E8       =0),0,(($Q8       /$E8       )*100))</f>
        <v>-15.293921403604546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195479000</v>
      </c>
      <c r="C9" s="43">
        <f t="shared" si="2"/>
        <v>65000000</v>
      </c>
      <c r="D9" s="43">
        <f t="shared" si="2"/>
        <v>0</v>
      </c>
      <c r="E9" s="43">
        <f t="shared" si="2"/>
        <v>260479000</v>
      </c>
      <c r="F9" s="44">
        <f t="shared" si="2"/>
        <v>260479000</v>
      </c>
      <c r="G9" s="45">
        <f t="shared" si="2"/>
        <v>260479000</v>
      </c>
      <c r="H9" s="44">
        <f t="shared" si="2"/>
        <v>64298000</v>
      </c>
      <c r="I9" s="45">
        <f t="shared" si="2"/>
        <v>-55071160</v>
      </c>
      <c r="J9" s="44">
        <f t="shared" si="2"/>
        <v>61311000</v>
      </c>
      <c r="K9" s="45">
        <f t="shared" si="2"/>
        <v>55071160</v>
      </c>
      <c r="L9" s="44">
        <f t="shared" si="2"/>
        <v>47987000</v>
      </c>
      <c r="M9" s="45">
        <f t="shared" si="2"/>
        <v>-40342000</v>
      </c>
      <c r="N9" s="44">
        <f t="shared" si="2"/>
        <v>0</v>
      </c>
      <c r="O9" s="45">
        <f t="shared" si="2"/>
        <v>0</v>
      </c>
      <c r="P9" s="44">
        <f t="shared" si="2"/>
        <v>173596000</v>
      </c>
      <c r="Q9" s="45">
        <f t="shared" si="2"/>
        <v>-40342000</v>
      </c>
      <c r="R9" s="20">
        <f>IF(($J9       =0),0,((($L9       -$J9       )/$J9       )*100))</f>
        <v>-21.731826262823965</v>
      </c>
      <c r="S9" s="21">
        <f>IF(($K9       =0),0,((($M9       -$K9       )/$K9       )*100))</f>
        <v>-173.25431314684491</v>
      </c>
      <c r="T9" s="20">
        <f>IF(($E9       =0),0,(($P9       /$E9       )*100))</f>
        <v>66.644911873893861</v>
      </c>
      <c r="U9" s="22">
        <f>IF(($E9       =0),0,(($Q9       /$E9       )*100))</f>
        <v>-15.487620883065429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107893000</v>
      </c>
      <c r="C10" s="46">
        <v>25000000</v>
      </c>
      <c r="D10" s="46"/>
      <c r="E10" s="46">
        <f t="shared" ref="E10:E41" si="4">$B10      +$C10      +$D10</f>
        <v>132893000</v>
      </c>
      <c r="F10" s="47">
        <v>132893000</v>
      </c>
      <c r="G10" s="48">
        <v>132893000</v>
      </c>
      <c r="H10" s="47">
        <v>41590000</v>
      </c>
      <c r="I10" s="48">
        <v>-55071160</v>
      </c>
      <c r="J10" s="47">
        <v>37712000</v>
      </c>
      <c r="K10" s="48">
        <v>55071160</v>
      </c>
      <c r="L10" s="47">
        <v>28592000</v>
      </c>
      <c r="M10" s="48">
        <v>-40342000</v>
      </c>
      <c r="N10" s="47"/>
      <c r="O10" s="48"/>
      <c r="P10" s="47">
        <f t="shared" ref="P10:P41" si="5">$H10      +$J10      +$L10      +$N10</f>
        <v>107894000</v>
      </c>
      <c r="Q10" s="48">
        <f t="shared" ref="Q10:Q41" si="6">$I10      +$K10      +$M10      +$O10</f>
        <v>-40342000</v>
      </c>
      <c r="R10" s="24">
        <f t="shared" ref="R10:R41" si="7">IF(($J10      =0),0,((($L10      -$J10      )/$J10      )*100))</f>
        <v>-24.183283835383961</v>
      </c>
      <c r="S10" s="25">
        <f t="shared" ref="S10:S41" si="8">IF(($K10      =0),0,((($M10      -$K10      )/$K10      )*100))</f>
        <v>-173.25431314684491</v>
      </c>
      <c r="T10" s="24">
        <f t="shared" ref="T10:T41" si="9">IF(($E10      =0),0,(($P10      /$E10      )*100))</f>
        <v>81.18862543550074</v>
      </c>
      <c r="U10" s="26">
        <f t="shared" ref="U10:U41" si="10">IF(($E10      =0),0,(($Q10      /$E10      )*100))</f>
        <v>-30.356753177368255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2586000</v>
      </c>
      <c r="C16" s="46"/>
      <c r="D16" s="46"/>
      <c r="E16" s="46">
        <f t="shared" si="4"/>
        <v>2586000</v>
      </c>
      <c r="F16" s="47">
        <v>2586000</v>
      </c>
      <c r="G16" s="48">
        <v>2586000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85000000</v>
      </c>
      <c r="C23" s="46">
        <v>40000000</v>
      </c>
      <c r="D23" s="46"/>
      <c r="E23" s="46">
        <f t="shared" si="4"/>
        <v>125000000</v>
      </c>
      <c r="F23" s="47">
        <v>125000000</v>
      </c>
      <c r="G23" s="48">
        <v>125000000</v>
      </c>
      <c r="H23" s="47">
        <v>22708000</v>
      </c>
      <c r="I23" s="48"/>
      <c r="J23" s="47">
        <v>23599000</v>
      </c>
      <c r="K23" s="48"/>
      <c r="L23" s="47">
        <v>19395000</v>
      </c>
      <c r="M23" s="48"/>
      <c r="N23" s="47"/>
      <c r="O23" s="48"/>
      <c r="P23" s="47">
        <f t="shared" si="5"/>
        <v>65702000</v>
      </c>
      <c r="Q23" s="48">
        <f t="shared" si="6"/>
        <v>0</v>
      </c>
      <c r="R23" s="24">
        <f t="shared" si="7"/>
        <v>-17.814314165854487</v>
      </c>
      <c r="S23" s="25">
        <f t="shared" si="8"/>
        <v>0</v>
      </c>
      <c r="T23" s="24">
        <f t="shared" si="9"/>
        <v>52.561599999999999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3299000</v>
      </c>
      <c r="C27" s="43">
        <f t="shared" si="11"/>
        <v>0</v>
      </c>
      <c r="D27" s="43">
        <f t="shared" si="11"/>
        <v>0</v>
      </c>
      <c r="E27" s="43">
        <f t="shared" si="11"/>
        <v>3299000</v>
      </c>
      <c r="F27" s="44">
        <f t="shared" si="11"/>
        <v>3299000</v>
      </c>
      <c r="G27" s="45">
        <f t="shared" si="11"/>
        <v>3299000</v>
      </c>
      <c r="H27" s="44">
        <f t="shared" si="11"/>
        <v>339000</v>
      </c>
      <c r="I27" s="45">
        <f t="shared" si="11"/>
        <v>0</v>
      </c>
      <c r="J27" s="44">
        <f t="shared" si="11"/>
        <v>1207000</v>
      </c>
      <c r="K27" s="45">
        <f t="shared" si="11"/>
        <v>0</v>
      </c>
      <c r="L27" s="44">
        <f t="shared" si="11"/>
        <v>710000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2256000</v>
      </c>
      <c r="Q27" s="45">
        <f t="shared" si="11"/>
        <v>0</v>
      </c>
      <c r="R27" s="20">
        <f t="shared" si="7"/>
        <v>-41.17647058823529</v>
      </c>
      <c r="S27" s="21">
        <f t="shared" si="8"/>
        <v>0</v>
      </c>
      <c r="T27" s="20">
        <f t="shared" si="9"/>
        <v>68.384358896635348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200000</v>
      </c>
      <c r="I30" s="48"/>
      <c r="J30" s="47">
        <v>268000</v>
      </c>
      <c r="K30" s="48"/>
      <c r="L30" s="47">
        <v>146000</v>
      </c>
      <c r="M30" s="48"/>
      <c r="N30" s="47"/>
      <c r="O30" s="48"/>
      <c r="P30" s="47">
        <f t="shared" si="5"/>
        <v>614000</v>
      </c>
      <c r="Q30" s="48">
        <f t="shared" si="6"/>
        <v>0</v>
      </c>
      <c r="R30" s="24">
        <f t="shared" si="7"/>
        <v>-45.522388059701491</v>
      </c>
      <c r="S30" s="25">
        <f t="shared" si="8"/>
        <v>0</v>
      </c>
      <c r="T30" s="24">
        <f t="shared" si="9"/>
        <v>61.4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2299000</v>
      </c>
      <c r="C32" s="46"/>
      <c r="D32" s="46"/>
      <c r="E32" s="46">
        <f t="shared" si="4"/>
        <v>2299000</v>
      </c>
      <c r="F32" s="47">
        <v>2299000</v>
      </c>
      <c r="G32" s="48">
        <v>2299000</v>
      </c>
      <c r="H32" s="47">
        <v>139000</v>
      </c>
      <c r="I32" s="48"/>
      <c r="J32" s="47">
        <v>939000</v>
      </c>
      <c r="K32" s="48"/>
      <c r="L32" s="47">
        <v>564000</v>
      </c>
      <c r="M32" s="48"/>
      <c r="N32" s="47"/>
      <c r="O32" s="48"/>
      <c r="P32" s="47">
        <f t="shared" si="5"/>
        <v>1642000</v>
      </c>
      <c r="Q32" s="48">
        <f t="shared" si="6"/>
        <v>0</v>
      </c>
      <c r="R32" s="24">
        <f t="shared" si="7"/>
        <v>-39.936102236421725</v>
      </c>
      <c r="S32" s="25">
        <f t="shared" si="8"/>
        <v>0</v>
      </c>
      <c r="T32" s="24">
        <f t="shared" si="9"/>
        <v>71.422357546759457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3500000</v>
      </c>
      <c r="C42" s="52">
        <f t="shared" si="13"/>
        <v>0</v>
      </c>
      <c r="D42" s="52">
        <f t="shared" si="13"/>
        <v>0</v>
      </c>
      <c r="E42" s="52">
        <f t="shared" si="13"/>
        <v>3500000</v>
      </c>
      <c r="F42" s="53">
        <f t="shared" si="13"/>
        <v>3500000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3500000</v>
      </c>
      <c r="C53" s="43">
        <f t="shared" si="24"/>
        <v>0</v>
      </c>
      <c r="D53" s="43">
        <f t="shared" si="24"/>
        <v>0</v>
      </c>
      <c r="E53" s="43">
        <f t="shared" si="24"/>
        <v>3500000</v>
      </c>
      <c r="F53" s="44">
        <f t="shared" si="24"/>
        <v>3500000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3500000</v>
      </c>
      <c r="C56" s="46"/>
      <c r="D56" s="46"/>
      <c r="E56" s="46">
        <f t="shared" si="21"/>
        <v>3500000</v>
      </c>
      <c r="F56" s="47">
        <v>3500000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202278000</v>
      </c>
      <c r="C58" s="43">
        <f t="shared" si="26"/>
        <v>65000000</v>
      </c>
      <c r="D58" s="43">
        <f t="shared" si="26"/>
        <v>0</v>
      </c>
      <c r="E58" s="43">
        <f t="shared" si="26"/>
        <v>267278000</v>
      </c>
      <c r="F58" s="44">
        <f t="shared" si="26"/>
        <v>267278000</v>
      </c>
      <c r="G58" s="45">
        <f t="shared" si="26"/>
        <v>263778000</v>
      </c>
      <c r="H58" s="44">
        <f t="shared" si="26"/>
        <v>64637000</v>
      </c>
      <c r="I58" s="45">
        <f t="shared" si="26"/>
        <v>-55071160</v>
      </c>
      <c r="J58" s="44">
        <f t="shared" si="26"/>
        <v>62518000</v>
      </c>
      <c r="K58" s="45">
        <f t="shared" si="26"/>
        <v>55071160</v>
      </c>
      <c r="L58" s="44">
        <f t="shared" si="26"/>
        <v>48697000</v>
      </c>
      <c r="M58" s="45">
        <f t="shared" si="26"/>
        <v>-40342000</v>
      </c>
      <c r="N58" s="44">
        <f t="shared" si="26"/>
        <v>0</v>
      </c>
      <c r="O58" s="45">
        <f t="shared" si="26"/>
        <v>0</v>
      </c>
      <c r="P58" s="44">
        <f t="shared" si="26"/>
        <v>175852000</v>
      </c>
      <c r="Q58" s="45">
        <f t="shared" si="26"/>
        <v>-40342000</v>
      </c>
      <c r="R58" s="20">
        <f t="shared" si="14"/>
        <v>-22.107233116862343</v>
      </c>
      <c r="S58" s="21">
        <f t="shared" si="15"/>
        <v>-173.25431314684491</v>
      </c>
      <c r="T58" s="20">
        <f t="shared" si="16"/>
        <v>65.793668016073141</v>
      </c>
      <c r="U58" s="22">
        <f t="shared" si="17"/>
        <v>-15.093647812390095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202278000</v>
      </c>
      <c r="C62" s="55">
        <f t="shared" si="30"/>
        <v>65000000</v>
      </c>
      <c r="D62" s="55">
        <f t="shared" si="30"/>
        <v>0</v>
      </c>
      <c r="E62" s="55">
        <f t="shared" si="30"/>
        <v>267278000</v>
      </c>
      <c r="F62" s="56">
        <f t="shared" si="30"/>
        <v>267278000</v>
      </c>
      <c r="G62" s="57">
        <f t="shared" si="30"/>
        <v>263778000</v>
      </c>
      <c r="H62" s="56">
        <f t="shared" si="30"/>
        <v>64637000</v>
      </c>
      <c r="I62" s="57">
        <f t="shared" si="30"/>
        <v>-55071160</v>
      </c>
      <c r="J62" s="56">
        <f t="shared" si="30"/>
        <v>62518000</v>
      </c>
      <c r="K62" s="57">
        <f t="shared" si="30"/>
        <v>55071160</v>
      </c>
      <c r="L62" s="56">
        <f t="shared" si="30"/>
        <v>48697000</v>
      </c>
      <c r="M62" s="58">
        <f t="shared" si="30"/>
        <v>-40342000</v>
      </c>
      <c r="N62" s="56">
        <f t="shared" si="30"/>
        <v>0</v>
      </c>
      <c r="O62" s="57">
        <f t="shared" si="30"/>
        <v>0</v>
      </c>
      <c r="P62" s="56">
        <f t="shared" si="30"/>
        <v>175852000</v>
      </c>
      <c r="Q62" s="57">
        <f t="shared" si="30"/>
        <v>-40342000</v>
      </c>
      <c r="R62" s="38">
        <f t="shared" si="14"/>
        <v>-22.107233116862343</v>
      </c>
      <c r="S62" s="39">
        <f t="shared" si="15"/>
        <v>-173.25431314684491</v>
      </c>
      <c r="T62" s="38">
        <f t="shared" si="16"/>
        <v>65.793668016073141</v>
      </c>
      <c r="U62" s="39">
        <f t="shared" si="17"/>
        <v>-15.093647812390095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246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953070000</v>
      </c>
      <c r="C8" s="40">
        <f t="shared" si="0"/>
        <v>-7000000</v>
      </c>
      <c r="D8" s="40">
        <f t="shared" si="0"/>
        <v>0</v>
      </c>
      <c r="E8" s="40">
        <f t="shared" si="0"/>
        <v>946070000</v>
      </c>
      <c r="F8" s="41">
        <f t="shared" si="0"/>
        <v>946070000</v>
      </c>
      <c r="G8" s="42">
        <f t="shared" si="0"/>
        <v>946070000</v>
      </c>
      <c r="H8" s="41">
        <f t="shared" si="0"/>
        <v>108358000</v>
      </c>
      <c r="I8" s="42">
        <f t="shared" si="0"/>
        <v>159958452</v>
      </c>
      <c r="J8" s="41">
        <f t="shared" si="0"/>
        <v>190955000</v>
      </c>
      <c r="K8" s="42">
        <f t="shared" si="0"/>
        <v>253865382</v>
      </c>
      <c r="L8" s="41">
        <f t="shared" si="0"/>
        <v>117940000</v>
      </c>
      <c r="M8" s="42">
        <f t="shared" si="0"/>
        <v>168145531</v>
      </c>
      <c r="N8" s="41">
        <f t="shared" si="0"/>
        <v>0</v>
      </c>
      <c r="O8" s="42">
        <f t="shared" si="0"/>
        <v>0</v>
      </c>
      <c r="P8" s="41">
        <f t="shared" si="0"/>
        <v>417253000</v>
      </c>
      <c r="Q8" s="42">
        <f t="shared" si="0"/>
        <v>581969365</v>
      </c>
      <c r="R8" s="16">
        <f>IF(($J8       =0),0,((($L8       -$J8       )/$J8       )*100))</f>
        <v>-38.236757351208404</v>
      </c>
      <c r="S8" s="17">
        <f>IF(($K8       =0),0,((($M8       -$K8       )/$K8       )*100))</f>
        <v>-33.765868479066597</v>
      </c>
      <c r="T8" s="16">
        <f>IF(($E8       =0),0,(($P8       /$E8       )*100))</f>
        <v>44.103818956314015</v>
      </c>
      <c r="U8" s="18">
        <f>IF(($E8       =0),0,(($Q8       /$E8       )*100))</f>
        <v>61.514408553278301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927882000</v>
      </c>
      <c r="C9" s="43">
        <f t="shared" si="2"/>
        <v>-7000000</v>
      </c>
      <c r="D9" s="43">
        <f t="shared" si="2"/>
        <v>0</v>
      </c>
      <c r="E9" s="43">
        <f t="shared" si="2"/>
        <v>920882000</v>
      </c>
      <c r="F9" s="44">
        <f t="shared" si="2"/>
        <v>920882000</v>
      </c>
      <c r="G9" s="45">
        <f t="shared" si="2"/>
        <v>920882000</v>
      </c>
      <c r="H9" s="44">
        <f t="shared" si="2"/>
        <v>105755000</v>
      </c>
      <c r="I9" s="45">
        <f t="shared" si="2"/>
        <v>158136897</v>
      </c>
      <c r="J9" s="44">
        <f t="shared" si="2"/>
        <v>182492000</v>
      </c>
      <c r="K9" s="45">
        <f t="shared" si="2"/>
        <v>242915745</v>
      </c>
      <c r="L9" s="44">
        <f t="shared" si="2"/>
        <v>115858000</v>
      </c>
      <c r="M9" s="45">
        <f t="shared" si="2"/>
        <v>167576045</v>
      </c>
      <c r="N9" s="44">
        <f t="shared" si="2"/>
        <v>0</v>
      </c>
      <c r="O9" s="45">
        <f t="shared" si="2"/>
        <v>0</v>
      </c>
      <c r="P9" s="44">
        <f t="shared" si="2"/>
        <v>404105000</v>
      </c>
      <c r="Q9" s="45">
        <f t="shared" si="2"/>
        <v>568628687</v>
      </c>
      <c r="R9" s="20">
        <f>IF(($J9       =0),0,((($L9       -$J9       )/$J9       )*100))</f>
        <v>-36.513381408500102</v>
      </c>
      <c r="S9" s="21">
        <f>IF(($K9       =0),0,((($M9       -$K9       )/$K9       )*100))</f>
        <v>-31.01474546246477</v>
      </c>
      <c r="T9" s="20">
        <f>IF(($E9       =0),0,(($P9       /$E9       )*100))</f>
        <v>43.882386668433085</v>
      </c>
      <c r="U9" s="22">
        <f>IF(($E9       =0),0,(($Q9       /$E9       )*100))</f>
        <v>61.748268182025491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178544000</v>
      </c>
      <c r="C12" s="46"/>
      <c r="D12" s="46"/>
      <c r="E12" s="46">
        <f t="shared" si="4"/>
        <v>178544000</v>
      </c>
      <c r="F12" s="47">
        <v>178544000</v>
      </c>
      <c r="G12" s="48">
        <v>178544000</v>
      </c>
      <c r="H12" s="47">
        <v>4010000</v>
      </c>
      <c r="I12" s="48">
        <v>3576455</v>
      </c>
      <c r="J12" s="47">
        <v>38596000</v>
      </c>
      <c r="K12" s="48">
        <v>42161216</v>
      </c>
      <c r="L12" s="47">
        <v>18483000</v>
      </c>
      <c r="M12" s="48">
        <v>23622365</v>
      </c>
      <c r="N12" s="47"/>
      <c r="O12" s="48"/>
      <c r="P12" s="47">
        <f t="shared" si="5"/>
        <v>61089000</v>
      </c>
      <c r="Q12" s="48">
        <f t="shared" si="6"/>
        <v>69360036</v>
      </c>
      <c r="R12" s="24">
        <f t="shared" si="7"/>
        <v>-52.111617784226347</v>
      </c>
      <c r="S12" s="25">
        <f t="shared" si="8"/>
        <v>-43.971338492703815</v>
      </c>
      <c r="T12" s="24">
        <f t="shared" si="9"/>
        <v>34.215095438659375</v>
      </c>
      <c r="U12" s="26">
        <f t="shared" si="10"/>
        <v>38.84758714938615</v>
      </c>
      <c r="V12" s="47"/>
      <c r="W12" s="48"/>
    </row>
    <row r="13" spans="1:23" x14ac:dyDescent="0.2">
      <c r="A13" s="23" t="s">
        <v>40</v>
      </c>
      <c r="B13" s="46">
        <v>33000000</v>
      </c>
      <c r="C13" s="46">
        <v>-5000000</v>
      </c>
      <c r="D13" s="46"/>
      <c r="E13" s="46">
        <f t="shared" si="4"/>
        <v>28000000</v>
      </c>
      <c r="F13" s="47">
        <v>28000000</v>
      </c>
      <c r="G13" s="48">
        <v>28000000</v>
      </c>
      <c r="H13" s="47"/>
      <c r="I13" s="48">
        <v>5429095</v>
      </c>
      <c r="J13" s="47">
        <v>2227000</v>
      </c>
      <c r="K13" s="48">
        <v>1179889</v>
      </c>
      <c r="L13" s="47">
        <v>1752000</v>
      </c>
      <c r="M13" s="48">
        <v>11310594</v>
      </c>
      <c r="N13" s="47"/>
      <c r="O13" s="48"/>
      <c r="P13" s="47">
        <f t="shared" si="5"/>
        <v>3979000</v>
      </c>
      <c r="Q13" s="48">
        <f t="shared" si="6"/>
        <v>17919578</v>
      </c>
      <c r="R13" s="24">
        <f t="shared" si="7"/>
        <v>-21.329142343960488</v>
      </c>
      <c r="S13" s="25">
        <f t="shared" si="8"/>
        <v>858.61509006355675</v>
      </c>
      <c r="T13" s="24">
        <f t="shared" si="9"/>
        <v>14.210714285714285</v>
      </c>
      <c r="U13" s="26">
        <f t="shared" si="10"/>
        <v>63.99849285714285</v>
      </c>
      <c r="V13" s="47"/>
      <c r="W13" s="48"/>
    </row>
    <row r="14" spans="1:23" x14ac:dyDescent="0.2">
      <c r="A14" s="23" t="s">
        <v>41</v>
      </c>
      <c r="B14" s="46">
        <v>35000000</v>
      </c>
      <c r="C14" s="46">
        <v>13000000</v>
      </c>
      <c r="D14" s="46"/>
      <c r="E14" s="46">
        <f t="shared" si="4"/>
        <v>48000000</v>
      </c>
      <c r="F14" s="47">
        <v>48000000</v>
      </c>
      <c r="G14" s="48">
        <v>48000000</v>
      </c>
      <c r="H14" s="47">
        <v>6734000</v>
      </c>
      <c r="I14" s="48">
        <v>6207375</v>
      </c>
      <c r="J14" s="47">
        <v>7074000</v>
      </c>
      <c r="K14" s="48">
        <v>9865524</v>
      </c>
      <c r="L14" s="47">
        <v>3594000</v>
      </c>
      <c r="M14" s="48">
        <v>2829940</v>
      </c>
      <c r="N14" s="47"/>
      <c r="O14" s="48"/>
      <c r="P14" s="47">
        <f t="shared" si="5"/>
        <v>17402000</v>
      </c>
      <c r="Q14" s="48">
        <f t="shared" si="6"/>
        <v>18902839</v>
      </c>
      <c r="R14" s="24">
        <f t="shared" si="7"/>
        <v>-49.194232400339274</v>
      </c>
      <c r="S14" s="25">
        <f t="shared" si="8"/>
        <v>-71.314853625615825</v>
      </c>
      <c r="T14" s="24">
        <f t="shared" si="9"/>
        <v>36.254166666666663</v>
      </c>
      <c r="U14" s="26">
        <f t="shared" si="10"/>
        <v>39.380914583333329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218806000</v>
      </c>
      <c r="C22" s="46"/>
      <c r="D22" s="46"/>
      <c r="E22" s="46">
        <f t="shared" si="4"/>
        <v>218806000</v>
      </c>
      <c r="F22" s="47">
        <v>218806000</v>
      </c>
      <c r="G22" s="48">
        <v>218806000</v>
      </c>
      <c r="H22" s="47"/>
      <c r="I22" s="48">
        <v>41713697</v>
      </c>
      <c r="J22" s="47">
        <v>15532000</v>
      </c>
      <c r="K22" s="48">
        <v>63977836</v>
      </c>
      <c r="L22" s="47">
        <v>5288000</v>
      </c>
      <c r="M22" s="48">
        <v>42462708</v>
      </c>
      <c r="N22" s="47"/>
      <c r="O22" s="48"/>
      <c r="P22" s="47">
        <f t="shared" si="5"/>
        <v>20820000</v>
      </c>
      <c r="Q22" s="48">
        <f t="shared" si="6"/>
        <v>148154241</v>
      </c>
      <c r="R22" s="24">
        <f t="shared" si="7"/>
        <v>-65.954159155292302</v>
      </c>
      <c r="S22" s="25">
        <f t="shared" si="8"/>
        <v>-33.629033654717553</v>
      </c>
      <c r="T22" s="24">
        <f t="shared" si="9"/>
        <v>9.5152783744504266</v>
      </c>
      <c r="U22" s="26">
        <f t="shared" si="10"/>
        <v>67.710319186859593</v>
      </c>
      <c r="V22" s="47"/>
      <c r="W22" s="48"/>
    </row>
    <row r="23" spans="1:23" x14ac:dyDescent="0.2">
      <c r="A23" s="23" t="s">
        <v>50</v>
      </c>
      <c r="B23" s="46">
        <v>65000000</v>
      </c>
      <c r="C23" s="46">
        <v>-15000000</v>
      </c>
      <c r="D23" s="46"/>
      <c r="E23" s="46">
        <f t="shared" si="4"/>
        <v>50000000</v>
      </c>
      <c r="F23" s="47">
        <v>50000000</v>
      </c>
      <c r="G23" s="48">
        <v>50000000</v>
      </c>
      <c r="H23" s="47"/>
      <c r="I23" s="48">
        <v>9314794</v>
      </c>
      <c r="J23" s="47">
        <v>11731000</v>
      </c>
      <c r="K23" s="48">
        <v>11200896</v>
      </c>
      <c r="L23" s="47">
        <v>8265000</v>
      </c>
      <c r="M23" s="48">
        <v>2939785</v>
      </c>
      <c r="N23" s="47"/>
      <c r="O23" s="48"/>
      <c r="P23" s="47">
        <f t="shared" si="5"/>
        <v>19996000</v>
      </c>
      <c r="Q23" s="48">
        <f t="shared" si="6"/>
        <v>23455475</v>
      </c>
      <c r="R23" s="24">
        <f t="shared" si="7"/>
        <v>-29.545648282328873</v>
      </c>
      <c r="S23" s="25">
        <f t="shared" si="8"/>
        <v>-73.754019321311432</v>
      </c>
      <c r="T23" s="24">
        <f t="shared" si="9"/>
        <v>39.991999999999997</v>
      </c>
      <c r="U23" s="26">
        <f t="shared" si="10"/>
        <v>46.91095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397532000</v>
      </c>
      <c r="C25" s="46"/>
      <c r="D25" s="46"/>
      <c r="E25" s="46">
        <f t="shared" si="4"/>
        <v>397532000</v>
      </c>
      <c r="F25" s="47">
        <v>397532000</v>
      </c>
      <c r="G25" s="48">
        <v>397532000</v>
      </c>
      <c r="H25" s="47">
        <v>95011000</v>
      </c>
      <c r="I25" s="48">
        <v>91895481</v>
      </c>
      <c r="J25" s="47">
        <v>107332000</v>
      </c>
      <c r="K25" s="48">
        <v>114530384</v>
      </c>
      <c r="L25" s="47">
        <v>78476000</v>
      </c>
      <c r="M25" s="48">
        <v>84410653</v>
      </c>
      <c r="N25" s="47"/>
      <c r="O25" s="48"/>
      <c r="P25" s="47">
        <f t="shared" si="5"/>
        <v>280819000</v>
      </c>
      <c r="Q25" s="48">
        <f t="shared" si="6"/>
        <v>290836518</v>
      </c>
      <c r="R25" s="24">
        <f t="shared" si="7"/>
        <v>-26.884806022435058</v>
      </c>
      <c r="S25" s="25">
        <f t="shared" si="8"/>
        <v>-26.29846329686627</v>
      </c>
      <c r="T25" s="24">
        <f t="shared" si="9"/>
        <v>70.640602517533182</v>
      </c>
      <c r="U25" s="26">
        <f t="shared" si="10"/>
        <v>73.160529969914364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25188000</v>
      </c>
      <c r="C27" s="43">
        <f t="shared" si="11"/>
        <v>0</v>
      </c>
      <c r="D27" s="43">
        <f t="shared" si="11"/>
        <v>0</v>
      </c>
      <c r="E27" s="43">
        <f t="shared" si="11"/>
        <v>25188000</v>
      </c>
      <c r="F27" s="44">
        <f t="shared" si="11"/>
        <v>25188000</v>
      </c>
      <c r="G27" s="45">
        <f t="shared" si="11"/>
        <v>25188000</v>
      </c>
      <c r="H27" s="44">
        <f t="shared" si="11"/>
        <v>2603000</v>
      </c>
      <c r="I27" s="45">
        <f t="shared" si="11"/>
        <v>1821555</v>
      </c>
      <c r="J27" s="44">
        <f t="shared" si="11"/>
        <v>8463000</v>
      </c>
      <c r="K27" s="45">
        <f t="shared" si="11"/>
        <v>10949637</v>
      </c>
      <c r="L27" s="44">
        <f t="shared" si="11"/>
        <v>2082000</v>
      </c>
      <c r="M27" s="45">
        <f t="shared" si="11"/>
        <v>569486</v>
      </c>
      <c r="N27" s="44">
        <f t="shared" si="11"/>
        <v>0</v>
      </c>
      <c r="O27" s="45">
        <f t="shared" si="11"/>
        <v>0</v>
      </c>
      <c r="P27" s="44">
        <f t="shared" si="11"/>
        <v>13148000</v>
      </c>
      <c r="Q27" s="45">
        <f t="shared" si="11"/>
        <v>13340678</v>
      </c>
      <c r="R27" s="20">
        <f t="shared" si="7"/>
        <v>-75.398794753633453</v>
      </c>
      <c r="S27" s="21">
        <f t="shared" si="8"/>
        <v>-94.799042196558659</v>
      </c>
      <c r="T27" s="20">
        <f t="shared" si="9"/>
        <v>52.19946006034619</v>
      </c>
      <c r="U27" s="22">
        <f t="shared" si="10"/>
        <v>52.964419564872159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2400000</v>
      </c>
      <c r="C30" s="46"/>
      <c r="D30" s="46"/>
      <c r="E30" s="46">
        <f t="shared" si="4"/>
        <v>2400000</v>
      </c>
      <c r="F30" s="47">
        <v>2400000</v>
      </c>
      <c r="G30" s="48">
        <v>2400000</v>
      </c>
      <c r="H30" s="47">
        <v>241000</v>
      </c>
      <c r="I30" s="48">
        <v>240762</v>
      </c>
      <c r="J30" s="47">
        <v>390000</v>
      </c>
      <c r="K30" s="48">
        <v>1031074</v>
      </c>
      <c r="L30" s="47">
        <v>660000</v>
      </c>
      <c r="M30" s="48">
        <v>660633</v>
      </c>
      <c r="N30" s="47"/>
      <c r="O30" s="48"/>
      <c r="P30" s="47">
        <f t="shared" si="5"/>
        <v>1291000</v>
      </c>
      <c r="Q30" s="48">
        <f t="shared" si="6"/>
        <v>1932469</v>
      </c>
      <c r="R30" s="24">
        <f t="shared" si="7"/>
        <v>69.230769230769226</v>
      </c>
      <c r="S30" s="25">
        <f t="shared" si="8"/>
        <v>-35.927683173079721</v>
      </c>
      <c r="T30" s="24">
        <f t="shared" si="9"/>
        <v>53.791666666666671</v>
      </c>
      <c r="U30" s="26">
        <f t="shared" si="10"/>
        <v>80.519541666666669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7971000</v>
      </c>
      <c r="C32" s="46"/>
      <c r="D32" s="46"/>
      <c r="E32" s="46">
        <f t="shared" si="4"/>
        <v>7971000</v>
      </c>
      <c r="F32" s="47">
        <v>7971000</v>
      </c>
      <c r="G32" s="48">
        <v>7971000</v>
      </c>
      <c r="H32" s="47">
        <v>1219000</v>
      </c>
      <c r="I32" s="48">
        <v>1580793</v>
      </c>
      <c r="J32" s="47">
        <v>6550000</v>
      </c>
      <c r="K32" s="48">
        <v>6549563</v>
      </c>
      <c r="L32" s="47">
        <v>183000</v>
      </c>
      <c r="M32" s="48">
        <v>-178432</v>
      </c>
      <c r="N32" s="47"/>
      <c r="O32" s="48"/>
      <c r="P32" s="47">
        <f t="shared" si="5"/>
        <v>7952000</v>
      </c>
      <c r="Q32" s="48">
        <f t="shared" si="6"/>
        <v>7951924</v>
      </c>
      <c r="R32" s="24">
        <f t="shared" si="7"/>
        <v>-97.206106870229007</v>
      </c>
      <c r="S32" s="25">
        <f t="shared" si="8"/>
        <v>-102.72433443269422</v>
      </c>
      <c r="T32" s="24">
        <f t="shared" si="9"/>
        <v>99.761635930247152</v>
      </c>
      <c r="U32" s="26">
        <f t="shared" si="10"/>
        <v>99.760682473968131</v>
      </c>
      <c r="V32" s="47"/>
      <c r="W32" s="48"/>
    </row>
    <row r="33" spans="1:23" x14ac:dyDescent="0.2">
      <c r="A33" s="23" t="s">
        <v>60</v>
      </c>
      <c r="B33" s="46">
        <v>6217000</v>
      </c>
      <c r="C33" s="46"/>
      <c r="D33" s="46"/>
      <c r="E33" s="46">
        <f t="shared" si="4"/>
        <v>6217000</v>
      </c>
      <c r="F33" s="47">
        <v>6217000</v>
      </c>
      <c r="G33" s="48">
        <v>6217000</v>
      </c>
      <c r="H33" s="47">
        <v>1143000</v>
      </c>
      <c r="I33" s="48"/>
      <c r="J33" s="47">
        <v>1132000</v>
      </c>
      <c r="K33" s="48">
        <v>3369000</v>
      </c>
      <c r="L33" s="47">
        <v>1163000</v>
      </c>
      <c r="M33" s="48"/>
      <c r="N33" s="47"/>
      <c r="O33" s="48"/>
      <c r="P33" s="47">
        <f t="shared" si="5"/>
        <v>3438000</v>
      </c>
      <c r="Q33" s="48">
        <f t="shared" si="6"/>
        <v>3369000</v>
      </c>
      <c r="R33" s="24">
        <f t="shared" si="7"/>
        <v>2.7385159010600706</v>
      </c>
      <c r="S33" s="25">
        <f t="shared" si="8"/>
        <v>-100</v>
      </c>
      <c r="T33" s="24">
        <f t="shared" si="9"/>
        <v>55.299983915071579</v>
      </c>
      <c r="U33" s="26">
        <f t="shared" si="10"/>
        <v>54.190123853948847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6000000</v>
      </c>
      <c r="C35" s="46"/>
      <c r="D35" s="46"/>
      <c r="E35" s="46">
        <f t="shared" si="4"/>
        <v>6000000</v>
      </c>
      <c r="F35" s="47">
        <v>6000000</v>
      </c>
      <c r="G35" s="48">
        <v>6000000</v>
      </c>
      <c r="H35" s="47"/>
      <c r="I35" s="48"/>
      <c r="J35" s="47"/>
      <c r="K35" s="48"/>
      <c r="L35" s="47">
        <v>76000</v>
      </c>
      <c r="M35" s="48">
        <v>87285</v>
      </c>
      <c r="N35" s="47"/>
      <c r="O35" s="48"/>
      <c r="P35" s="47">
        <f t="shared" si="5"/>
        <v>76000</v>
      </c>
      <c r="Q35" s="48">
        <f t="shared" si="6"/>
        <v>87285</v>
      </c>
      <c r="R35" s="24">
        <f t="shared" si="7"/>
        <v>0</v>
      </c>
      <c r="S35" s="25">
        <f t="shared" si="8"/>
        <v>0</v>
      </c>
      <c r="T35" s="24">
        <f t="shared" si="9"/>
        <v>1.2666666666666666</v>
      </c>
      <c r="U35" s="26">
        <f t="shared" si="10"/>
        <v>1.45475</v>
      </c>
      <c r="V35" s="47"/>
      <c r="W35" s="48"/>
    </row>
    <row r="36" spans="1:23" x14ac:dyDescent="0.2">
      <c r="A36" s="23" t="s">
        <v>63</v>
      </c>
      <c r="B36" s="46">
        <v>2600000</v>
      </c>
      <c r="C36" s="46"/>
      <c r="D36" s="46"/>
      <c r="E36" s="46">
        <f t="shared" si="4"/>
        <v>2600000</v>
      </c>
      <c r="F36" s="47">
        <v>2600000</v>
      </c>
      <c r="G36" s="48">
        <v>2600000</v>
      </c>
      <c r="H36" s="47"/>
      <c r="I36" s="48"/>
      <c r="J36" s="47">
        <v>391000</v>
      </c>
      <c r="K36" s="48"/>
      <c r="L36" s="47"/>
      <c r="M36" s="48"/>
      <c r="N36" s="47"/>
      <c r="O36" s="48"/>
      <c r="P36" s="47">
        <f t="shared" si="5"/>
        <v>391000</v>
      </c>
      <c r="Q36" s="48">
        <f t="shared" si="6"/>
        <v>0</v>
      </c>
      <c r="R36" s="24">
        <f t="shared" si="7"/>
        <v>-100</v>
      </c>
      <c r="S36" s="25">
        <f t="shared" si="8"/>
        <v>0</v>
      </c>
      <c r="T36" s="24">
        <f t="shared" si="9"/>
        <v>15.03846153846154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52653000</v>
      </c>
      <c r="C42" s="52">
        <f t="shared" si="13"/>
        <v>4747000</v>
      </c>
      <c r="D42" s="52">
        <f t="shared" si="13"/>
        <v>0</v>
      </c>
      <c r="E42" s="52">
        <f t="shared" si="13"/>
        <v>57400000</v>
      </c>
      <c r="F42" s="53">
        <f t="shared" si="13"/>
        <v>57400000</v>
      </c>
      <c r="G42" s="54">
        <f t="shared" si="13"/>
        <v>599000</v>
      </c>
      <c r="H42" s="53">
        <f t="shared" si="13"/>
        <v>415000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184000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599000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1.0435540069686411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52653000</v>
      </c>
      <c r="C43" s="43">
        <f t="shared" si="19"/>
        <v>4747000</v>
      </c>
      <c r="D43" s="43">
        <f t="shared" si="19"/>
        <v>0</v>
      </c>
      <c r="E43" s="43">
        <f t="shared" si="19"/>
        <v>57400000</v>
      </c>
      <c r="F43" s="44">
        <f t="shared" si="19"/>
        <v>57400000</v>
      </c>
      <c r="G43" s="45">
        <f t="shared" si="19"/>
        <v>599000</v>
      </c>
      <c r="H43" s="44">
        <f t="shared" si="19"/>
        <v>415000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184000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599000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1.0435540069686411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52353000</v>
      </c>
      <c r="C45" s="46"/>
      <c r="D45" s="46"/>
      <c r="E45" s="46">
        <f t="shared" si="21"/>
        <v>52353000</v>
      </c>
      <c r="F45" s="47">
        <v>52353000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300000</v>
      </c>
      <c r="C46" s="46"/>
      <c r="D46" s="46"/>
      <c r="E46" s="46">
        <f t="shared" si="21"/>
        <v>300000</v>
      </c>
      <c r="F46" s="47">
        <v>300000</v>
      </c>
      <c r="G46" s="48">
        <v>599000</v>
      </c>
      <c r="H46" s="47">
        <v>415000</v>
      </c>
      <c r="I46" s="48"/>
      <c r="J46" s="47"/>
      <c r="K46" s="48"/>
      <c r="L46" s="47">
        <v>184000</v>
      </c>
      <c r="M46" s="48"/>
      <c r="N46" s="47"/>
      <c r="O46" s="48"/>
      <c r="P46" s="47">
        <f t="shared" si="22"/>
        <v>599000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199.66666666666666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>
        <v>4747000</v>
      </c>
      <c r="D52" s="46"/>
      <c r="E52" s="46">
        <f t="shared" si="21"/>
        <v>4747000</v>
      </c>
      <c r="F52" s="47">
        <v>4747000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1005723000</v>
      </c>
      <c r="C58" s="43">
        <f t="shared" si="26"/>
        <v>-2253000</v>
      </c>
      <c r="D58" s="43">
        <f t="shared" si="26"/>
        <v>0</v>
      </c>
      <c r="E58" s="43">
        <f t="shared" si="26"/>
        <v>1003470000</v>
      </c>
      <c r="F58" s="44">
        <f t="shared" si="26"/>
        <v>1003470000</v>
      </c>
      <c r="G58" s="45">
        <f t="shared" si="26"/>
        <v>946669000</v>
      </c>
      <c r="H58" s="44">
        <f t="shared" si="26"/>
        <v>108773000</v>
      </c>
      <c r="I58" s="45">
        <f t="shared" si="26"/>
        <v>159958452</v>
      </c>
      <c r="J58" s="44">
        <f t="shared" si="26"/>
        <v>190955000</v>
      </c>
      <c r="K58" s="45">
        <f t="shared" si="26"/>
        <v>253865382</v>
      </c>
      <c r="L58" s="44">
        <f t="shared" si="26"/>
        <v>118124000</v>
      </c>
      <c r="M58" s="45">
        <f t="shared" si="26"/>
        <v>168145531</v>
      </c>
      <c r="N58" s="44">
        <f t="shared" si="26"/>
        <v>0</v>
      </c>
      <c r="O58" s="45">
        <f t="shared" si="26"/>
        <v>0</v>
      </c>
      <c r="P58" s="44">
        <f t="shared" si="26"/>
        <v>417852000</v>
      </c>
      <c r="Q58" s="45">
        <f t="shared" si="26"/>
        <v>581969365</v>
      </c>
      <c r="R58" s="20">
        <f t="shared" si="14"/>
        <v>-38.140399570579461</v>
      </c>
      <c r="S58" s="21">
        <f t="shared" si="15"/>
        <v>-33.765868479066597</v>
      </c>
      <c r="T58" s="20">
        <f t="shared" si="16"/>
        <v>41.640706747585874</v>
      </c>
      <c r="U58" s="22">
        <f t="shared" si="17"/>
        <v>57.995691450666186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1005723000</v>
      </c>
      <c r="C62" s="55">
        <f t="shared" si="30"/>
        <v>-2253000</v>
      </c>
      <c r="D62" s="55">
        <f t="shared" si="30"/>
        <v>0</v>
      </c>
      <c r="E62" s="55">
        <f t="shared" si="30"/>
        <v>1003470000</v>
      </c>
      <c r="F62" s="56">
        <f t="shared" si="30"/>
        <v>1003470000</v>
      </c>
      <c r="G62" s="57">
        <f t="shared" si="30"/>
        <v>946669000</v>
      </c>
      <c r="H62" s="56">
        <f t="shared" si="30"/>
        <v>108773000</v>
      </c>
      <c r="I62" s="57">
        <f t="shared" si="30"/>
        <v>159958452</v>
      </c>
      <c r="J62" s="56">
        <f t="shared" si="30"/>
        <v>190955000</v>
      </c>
      <c r="K62" s="57">
        <f t="shared" si="30"/>
        <v>253865382</v>
      </c>
      <c r="L62" s="56">
        <f t="shared" si="30"/>
        <v>118124000</v>
      </c>
      <c r="M62" s="58">
        <f t="shared" si="30"/>
        <v>168145531</v>
      </c>
      <c r="N62" s="56">
        <f t="shared" si="30"/>
        <v>0</v>
      </c>
      <c r="O62" s="57">
        <f t="shared" si="30"/>
        <v>0</v>
      </c>
      <c r="P62" s="56">
        <f t="shared" si="30"/>
        <v>417852000</v>
      </c>
      <c r="Q62" s="57">
        <f t="shared" si="30"/>
        <v>581969365</v>
      </c>
      <c r="R62" s="38">
        <f t="shared" si="14"/>
        <v>-38.140399570579461</v>
      </c>
      <c r="S62" s="39">
        <f t="shared" si="15"/>
        <v>-33.765868479066597</v>
      </c>
      <c r="T62" s="38">
        <f t="shared" si="16"/>
        <v>41.640706747585874</v>
      </c>
      <c r="U62" s="39">
        <f t="shared" si="17"/>
        <v>57.995691450666186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247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73679000</v>
      </c>
      <c r="C8" s="40">
        <f t="shared" si="0"/>
        <v>-3000000</v>
      </c>
      <c r="D8" s="40">
        <f t="shared" si="0"/>
        <v>0</v>
      </c>
      <c r="E8" s="40">
        <f t="shared" si="0"/>
        <v>70679000</v>
      </c>
      <c r="F8" s="41">
        <f t="shared" si="0"/>
        <v>70679000</v>
      </c>
      <c r="G8" s="42">
        <f t="shared" si="0"/>
        <v>70679000</v>
      </c>
      <c r="H8" s="41">
        <f t="shared" si="0"/>
        <v>3747000</v>
      </c>
      <c r="I8" s="42">
        <f t="shared" si="0"/>
        <v>11337446</v>
      </c>
      <c r="J8" s="41">
        <f t="shared" si="0"/>
        <v>12662000</v>
      </c>
      <c r="K8" s="42">
        <f t="shared" si="0"/>
        <v>5628272</v>
      </c>
      <c r="L8" s="41">
        <f t="shared" si="0"/>
        <v>4390000</v>
      </c>
      <c r="M8" s="42">
        <f t="shared" si="0"/>
        <v>5381004</v>
      </c>
      <c r="N8" s="41">
        <f t="shared" si="0"/>
        <v>0</v>
      </c>
      <c r="O8" s="42">
        <f t="shared" si="0"/>
        <v>0</v>
      </c>
      <c r="P8" s="41">
        <f t="shared" si="0"/>
        <v>20799000</v>
      </c>
      <c r="Q8" s="42">
        <f t="shared" si="0"/>
        <v>22346722</v>
      </c>
      <c r="R8" s="16">
        <f>IF(($J8       =0),0,((($L8       -$J8       )/$J8       )*100))</f>
        <v>-65.329331859105991</v>
      </c>
      <c r="S8" s="17">
        <f>IF(($K8       =0),0,((($M8       -$K8       )/$K8       )*100))</f>
        <v>-4.3933200101203349</v>
      </c>
      <c r="T8" s="16">
        <f>IF(($E8       =0),0,(($P8       /$E8       )*100))</f>
        <v>29.427411253696288</v>
      </c>
      <c r="U8" s="18">
        <f>IF(($E8       =0),0,(($Q8       /$E8       )*100))</f>
        <v>31.617201714795058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64085000</v>
      </c>
      <c r="C9" s="43">
        <f t="shared" si="2"/>
        <v>-3000000</v>
      </c>
      <c r="D9" s="43">
        <f t="shared" si="2"/>
        <v>0</v>
      </c>
      <c r="E9" s="43">
        <f t="shared" si="2"/>
        <v>61085000</v>
      </c>
      <c r="F9" s="44">
        <f t="shared" si="2"/>
        <v>61085000</v>
      </c>
      <c r="G9" s="45">
        <f t="shared" si="2"/>
        <v>61085000</v>
      </c>
      <c r="H9" s="44">
        <f t="shared" si="2"/>
        <v>2588000</v>
      </c>
      <c r="I9" s="45">
        <f t="shared" si="2"/>
        <v>10004718</v>
      </c>
      <c r="J9" s="44">
        <f t="shared" si="2"/>
        <v>10647000</v>
      </c>
      <c r="K9" s="45">
        <f t="shared" si="2"/>
        <v>3787578</v>
      </c>
      <c r="L9" s="44">
        <f t="shared" si="2"/>
        <v>2367000</v>
      </c>
      <c r="M9" s="45">
        <f t="shared" si="2"/>
        <v>7321055</v>
      </c>
      <c r="N9" s="44">
        <f t="shared" si="2"/>
        <v>0</v>
      </c>
      <c r="O9" s="45">
        <f t="shared" si="2"/>
        <v>0</v>
      </c>
      <c r="P9" s="44">
        <f t="shared" si="2"/>
        <v>15602000</v>
      </c>
      <c r="Q9" s="45">
        <f t="shared" si="2"/>
        <v>21113351</v>
      </c>
      <c r="R9" s="20">
        <f>IF(($J9       =0),0,((($L9       -$J9       )/$J9       )*100))</f>
        <v>-77.768385460693153</v>
      </c>
      <c r="S9" s="21">
        <f>IF(($K9       =0),0,((($M9       -$K9       )/$K9       )*100))</f>
        <v>93.291200867678498</v>
      </c>
      <c r="T9" s="20">
        <f>IF(($E9       =0),0,(($P9       /$E9       )*100))</f>
        <v>25.541458623229925</v>
      </c>
      <c r="U9" s="22">
        <f>IF(($E9       =0),0,(($Q9       /$E9       )*100))</f>
        <v>34.563888024883362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57085000</v>
      </c>
      <c r="C10" s="46"/>
      <c r="D10" s="46"/>
      <c r="E10" s="46">
        <f t="shared" ref="E10:E41" si="4">$B10      +$C10      +$D10</f>
        <v>57085000</v>
      </c>
      <c r="F10" s="47">
        <v>57085000</v>
      </c>
      <c r="G10" s="48">
        <v>57085000</v>
      </c>
      <c r="H10" s="47">
        <v>2588000</v>
      </c>
      <c r="I10" s="48">
        <v>10004718</v>
      </c>
      <c r="J10" s="47">
        <v>10647000</v>
      </c>
      <c r="K10" s="48">
        <v>3787578</v>
      </c>
      <c r="L10" s="47">
        <v>1900000</v>
      </c>
      <c r="M10" s="48">
        <v>6853269</v>
      </c>
      <c r="N10" s="47"/>
      <c r="O10" s="48"/>
      <c r="P10" s="47">
        <f t="shared" ref="P10:P41" si="5">$H10      +$J10      +$L10      +$N10</f>
        <v>15135000</v>
      </c>
      <c r="Q10" s="48">
        <f t="shared" ref="Q10:Q41" si="6">$I10      +$K10      +$M10      +$O10</f>
        <v>20645565</v>
      </c>
      <c r="R10" s="24">
        <f t="shared" ref="R10:R41" si="7">IF(($J10      =0),0,((($L10      -$J10      )/$J10      )*100))</f>
        <v>-82.154597539212929</v>
      </c>
      <c r="S10" s="25">
        <f t="shared" ref="S10:S41" si="8">IF(($K10      =0),0,((($M10      -$K10      )/$K10      )*100))</f>
        <v>80.940669736702446</v>
      </c>
      <c r="T10" s="24">
        <f t="shared" ref="T10:T41" si="9">IF(($E10      =0),0,(($P10      /$E10      )*100))</f>
        <v>26.513094508189543</v>
      </c>
      <c r="U10" s="26">
        <f t="shared" ref="U10:U41" si="10">IF(($E10      =0),0,(($Q10      /$E10      )*100))</f>
        <v>36.166357186651481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7000000</v>
      </c>
      <c r="C13" s="46">
        <v>-3000000</v>
      </c>
      <c r="D13" s="46"/>
      <c r="E13" s="46">
        <f t="shared" si="4"/>
        <v>4000000</v>
      </c>
      <c r="F13" s="47">
        <v>4000000</v>
      </c>
      <c r="G13" s="48">
        <v>4000000</v>
      </c>
      <c r="H13" s="47"/>
      <c r="I13" s="48"/>
      <c r="J13" s="47"/>
      <c r="K13" s="48"/>
      <c r="L13" s="47">
        <v>467000</v>
      </c>
      <c r="M13" s="48">
        <v>467786</v>
      </c>
      <c r="N13" s="47"/>
      <c r="O13" s="48"/>
      <c r="P13" s="47">
        <f t="shared" si="5"/>
        <v>467000</v>
      </c>
      <c r="Q13" s="48">
        <f t="shared" si="6"/>
        <v>467786</v>
      </c>
      <c r="R13" s="24">
        <f t="shared" si="7"/>
        <v>0</v>
      </c>
      <c r="S13" s="25">
        <f t="shared" si="8"/>
        <v>0</v>
      </c>
      <c r="T13" s="24">
        <f t="shared" si="9"/>
        <v>11.675000000000001</v>
      </c>
      <c r="U13" s="26">
        <f t="shared" si="10"/>
        <v>11.694649999999999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9594000</v>
      </c>
      <c r="C27" s="43">
        <f t="shared" si="11"/>
        <v>0</v>
      </c>
      <c r="D27" s="43">
        <f t="shared" si="11"/>
        <v>0</v>
      </c>
      <c r="E27" s="43">
        <f t="shared" si="11"/>
        <v>9594000</v>
      </c>
      <c r="F27" s="44">
        <f t="shared" si="11"/>
        <v>9594000</v>
      </c>
      <c r="G27" s="45">
        <f t="shared" si="11"/>
        <v>9594000</v>
      </c>
      <c r="H27" s="44">
        <f t="shared" si="11"/>
        <v>1159000</v>
      </c>
      <c r="I27" s="45">
        <f t="shared" si="11"/>
        <v>1332728</v>
      </c>
      <c r="J27" s="44">
        <f t="shared" si="11"/>
        <v>2015000</v>
      </c>
      <c r="K27" s="45">
        <f t="shared" si="11"/>
        <v>1840694</v>
      </c>
      <c r="L27" s="44">
        <f t="shared" si="11"/>
        <v>2023000</v>
      </c>
      <c r="M27" s="45">
        <f t="shared" si="11"/>
        <v>-1940051</v>
      </c>
      <c r="N27" s="44">
        <f t="shared" si="11"/>
        <v>0</v>
      </c>
      <c r="O27" s="45">
        <f t="shared" si="11"/>
        <v>0</v>
      </c>
      <c r="P27" s="44">
        <f t="shared" si="11"/>
        <v>5197000</v>
      </c>
      <c r="Q27" s="45">
        <f t="shared" si="11"/>
        <v>1233371</v>
      </c>
      <c r="R27" s="20">
        <f t="shared" si="7"/>
        <v>0.39702233250620345</v>
      </c>
      <c r="S27" s="21">
        <f t="shared" si="8"/>
        <v>-205.39780104677908</v>
      </c>
      <c r="T27" s="20">
        <f t="shared" si="9"/>
        <v>54.169272461955387</v>
      </c>
      <c r="U27" s="22">
        <f t="shared" si="10"/>
        <v>12.85564936418595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196000</v>
      </c>
      <c r="I30" s="48">
        <v>369528</v>
      </c>
      <c r="J30" s="47">
        <v>1009000</v>
      </c>
      <c r="K30" s="48">
        <v>834894</v>
      </c>
      <c r="L30" s="47">
        <v>64000</v>
      </c>
      <c r="M30" s="48">
        <v>63889</v>
      </c>
      <c r="N30" s="47"/>
      <c r="O30" s="48"/>
      <c r="P30" s="47">
        <f t="shared" si="5"/>
        <v>1269000</v>
      </c>
      <c r="Q30" s="48">
        <f t="shared" si="6"/>
        <v>1268311</v>
      </c>
      <c r="R30" s="24">
        <f t="shared" si="7"/>
        <v>-93.657086223984138</v>
      </c>
      <c r="S30" s="25">
        <f t="shared" si="8"/>
        <v>-92.347651318610502</v>
      </c>
      <c r="T30" s="24">
        <f t="shared" si="9"/>
        <v>63.449999999999996</v>
      </c>
      <c r="U30" s="26">
        <f t="shared" si="10"/>
        <v>63.415549999999996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1969000</v>
      </c>
      <c r="C32" s="46"/>
      <c r="D32" s="46"/>
      <c r="E32" s="46">
        <f t="shared" si="4"/>
        <v>1969000</v>
      </c>
      <c r="F32" s="47">
        <v>1969000</v>
      </c>
      <c r="G32" s="48">
        <v>1969000</v>
      </c>
      <c r="H32" s="47">
        <v>963000</v>
      </c>
      <c r="I32" s="48">
        <v>963200</v>
      </c>
      <c r="J32" s="47">
        <v>1006000</v>
      </c>
      <c r="K32" s="48">
        <v>1005800</v>
      </c>
      <c r="L32" s="47"/>
      <c r="M32" s="48">
        <v>-42975</v>
      </c>
      <c r="N32" s="47"/>
      <c r="O32" s="48"/>
      <c r="P32" s="47">
        <f t="shared" si="5"/>
        <v>1969000</v>
      </c>
      <c r="Q32" s="48">
        <f t="shared" si="6"/>
        <v>1926025</v>
      </c>
      <c r="R32" s="24">
        <f t="shared" si="7"/>
        <v>-100</v>
      </c>
      <c r="S32" s="25">
        <f t="shared" si="8"/>
        <v>-104.2727182342414</v>
      </c>
      <c r="T32" s="24">
        <f t="shared" si="9"/>
        <v>100</v>
      </c>
      <c r="U32" s="26">
        <f t="shared" si="10"/>
        <v>97.817420010157434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5625000</v>
      </c>
      <c r="C36" s="46"/>
      <c r="D36" s="46"/>
      <c r="E36" s="46">
        <f t="shared" si="4"/>
        <v>5625000</v>
      </c>
      <c r="F36" s="47">
        <v>5625000</v>
      </c>
      <c r="G36" s="48">
        <v>5625000</v>
      </c>
      <c r="H36" s="47"/>
      <c r="I36" s="48"/>
      <c r="J36" s="47"/>
      <c r="K36" s="48"/>
      <c r="L36" s="47">
        <v>1959000</v>
      </c>
      <c r="M36" s="48">
        <v>-1960965</v>
      </c>
      <c r="N36" s="47"/>
      <c r="O36" s="48"/>
      <c r="P36" s="47">
        <f t="shared" si="5"/>
        <v>1959000</v>
      </c>
      <c r="Q36" s="48">
        <f t="shared" si="6"/>
        <v>-1960965</v>
      </c>
      <c r="R36" s="24">
        <f t="shared" si="7"/>
        <v>0</v>
      </c>
      <c r="S36" s="25">
        <f t="shared" si="8"/>
        <v>0</v>
      </c>
      <c r="T36" s="24">
        <f t="shared" si="9"/>
        <v>34.826666666666668</v>
      </c>
      <c r="U36" s="26">
        <f t="shared" si="10"/>
        <v>-34.861599999999996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9942000</v>
      </c>
      <c r="C42" s="52">
        <f t="shared" si="13"/>
        <v>4896000</v>
      </c>
      <c r="D42" s="52">
        <f t="shared" si="13"/>
        <v>0</v>
      </c>
      <c r="E42" s="52">
        <f t="shared" si="13"/>
        <v>14838000</v>
      </c>
      <c r="F42" s="53">
        <f t="shared" si="13"/>
        <v>14838000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9942000</v>
      </c>
      <c r="C43" s="43">
        <f t="shared" si="19"/>
        <v>4896000</v>
      </c>
      <c r="D43" s="43">
        <f t="shared" si="19"/>
        <v>0</v>
      </c>
      <c r="E43" s="43">
        <f t="shared" si="19"/>
        <v>14838000</v>
      </c>
      <c r="F43" s="44">
        <f t="shared" si="19"/>
        <v>14838000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9942000</v>
      </c>
      <c r="C45" s="46"/>
      <c r="D45" s="46"/>
      <c r="E45" s="46">
        <f t="shared" si="21"/>
        <v>9942000</v>
      </c>
      <c r="F45" s="47">
        <v>9942000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>
        <v>4896000</v>
      </c>
      <c r="D52" s="46"/>
      <c r="E52" s="46">
        <f t="shared" si="21"/>
        <v>4896000</v>
      </c>
      <c r="F52" s="47">
        <v>4896000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83621000</v>
      </c>
      <c r="C58" s="43">
        <f t="shared" si="26"/>
        <v>1896000</v>
      </c>
      <c r="D58" s="43">
        <f t="shared" si="26"/>
        <v>0</v>
      </c>
      <c r="E58" s="43">
        <f t="shared" si="26"/>
        <v>85517000</v>
      </c>
      <c r="F58" s="44">
        <f t="shared" si="26"/>
        <v>85517000</v>
      </c>
      <c r="G58" s="45">
        <f t="shared" si="26"/>
        <v>70679000</v>
      </c>
      <c r="H58" s="44">
        <f t="shared" si="26"/>
        <v>3747000</v>
      </c>
      <c r="I58" s="45">
        <f t="shared" si="26"/>
        <v>11337446</v>
      </c>
      <c r="J58" s="44">
        <f t="shared" si="26"/>
        <v>12662000</v>
      </c>
      <c r="K58" s="45">
        <f t="shared" si="26"/>
        <v>5628272</v>
      </c>
      <c r="L58" s="44">
        <f t="shared" si="26"/>
        <v>4390000</v>
      </c>
      <c r="M58" s="45">
        <f t="shared" si="26"/>
        <v>5381004</v>
      </c>
      <c r="N58" s="44">
        <f t="shared" si="26"/>
        <v>0</v>
      </c>
      <c r="O58" s="45">
        <f t="shared" si="26"/>
        <v>0</v>
      </c>
      <c r="P58" s="44">
        <f t="shared" si="26"/>
        <v>20799000</v>
      </c>
      <c r="Q58" s="45">
        <f t="shared" si="26"/>
        <v>22346722</v>
      </c>
      <c r="R58" s="20">
        <f t="shared" si="14"/>
        <v>-65.329331859105991</v>
      </c>
      <c r="S58" s="21">
        <f t="shared" si="15"/>
        <v>-4.3933200101203349</v>
      </c>
      <c r="T58" s="20">
        <f t="shared" si="16"/>
        <v>24.321479939661121</v>
      </c>
      <c r="U58" s="22">
        <f t="shared" si="17"/>
        <v>26.131321257761613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83621000</v>
      </c>
      <c r="C62" s="55">
        <f t="shared" si="30"/>
        <v>1896000</v>
      </c>
      <c r="D62" s="55">
        <f t="shared" si="30"/>
        <v>0</v>
      </c>
      <c r="E62" s="55">
        <f t="shared" si="30"/>
        <v>85517000</v>
      </c>
      <c r="F62" s="56">
        <f t="shared" si="30"/>
        <v>85517000</v>
      </c>
      <c r="G62" s="57">
        <f t="shared" si="30"/>
        <v>70679000</v>
      </c>
      <c r="H62" s="56">
        <f t="shared" si="30"/>
        <v>3747000</v>
      </c>
      <c r="I62" s="57">
        <f t="shared" si="30"/>
        <v>11337446</v>
      </c>
      <c r="J62" s="56">
        <f t="shared" si="30"/>
        <v>12662000</v>
      </c>
      <c r="K62" s="57">
        <f t="shared" si="30"/>
        <v>5628272</v>
      </c>
      <c r="L62" s="56">
        <f t="shared" si="30"/>
        <v>4390000</v>
      </c>
      <c r="M62" s="58">
        <f t="shared" si="30"/>
        <v>5381004</v>
      </c>
      <c r="N62" s="56">
        <f t="shared" si="30"/>
        <v>0</v>
      </c>
      <c r="O62" s="57">
        <f t="shared" si="30"/>
        <v>0</v>
      </c>
      <c r="P62" s="56">
        <f t="shared" si="30"/>
        <v>20799000</v>
      </c>
      <c r="Q62" s="57">
        <f t="shared" si="30"/>
        <v>22346722</v>
      </c>
      <c r="R62" s="38">
        <f t="shared" si="14"/>
        <v>-65.329331859105991</v>
      </c>
      <c r="S62" s="39">
        <f t="shared" si="15"/>
        <v>-4.3933200101203349</v>
      </c>
      <c r="T62" s="38">
        <f t="shared" si="16"/>
        <v>24.321479939661121</v>
      </c>
      <c r="U62" s="39">
        <f t="shared" si="17"/>
        <v>26.131321257761613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248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61316000</v>
      </c>
      <c r="C8" s="40">
        <f t="shared" si="0"/>
        <v>-15000000</v>
      </c>
      <c r="D8" s="40">
        <f t="shared" si="0"/>
        <v>0</v>
      </c>
      <c r="E8" s="40">
        <f t="shared" si="0"/>
        <v>46316000</v>
      </c>
      <c r="F8" s="41">
        <f t="shared" si="0"/>
        <v>46316000</v>
      </c>
      <c r="G8" s="42">
        <f t="shared" si="0"/>
        <v>46316000</v>
      </c>
      <c r="H8" s="41">
        <f t="shared" si="0"/>
        <v>6936000</v>
      </c>
      <c r="I8" s="42">
        <f t="shared" si="0"/>
        <v>0</v>
      </c>
      <c r="J8" s="41">
        <f t="shared" si="0"/>
        <v>6752000</v>
      </c>
      <c r="K8" s="42">
        <f t="shared" si="0"/>
        <v>0</v>
      </c>
      <c r="L8" s="41">
        <f t="shared" si="0"/>
        <v>8505000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22193000</v>
      </c>
      <c r="Q8" s="42">
        <f t="shared" si="0"/>
        <v>0</v>
      </c>
      <c r="R8" s="16">
        <f>IF(($J8       =0),0,((($L8       -$J8       )/$J8       )*100))</f>
        <v>25.962677725118482</v>
      </c>
      <c r="S8" s="17">
        <f>IF(($K8       =0),0,((($M8       -$K8       )/$K8       )*100))</f>
        <v>0</v>
      </c>
      <c r="T8" s="16">
        <f>IF(($E8       =0),0,(($P8       /$E8       )*100))</f>
        <v>47.916486743242075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56960000</v>
      </c>
      <c r="C9" s="43">
        <f t="shared" si="2"/>
        <v>-15000000</v>
      </c>
      <c r="D9" s="43">
        <f t="shared" si="2"/>
        <v>0</v>
      </c>
      <c r="E9" s="43">
        <f t="shared" si="2"/>
        <v>41960000</v>
      </c>
      <c r="F9" s="44">
        <f t="shared" si="2"/>
        <v>41960000</v>
      </c>
      <c r="G9" s="45">
        <f t="shared" si="2"/>
        <v>41960000</v>
      </c>
      <c r="H9" s="44">
        <f t="shared" si="2"/>
        <v>6413000</v>
      </c>
      <c r="I9" s="45">
        <f t="shared" si="2"/>
        <v>0</v>
      </c>
      <c r="J9" s="44">
        <f t="shared" si="2"/>
        <v>4618000</v>
      </c>
      <c r="K9" s="45">
        <f t="shared" si="2"/>
        <v>0</v>
      </c>
      <c r="L9" s="44">
        <f t="shared" si="2"/>
        <v>7746000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18777000</v>
      </c>
      <c r="Q9" s="45">
        <f t="shared" si="2"/>
        <v>0</v>
      </c>
      <c r="R9" s="20">
        <f>IF(($J9       =0),0,((($L9       -$J9       )/$J9       )*100))</f>
        <v>67.734950194889564</v>
      </c>
      <c r="S9" s="21">
        <f>IF(($K9       =0),0,((($M9       -$K9       )/$K9       )*100))</f>
        <v>0</v>
      </c>
      <c r="T9" s="20">
        <f>IF(($E9       =0),0,(($P9       /$E9       )*100))</f>
        <v>44.749761677788371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34960000</v>
      </c>
      <c r="C10" s="46"/>
      <c r="D10" s="46"/>
      <c r="E10" s="46">
        <f t="shared" ref="E10:E41" si="4">$B10      +$C10      +$D10</f>
        <v>34960000</v>
      </c>
      <c r="F10" s="47">
        <v>34960000</v>
      </c>
      <c r="G10" s="48">
        <v>34960000</v>
      </c>
      <c r="H10" s="47">
        <v>6413000</v>
      </c>
      <c r="I10" s="48"/>
      <c r="J10" s="47">
        <v>4618000</v>
      </c>
      <c r="K10" s="48"/>
      <c r="L10" s="47">
        <v>4913000</v>
      </c>
      <c r="M10" s="48"/>
      <c r="N10" s="47"/>
      <c r="O10" s="48"/>
      <c r="P10" s="47">
        <f t="shared" ref="P10:P41" si="5">$H10      +$J10      +$L10      +$N10</f>
        <v>15944000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6.3880467734950193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45.606407322654462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22000000</v>
      </c>
      <c r="C13" s="46">
        <v>-15000000</v>
      </c>
      <c r="D13" s="46"/>
      <c r="E13" s="46">
        <f t="shared" si="4"/>
        <v>7000000</v>
      </c>
      <c r="F13" s="47">
        <v>7000000</v>
      </c>
      <c r="G13" s="48">
        <v>7000000</v>
      </c>
      <c r="H13" s="47"/>
      <c r="I13" s="48"/>
      <c r="J13" s="47"/>
      <c r="K13" s="48"/>
      <c r="L13" s="47">
        <v>2833000</v>
      </c>
      <c r="M13" s="48"/>
      <c r="N13" s="47"/>
      <c r="O13" s="48"/>
      <c r="P13" s="47">
        <f t="shared" si="5"/>
        <v>2833000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40.471428571428568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4356000</v>
      </c>
      <c r="C27" s="43">
        <f t="shared" si="11"/>
        <v>0</v>
      </c>
      <c r="D27" s="43">
        <f t="shared" si="11"/>
        <v>0</v>
      </c>
      <c r="E27" s="43">
        <f t="shared" si="11"/>
        <v>4356000</v>
      </c>
      <c r="F27" s="44">
        <f t="shared" si="11"/>
        <v>4356000</v>
      </c>
      <c r="G27" s="45">
        <f t="shared" si="11"/>
        <v>4356000</v>
      </c>
      <c r="H27" s="44">
        <f t="shared" si="11"/>
        <v>523000</v>
      </c>
      <c r="I27" s="45">
        <f t="shared" si="11"/>
        <v>0</v>
      </c>
      <c r="J27" s="44">
        <f t="shared" si="11"/>
        <v>2134000</v>
      </c>
      <c r="K27" s="45">
        <f t="shared" si="11"/>
        <v>0</v>
      </c>
      <c r="L27" s="44">
        <f t="shared" si="11"/>
        <v>759000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3416000</v>
      </c>
      <c r="Q27" s="45">
        <f t="shared" si="11"/>
        <v>0</v>
      </c>
      <c r="R27" s="20">
        <f t="shared" si="7"/>
        <v>-64.432989690721655</v>
      </c>
      <c r="S27" s="21">
        <f t="shared" si="8"/>
        <v>0</v>
      </c>
      <c r="T27" s="20">
        <f t="shared" si="9"/>
        <v>78.420569329660239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523000</v>
      </c>
      <c r="I30" s="48"/>
      <c r="J30" s="47">
        <v>1332000</v>
      </c>
      <c r="K30" s="48"/>
      <c r="L30" s="47">
        <v>759000</v>
      </c>
      <c r="M30" s="48"/>
      <c r="N30" s="47"/>
      <c r="O30" s="48"/>
      <c r="P30" s="47">
        <f t="shared" si="5"/>
        <v>2614000</v>
      </c>
      <c r="Q30" s="48">
        <f t="shared" si="6"/>
        <v>0</v>
      </c>
      <c r="R30" s="24">
        <f t="shared" si="7"/>
        <v>-43.018018018018019</v>
      </c>
      <c r="S30" s="25">
        <f t="shared" si="8"/>
        <v>0</v>
      </c>
      <c r="T30" s="24">
        <f t="shared" si="9"/>
        <v>84.322580645161295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1256000</v>
      </c>
      <c r="C32" s="46"/>
      <c r="D32" s="46"/>
      <c r="E32" s="46">
        <f t="shared" si="4"/>
        <v>1256000</v>
      </c>
      <c r="F32" s="47">
        <v>1256000</v>
      </c>
      <c r="G32" s="48">
        <v>1256000</v>
      </c>
      <c r="H32" s="47"/>
      <c r="I32" s="48"/>
      <c r="J32" s="47">
        <v>802000</v>
      </c>
      <c r="K32" s="48"/>
      <c r="L32" s="47"/>
      <c r="M32" s="48"/>
      <c r="N32" s="47"/>
      <c r="O32" s="48"/>
      <c r="P32" s="47">
        <f t="shared" si="5"/>
        <v>802000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63.853503184713375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85824000</v>
      </c>
      <c r="C42" s="52">
        <f t="shared" si="13"/>
        <v>-40460000</v>
      </c>
      <c r="D42" s="52">
        <f t="shared" si="13"/>
        <v>0</v>
      </c>
      <c r="E42" s="52">
        <f t="shared" si="13"/>
        <v>45364000</v>
      </c>
      <c r="F42" s="53">
        <f t="shared" si="13"/>
        <v>45364000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85824000</v>
      </c>
      <c r="C43" s="43">
        <f t="shared" si="19"/>
        <v>-40460000</v>
      </c>
      <c r="D43" s="43">
        <f t="shared" si="19"/>
        <v>0</v>
      </c>
      <c r="E43" s="43">
        <f t="shared" si="19"/>
        <v>45364000</v>
      </c>
      <c r="F43" s="44">
        <f t="shared" si="19"/>
        <v>45364000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15824000</v>
      </c>
      <c r="C45" s="46"/>
      <c r="D45" s="46"/>
      <c r="E45" s="46">
        <f t="shared" si="21"/>
        <v>15824000</v>
      </c>
      <c r="F45" s="47">
        <v>15824000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70000000</v>
      </c>
      <c r="C52" s="46">
        <v>-40460000</v>
      </c>
      <c r="D52" s="46"/>
      <c r="E52" s="46">
        <f t="shared" si="21"/>
        <v>29540000</v>
      </c>
      <c r="F52" s="47">
        <v>29540000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147140000</v>
      </c>
      <c r="C58" s="43">
        <f t="shared" si="26"/>
        <v>-55460000</v>
      </c>
      <c r="D58" s="43">
        <f t="shared" si="26"/>
        <v>0</v>
      </c>
      <c r="E58" s="43">
        <f t="shared" si="26"/>
        <v>91680000</v>
      </c>
      <c r="F58" s="44">
        <f t="shared" si="26"/>
        <v>91680000</v>
      </c>
      <c r="G58" s="45">
        <f t="shared" si="26"/>
        <v>46316000</v>
      </c>
      <c r="H58" s="44">
        <f t="shared" si="26"/>
        <v>6936000</v>
      </c>
      <c r="I58" s="45">
        <f t="shared" si="26"/>
        <v>0</v>
      </c>
      <c r="J58" s="44">
        <f t="shared" si="26"/>
        <v>6752000</v>
      </c>
      <c r="K58" s="45">
        <f t="shared" si="26"/>
        <v>0</v>
      </c>
      <c r="L58" s="44">
        <f t="shared" si="26"/>
        <v>8505000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22193000</v>
      </c>
      <c r="Q58" s="45">
        <f t="shared" si="26"/>
        <v>0</v>
      </c>
      <c r="R58" s="20">
        <f t="shared" si="14"/>
        <v>25.962677725118482</v>
      </c>
      <c r="S58" s="21">
        <f t="shared" si="15"/>
        <v>0</v>
      </c>
      <c r="T58" s="20">
        <f t="shared" si="16"/>
        <v>24.207024432809774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147140000</v>
      </c>
      <c r="C62" s="55">
        <f t="shared" si="30"/>
        <v>-55460000</v>
      </c>
      <c r="D62" s="55">
        <f t="shared" si="30"/>
        <v>0</v>
      </c>
      <c r="E62" s="55">
        <f t="shared" si="30"/>
        <v>91680000</v>
      </c>
      <c r="F62" s="56">
        <f t="shared" si="30"/>
        <v>91680000</v>
      </c>
      <c r="G62" s="57">
        <f t="shared" si="30"/>
        <v>46316000</v>
      </c>
      <c r="H62" s="56">
        <f t="shared" si="30"/>
        <v>6936000</v>
      </c>
      <c r="I62" s="57">
        <f t="shared" si="30"/>
        <v>0</v>
      </c>
      <c r="J62" s="56">
        <f t="shared" si="30"/>
        <v>6752000</v>
      </c>
      <c r="K62" s="57">
        <f t="shared" si="30"/>
        <v>0</v>
      </c>
      <c r="L62" s="56">
        <f t="shared" si="30"/>
        <v>8505000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22193000</v>
      </c>
      <c r="Q62" s="57">
        <f t="shared" si="30"/>
        <v>0</v>
      </c>
      <c r="R62" s="38">
        <f t="shared" si="14"/>
        <v>25.962677725118482</v>
      </c>
      <c r="S62" s="39">
        <f t="shared" si="15"/>
        <v>0</v>
      </c>
      <c r="T62" s="38">
        <f t="shared" si="16"/>
        <v>24.207024432809774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249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75384000</v>
      </c>
      <c r="C8" s="40">
        <f t="shared" si="0"/>
        <v>0</v>
      </c>
      <c r="D8" s="40">
        <f t="shared" si="0"/>
        <v>0</v>
      </c>
      <c r="E8" s="40">
        <f t="shared" si="0"/>
        <v>75384000</v>
      </c>
      <c r="F8" s="41">
        <f t="shared" si="0"/>
        <v>75384000</v>
      </c>
      <c r="G8" s="42">
        <f t="shared" si="0"/>
        <v>75384000</v>
      </c>
      <c r="H8" s="41">
        <f t="shared" si="0"/>
        <v>8147000</v>
      </c>
      <c r="I8" s="42">
        <f t="shared" si="0"/>
        <v>10083494</v>
      </c>
      <c r="J8" s="41">
        <f t="shared" si="0"/>
        <v>16842000</v>
      </c>
      <c r="K8" s="42">
        <f t="shared" si="0"/>
        <v>6464868</v>
      </c>
      <c r="L8" s="41">
        <f t="shared" si="0"/>
        <v>19660000</v>
      </c>
      <c r="M8" s="42">
        <f t="shared" si="0"/>
        <v>786968</v>
      </c>
      <c r="N8" s="41">
        <f t="shared" si="0"/>
        <v>0</v>
      </c>
      <c r="O8" s="42">
        <f t="shared" si="0"/>
        <v>0</v>
      </c>
      <c r="P8" s="41">
        <f t="shared" si="0"/>
        <v>44649000</v>
      </c>
      <c r="Q8" s="42">
        <f t="shared" si="0"/>
        <v>17335330</v>
      </c>
      <c r="R8" s="16">
        <f>IF(($J8       =0),0,((($L8       -$J8       )/$J8       )*100))</f>
        <v>16.731979574872344</v>
      </c>
      <c r="S8" s="17">
        <f>IF(($K8       =0),0,((($M8       -$K8       )/$K8       )*100))</f>
        <v>-87.82700590329145</v>
      </c>
      <c r="T8" s="16">
        <f>IF(($E8       =0),0,(($P8       /$E8       )*100))</f>
        <v>59.228748806112705</v>
      </c>
      <c r="U8" s="18">
        <f>IF(($E8       =0),0,(($Q8       /$E8       )*100))</f>
        <v>22.99603364109095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72514000</v>
      </c>
      <c r="C9" s="43">
        <f t="shared" si="2"/>
        <v>0</v>
      </c>
      <c r="D9" s="43">
        <f t="shared" si="2"/>
        <v>0</v>
      </c>
      <c r="E9" s="43">
        <f t="shared" si="2"/>
        <v>72514000</v>
      </c>
      <c r="F9" s="44">
        <f t="shared" si="2"/>
        <v>72514000</v>
      </c>
      <c r="G9" s="45">
        <f t="shared" si="2"/>
        <v>72514000</v>
      </c>
      <c r="H9" s="44">
        <f t="shared" si="2"/>
        <v>7545000</v>
      </c>
      <c r="I9" s="45">
        <f t="shared" si="2"/>
        <v>9535101</v>
      </c>
      <c r="J9" s="44">
        <f t="shared" si="2"/>
        <v>16053000</v>
      </c>
      <c r="K9" s="45">
        <f t="shared" si="2"/>
        <v>6280875</v>
      </c>
      <c r="L9" s="44">
        <f t="shared" si="2"/>
        <v>18371000</v>
      </c>
      <c r="M9" s="45">
        <f t="shared" si="2"/>
        <v>-120295</v>
      </c>
      <c r="N9" s="44">
        <f t="shared" si="2"/>
        <v>0</v>
      </c>
      <c r="O9" s="45">
        <f t="shared" si="2"/>
        <v>0</v>
      </c>
      <c r="P9" s="44">
        <f t="shared" si="2"/>
        <v>41969000</v>
      </c>
      <c r="Q9" s="45">
        <f t="shared" si="2"/>
        <v>15695681</v>
      </c>
      <c r="R9" s="20">
        <f>IF(($J9       =0),0,((($L9       -$J9       )/$J9       )*100))</f>
        <v>14.439668597769886</v>
      </c>
      <c r="S9" s="21">
        <f>IF(($K9       =0),0,((($M9       -$K9       )/$K9       )*100))</f>
        <v>-101.91525862240532</v>
      </c>
      <c r="T9" s="20">
        <f>IF(($E9       =0),0,(($P9       /$E9       )*100))</f>
        <v>57.877099594561052</v>
      </c>
      <c r="U9" s="22">
        <f>IF(($E9       =0),0,(($Q9       /$E9       )*100))</f>
        <v>21.645035441432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46014000</v>
      </c>
      <c r="C10" s="46"/>
      <c r="D10" s="46"/>
      <c r="E10" s="46">
        <f t="shared" ref="E10:E41" si="4">$B10      +$C10      +$D10</f>
        <v>46014000</v>
      </c>
      <c r="F10" s="47">
        <v>46014000</v>
      </c>
      <c r="G10" s="48">
        <v>46014000</v>
      </c>
      <c r="H10" s="47">
        <v>7545000</v>
      </c>
      <c r="I10" s="48">
        <v>9535101</v>
      </c>
      <c r="J10" s="47">
        <v>14625000</v>
      </c>
      <c r="K10" s="48">
        <v>6280875</v>
      </c>
      <c r="L10" s="47">
        <v>7525000</v>
      </c>
      <c r="M10" s="48">
        <v>-5055320</v>
      </c>
      <c r="N10" s="47"/>
      <c r="O10" s="48"/>
      <c r="P10" s="47">
        <f t="shared" ref="P10:P41" si="5">$H10      +$J10      +$L10      +$N10</f>
        <v>29695000</v>
      </c>
      <c r="Q10" s="48">
        <f t="shared" ref="Q10:Q41" si="6">$I10      +$K10      +$M10      +$O10</f>
        <v>10760656</v>
      </c>
      <c r="R10" s="24">
        <f t="shared" ref="R10:R41" si="7">IF(($J10      =0),0,((($L10      -$J10      )/$J10      )*100))</f>
        <v>-48.547008547008545</v>
      </c>
      <c r="S10" s="25">
        <f t="shared" ref="S10:S41" si="8">IF(($K10      =0),0,((($M10      -$K10      )/$K10      )*100))</f>
        <v>-180.48751169224033</v>
      </c>
      <c r="T10" s="24">
        <f t="shared" ref="T10:T41" si="9">IF(($E10      =0),0,(($P10      /$E10      )*100))</f>
        <v>64.53470682835659</v>
      </c>
      <c r="U10" s="26">
        <f t="shared" ref="U10:U41" si="10">IF(($E10      =0),0,(($Q10      /$E10      )*100))</f>
        <v>23.385613074281743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26500000</v>
      </c>
      <c r="C13" s="46"/>
      <c r="D13" s="46"/>
      <c r="E13" s="46">
        <f t="shared" si="4"/>
        <v>26500000</v>
      </c>
      <c r="F13" s="47">
        <v>26500000</v>
      </c>
      <c r="G13" s="48">
        <v>26500000</v>
      </c>
      <c r="H13" s="47"/>
      <c r="I13" s="48"/>
      <c r="J13" s="47">
        <v>1428000</v>
      </c>
      <c r="K13" s="48"/>
      <c r="L13" s="47">
        <v>10846000</v>
      </c>
      <c r="M13" s="48">
        <v>4935025</v>
      </c>
      <c r="N13" s="47"/>
      <c r="O13" s="48"/>
      <c r="P13" s="47">
        <f t="shared" si="5"/>
        <v>12274000</v>
      </c>
      <c r="Q13" s="48">
        <f t="shared" si="6"/>
        <v>4935025</v>
      </c>
      <c r="R13" s="24">
        <f t="shared" si="7"/>
        <v>659.52380952380952</v>
      </c>
      <c r="S13" s="25">
        <f t="shared" si="8"/>
        <v>0</v>
      </c>
      <c r="T13" s="24">
        <f t="shared" si="9"/>
        <v>46.316981132075476</v>
      </c>
      <c r="U13" s="26">
        <f t="shared" si="10"/>
        <v>18.622735849056603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2870000</v>
      </c>
      <c r="C27" s="43">
        <f t="shared" si="11"/>
        <v>0</v>
      </c>
      <c r="D27" s="43">
        <f t="shared" si="11"/>
        <v>0</v>
      </c>
      <c r="E27" s="43">
        <f t="shared" si="11"/>
        <v>2870000</v>
      </c>
      <c r="F27" s="44">
        <f t="shared" si="11"/>
        <v>2870000</v>
      </c>
      <c r="G27" s="45">
        <f t="shared" si="11"/>
        <v>2870000</v>
      </c>
      <c r="H27" s="44">
        <f t="shared" si="11"/>
        <v>602000</v>
      </c>
      <c r="I27" s="45">
        <f t="shared" si="11"/>
        <v>548393</v>
      </c>
      <c r="J27" s="44">
        <f t="shared" si="11"/>
        <v>789000</v>
      </c>
      <c r="K27" s="45">
        <f t="shared" si="11"/>
        <v>183993</v>
      </c>
      <c r="L27" s="44">
        <f t="shared" si="11"/>
        <v>1289000</v>
      </c>
      <c r="M27" s="45">
        <f t="shared" si="11"/>
        <v>907263</v>
      </c>
      <c r="N27" s="44">
        <f t="shared" si="11"/>
        <v>0</v>
      </c>
      <c r="O27" s="45">
        <f t="shared" si="11"/>
        <v>0</v>
      </c>
      <c r="P27" s="44">
        <f t="shared" si="11"/>
        <v>2680000</v>
      </c>
      <c r="Q27" s="45">
        <f t="shared" si="11"/>
        <v>1639649</v>
      </c>
      <c r="R27" s="20">
        <f t="shared" si="7"/>
        <v>63.371356147021551</v>
      </c>
      <c r="S27" s="21">
        <f t="shared" si="8"/>
        <v>393.09647649638845</v>
      </c>
      <c r="T27" s="20">
        <f t="shared" si="9"/>
        <v>93.379790940766554</v>
      </c>
      <c r="U27" s="22">
        <f t="shared" si="10"/>
        <v>57.130627177700347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84000</v>
      </c>
      <c r="I30" s="48">
        <v>138619</v>
      </c>
      <c r="J30" s="47">
        <v>662000</v>
      </c>
      <c r="K30" s="48">
        <v>85017</v>
      </c>
      <c r="L30" s="47">
        <v>904000</v>
      </c>
      <c r="M30" s="48">
        <v>720441</v>
      </c>
      <c r="N30" s="47"/>
      <c r="O30" s="48"/>
      <c r="P30" s="47">
        <f t="shared" si="5"/>
        <v>1650000</v>
      </c>
      <c r="Q30" s="48">
        <f t="shared" si="6"/>
        <v>944077</v>
      </c>
      <c r="R30" s="24">
        <f t="shared" si="7"/>
        <v>36.555891238670696</v>
      </c>
      <c r="S30" s="25">
        <f t="shared" si="8"/>
        <v>747.40816542573839</v>
      </c>
      <c r="T30" s="24">
        <f t="shared" si="9"/>
        <v>100</v>
      </c>
      <c r="U30" s="26">
        <f t="shared" si="10"/>
        <v>57.216787878787876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1220000</v>
      </c>
      <c r="C32" s="46"/>
      <c r="D32" s="46"/>
      <c r="E32" s="46">
        <f t="shared" si="4"/>
        <v>1220000</v>
      </c>
      <c r="F32" s="47">
        <v>1220000</v>
      </c>
      <c r="G32" s="48">
        <v>1220000</v>
      </c>
      <c r="H32" s="47">
        <v>518000</v>
      </c>
      <c r="I32" s="48">
        <v>409774</v>
      </c>
      <c r="J32" s="47">
        <v>127000</v>
      </c>
      <c r="K32" s="48">
        <v>98976</v>
      </c>
      <c r="L32" s="47">
        <v>385000</v>
      </c>
      <c r="M32" s="48">
        <v>186822</v>
      </c>
      <c r="N32" s="47"/>
      <c r="O32" s="48"/>
      <c r="P32" s="47">
        <f t="shared" si="5"/>
        <v>1030000</v>
      </c>
      <c r="Q32" s="48">
        <f t="shared" si="6"/>
        <v>695572</v>
      </c>
      <c r="R32" s="24">
        <f t="shared" si="7"/>
        <v>203.14960629921259</v>
      </c>
      <c r="S32" s="25">
        <f t="shared" si="8"/>
        <v>88.75484966052376</v>
      </c>
      <c r="T32" s="24">
        <f t="shared" si="9"/>
        <v>84.426229508196727</v>
      </c>
      <c r="U32" s="26">
        <f t="shared" si="10"/>
        <v>57.014098360655737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89765000</v>
      </c>
      <c r="C42" s="52">
        <f t="shared" si="13"/>
        <v>-34345000</v>
      </c>
      <c r="D42" s="52">
        <f t="shared" si="13"/>
        <v>0</v>
      </c>
      <c r="E42" s="52">
        <f t="shared" si="13"/>
        <v>55420000</v>
      </c>
      <c r="F42" s="53">
        <f t="shared" si="13"/>
        <v>55420000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89765000</v>
      </c>
      <c r="C43" s="43">
        <f t="shared" si="19"/>
        <v>-34345000</v>
      </c>
      <c r="D43" s="43">
        <f t="shared" si="19"/>
        <v>0</v>
      </c>
      <c r="E43" s="43">
        <f t="shared" si="19"/>
        <v>55420000</v>
      </c>
      <c r="F43" s="44">
        <f t="shared" si="19"/>
        <v>55420000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29765000</v>
      </c>
      <c r="C45" s="46"/>
      <c r="D45" s="46"/>
      <c r="E45" s="46">
        <f t="shared" si="21"/>
        <v>29765000</v>
      </c>
      <c r="F45" s="47">
        <v>29765000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60000000</v>
      </c>
      <c r="C52" s="46">
        <v>-34345000</v>
      </c>
      <c r="D52" s="46"/>
      <c r="E52" s="46">
        <f t="shared" si="21"/>
        <v>25655000</v>
      </c>
      <c r="F52" s="47">
        <v>25655000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165149000</v>
      </c>
      <c r="C58" s="43">
        <f t="shared" si="26"/>
        <v>-34345000</v>
      </c>
      <c r="D58" s="43">
        <f t="shared" si="26"/>
        <v>0</v>
      </c>
      <c r="E58" s="43">
        <f t="shared" si="26"/>
        <v>130804000</v>
      </c>
      <c r="F58" s="44">
        <f t="shared" si="26"/>
        <v>130804000</v>
      </c>
      <c r="G58" s="45">
        <f t="shared" si="26"/>
        <v>75384000</v>
      </c>
      <c r="H58" s="44">
        <f t="shared" si="26"/>
        <v>8147000</v>
      </c>
      <c r="I58" s="45">
        <f t="shared" si="26"/>
        <v>10083494</v>
      </c>
      <c r="J58" s="44">
        <f t="shared" si="26"/>
        <v>16842000</v>
      </c>
      <c r="K58" s="45">
        <f t="shared" si="26"/>
        <v>6464868</v>
      </c>
      <c r="L58" s="44">
        <f t="shared" si="26"/>
        <v>19660000</v>
      </c>
      <c r="M58" s="45">
        <f t="shared" si="26"/>
        <v>786968</v>
      </c>
      <c r="N58" s="44">
        <f t="shared" si="26"/>
        <v>0</v>
      </c>
      <c r="O58" s="45">
        <f t="shared" si="26"/>
        <v>0</v>
      </c>
      <c r="P58" s="44">
        <f t="shared" si="26"/>
        <v>44649000</v>
      </c>
      <c r="Q58" s="45">
        <f t="shared" si="26"/>
        <v>17335330</v>
      </c>
      <c r="R58" s="20">
        <f t="shared" si="14"/>
        <v>16.731979574872344</v>
      </c>
      <c r="S58" s="21">
        <f t="shared" si="15"/>
        <v>-87.82700590329145</v>
      </c>
      <c r="T58" s="20">
        <f t="shared" si="16"/>
        <v>34.134277239228155</v>
      </c>
      <c r="U58" s="22">
        <f t="shared" si="17"/>
        <v>13.252905109935476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165149000</v>
      </c>
      <c r="C62" s="55">
        <f t="shared" si="30"/>
        <v>-34345000</v>
      </c>
      <c r="D62" s="55">
        <f t="shared" si="30"/>
        <v>0</v>
      </c>
      <c r="E62" s="55">
        <f t="shared" si="30"/>
        <v>130804000</v>
      </c>
      <c r="F62" s="56">
        <f t="shared" si="30"/>
        <v>130804000</v>
      </c>
      <c r="G62" s="57">
        <f t="shared" si="30"/>
        <v>75384000</v>
      </c>
      <c r="H62" s="56">
        <f t="shared" si="30"/>
        <v>8147000</v>
      </c>
      <c r="I62" s="57">
        <f t="shared" si="30"/>
        <v>10083494</v>
      </c>
      <c r="J62" s="56">
        <f t="shared" si="30"/>
        <v>16842000</v>
      </c>
      <c r="K62" s="57">
        <f t="shared" si="30"/>
        <v>6464868</v>
      </c>
      <c r="L62" s="56">
        <f t="shared" si="30"/>
        <v>19660000</v>
      </c>
      <c r="M62" s="58">
        <f t="shared" si="30"/>
        <v>786968</v>
      </c>
      <c r="N62" s="56">
        <f t="shared" si="30"/>
        <v>0</v>
      </c>
      <c r="O62" s="57">
        <f t="shared" si="30"/>
        <v>0</v>
      </c>
      <c r="P62" s="56">
        <f t="shared" si="30"/>
        <v>44649000</v>
      </c>
      <c r="Q62" s="57">
        <f t="shared" si="30"/>
        <v>17335330</v>
      </c>
      <c r="R62" s="38">
        <f t="shared" si="14"/>
        <v>16.731979574872344</v>
      </c>
      <c r="S62" s="39">
        <f t="shared" si="15"/>
        <v>-87.82700590329145</v>
      </c>
      <c r="T62" s="38">
        <f t="shared" si="16"/>
        <v>34.134277239228155</v>
      </c>
      <c r="U62" s="39">
        <f t="shared" si="17"/>
        <v>13.252905109935476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250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65283000</v>
      </c>
      <c r="C8" s="40">
        <f t="shared" si="0"/>
        <v>0</v>
      </c>
      <c r="D8" s="40">
        <f t="shared" si="0"/>
        <v>0</v>
      </c>
      <c r="E8" s="40">
        <f t="shared" si="0"/>
        <v>65283000</v>
      </c>
      <c r="F8" s="41">
        <f t="shared" si="0"/>
        <v>65283000</v>
      </c>
      <c r="G8" s="42">
        <f t="shared" si="0"/>
        <v>65283000</v>
      </c>
      <c r="H8" s="41">
        <f t="shared" si="0"/>
        <v>13119000</v>
      </c>
      <c r="I8" s="42">
        <f t="shared" si="0"/>
        <v>4895610</v>
      </c>
      <c r="J8" s="41">
        <f t="shared" si="0"/>
        <v>8827000</v>
      </c>
      <c r="K8" s="42">
        <f t="shared" si="0"/>
        <v>13753433</v>
      </c>
      <c r="L8" s="41">
        <f t="shared" si="0"/>
        <v>19605000</v>
      </c>
      <c r="M8" s="42">
        <f t="shared" si="0"/>
        <v>16522230</v>
      </c>
      <c r="N8" s="41">
        <f t="shared" si="0"/>
        <v>0</v>
      </c>
      <c r="O8" s="42">
        <f t="shared" si="0"/>
        <v>0</v>
      </c>
      <c r="P8" s="41">
        <f t="shared" si="0"/>
        <v>41551000</v>
      </c>
      <c r="Q8" s="42">
        <f t="shared" si="0"/>
        <v>35171273</v>
      </c>
      <c r="R8" s="16">
        <f>IF(($J8       =0),0,((($L8       -$J8       )/$J8       )*100))</f>
        <v>122.10263962841283</v>
      </c>
      <c r="S8" s="17">
        <f>IF(($K8       =0),0,((($M8       -$K8       )/$K8       )*100))</f>
        <v>20.131679123314157</v>
      </c>
      <c r="T8" s="16">
        <f>IF(($E8       =0),0,(($P8       /$E8       )*100))</f>
        <v>63.647503944365305</v>
      </c>
      <c r="U8" s="18">
        <f>IF(($E8       =0),0,(($Q8       /$E8       )*100))</f>
        <v>53.875086929215875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59280000</v>
      </c>
      <c r="C9" s="43">
        <f t="shared" si="2"/>
        <v>0</v>
      </c>
      <c r="D9" s="43">
        <f t="shared" si="2"/>
        <v>0</v>
      </c>
      <c r="E9" s="43">
        <f t="shared" si="2"/>
        <v>59280000</v>
      </c>
      <c r="F9" s="44">
        <f t="shared" si="2"/>
        <v>59280000</v>
      </c>
      <c r="G9" s="45">
        <f t="shared" si="2"/>
        <v>59280000</v>
      </c>
      <c r="H9" s="44">
        <f t="shared" si="2"/>
        <v>12710000</v>
      </c>
      <c r="I9" s="45">
        <f t="shared" si="2"/>
        <v>4527782</v>
      </c>
      <c r="J9" s="44">
        <f t="shared" si="2"/>
        <v>7354000</v>
      </c>
      <c r="K9" s="45">
        <f t="shared" si="2"/>
        <v>12304846</v>
      </c>
      <c r="L9" s="44">
        <f t="shared" si="2"/>
        <v>17519000</v>
      </c>
      <c r="M9" s="45">
        <f t="shared" si="2"/>
        <v>14383459</v>
      </c>
      <c r="N9" s="44">
        <f t="shared" si="2"/>
        <v>0</v>
      </c>
      <c r="O9" s="45">
        <f t="shared" si="2"/>
        <v>0</v>
      </c>
      <c r="P9" s="44">
        <f t="shared" si="2"/>
        <v>37583000</v>
      </c>
      <c r="Q9" s="45">
        <f t="shared" si="2"/>
        <v>31216087</v>
      </c>
      <c r="R9" s="20">
        <f>IF(($J9       =0),0,((($L9       -$J9       )/$J9       )*100))</f>
        <v>138.22409573021486</v>
      </c>
      <c r="S9" s="21">
        <f>IF(($K9       =0),0,((($M9       -$K9       )/$K9       )*100))</f>
        <v>16.892637258523997</v>
      </c>
      <c r="T9" s="20">
        <f>IF(($E9       =0),0,(($P9       /$E9       )*100))</f>
        <v>63.399122807017541</v>
      </c>
      <c r="U9" s="22">
        <f>IF(($E9       =0),0,(($Q9       /$E9       )*100))</f>
        <v>52.658716261808372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27194000</v>
      </c>
      <c r="C10" s="46"/>
      <c r="D10" s="46"/>
      <c r="E10" s="46">
        <f t="shared" ref="E10:E41" si="4">$B10      +$C10      +$D10</f>
        <v>27194000</v>
      </c>
      <c r="F10" s="47">
        <v>27194000</v>
      </c>
      <c r="G10" s="48">
        <v>27194000</v>
      </c>
      <c r="H10" s="47">
        <v>3092000</v>
      </c>
      <c r="I10" s="48">
        <v>736902</v>
      </c>
      <c r="J10" s="47">
        <v>7354000</v>
      </c>
      <c r="K10" s="48">
        <v>8154518</v>
      </c>
      <c r="L10" s="47">
        <v>5232000</v>
      </c>
      <c r="M10" s="48">
        <v>3704358</v>
      </c>
      <c r="N10" s="47"/>
      <c r="O10" s="48"/>
      <c r="P10" s="47">
        <f t="shared" ref="P10:P41" si="5">$H10      +$J10      +$L10      +$N10</f>
        <v>15678000</v>
      </c>
      <c r="Q10" s="48">
        <f t="shared" ref="Q10:Q41" si="6">$I10      +$K10      +$M10      +$O10</f>
        <v>12595778</v>
      </c>
      <c r="R10" s="24">
        <f t="shared" ref="R10:R41" si="7">IF(($J10      =0),0,((($L10      -$J10      )/$J10      )*100))</f>
        <v>-28.855044873538212</v>
      </c>
      <c r="S10" s="25">
        <f t="shared" ref="S10:S41" si="8">IF(($K10      =0),0,((($M10      -$K10      )/$K10      )*100))</f>
        <v>-54.572937358161454</v>
      </c>
      <c r="T10" s="24">
        <f t="shared" ref="T10:T41" si="9">IF(($E10      =0),0,(($P10      /$E10      )*100))</f>
        <v>57.65242332867544</v>
      </c>
      <c r="U10" s="26">
        <f t="shared" ref="U10:U41" si="10">IF(($E10      =0),0,(($Q10      /$E10      )*100))</f>
        <v>46.318224608369498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32086000</v>
      </c>
      <c r="C23" s="46"/>
      <c r="D23" s="46"/>
      <c r="E23" s="46">
        <f t="shared" si="4"/>
        <v>32086000</v>
      </c>
      <c r="F23" s="47">
        <v>32086000</v>
      </c>
      <c r="G23" s="48">
        <v>32086000</v>
      </c>
      <c r="H23" s="47">
        <v>9618000</v>
      </c>
      <c r="I23" s="48">
        <v>3790880</v>
      </c>
      <c r="J23" s="47"/>
      <c r="K23" s="48">
        <v>4150328</v>
      </c>
      <c r="L23" s="47">
        <v>12287000</v>
      </c>
      <c r="M23" s="48">
        <v>10679101</v>
      </c>
      <c r="N23" s="47"/>
      <c r="O23" s="48"/>
      <c r="P23" s="47">
        <f t="shared" si="5"/>
        <v>21905000</v>
      </c>
      <c r="Q23" s="48">
        <f t="shared" si="6"/>
        <v>18620309</v>
      </c>
      <c r="R23" s="24">
        <f t="shared" si="7"/>
        <v>0</v>
      </c>
      <c r="S23" s="25">
        <f t="shared" si="8"/>
        <v>157.30739835502158</v>
      </c>
      <c r="T23" s="24">
        <f t="shared" si="9"/>
        <v>68.269650314779028</v>
      </c>
      <c r="U23" s="26">
        <f t="shared" si="10"/>
        <v>58.032503272455273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6003000</v>
      </c>
      <c r="C27" s="43">
        <f t="shared" si="11"/>
        <v>0</v>
      </c>
      <c r="D27" s="43">
        <f t="shared" si="11"/>
        <v>0</v>
      </c>
      <c r="E27" s="43">
        <f t="shared" si="11"/>
        <v>6003000</v>
      </c>
      <c r="F27" s="44">
        <f t="shared" si="11"/>
        <v>6003000</v>
      </c>
      <c r="G27" s="45">
        <f t="shared" si="11"/>
        <v>6003000</v>
      </c>
      <c r="H27" s="44">
        <f t="shared" si="11"/>
        <v>409000</v>
      </c>
      <c r="I27" s="45">
        <f t="shared" si="11"/>
        <v>367828</v>
      </c>
      <c r="J27" s="44">
        <f t="shared" si="11"/>
        <v>1473000</v>
      </c>
      <c r="K27" s="45">
        <f t="shared" si="11"/>
        <v>1448587</v>
      </c>
      <c r="L27" s="44">
        <f t="shared" si="11"/>
        <v>2086000</v>
      </c>
      <c r="M27" s="45">
        <f t="shared" si="11"/>
        <v>2138771</v>
      </c>
      <c r="N27" s="44">
        <f t="shared" si="11"/>
        <v>0</v>
      </c>
      <c r="O27" s="45">
        <f t="shared" si="11"/>
        <v>0</v>
      </c>
      <c r="P27" s="44">
        <f t="shared" si="11"/>
        <v>3968000</v>
      </c>
      <c r="Q27" s="45">
        <f t="shared" si="11"/>
        <v>3955186</v>
      </c>
      <c r="R27" s="20">
        <f t="shared" si="7"/>
        <v>41.615750169721657</v>
      </c>
      <c r="S27" s="21">
        <f t="shared" si="8"/>
        <v>47.645326100537972</v>
      </c>
      <c r="T27" s="20">
        <f t="shared" si="9"/>
        <v>66.100283191737461</v>
      </c>
      <c r="U27" s="22">
        <f t="shared" si="10"/>
        <v>65.886823255039147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409000</v>
      </c>
      <c r="I30" s="48">
        <v>367828</v>
      </c>
      <c r="J30" s="47">
        <v>144000</v>
      </c>
      <c r="K30" s="48">
        <v>143602</v>
      </c>
      <c r="L30" s="47">
        <v>355000</v>
      </c>
      <c r="M30" s="48">
        <v>347557</v>
      </c>
      <c r="N30" s="47"/>
      <c r="O30" s="48"/>
      <c r="P30" s="47">
        <f t="shared" si="5"/>
        <v>908000</v>
      </c>
      <c r="Q30" s="48">
        <f t="shared" si="6"/>
        <v>858987</v>
      </c>
      <c r="R30" s="24">
        <f t="shared" si="7"/>
        <v>146.52777777777777</v>
      </c>
      <c r="S30" s="25">
        <f t="shared" si="8"/>
        <v>142.02796618431501</v>
      </c>
      <c r="T30" s="24">
        <f t="shared" si="9"/>
        <v>55.030303030303031</v>
      </c>
      <c r="U30" s="26">
        <f t="shared" si="10"/>
        <v>52.059818181818187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1353000</v>
      </c>
      <c r="C32" s="46"/>
      <c r="D32" s="46"/>
      <c r="E32" s="46">
        <f t="shared" si="4"/>
        <v>1353000</v>
      </c>
      <c r="F32" s="47">
        <v>1353000</v>
      </c>
      <c r="G32" s="48">
        <v>1353000</v>
      </c>
      <c r="H32" s="47"/>
      <c r="I32" s="48"/>
      <c r="J32" s="47">
        <v>1329000</v>
      </c>
      <c r="K32" s="48">
        <v>1304985</v>
      </c>
      <c r="L32" s="47">
        <v>24000</v>
      </c>
      <c r="M32" s="48">
        <v>48014</v>
      </c>
      <c r="N32" s="47"/>
      <c r="O32" s="48"/>
      <c r="P32" s="47">
        <f t="shared" si="5"/>
        <v>1353000</v>
      </c>
      <c r="Q32" s="48">
        <f t="shared" si="6"/>
        <v>1352999</v>
      </c>
      <c r="R32" s="24">
        <f t="shared" si="7"/>
        <v>-98.194130925507906</v>
      </c>
      <c r="S32" s="25">
        <f t="shared" si="8"/>
        <v>-96.320723992996093</v>
      </c>
      <c r="T32" s="24">
        <f t="shared" si="9"/>
        <v>100</v>
      </c>
      <c r="U32" s="26">
        <f t="shared" si="10"/>
        <v>99.999926090169993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3000000</v>
      </c>
      <c r="H35" s="47"/>
      <c r="I35" s="48"/>
      <c r="J35" s="47"/>
      <c r="K35" s="48"/>
      <c r="L35" s="47">
        <v>1707000</v>
      </c>
      <c r="M35" s="48">
        <v>1743200</v>
      </c>
      <c r="N35" s="47"/>
      <c r="O35" s="48"/>
      <c r="P35" s="47">
        <f t="shared" si="5"/>
        <v>1707000</v>
      </c>
      <c r="Q35" s="48">
        <f t="shared" si="6"/>
        <v>1743200</v>
      </c>
      <c r="R35" s="24">
        <f t="shared" si="7"/>
        <v>0</v>
      </c>
      <c r="S35" s="25">
        <f t="shared" si="8"/>
        <v>0</v>
      </c>
      <c r="T35" s="24">
        <f t="shared" si="9"/>
        <v>56.899999999999991</v>
      </c>
      <c r="U35" s="26">
        <f t="shared" si="10"/>
        <v>58.106666666666662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10645000</v>
      </c>
      <c r="C42" s="52">
        <f t="shared" si="13"/>
        <v>3819000</v>
      </c>
      <c r="D42" s="52">
        <f t="shared" si="13"/>
        <v>0</v>
      </c>
      <c r="E42" s="52">
        <f t="shared" si="13"/>
        <v>14464000</v>
      </c>
      <c r="F42" s="53">
        <f t="shared" si="13"/>
        <v>14464000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10645000</v>
      </c>
      <c r="C43" s="43">
        <f t="shared" si="19"/>
        <v>3819000</v>
      </c>
      <c r="D43" s="43">
        <f t="shared" si="19"/>
        <v>0</v>
      </c>
      <c r="E43" s="43">
        <f t="shared" si="19"/>
        <v>14464000</v>
      </c>
      <c r="F43" s="44">
        <f t="shared" si="19"/>
        <v>14464000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10645000</v>
      </c>
      <c r="C45" s="46"/>
      <c r="D45" s="46"/>
      <c r="E45" s="46">
        <f t="shared" si="21"/>
        <v>10645000</v>
      </c>
      <c r="F45" s="47">
        <v>10645000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>
        <v>3819000</v>
      </c>
      <c r="D52" s="46"/>
      <c r="E52" s="46">
        <f t="shared" si="21"/>
        <v>3819000</v>
      </c>
      <c r="F52" s="47">
        <v>3819000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75928000</v>
      </c>
      <c r="C58" s="43">
        <f t="shared" si="26"/>
        <v>3819000</v>
      </c>
      <c r="D58" s="43">
        <f t="shared" si="26"/>
        <v>0</v>
      </c>
      <c r="E58" s="43">
        <f t="shared" si="26"/>
        <v>79747000</v>
      </c>
      <c r="F58" s="44">
        <f t="shared" si="26"/>
        <v>79747000</v>
      </c>
      <c r="G58" s="45">
        <f t="shared" si="26"/>
        <v>65283000</v>
      </c>
      <c r="H58" s="44">
        <f t="shared" si="26"/>
        <v>13119000</v>
      </c>
      <c r="I58" s="45">
        <f t="shared" si="26"/>
        <v>4895610</v>
      </c>
      <c r="J58" s="44">
        <f t="shared" si="26"/>
        <v>8827000</v>
      </c>
      <c r="K58" s="45">
        <f t="shared" si="26"/>
        <v>13753433</v>
      </c>
      <c r="L58" s="44">
        <f t="shared" si="26"/>
        <v>19605000</v>
      </c>
      <c r="M58" s="45">
        <f t="shared" si="26"/>
        <v>16522230</v>
      </c>
      <c r="N58" s="44">
        <f t="shared" si="26"/>
        <v>0</v>
      </c>
      <c r="O58" s="45">
        <f t="shared" si="26"/>
        <v>0</v>
      </c>
      <c r="P58" s="44">
        <f t="shared" si="26"/>
        <v>41551000</v>
      </c>
      <c r="Q58" s="45">
        <f t="shared" si="26"/>
        <v>35171273</v>
      </c>
      <c r="R58" s="20">
        <f t="shared" si="14"/>
        <v>122.10263962841283</v>
      </c>
      <c r="S58" s="21">
        <f t="shared" si="15"/>
        <v>20.131679123314157</v>
      </c>
      <c r="T58" s="20">
        <f t="shared" si="16"/>
        <v>52.103527405419634</v>
      </c>
      <c r="U58" s="22">
        <f t="shared" si="17"/>
        <v>44.10356878628663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75928000</v>
      </c>
      <c r="C62" s="55">
        <f t="shared" si="30"/>
        <v>3819000</v>
      </c>
      <c r="D62" s="55">
        <f t="shared" si="30"/>
        <v>0</v>
      </c>
      <c r="E62" s="55">
        <f t="shared" si="30"/>
        <v>79747000</v>
      </c>
      <c r="F62" s="56">
        <f t="shared" si="30"/>
        <v>79747000</v>
      </c>
      <c r="G62" s="57">
        <f t="shared" si="30"/>
        <v>65283000</v>
      </c>
      <c r="H62" s="56">
        <f t="shared" si="30"/>
        <v>13119000</v>
      </c>
      <c r="I62" s="57">
        <f t="shared" si="30"/>
        <v>4895610</v>
      </c>
      <c r="J62" s="56">
        <f t="shared" si="30"/>
        <v>8827000</v>
      </c>
      <c r="K62" s="57">
        <f t="shared" si="30"/>
        <v>13753433</v>
      </c>
      <c r="L62" s="56">
        <f t="shared" si="30"/>
        <v>19605000</v>
      </c>
      <c r="M62" s="58">
        <f t="shared" si="30"/>
        <v>16522230</v>
      </c>
      <c r="N62" s="56">
        <f t="shared" si="30"/>
        <v>0</v>
      </c>
      <c r="O62" s="57">
        <f t="shared" si="30"/>
        <v>0</v>
      </c>
      <c r="P62" s="56">
        <f t="shared" si="30"/>
        <v>41551000</v>
      </c>
      <c r="Q62" s="57">
        <f t="shared" si="30"/>
        <v>35171273</v>
      </c>
      <c r="R62" s="38">
        <f t="shared" si="14"/>
        <v>122.10263962841283</v>
      </c>
      <c r="S62" s="39">
        <f t="shared" si="15"/>
        <v>20.131679123314157</v>
      </c>
      <c r="T62" s="38">
        <f t="shared" si="16"/>
        <v>52.103527405419634</v>
      </c>
      <c r="U62" s="39">
        <f t="shared" si="17"/>
        <v>44.10356878628663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251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230952000</v>
      </c>
      <c r="C8" s="40">
        <f t="shared" si="0"/>
        <v>-45088000</v>
      </c>
      <c r="D8" s="40">
        <f t="shared" si="0"/>
        <v>0</v>
      </c>
      <c r="E8" s="40">
        <f t="shared" si="0"/>
        <v>185864000</v>
      </c>
      <c r="F8" s="41">
        <f t="shared" si="0"/>
        <v>185864000</v>
      </c>
      <c r="G8" s="42">
        <f t="shared" si="0"/>
        <v>185864000</v>
      </c>
      <c r="H8" s="41">
        <f t="shared" si="0"/>
        <v>5695000</v>
      </c>
      <c r="I8" s="42">
        <f t="shared" si="0"/>
        <v>0</v>
      </c>
      <c r="J8" s="41">
        <f t="shared" si="0"/>
        <v>23134000</v>
      </c>
      <c r="K8" s="42">
        <f t="shared" si="0"/>
        <v>0</v>
      </c>
      <c r="L8" s="41">
        <f t="shared" si="0"/>
        <v>45277000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74106000</v>
      </c>
      <c r="Q8" s="42">
        <f t="shared" si="0"/>
        <v>0</v>
      </c>
      <c r="R8" s="16">
        <f>IF(($J8       =0),0,((($L8       -$J8       )/$J8       )*100))</f>
        <v>95.716261779199456</v>
      </c>
      <c r="S8" s="17">
        <f>IF(($K8       =0),0,((($M8       -$K8       )/$K8       )*100))</f>
        <v>0</v>
      </c>
      <c r="T8" s="16">
        <f>IF(($E8       =0),0,(($P8       /$E8       )*100))</f>
        <v>39.871088537855634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227710000</v>
      </c>
      <c r="C9" s="43">
        <f t="shared" si="2"/>
        <v>-45088000</v>
      </c>
      <c r="D9" s="43">
        <f t="shared" si="2"/>
        <v>0</v>
      </c>
      <c r="E9" s="43">
        <f t="shared" si="2"/>
        <v>182622000</v>
      </c>
      <c r="F9" s="44">
        <f t="shared" si="2"/>
        <v>182622000</v>
      </c>
      <c r="G9" s="45">
        <f t="shared" si="2"/>
        <v>182622000</v>
      </c>
      <c r="H9" s="44">
        <f t="shared" si="2"/>
        <v>5546000</v>
      </c>
      <c r="I9" s="45">
        <f t="shared" si="2"/>
        <v>0</v>
      </c>
      <c r="J9" s="44">
        <f t="shared" si="2"/>
        <v>21650000</v>
      </c>
      <c r="K9" s="45">
        <f t="shared" si="2"/>
        <v>0</v>
      </c>
      <c r="L9" s="44">
        <f t="shared" si="2"/>
        <v>44766000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71962000</v>
      </c>
      <c r="Q9" s="45">
        <f t="shared" si="2"/>
        <v>0</v>
      </c>
      <c r="R9" s="20">
        <f>IF(($J9       =0),0,((($L9       -$J9       )/$J9       )*100))</f>
        <v>106.77136258660509</v>
      </c>
      <c r="S9" s="21">
        <f>IF(($K9       =0),0,((($M9       -$K9       )/$K9       )*100))</f>
        <v>0</v>
      </c>
      <c r="T9" s="20">
        <f>IF(($E9       =0),0,(($P9       /$E9       )*100))</f>
        <v>39.404890976990728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165710000</v>
      </c>
      <c r="C10" s="46">
        <v>-35088000</v>
      </c>
      <c r="D10" s="46"/>
      <c r="E10" s="46">
        <f t="shared" ref="E10:E41" si="4">$B10      +$C10      +$D10</f>
        <v>130622000</v>
      </c>
      <c r="F10" s="47">
        <v>130622000</v>
      </c>
      <c r="G10" s="48">
        <v>130622000</v>
      </c>
      <c r="H10" s="47">
        <v>5546000</v>
      </c>
      <c r="I10" s="48"/>
      <c r="J10" s="47">
        <v>21650000</v>
      </c>
      <c r="K10" s="48"/>
      <c r="L10" s="47">
        <v>37921000</v>
      </c>
      <c r="M10" s="48"/>
      <c r="N10" s="47"/>
      <c r="O10" s="48"/>
      <c r="P10" s="47">
        <f t="shared" ref="P10:P41" si="5">$H10      +$J10      +$L10      +$N10</f>
        <v>65117000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75.154734411085457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49.851479842599254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25000000</v>
      </c>
      <c r="C13" s="46"/>
      <c r="D13" s="46"/>
      <c r="E13" s="46">
        <f t="shared" si="4"/>
        <v>25000000</v>
      </c>
      <c r="F13" s="47">
        <v>25000000</v>
      </c>
      <c r="G13" s="48">
        <v>25000000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37000000</v>
      </c>
      <c r="C23" s="46">
        <v>-10000000</v>
      </c>
      <c r="D23" s="46"/>
      <c r="E23" s="46">
        <f t="shared" si="4"/>
        <v>27000000</v>
      </c>
      <c r="F23" s="47">
        <v>27000000</v>
      </c>
      <c r="G23" s="48">
        <v>27000000</v>
      </c>
      <c r="H23" s="47"/>
      <c r="I23" s="48"/>
      <c r="J23" s="47"/>
      <c r="K23" s="48"/>
      <c r="L23" s="47">
        <v>6845000</v>
      </c>
      <c r="M23" s="48"/>
      <c r="N23" s="47"/>
      <c r="O23" s="48"/>
      <c r="P23" s="47">
        <f t="shared" si="5"/>
        <v>6845000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25.351851851851855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3242000</v>
      </c>
      <c r="C27" s="43">
        <f t="shared" si="11"/>
        <v>0</v>
      </c>
      <c r="D27" s="43">
        <f t="shared" si="11"/>
        <v>0</v>
      </c>
      <c r="E27" s="43">
        <f t="shared" si="11"/>
        <v>3242000</v>
      </c>
      <c r="F27" s="44">
        <f t="shared" si="11"/>
        <v>3242000</v>
      </c>
      <c r="G27" s="45">
        <f t="shared" si="11"/>
        <v>3242000</v>
      </c>
      <c r="H27" s="44">
        <f t="shared" si="11"/>
        <v>149000</v>
      </c>
      <c r="I27" s="45">
        <f t="shared" si="11"/>
        <v>0</v>
      </c>
      <c r="J27" s="44">
        <f t="shared" si="11"/>
        <v>1484000</v>
      </c>
      <c r="K27" s="45">
        <f t="shared" si="11"/>
        <v>0</v>
      </c>
      <c r="L27" s="44">
        <f t="shared" si="11"/>
        <v>511000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2144000</v>
      </c>
      <c r="Q27" s="45">
        <f t="shared" si="11"/>
        <v>0</v>
      </c>
      <c r="R27" s="20">
        <f t="shared" si="7"/>
        <v>-65.566037735849065</v>
      </c>
      <c r="S27" s="21">
        <f t="shared" si="8"/>
        <v>0</v>
      </c>
      <c r="T27" s="20">
        <f t="shared" si="9"/>
        <v>66.132017273288085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149000</v>
      </c>
      <c r="I30" s="48"/>
      <c r="J30" s="47">
        <v>1484000</v>
      </c>
      <c r="K30" s="48"/>
      <c r="L30" s="47">
        <v>235000</v>
      </c>
      <c r="M30" s="48"/>
      <c r="N30" s="47"/>
      <c r="O30" s="48"/>
      <c r="P30" s="47">
        <f t="shared" si="5"/>
        <v>1868000</v>
      </c>
      <c r="Q30" s="48">
        <f t="shared" si="6"/>
        <v>0</v>
      </c>
      <c r="R30" s="24">
        <f t="shared" si="7"/>
        <v>-84.164420485175214</v>
      </c>
      <c r="S30" s="25">
        <f t="shared" si="8"/>
        <v>0</v>
      </c>
      <c r="T30" s="24">
        <f t="shared" si="9"/>
        <v>95.794871794871796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1292000</v>
      </c>
      <c r="C32" s="46"/>
      <c r="D32" s="46"/>
      <c r="E32" s="46">
        <f t="shared" si="4"/>
        <v>1292000</v>
      </c>
      <c r="F32" s="47">
        <v>1292000</v>
      </c>
      <c r="G32" s="48">
        <v>1292000</v>
      </c>
      <c r="H32" s="47"/>
      <c r="I32" s="48"/>
      <c r="J32" s="47"/>
      <c r="K32" s="48"/>
      <c r="L32" s="47">
        <v>276000</v>
      </c>
      <c r="M32" s="48"/>
      <c r="N32" s="47"/>
      <c r="O32" s="48"/>
      <c r="P32" s="47">
        <f t="shared" si="5"/>
        <v>276000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21.362229102167181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98352000</v>
      </c>
      <c r="C42" s="52">
        <f t="shared" si="13"/>
        <v>16931000</v>
      </c>
      <c r="D42" s="52">
        <f t="shared" si="13"/>
        <v>0</v>
      </c>
      <c r="E42" s="52">
        <f t="shared" si="13"/>
        <v>115283000</v>
      </c>
      <c r="F42" s="53">
        <f t="shared" si="13"/>
        <v>115283000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98352000</v>
      </c>
      <c r="C43" s="43">
        <f t="shared" si="19"/>
        <v>16931000</v>
      </c>
      <c r="D43" s="43">
        <f t="shared" si="19"/>
        <v>0</v>
      </c>
      <c r="E43" s="43">
        <f t="shared" si="19"/>
        <v>115283000</v>
      </c>
      <c r="F43" s="44">
        <f t="shared" si="19"/>
        <v>115283000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70739000</v>
      </c>
      <c r="C44" s="49"/>
      <c r="D44" s="49"/>
      <c r="E44" s="49">
        <f t="shared" ref="E44:E61" si="21">$B44      +$C44      +$D44</f>
        <v>70739000</v>
      </c>
      <c r="F44" s="50">
        <v>70739000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27613000</v>
      </c>
      <c r="C45" s="46"/>
      <c r="D45" s="46"/>
      <c r="E45" s="46">
        <f t="shared" si="21"/>
        <v>27613000</v>
      </c>
      <c r="F45" s="47">
        <v>27613000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>
        <v>16931000</v>
      </c>
      <c r="D52" s="46"/>
      <c r="E52" s="46">
        <f t="shared" si="21"/>
        <v>16931000</v>
      </c>
      <c r="F52" s="47">
        <v>16931000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329304000</v>
      </c>
      <c r="C58" s="43">
        <f t="shared" si="26"/>
        <v>-28157000</v>
      </c>
      <c r="D58" s="43">
        <f t="shared" si="26"/>
        <v>0</v>
      </c>
      <c r="E58" s="43">
        <f t="shared" si="26"/>
        <v>301147000</v>
      </c>
      <c r="F58" s="44">
        <f t="shared" si="26"/>
        <v>301147000</v>
      </c>
      <c r="G58" s="45">
        <f t="shared" si="26"/>
        <v>185864000</v>
      </c>
      <c r="H58" s="44">
        <f t="shared" si="26"/>
        <v>5695000</v>
      </c>
      <c r="I58" s="45">
        <f t="shared" si="26"/>
        <v>0</v>
      </c>
      <c r="J58" s="44">
        <f t="shared" si="26"/>
        <v>23134000</v>
      </c>
      <c r="K58" s="45">
        <f t="shared" si="26"/>
        <v>0</v>
      </c>
      <c r="L58" s="44">
        <f t="shared" si="26"/>
        <v>45277000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74106000</v>
      </c>
      <c r="Q58" s="45">
        <f t="shared" si="26"/>
        <v>0</v>
      </c>
      <c r="R58" s="20">
        <f t="shared" si="14"/>
        <v>95.716261779199456</v>
      </c>
      <c r="S58" s="21">
        <f t="shared" si="15"/>
        <v>0</v>
      </c>
      <c r="T58" s="20">
        <f t="shared" si="16"/>
        <v>24.607915735504587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329304000</v>
      </c>
      <c r="C62" s="55">
        <f t="shared" si="30"/>
        <v>-28157000</v>
      </c>
      <c r="D62" s="55">
        <f t="shared" si="30"/>
        <v>0</v>
      </c>
      <c r="E62" s="55">
        <f t="shared" si="30"/>
        <v>301147000</v>
      </c>
      <c r="F62" s="56">
        <f t="shared" si="30"/>
        <v>301147000</v>
      </c>
      <c r="G62" s="57">
        <f t="shared" si="30"/>
        <v>185864000</v>
      </c>
      <c r="H62" s="56">
        <f t="shared" si="30"/>
        <v>5695000</v>
      </c>
      <c r="I62" s="57">
        <f t="shared" si="30"/>
        <v>0</v>
      </c>
      <c r="J62" s="56">
        <f t="shared" si="30"/>
        <v>23134000</v>
      </c>
      <c r="K62" s="57">
        <f t="shared" si="30"/>
        <v>0</v>
      </c>
      <c r="L62" s="56">
        <f t="shared" si="30"/>
        <v>45277000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74106000</v>
      </c>
      <c r="Q62" s="57">
        <f t="shared" si="30"/>
        <v>0</v>
      </c>
      <c r="R62" s="38">
        <f t="shared" si="14"/>
        <v>95.716261779199456</v>
      </c>
      <c r="S62" s="39">
        <f t="shared" si="15"/>
        <v>0</v>
      </c>
      <c r="T62" s="38">
        <f t="shared" si="16"/>
        <v>24.607915735504587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252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45462000</v>
      </c>
      <c r="C8" s="40">
        <f t="shared" si="0"/>
        <v>10000000</v>
      </c>
      <c r="D8" s="40">
        <f t="shared" si="0"/>
        <v>0</v>
      </c>
      <c r="E8" s="40">
        <f t="shared" si="0"/>
        <v>55462000</v>
      </c>
      <c r="F8" s="41">
        <f t="shared" si="0"/>
        <v>55462000</v>
      </c>
      <c r="G8" s="42">
        <f t="shared" si="0"/>
        <v>55462000</v>
      </c>
      <c r="H8" s="41">
        <f t="shared" si="0"/>
        <v>6208000</v>
      </c>
      <c r="I8" s="42">
        <f t="shared" si="0"/>
        <v>2242008</v>
      </c>
      <c r="J8" s="41">
        <f t="shared" si="0"/>
        <v>16102000</v>
      </c>
      <c r="K8" s="42">
        <f t="shared" si="0"/>
        <v>15790113</v>
      </c>
      <c r="L8" s="41">
        <f t="shared" si="0"/>
        <v>6290000</v>
      </c>
      <c r="M8" s="42">
        <f t="shared" si="0"/>
        <v>9684446</v>
      </c>
      <c r="N8" s="41">
        <f t="shared" si="0"/>
        <v>0</v>
      </c>
      <c r="O8" s="42">
        <f t="shared" si="0"/>
        <v>0</v>
      </c>
      <c r="P8" s="41">
        <f t="shared" si="0"/>
        <v>28600000</v>
      </c>
      <c r="Q8" s="42">
        <f t="shared" si="0"/>
        <v>27716567</v>
      </c>
      <c r="R8" s="16">
        <f>IF(($J8       =0),0,((($L8       -$J8       )/$J8       )*100))</f>
        <v>-60.936529623649236</v>
      </c>
      <c r="S8" s="17">
        <f>IF(($K8       =0),0,((($M8       -$K8       )/$K8       )*100))</f>
        <v>-38.667658679833387</v>
      </c>
      <c r="T8" s="16">
        <f>IF(($E8       =0),0,(($P8       /$E8       )*100))</f>
        <v>51.566838556128523</v>
      </c>
      <c r="U8" s="18">
        <f>IF(($E8       =0),0,(($Q8       /$E8       )*100))</f>
        <v>49.973976776892286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40617000</v>
      </c>
      <c r="C9" s="43">
        <f t="shared" si="2"/>
        <v>10000000</v>
      </c>
      <c r="D9" s="43">
        <f t="shared" si="2"/>
        <v>0</v>
      </c>
      <c r="E9" s="43">
        <f t="shared" si="2"/>
        <v>50617000</v>
      </c>
      <c r="F9" s="44">
        <f t="shared" si="2"/>
        <v>50617000</v>
      </c>
      <c r="G9" s="45">
        <f t="shared" si="2"/>
        <v>50617000</v>
      </c>
      <c r="H9" s="44">
        <f t="shared" si="2"/>
        <v>6103000</v>
      </c>
      <c r="I9" s="45">
        <f t="shared" si="2"/>
        <v>2125341</v>
      </c>
      <c r="J9" s="44">
        <f t="shared" si="2"/>
        <v>15181000</v>
      </c>
      <c r="K9" s="45">
        <f t="shared" si="2"/>
        <v>14964024</v>
      </c>
      <c r="L9" s="44">
        <f t="shared" si="2"/>
        <v>5301000</v>
      </c>
      <c r="M9" s="45">
        <f t="shared" si="2"/>
        <v>8983457</v>
      </c>
      <c r="N9" s="44">
        <f t="shared" si="2"/>
        <v>0</v>
      </c>
      <c r="O9" s="45">
        <f t="shared" si="2"/>
        <v>0</v>
      </c>
      <c r="P9" s="44">
        <f t="shared" si="2"/>
        <v>26585000</v>
      </c>
      <c r="Q9" s="45">
        <f t="shared" si="2"/>
        <v>26072822</v>
      </c>
      <c r="R9" s="20">
        <f>IF(($J9       =0),0,((($L9       -$J9       )/$J9       )*100))</f>
        <v>-65.081351689612006</v>
      </c>
      <c r="S9" s="21">
        <f>IF(($K9       =0),0,((($M9       -$K9       )/$K9       )*100))</f>
        <v>-39.966301845011742</v>
      </c>
      <c r="T9" s="20">
        <f>IF(($E9       =0),0,(($P9       /$E9       )*100))</f>
        <v>52.521880000790247</v>
      </c>
      <c r="U9" s="22">
        <f>IF(($E9       =0),0,(($Q9       /$E9       )*100))</f>
        <v>51.510010470790448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40617000</v>
      </c>
      <c r="C10" s="46"/>
      <c r="D10" s="46"/>
      <c r="E10" s="46">
        <f t="shared" ref="E10:E41" si="4">$B10      +$C10      +$D10</f>
        <v>40617000</v>
      </c>
      <c r="F10" s="47">
        <v>40617000</v>
      </c>
      <c r="G10" s="48">
        <v>40617000</v>
      </c>
      <c r="H10" s="47">
        <v>6103000</v>
      </c>
      <c r="I10" s="48">
        <v>2125341</v>
      </c>
      <c r="J10" s="47">
        <v>15181000</v>
      </c>
      <c r="K10" s="48">
        <v>14964024</v>
      </c>
      <c r="L10" s="47">
        <v>5301000</v>
      </c>
      <c r="M10" s="48">
        <v>8983457</v>
      </c>
      <c r="N10" s="47"/>
      <c r="O10" s="48"/>
      <c r="P10" s="47">
        <f t="shared" ref="P10:P41" si="5">$H10      +$J10      +$L10      +$N10</f>
        <v>26585000</v>
      </c>
      <c r="Q10" s="48">
        <f t="shared" ref="Q10:Q41" si="6">$I10      +$K10      +$M10      +$O10</f>
        <v>26072822</v>
      </c>
      <c r="R10" s="24">
        <f t="shared" ref="R10:R41" si="7">IF(($J10      =0),0,((($L10      -$J10      )/$J10      )*100))</f>
        <v>-65.081351689612006</v>
      </c>
      <c r="S10" s="25">
        <f t="shared" ref="S10:S41" si="8">IF(($K10      =0),0,((($M10      -$K10      )/$K10      )*100))</f>
        <v>-39.966301845011742</v>
      </c>
      <c r="T10" s="24">
        <f t="shared" ref="T10:T41" si="9">IF(($E10      =0),0,(($P10      /$E10      )*100))</f>
        <v>65.452889184331681</v>
      </c>
      <c r="U10" s="26">
        <f t="shared" ref="U10:U41" si="10">IF(($E10      =0),0,(($Q10      /$E10      )*100))</f>
        <v>64.191895019326878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>
        <v>10000000</v>
      </c>
      <c r="D13" s="46"/>
      <c r="E13" s="46">
        <f t="shared" si="4"/>
        <v>10000000</v>
      </c>
      <c r="F13" s="47">
        <v>10000000</v>
      </c>
      <c r="G13" s="48">
        <v>10000000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4845000</v>
      </c>
      <c r="C27" s="43">
        <f t="shared" si="11"/>
        <v>0</v>
      </c>
      <c r="D27" s="43">
        <f t="shared" si="11"/>
        <v>0</v>
      </c>
      <c r="E27" s="43">
        <f t="shared" si="11"/>
        <v>4845000</v>
      </c>
      <c r="F27" s="44">
        <f t="shared" si="11"/>
        <v>4845000</v>
      </c>
      <c r="G27" s="45">
        <f t="shared" si="11"/>
        <v>4845000</v>
      </c>
      <c r="H27" s="44">
        <f t="shared" si="11"/>
        <v>105000</v>
      </c>
      <c r="I27" s="45">
        <f t="shared" si="11"/>
        <v>116667</v>
      </c>
      <c r="J27" s="44">
        <f t="shared" si="11"/>
        <v>921000</v>
      </c>
      <c r="K27" s="45">
        <f t="shared" si="11"/>
        <v>826089</v>
      </c>
      <c r="L27" s="44">
        <f t="shared" si="11"/>
        <v>989000</v>
      </c>
      <c r="M27" s="45">
        <f t="shared" si="11"/>
        <v>700989</v>
      </c>
      <c r="N27" s="44">
        <f t="shared" si="11"/>
        <v>0</v>
      </c>
      <c r="O27" s="45">
        <f t="shared" si="11"/>
        <v>0</v>
      </c>
      <c r="P27" s="44">
        <f t="shared" si="11"/>
        <v>2015000</v>
      </c>
      <c r="Q27" s="45">
        <f t="shared" si="11"/>
        <v>1643745</v>
      </c>
      <c r="R27" s="20">
        <f t="shared" si="7"/>
        <v>7.3832790445168301</v>
      </c>
      <c r="S27" s="21">
        <f t="shared" si="8"/>
        <v>-15.143646749926463</v>
      </c>
      <c r="T27" s="20">
        <f t="shared" si="9"/>
        <v>41.589267285861716</v>
      </c>
      <c r="U27" s="22">
        <f t="shared" si="10"/>
        <v>33.926625386996903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2600000</v>
      </c>
      <c r="C30" s="46"/>
      <c r="D30" s="46"/>
      <c r="E30" s="46">
        <f t="shared" si="4"/>
        <v>2600000</v>
      </c>
      <c r="F30" s="47">
        <v>2600000</v>
      </c>
      <c r="G30" s="48">
        <v>2600000</v>
      </c>
      <c r="H30" s="47">
        <v>105000</v>
      </c>
      <c r="I30" s="48">
        <v>116667</v>
      </c>
      <c r="J30" s="47">
        <v>315000</v>
      </c>
      <c r="K30" s="48">
        <v>219936</v>
      </c>
      <c r="L30" s="47">
        <v>111000</v>
      </c>
      <c r="M30" s="48">
        <v>193733</v>
      </c>
      <c r="N30" s="47"/>
      <c r="O30" s="48"/>
      <c r="P30" s="47">
        <f t="shared" si="5"/>
        <v>531000</v>
      </c>
      <c r="Q30" s="48">
        <f t="shared" si="6"/>
        <v>530336</v>
      </c>
      <c r="R30" s="24">
        <f t="shared" si="7"/>
        <v>-64.761904761904759</v>
      </c>
      <c r="S30" s="25">
        <f t="shared" si="8"/>
        <v>-11.913920413211116</v>
      </c>
      <c r="T30" s="24">
        <f t="shared" si="9"/>
        <v>20.423076923076923</v>
      </c>
      <c r="U30" s="26">
        <f t="shared" si="10"/>
        <v>20.39753846153846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2245000</v>
      </c>
      <c r="C32" s="46"/>
      <c r="D32" s="46"/>
      <c r="E32" s="46">
        <f t="shared" si="4"/>
        <v>2245000</v>
      </c>
      <c r="F32" s="47">
        <v>2245000</v>
      </c>
      <c r="G32" s="48">
        <v>2245000</v>
      </c>
      <c r="H32" s="47"/>
      <c r="I32" s="48"/>
      <c r="J32" s="47">
        <v>606000</v>
      </c>
      <c r="K32" s="48">
        <v>606153</v>
      </c>
      <c r="L32" s="47">
        <v>878000</v>
      </c>
      <c r="M32" s="48">
        <v>507256</v>
      </c>
      <c r="N32" s="47"/>
      <c r="O32" s="48"/>
      <c r="P32" s="47">
        <f t="shared" si="5"/>
        <v>1484000</v>
      </c>
      <c r="Q32" s="48">
        <f t="shared" si="6"/>
        <v>1113409</v>
      </c>
      <c r="R32" s="24">
        <f t="shared" si="7"/>
        <v>44.884488448844884</v>
      </c>
      <c r="S32" s="25">
        <f t="shared" si="8"/>
        <v>-16.315517699326737</v>
      </c>
      <c r="T32" s="24">
        <f t="shared" si="9"/>
        <v>66.102449888641416</v>
      </c>
      <c r="U32" s="26">
        <f t="shared" si="10"/>
        <v>49.595055679287306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61710000</v>
      </c>
      <c r="C42" s="52">
        <f t="shared" si="13"/>
        <v>-40000000</v>
      </c>
      <c r="D42" s="52">
        <f t="shared" si="13"/>
        <v>0</v>
      </c>
      <c r="E42" s="52">
        <f t="shared" si="13"/>
        <v>21710000</v>
      </c>
      <c r="F42" s="53">
        <f t="shared" si="13"/>
        <v>21710000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61710000</v>
      </c>
      <c r="C43" s="43">
        <f t="shared" si="19"/>
        <v>-40000000</v>
      </c>
      <c r="D43" s="43">
        <f t="shared" si="19"/>
        <v>0</v>
      </c>
      <c r="E43" s="43">
        <f t="shared" si="19"/>
        <v>21710000</v>
      </c>
      <c r="F43" s="44">
        <f t="shared" si="19"/>
        <v>21710000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1710000</v>
      </c>
      <c r="C45" s="46"/>
      <c r="D45" s="46"/>
      <c r="E45" s="46">
        <f t="shared" si="21"/>
        <v>1710000</v>
      </c>
      <c r="F45" s="47">
        <v>1710000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60000000</v>
      </c>
      <c r="C52" s="46">
        <v>-40000000</v>
      </c>
      <c r="D52" s="46"/>
      <c r="E52" s="46">
        <f t="shared" si="21"/>
        <v>20000000</v>
      </c>
      <c r="F52" s="47">
        <v>20000000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107172000</v>
      </c>
      <c r="C58" s="43">
        <f t="shared" si="26"/>
        <v>-30000000</v>
      </c>
      <c r="D58" s="43">
        <f t="shared" si="26"/>
        <v>0</v>
      </c>
      <c r="E58" s="43">
        <f t="shared" si="26"/>
        <v>77172000</v>
      </c>
      <c r="F58" s="44">
        <f t="shared" si="26"/>
        <v>77172000</v>
      </c>
      <c r="G58" s="45">
        <f t="shared" si="26"/>
        <v>55462000</v>
      </c>
      <c r="H58" s="44">
        <f t="shared" si="26"/>
        <v>6208000</v>
      </c>
      <c r="I58" s="45">
        <f t="shared" si="26"/>
        <v>2242008</v>
      </c>
      <c r="J58" s="44">
        <f t="shared" si="26"/>
        <v>16102000</v>
      </c>
      <c r="K58" s="45">
        <f t="shared" si="26"/>
        <v>15790113</v>
      </c>
      <c r="L58" s="44">
        <f t="shared" si="26"/>
        <v>6290000</v>
      </c>
      <c r="M58" s="45">
        <f t="shared" si="26"/>
        <v>9684446</v>
      </c>
      <c r="N58" s="44">
        <f t="shared" si="26"/>
        <v>0</v>
      </c>
      <c r="O58" s="45">
        <f t="shared" si="26"/>
        <v>0</v>
      </c>
      <c r="P58" s="44">
        <f t="shared" si="26"/>
        <v>28600000</v>
      </c>
      <c r="Q58" s="45">
        <f t="shared" si="26"/>
        <v>27716567</v>
      </c>
      <c r="R58" s="20">
        <f t="shared" si="14"/>
        <v>-60.936529623649236</v>
      </c>
      <c r="S58" s="21">
        <f t="shared" si="15"/>
        <v>-38.667658679833387</v>
      </c>
      <c r="T58" s="20">
        <f t="shared" si="16"/>
        <v>37.060073601824492</v>
      </c>
      <c r="U58" s="22">
        <f t="shared" si="17"/>
        <v>35.915315140206296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107172000</v>
      </c>
      <c r="C62" s="55">
        <f t="shared" si="30"/>
        <v>-30000000</v>
      </c>
      <c r="D62" s="55">
        <f t="shared" si="30"/>
        <v>0</v>
      </c>
      <c r="E62" s="55">
        <f t="shared" si="30"/>
        <v>77172000</v>
      </c>
      <c r="F62" s="56">
        <f t="shared" si="30"/>
        <v>77172000</v>
      </c>
      <c r="G62" s="57">
        <f t="shared" si="30"/>
        <v>55462000</v>
      </c>
      <c r="H62" s="56">
        <f t="shared" si="30"/>
        <v>6208000</v>
      </c>
      <c r="I62" s="57">
        <f t="shared" si="30"/>
        <v>2242008</v>
      </c>
      <c r="J62" s="56">
        <f t="shared" si="30"/>
        <v>16102000</v>
      </c>
      <c r="K62" s="57">
        <f t="shared" si="30"/>
        <v>15790113</v>
      </c>
      <c r="L62" s="56">
        <f t="shared" si="30"/>
        <v>6290000</v>
      </c>
      <c r="M62" s="58">
        <f t="shared" si="30"/>
        <v>9684446</v>
      </c>
      <c r="N62" s="56">
        <f t="shared" si="30"/>
        <v>0</v>
      </c>
      <c r="O62" s="57">
        <f t="shared" si="30"/>
        <v>0</v>
      </c>
      <c r="P62" s="56">
        <f t="shared" si="30"/>
        <v>28600000</v>
      </c>
      <c r="Q62" s="57">
        <f t="shared" si="30"/>
        <v>27716567</v>
      </c>
      <c r="R62" s="38">
        <f t="shared" si="14"/>
        <v>-60.936529623649236</v>
      </c>
      <c r="S62" s="39">
        <f t="shared" si="15"/>
        <v>-38.667658679833387</v>
      </c>
      <c r="T62" s="38">
        <f t="shared" si="16"/>
        <v>37.060073601824492</v>
      </c>
      <c r="U62" s="39">
        <f t="shared" si="17"/>
        <v>35.915315140206296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253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64847000</v>
      </c>
      <c r="C8" s="40">
        <f t="shared" si="0"/>
        <v>-5000000</v>
      </c>
      <c r="D8" s="40">
        <f t="shared" si="0"/>
        <v>0</v>
      </c>
      <c r="E8" s="40">
        <f t="shared" si="0"/>
        <v>59847000</v>
      </c>
      <c r="F8" s="41">
        <f t="shared" si="0"/>
        <v>38499000</v>
      </c>
      <c r="G8" s="42">
        <f t="shared" si="0"/>
        <v>38499000</v>
      </c>
      <c r="H8" s="41">
        <f t="shared" si="0"/>
        <v>2923000</v>
      </c>
      <c r="I8" s="42">
        <f t="shared" si="0"/>
        <v>0</v>
      </c>
      <c r="J8" s="41">
        <f t="shared" si="0"/>
        <v>5611000</v>
      </c>
      <c r="K8" s="42">
        <f t="shared" si="0"/>
        <v>0</v>
      </c>
      <c r="L8" s="41">
        <f t="shared" si="0"/>
        <v>10276000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18810000</v>
      </c>
      <c r="Q8" s="42">
        <f t="shared" si="0"/>
        <v>0</v>
      </c>
      <c r="R8" s="16">
        <f>IF(($J8       =0),0,((($L8       -$J8       )/$J8       )*100))</f>
        <v>83.140260203172346</v>
      </c>
      <c r="S8" s="17">
        <f>IF(($K8       =0),0,((($M8       -$K8       )/$K8       )*100))</f>
        <v>0</v>
      </c>
      <c r="T8" s="16">
        <f>IF(($E8       =0),0,(($P8       /$E8       )*100))</f>
        <v>31.430146874530053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56537000</v>
      </c>
      <c r="C9" s="43">
        <f t="shared" si="2"/>
        <v>-5000000</v>
      </c>
      <c r="D9" s="43">
        <f t="shared" si="2"/>
        <v>0</v>
      </c>
      <c r="E9" s="43">
        <f t="shared" si="2"/>
        <v>51537000</v>
      </c>
      <c r="F9" s="44">
        <f t="shared" si="2"/>
        <v>30189000</v>
      </c>
      <c r="G9" s="45">
        <f t="shared" si="2"/>
        <v>30189000</v>
      </c>
      <c r="H9" s="44">
        <f t="shared" si="2"/>
        <v>1510000</v>
      </c>
      <c r="I9" s="45">
        <f t="shared" si="2"/>
        <v>0</v>
      </c>
      <c r="J9" s="44">
        <f t="shared" si="2"/>
        <v>1821000</v>
      </c>
      <c r="K9" s="45">
        <f t="shared" si="2"/>
        <v>0</v>
      </c>
      <c r="L9" s="44">
        <f t="shared" si="2"/>
        <v>8377000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11708000</v>
      </c>
      <c r="Q9" s="45">
        <f t="shared" si="2"/>
        <v>0</v>
      </c>
      <c r="R9" s="20">
        <f>IF(($J9       =0),0,((($L9       -$J9       )/$J9       )*100))</f>
        <v>360.0219659527732</v>
      </c>
      <c r="S9" s="21">
        <f>IF(($K9       =0),0,((($M9       -$K9       )/$K9       )*100))</f>
        <v>0</v>
      </c>
      <c r="T9" s="20">
        <f>IF(($E9       =0),0,(($P9       /$E9       )*100))</f>
        <v>22.717659157498495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35189000</v>
      </c>
      <c r="C10" s="46">
        <v>-5000000</v>
      </c>
      <c r="D10" s="46"/>
      <c r="E10" s="46">
        <f t="shared" ref="E10:E41" si="4">$B10      +$C10      +$D10</f>
        <v>30189000</v>
      </c>
      <c r="F10" s="47">
        <v>30189000</v>
      </c>
      <c r="G10" s="48">
        <v>30189000</v>
      </c>
      <c r="H10" s="47">
        <v>1510000</v>
      </c>
      <c r="I10" s="48"/>
      <c r="J10" s="47">
        <v>1821000</v>
      </c>
      <c r="K10" s="48"/>
      <c r="L10" s="47">
        <v>8377000</v>
      </c>
      <c r="M10" s="48"/>
      <c r="N10" s="47"/>
      <c r="O10" s="48"/>
      <c r="P10" s="47">
        <f t="shared" ref="P10:P41" si="5">$H10      +$J10      +$L10      +$N10</f>
        <v>11708000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360.0219659527732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38.782337937659413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21348000</v>
      </c>
      <c r="C13" s="46"/>
      <c r="D13" s="46"/>
      <c r="E13" s="46">
        <f t="shared" si="4"/>
        <v>21348000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8310000</v>
      </c>
      <c r="C27" s="43">
        <f t="shared" si="11"/>
        <v>0</v>
      </c>
      <c r="D27" s="43">
        <f t="shared" si="11"/>
        <v>0</v>
      </c>
      <c r="E27" s="43">
        <f t="shared" si="11"/>
        <v>8310000</v>
      </c>
      <c r="F27" s="44">
        <f t="shared" si="11"/>
        <v>8310000</v>
      </c>
      <c r="G27" s="45">
        <f t="shared" si="11"/>
        <v>8310000</v>
      </c>
      <c r="H27" s="44">
        <f t="shared" si="11"/>
        <v>1413000</v>
      </c>
      <c r="I27" s="45">
        <f t="shared" si="11"/>
        <v>0</v>
      </c>
      <c r="J27" s="44">
        <f t="shared" si="11"/>
        <v>3790000</v>
      </c>
      <c r="K27" s="45">
        <f t="shared" si="11"/>
        <v>0</v>
      </c>
      <c r="L27" s="44">
        <f t="shared" si="11"/>
        <v>1899000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7102000</v>
      </c>
      <c r="Q27" s="45">
        <f t="shared" si="11"/>
        <v>0</v>
      </c>
      <c r="R27" s="20">
        <f t="shared" si="7"/>
        <v>-49.894459102902374</v>
      </c>
      <c r="S27" s="21">
        <f t="shared" si="8"/>
        <v>0</v>
      </c>
      <c r="T27" s="20">
        <f t="shared" si="9"/>
        <v>85.463297232250298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1413000</v>
      </c>
      <c r="I30" s="48"/>
      <c r="J30" s="47">
        <v>223000</v>
      </c>
      <c r="K30" s="48"/>
      <c r="L30" s="47">
        <v>553000</v>
      </c>
      <c r="M30" s="48"/>
      <c r="N30" s="47"/>
      <c r="O30" s="48"/>
      <c r="P30" s="47">
        <f t="shared" si="5"/>
        <v>2189000</v>
      </c>
      <c r="Q30" s="48">
        <f t="shared" si="6"/>
        <v>0</v>
      </c>
      <c r="R30" s="24">
        <f t="shared" si="7"/>
        <v>147.98206278026908</v>
      </c>
      <c r="S30" s="25">
        <f t="shared" si="8"/>
        <v>0</v>
      </c>
      <c r="T30" s="24">
        <f t="shared" si="9"/>
        <v>70.612903225806463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1195000</v>
      </c>
      <c r="C32" s="46"/>
      <c r="D32" s="46"/>
      <c r="E32" s="46">
        <f t="shared" si="4"/>
        <v>1195000</v>
      </c>
      <c r="F32" s="47">
        <v>1195000</v>
      </c>
      <c r="G32" s="48">
        <v>1195000</v>
      </c>
      <c r="H32" s="47"/>
      <c r="I32" s="48"/>
      <c r="J32" s="47">
        <v>192000</v>
      </c>
      <c r="K32" s="48"/>
      <c r="L32" s="47">
        <v>708000</v>
      </c>
      <c r="M32" s="48"/>
      <c r="N32" s="47"/>
      <c r="O32" s="48"/>
      <c r="P32" s="47">
        <f t="shared" si="5"/>
        <v>900000</v>
      </c>
      <c r="Q32" s="48">
        <f t="shared" si="6"/>
        <v>0</v>
      </c>
      <c r="R32" s="24">
        <f t="shared" si="7"/>
        <v>268.75</v>
      </c>
      <c r="S32" s="25">
        <f t="shared" si="8"/>
        <v>0</v>
      </c>
      <c r="T32" s="24">
        <f t="shared" si="9"/>
        <v>75.313807531380746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4015000</v>
      </c>
      <c r="C35" s="46"/>
      <c r="D35" s="46"/>
      <c r="E35" s="46">
        <f t="shared" si="4"/>
        <v>4015000</v>
      </c>
      <c r="F35" s="47">
        <v>4015000</v>
      </c>
      <c r="G35" s="48">
        <v>4015000</v>
      </c>
      <c r="H35" s="47"/>
      <c r="I35" s="48"/>
      <c r="J35" s="47">
        <v>3375000</v>
      </c>
      <c r="K35" s="48"/>
      <c r="L35" s="47">
        <v>638000</v>
      </c>
      <c r="M35" s="48"/>
      <c r="N35" s="47"/>
      <c r="O35" s="48"/>
      <c r="P35" s="47">
        <f t="shared" si="5"/>
        <v>4013000</v>
      </c>
      <c r="Q35" s="48">
        <f t="shared" si="6"/>
        <v>0</v>
      </c>
      <c r="R35" s="24">
        <f t="shared" si="7"/>
        <v>-81.096296296296302</v>
      </c>
      <c r="S35" s="25">
        <f t="shared" si="8"/>
        <v>0</v>
      </c>
      <c r="T35" s="24">
        <f t="shared" si="9"/>
        <v>99.950186799501878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10142000</v>
      </c>
      <c r="C42" s="52">
        <f t="shared" si="13"/>
        <v>0</v>
      </c>
      <c r="D42" s="52">
        <f t="shared" si="13"/>
        <v>0</v>
      </c>
      <c r="E42" s="52">
        <f t="shared" si="13"/>
        <v>10142000</v>
      </c>
      <c r="F42" s="53">
        <f t="shared" si="13"/>
        <v>10142000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10142000</v>
      </c>
      <c r="C43" s="43">
        <f t="shared" si="19"/>
        <v>0</v>
      </c>
      <c r="D43" s="43">
        <f t="shared" si="19"/>
        <v>0</v>
      </c>
      <c r="E43" s="43">
        <f t="shared" si="19"/>
        <v>10142000</v>
      </c>
      <c r="F43" s="44">
        <f t="shared" si="19"/>
        <v>10142000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10142000</v>
      </c>
      <c r="C45" s="46"/>
      <c r="D45" s="46"/>
      <c r="E45" s="46">
        <f t="shared" si="21"/>
        <v>10142000</v>
      </c>
      <c r="F45" s="47">
        <v>10142000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74989000</v>
      </c>
      <c r="C58" s="43">
        <f t="shared" si="26"/>
        <v>-5000000</v>
      </c>
      <c r="D58" s="43">
        <f t="shared" si="26"/>
        <v>0</v>
      </c>
      <c r="E58" s="43">
        <f t="shared" si="26"/>
        <v>69989000</v>
      </c>
      <c r="F58" s="44">
        <f t="shared" si="26"/>
        <v>48641000</v>
      </c>
      <c r="G58" s="45">
        <f t="shared" si="26"/>
        <v>38499000</v>
      </c>
      <c r="H58" s="44">
        <f t="shared" si="26"/>
        <v>2923000</v>
      </c>
      <c r="I58" s="45">
        <f t="shared" si="26"/>
        <v>0</v>
      </c>
      <c r="J58" s="44">
        <f t="shared" si="26"/>
        <v>5611000</v>
      </c>
      <c r="K58" s="45">
        <f t="shared" si="26"/>
        <v>0</v>
      </c>
      <c r="L58" s="44">
        <f t="shared" si="26"/>
        <v>10276000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18810000</v>
      </c>
      <c r="Q58" s="45">
        <f t="shared" si="26"/>
        <v>0</v>
      </c>
      <c r="R58" s="20">
        <f t="shared" si="14"/>
        <v>83.140260203172346</v>
      </c>
      <c r="S58" s="21">
        <f t="shared" si="15"/>
        <v>0</v>
      </c>
      <c r="T58" s="20">
        <f t="shared" si="16"/>
        <v>26.87565188815385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74989000</v>
      </c>
      <c r="C62" s="55">
        <f t="shared" si="30"/>
        <v>-5000000</v>
      </c>
      <c r="D62" s="55">
        <f t="shared" si="30"/>
        <v>0</v>
      </c>
      <c r="E62" s="55">
        <f t="shared" si="30"/>
        <v>69989000</v>
      </c>
      <c r="F62" s="56">
        <f t="shared" si="30"/>
        <v>48641000</v>
      </c>
      <c r="G62" s="57">
        <f t="shared" si="30"/>
        <v>38499000</v>
      </c>
      <c r="H62" s="56">
        <f t="shared" si="30"/>
        <v>2923000</v>
      </c>
      <c r="I62" s="57">
        <f t="shared" si="30"/>
        <v>0</v>
      </c>
      <c r="J62" s="56">
        <f t="shared" si="30"/>
        <v>5611000</v>
      </c>
      <c r="K62" s="57">
        <f t="shared" si="30"/>
        <v>0</v>
      </c>
      <c r="L62" s="56">
        <f t="shared" si="30"/>
        <v>10276000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18810000</v>
      </c>
      <c r="Q62" s="57">
        <f t="shared" si="30"/>
        <v>0</v>
      </c>
      <c r="R62" s="38">
        <f t="shared" si="14"/>
        <v>83.140260203172346</v>
      </c>
      <c r="S62" s="39">
        <f t="shared" si="15"/>
        <v>0</v>
      </c>
      <c r="T62" s="38">
        <f t="shared" si="16"/>
        <v>26.87565188815385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254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82833000</v>
      </c>
      <c r="C8" s="40">
        <f t="shared" si="0"/>
        <v>0</v>
      </c>
      <c r="D8" s="40">
        <f t="shared" si="0"/>
        <v>0</v>
      </c>
      <c r="E8" s="40">
        <f t="shared" si="0"/>
        <v>82833000</v>
      </c>
      <c r="F8" s="41">
        <f t="shared" si="0"/>
        <v>84181000</v>
      </c>
      <c r="G8" s="42">
        <f t="shared" si="0"/>
        <v>84181000</v>
      </c>
      <c r="H8" s="41">
        <f t="shared" si="0"/>
        <v>20661000</v>
      </c>
      <c r="I8" s="42">
        <f t="shared" si="0"/>
        <v>0</v>
      </c>
      <c r="J8" s="41">
        <f t="shared" si="0"/>
        <v>14798000</v>
      </c>
      <c r="K8" s="42">
        <f t="shared" si="0"/>
        <v>0</v>
      </c>
      <c r="L8" s="41">
        <f t="shared" si="0"/>
        <v>17628000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53087000</v>
      </c>
      <c r="Q8" s="42">
        <f t="shared" si="0"/>
        <v>0</v>
      </c>
      <c r="R8" s="16">
        <f>IF(($J8       =0),0,((($L8       -$J8       )/$J8       )*100))</f>
        <v>19.124205973780239</v>
      </c>
      <c r="S8" s="17">
        <f>IF(($K8       =0),0,((($M8       -$K8       )/$K8       )*100))</f>
        <v>0</v>
      </c>
      <c r="T8" s="16">
        <f>IF(($E8       =0),0,(($P8       /$E8       )*100))</f>
        <v>64.089191505800827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77984000</v>
      </c>
      <c r="C9" s="43">
        <f t="shared" si="2"/>
        <v>0</v>
      </c>
      <c r="D9" s="43">
        <f t="shared" si="2"/>
        <v>0</v>
      </c>
      <c r="E9" s="43">
        <f t="shared" si="2"/>
        <v>77984000</v>
      </c>
      <c r="F9" s="44">
        <f t="shared" si="2"/>
        <v>79332000</v>
      </c>
      <c r="G9" s="45">
        <f t="shared" si="2"/>
        <v>79332000</v>
      </c>
      <c r="H9" s="44">
        <f t="shared" si="2"/>
        <v>19374000</v>
      </c>
      <c r="I9" s="45">
        <f t="shared" si="2"/>
        <v>0</v>
      </c>
      <c r="J9" s="44">
        <f t="shared" si="2"/>
        <v>14046000</v>
      </c>
      <c r="K9" s="45">
        <f t="shared" si="2"/>
        <v>0</v>
      </c>
      <c r="L9" s="44">
        <f t="shared" si="2"/>
        <v>16627000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50047000</v>
      </c>
      <c r="Q9" s="45">
        <f t="shared" si="2"/>
        <v>0</v>
      </c>
      <c r="R9" s="20">
        <f>IF(($J9       =0),0,((($L9       -$J9       )/$J9       )*100))</f>
        <v>18.375338174569272</v>
      </c>
      <c r="S9" s="21">
        <f>IF(($K9       =0),0,((($M9       -$K9       )/$K9       )*100))</f>
        <v>0</v>
      </c>
      <c r="T9" s="20">
        <f>IF(($E9       =0),0,(($P9       /$E9       )*100))</f>
        <v>64.175984817398444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57984000</v>
      </c>
      <c r="C10" s="46"/>
      <c r="D10" s="46"/>
      <c r="E10" s="46">
        <f t="shared" ref="E10:E41" si="4">$B10      +$C10      +$D10</f>
        <v>57984000</v>
      </c>
      <c r="F10" s="47">
        <v>57984000</v>
      </c>
      <c r="G10" s="48">
        <v>57984000</v>
      </c>
      <c r="H10" s="47">
        <v>19374000</v>
      </c>
      <c r="I10" s="48"/>
      <c r="J10" s="47">
        <v>13175000</v>
      </c>
      <c r="K10" s="48"/>
      <c r="L10" s="47">
        <v>10735000</v>
      </c>
      <c r="M10" s="48"/>
      <c r="N10" s="47"/>
      <c r="O10" s="48"/>
      <c r="P10" s="47">
        <f t="shared" ref="P10:P41" si="5">$H10      +$J10      +$L10      +$N10</f>
        <v>43284000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-18.519924098671726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74.648178807947019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20000000</v>
      </c>
      <c r="C13" s="46"/>
      <c r="D13" s="46"/>
      <c r="E13" s="46">
        <f t="shared" si="4"/>
        <v>20000000</v>
      </c>
      <c r="F13" s="47">
        <v>21348000</v>
      </c>
      <c r="G13" s="48">
        <v>21348000</v>
      </c>
      <c r="H13" s="47"/>
      <c r="I13" s="48"/>
      <c r="J13" s="47">
        <v>871000</v>
      </c>
      <c r="K13" s="48"/>
      <c r="L13" s="47">
        <v>5892000</v>
      </c>
      <c r="M13" s="48"/>
      <c r="N13" s="47"/>
      <c r="O13" s="48"/>
      <c r="P13" s="47">
        <f t="shared" si="5"/>
        <v>6763000</v>
      </c>
      <c r="Q13" s="48">
        <f t="shared" si="6"/>
        <v>0</v>
      </c>
      <c r="R13" s="24">
        <f t="shared" si="7"/>
        <v>576.46383467278986</v>
      </c>
      <c r="S13" s="25">
        <f t="shared" si="8"/>
        <v>0</v>
      </c>
      <c r="T13" s="24">
        <f t="shared" si="9"/>
        <v>33.814999999999998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4849000</v>
      </c>
      <c r="C27" s="43">
        <f t="shared" si="11"/>
        <v>0</v>
      </c>
      <c r="D27" s="43">
        <f t="shared" si="11"/>
        <v>0</v>
      </c>
      <c r="E27" s="43">
        <f t="shared" si="11"/>
        <v>4849000</v>
      </c>
      <c r="F27" s="44">
        <f t="shared" si="11"/>
        <v>4849000</v>
      </c>
      <c r="G27" s="45">
        <f t="shared" si="11"/>
        <v>4849000</v>
      </c>
      <c r="H27" s="44">
        <f t="shared" si="11"/>
        <v>1287000</v>
      </c>
      <c r="I27" s="45">
        <f t="shared" si="11"/>
        <v>0</v>
      </c>
      <c r="J27" s="44">
        <f t="shared" si="11"/>
        <v>752000</v>
      </c>
      <c r="K27" s="45">
        <f t="shared" si="11"/>
        <v>0</v>
      </c>
      <c r="L27" s="44">
        <f t="shared" si="11"/>
        <v>1001000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3040000</v>
      </c>
      <c r="Q27" s="45">
        <f t="shared" si="11"/>
        <v>0</v>
      </c>
      <c r="R27" s="20">
        <f t="shared" si="7"/>
        <v>33.111702127659576</v>
      </c>
      <c r="S27" s="21">
        <f t="shared" si="8"/>
        <v>0</v>
      </c>
      <c r="T27" s="20">
        <f t="shared" si="9"/>
        <v>62.693338832749021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779000</v>
      </c>
      <c r="I30" s="48"/>
      <c r="J30" s="47">
        <v>226000</v>
      </c>
      <c r="K30" s="48"/>
      <c r="L30" s="47">
        <v>417000</v>
      </c>
      <c r="M30" s="48"/>
      <c r="N30" s="47"/>
      <c r="O30" s="48"/>
      <c r="P30" s="47">
        <f t="shared" si="5"/>
        <v>1422000</v>
      </c>
      <c r="Q30" s="48">
        <f t="shared" si="6"/>
        <v>0</v>
      </c>
      <c r="R30" s="24">
        <f t="shared" si="7"/>
        <v>84.513274336283189</v>
      </c>
      <c r="S30" s="25">
        <f t="shared" si="8"/>
        <v>0</v>
      </c>
      <c r="T30" s="24">
        <f t="shared" si="9"/>
        <v>53.660377358490564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2199000</v>
      </c>
      <c r="C32" s="46"/>
      <c r="D32" s="46"/>
      <c r="E32" s="46">
        <f t="shared" si="4"/>
        <v>2199000</v>
      </c>
      <c r="F32" s="47">
        <v>2199000</v>
      </c>
      <c r="G32" s="48">
        <v>2199000</v>
      </c>
      <c r="H32" s="47">
        <v>508000</v>
      </c>
      <c r="I32" s="48"/>
      <c r="J32" s="47">
        <v>526000</v>
      </c>
      <c r="K32" s="48"/>
      <c r="L32" s="47">
        <v>584000</v>
      </c>
      <c r="M32" s="48"/>
      <c r="N32" s="47"/>
      <c r="O32" s="48"/>
      <c r="P32" s="47">
        <f t="shared" si="5"/>
        <v>1618000</v>
      </c>
      <c r="Q32" s="48">
        <f t="shared" si="6"/>
        <v>0</v>
      </c>
      <c r="R32" s="24">
        <f t="shared" si="7"/>
        <v>11.02661596958175</v>
      </c>
      <c r="S32" s="25">
        <f t="shared" si="8"/>
        <v>0</v>
      </c>
      <c r="T32" s="24">
        <f t="shared" si="9"/>
        <v>73.578899499772618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14153000</v>
      </c>
      <c r="C42" s="52">
        <f t="shared" si="13"/>
        <v>0</v>
      </c>
      <c r="D42" s="52">
        <f t="shared" si="13"/>
        <v>0</v>
      </c>
      <c r="E42" s="52">
        <f t="shared" si="13"/>
        <v>14153000</v>
      </c>
      <c r="F42" s="53">
        <f t="shared" si="13"/>
        <v>14153000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14153000</v>
      </c>
      <c r="C43" s="43">
        <f t="shared" si="19"/>
        <v>0</v>
      </c>
      <c r="D43" s="43">
        <f t="shared" si="19"/>
        <v>0</v>
      </c>
      <c r="E43" s="43">
        <f t="shared" si="19"/>
        <v>14153000</v>
      </c>
      <c r="F43" s="44">
        <f t="shared" si="19"/>
        <v>14153000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14153000</v>
      </c>
      <c r="C45" s="46"/>
      <c r="D45" s="46"/>
      <c r="E45" s="46">
        <f t="shared" si="21"/>
        <v>14153000</v>
      </c>
      <c r="F45" s="47">
        <v>14153000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96986000</v>
      </c>
      <c r="C58" s="43">
        <f t="shared" si="26"/>
        <v>0</v>
      </c>
      <c r="D58" s="43">
        <f t="shared" si="26"/>
        <v>0</v>
      </c>
      <c r="E58" s="43">
        <f t="shared" si="26"/>
        <v>96986000</v>
      </c>
      <c r="F58" s="44">
        <f t="shared" si="26"/>
        <v>98334000</v>
      </c>
      <c r="G58" s="45">
        <f t="shared" si="26"/>
        <v>84181000</v>
      </c>
      <c r="H58" s="44">
        <f t="shared" si="26"/>
        <v>20661000</v>
      </c>
      <c r="I58" s="45">
        <f t="shared" si="26"/>
        <v>0</v>
      </c>
      <c r="J58" s="44">
        <f t="shared" si="26"/>
        <v>14798000</v>
      </c>
      <c r="K58" s="45">
        <f t="shared" si="26"/>
        <v>0</v>
      </c>
      <c r="L58" s="44">
        <f t="shared" si="26"/>
        <v>17628000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53087000</v>
      </c>
      <c r="Q58" s="45">
        <f t="shared" si="26"/>
        <v>0</v>
      </c>
      <c r="R58" s="20">
        <f t="shared" si="14"/>
        <v>19.124205973780239</v>
      </c>
      <c r="S58" s="21">
        <f t="shared" si="15"/>
        <v>0</v>
      </c>
      <c r="T58" s="20">
        <f t="shared" si="16"/>
        <v>54.736766131194194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96986000</v>
      </c>
      <c r="C62" s="55">
        <f t="shared" si="30"/>
        <v>0</v>
      </c>
      <c r="D62" s="55">
        <f t="shared" si="30"/>
        <v>0</v>
      </c>
      <c r="E62" s="55">
        <f t="shared" si="30"/>
        <v>96986000</v>
      </c>
      <c r="F62" s="56">
        <f t="shared" si="30"/>
        <v>98334000</v>
      </c>
      <c r="G62" s="57">
        <f t="shared" si="30"/>
        <v>84181000</v>
      </c>
      <c r="H62" s="56">
        <f t="shared" si="30"/>
        <v>20661000</v>
      </c>
      <c r="I62" s="57">
        <f t="shared" si="30"/>
        <v>0</v>
      </c>
      <c r="J62" s="56">
        <f t="shared" si="30"/>
        <v>14798000</v>
      </c>
      <c r="K62" s="57">
        <f t="shared" si="30"/>
        <v>0</v>
      </c>
      <c r="L62" s="56">
        <f t="shared" si="30"/>
        <v>17628000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53087000</v>
      </c>
      <c r="Q62" s="57">
        <f t="shared" si="30"/>
        <v>0</v>
      </c>
      <c r="R62" s="38">
        <f t="shared" si="14"/>
        <v>19.124205973780239</v>
      </c>
      <c r="S62" s="39">
        <f t="shared" si="15"/>
        <v>0</v>
      </c>
      <c r="T62" s="38">
        <f t="shared" si="16"/>
        <v>54.736766131194194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255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89102000</v>
      </c>
      <c r="C8" s="40">
        <f t="shared" si="0"/>
        <v>-3850000</v>
      </c>
      <c r="D8" s="40">
        <f t="shared" si="0"/>
        <v>0</v>
      </c>
      <c r="E8" s="40">
        <f t="shared" si="0"/>
        <v>85252000</v>
      </c>
      <c r="F8" s="41">
        <f t="shared" si="0"/>
        <v>85252000</v>
      </c>
      <c r="G8" s="42">
        <f t="shared" si="0"/>
        <v>85252000</v>
      </c>
      <c r="H8" s="41">
        <f t="shared" si="0"/>
        <v>5355000</v>
      </c>
      <c r="I8" s="42">
        <f t="shared" si="0"/>
        <v>0</v>
      </c>
      <c r="J8" s="41">
        <f t="shared" si="0"/>
        <v>18583000</v>
      </c>
      <c r="K8" s="42">
        <f t="shared" si="0"/>
        <v>0</v>
      </c>
      <c r="L8" s="41">
        <f t="shared" si="0"/>
        <v>22695000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46633000</v>
      </c>
      <c r="Q8" s="42">
        <f t="shared" si="0"/>
        <v>0</v>
      </c>
      <c r="R8" s="16">
        <f>IF(($J8       =0),0,((($L8       -$J8       )/$J8       )*100))</f>
        <v>22.127751170424581</v>
      </c>
      <c r="S8" s="17">
        <f>IF(($K8       =0),0,((($M8       -$K8       )/$K8       )*100))</f>
        <v>0</v>
      </c>
      <c r="T8" s="16">
        <f>IF(($E8       =0),0,(($P8       /$E8       )*100))</f>
        <v>54.700182986909397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85627000</v>
      </c>
      <c r="C9" s="43">
        <f t="shared" si="2"/>
        <v>-3850000</v>
      </c>
      <c r="D9" s="43">
        <f t="shared" si="2"/>
        <v>0</v>
      </c>
      <c r="E9" s="43">
        <f t="shared" si="2"/>
        <v>81777000</v>
      </c>
      <c r="F9" s="44">
        <f t="shared" si="2"/>
        <v>81777000</v>
      </c>
      <c r="G9" s="45">
        <f t="shared" si="2"/>
        <v>81777000</v>
      </c>
      <c r="H9" s="44">
        <f t="shared" si="2"/>
        <v>3773000</v>
      </c>
      <c r="I9" s="45">
        <f t="shared" si="2"/>
        <v>0</v>
      </c>
      <c r="J9" s="44">
        <f t="shared" si="2"/>
        <v>17626000</v>
      </c>
      <c r="K9" s="45">
        <f t="shared" si="2"/>
        <v>0</v>
      </c>
      <c r="L9" s="44">
        <f t="shared" si="2"/>
        <v>22250000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43649000</v>
      </c>
      <c r="Q9" s="45">
        <f t="shared" si="2"/>
        <v>0</v>
      </c>
      <c r="R9" s="20">
        <f>IF(($J9       =0),0,((($L9       -$J9       )/$J9       )*100))</f>
        <v>26.233972540565077</v>
      </c>
      <c r="S9" s="21">
        <f>IF(($K9       =0),0,((($M9       -$K9       )/$K9       )*100))</f>
        <v>0</v>
      </c>
      <c r="T9" s="20">
        <f>IF(($E9       =0),0,(($P9       /$E9       )*100))</f>
        <v>53.375643518348681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65627000</v>
      </c>
      <c r="C10" s="46">
        <v>-3850000</v>
      </c>
      <c r="D10" s="46"/>
      <c r="E10" s="46">
        <f t="shared" ref="E10:E41" si="4">$B10      +$C10      +$D10</f>
        <v>61777000</v>
      </c>
      <c r="F10" s="47">
        <v>61777000</v>
      </c>
      <c r="G10" s="48">
        <v>61777000</v>
      </c>
      <c r="H10" s="47">
        <v>3773000</v>
      </c>
      <c r="I10" s="48"/>
      <c r="J10" s="47">
        <v>16628000</v>
      </c>
      <c r="K10" s="48"/>
      <c r="L10" s="47">
        <v>19039000</v>
      </c>
      <c r="M10" s="48"/>
      <c r="N10" s="47"/>
      <c r="O10" s="48"/>
      <c r="P10" s="47">
        <f t="shared" ref="P10:P41" si="5">$H10      +$J10      +$L10      +$N10</f>
        <v>39440000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14.49963916285783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63.842530391569674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20000000</v>
      </c>
      <c r="C13" s="46"/>
      <c r="D13" s="46"/>
      <c r="E13" s="46">
        <f t="shared" si="4"/>
        <v>20000000</v>
      </c>
      <c r="F13" s="47">
        <v>20000000</v>
      </c>
      <c r="G13" s="48">
        <v>20000000</v>
      </c>
      <c r="H13" s="47"/>
      <c r="I13" s="48"/>
      <c r="J13" s="47">
        <v>998000</v>
      </c>
      <c r="K13" s="48"/>
      <c r="L13" s="47">
        <v>3211000</v>
      </c>
      <c r="M13" s="48"/>
      <c r="N13" s="47"/>
      <c r="O13" s="48"/>
      <c r="P13" s="47">
        <f t="shared" si="5"/>
        <v>4209000</v>
      </c>
      <c r="Q13" s="48">
        <f t="shared" si="6"/>
        <v>0</v>
      </c>
      <c r="R13" s="24">
        <f t="shared" si="7"/>
        <v>221.74348697394791</v>
      </c>
      <c r="S13" s="25">
        <f t="shared" si="8"/>
        <v>0</v>
      </c>
      <c r="T13" s="24">
        <f t="shared" si="9"/>
        <v>21.044999999999998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3475000</v>
      </c>
      <c r="C27" s="43">
        <f t="shared" si="11"/>
        <v>0</v>
      </c>
      <c r="D27" s="43">
        <f t="shared" si="11"/>
        <v>0</v>
      </c>
      <c r="E27" s="43">
        <f t="shared" si="11"/>
        <v>3475000</v>
      </c>
      <c r="F27" s="44">
        <f t="shared" si="11"/>
        <v>3475000</v>
      </c>
      <c r="G27" s="45">
        <f t="shared" si="11"/>
        <v>3475000</v>
      </c>
      <c r="H27" s="44">
        <f t="shared" si="11"/>
        <v>1582000</v>
      </c>
      <c r="I27" s="45">
        <f t="shared" si="11"/>
        <v>0</v>
      </c>
      <c r="J27" s="44">
        <f t="shared" si="11"/>
        <v>957000</v>
      </c>
      <c r="K27" s="45">
        <f t="shared" si="11"/>
        <v>0</v>
      </c>
      <c r="L27" s="44">
        <f t="shared" si="11"/>
        <v>445000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2984000</v>
      </c>
      <c r="Q27" s="45">
        <f t="shared" si="11"/>
        <v>0</v>
      </c>
      <c r="R27" s="20">
        <f t="shared" si="7"/>
        <v>-53.500522466039712</v>
      </c>
      <c r="S27" s="21">
        <f t="shared" si="8"/>
        <v>0</v>
      </c>
      <c r="T27" s="20">
        <f t="shared" si="9"/>
        <v>85.870503597122308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409000</v>
      </c>
      <c r="I30" s="48"/>
      <c r="J30" s="47">
        <v>305000</v>
      </c>
      <c r="K30" s="48"/>
      <c r="L30" s="47">
        <v>445000</v>
      </c>
      <c r="M30" s="48"/>
      <c r="N30" s="47"/>
      <c r="O30" s="48"/>
      <c r="P30" s="47">
        <f t="shared" si="5"/>
        <v>1159000</v>
      </c>
      <c r="Q30" s="48">
        <f t="shared" si="6"/>
        <v>0</v>
      </c>
      <c r="R30" s="24">
        <f t="shared" si="7"/>
        <v>45.901639344262293</v>
      </c>
      <c r="S30" s="25">
        <f t="shared" si="8"/>
        <v>0</v>
      </c>
      <c r="T30" s="24">
        <f t="shared" si="9"/>
        <v>70.242424242424235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1825000</v>
      </c>
      <c r="C32" s="46"/>
      <c r="D32" s="46"/>
      <c r="E32" s="46">
        <f t="shared" si="4"/>
        <v>1825000</v>
      </c>
      <c r="F32" s="47">
        <v>1825000</v>
      </c>
      <c r="G32" s="48">
        <v>1825000</v>
      </c>
      <c r="H32" s="47">
        <v>1173000</v>
      </c>
      <c r="I32" s="48"/>
      <c r="J32" s="47">
        <v>652000</v>
      </c>
      <c r="K32" s="48"/>
      <c r="L32" s="47"/>
      <c r="M32" s="48"/>
      <c r="N32" s="47"/>
      <c r="O32" s="48"/>
      <c r="P32" s="47">
        <f t="shared" si="5"/>
        <v>1825000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32303000</v>
      </c>
      <c r="C42" s="52">
        <f t="shared" si="13"/>
        <v>0</v>
      </c>
      <c r="D42" s="52">
        <f t="shared" si="13"/>
        <v>0</v>
      </c>
      <c r="E42" s="52">
        <f t="shared" si="13"/>
        <v>32303000</v>
      </c>
      <c r="F42" s="53">
        <f t="shared" si="13"/>
        <v>32303000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32303000</v>
      </c>
      <c r="C43" s="43">
        <f t="shared" si="19"/>
        <v>0</v>
      </c>
      <c r="D43" s="43">
        <f t="shared" si="19"/>
        <v>0</v>
      </c>
      <c r="E43" s="43">
        <f t="shared" si="19"/>
        <v>32303000</v>
      </c>
      <c r="F43" s="44">
        <f t="shared" si="19"/>
        <v>32303000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32303000</v>
      </c>
      <c r="C45" s="46"/>
      <c r="D45" s="46"/>
      <c r="E45" s="46">
        <f t="shared" si="21"/>
        <v>32303000</v>
      </c>
      <c r="F45" s="47">
        <v>32303000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121405000</v>
      </c>
      <c r="C58" s="43">
        <f t="shared" si="26"/>
        <v>-3850000</v>
      </c>
      <c r="D58" s="43">
        <f t="shared" si="26"/>
        <v>0</v>
      </c>
      <c r="E58" s="43">
        <f t="shared" si="26"/>
        <v>117555000</v>
      </c>
      <c r="F58" s="44">
        <f t="shared" si="26"/>
        <v>117555000</v>
      </c>
      <c r="G58" s="45">
        <f t="shared" si="26"/>
        <v>85252000</v>
      </c>
      <c r="H58" s="44">
        <f t="shared" si="26"/>
        <v>5355000</v>
      </c>
      <c r="I58" s="45">
        <f t="shared" si="26"/>
        <v>0</v>
      </c>
      <c r="J58" s="44">
        <f t="shared" si="26"/>
        <v>18583000</v>
      </c>
      <c r="K58" s="45">
        <f t="shared" si="26"/>
        <v>0</v>
      </c>
      <c r="L58" s="44">
        <f t="shared" si="26"/>
        <v>22695000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46633000</v>
      </c>
      <c r="Q58" s="45">
        <f t="shared" si="26"/>
        <v>0</v>
      </c>
      <c r="R58" s="20">
        <f t="shared" si="14"/>
        <v>22.127751170424581</v>
      </c>
      <c r="S58" s="21">
        <f t="shared" si="15"/>
        <v>0</v>
      </c>
      <c r="T58" s="20">
        <f t="shared" si="16"/>
        <v>39.669091063757392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121405000</v>
      </c>
      <c r="C62" s="55">
        <f t="shared" si="30"/>
        <v>-3850000</v>
      </c>
      <c r="D62" s="55">
        <f t="shared" si="30"/>
        <v>0</v>
      </c>
      <c r="E62" s="55">
        <f t="shared" si="30"/>
        <v>117555000</v>
      </c>
      <c r="F62" s="56">
        <f t="shared" si="30"/>
        <v>117555000</v>
      </c>
      <c r="G62" s="57">
        <f t="shared" si="30"/>
        <v>85252000</v>
      </c>
      <c r="H62" s="56">
        <f t="shared" si="30"/>
        <v>5355000</v>
      </c>
      <c r="I62" s="57">
        <f t="shared" si="30"/>
        <v>0</v>
      </c>
      <c r="J62" s="56">
        <f t="shared" si="30"/>
        <v>18583000</v>
      </c>
      <c r="K62" s="57">
        <f t="shared" si="30"/>
        <v>0</v>
      </c>
      <c r="L62" s="56">
        <f t="shared" si="30"/>
        <v>22695000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46633000</v>
      </c>
      <c r="Q62" s="57">
        <f t="shared" si="30"/>
        <v>0</v>
      </c>
      <c r="R62" s="38">
        <f t="shared" si="14"/>
        <v>22.127751170424581</v>
      </c>
      <c r="S62" s="39">
        <f t="shared" si="15"/>
        <v>0</v>
      </c>
      <c r="T62" s="38">
        <f t="shared" si="16"/>
        <v>39.669091063757392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103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289018000</v>
      </c>
      <c r="C8" s="40">
        <f t="shared" si="0"/>
        <v>8910000</v>
      </c>
      <c r="D8" s="40">
        <f t="shared" si="0"/>
        <v>0</v>
      </c>
      <c r="E8" s="40">
        <f t="shared" si="0"/>
        <v>297928000</v>
      </c>
      <c r="F8" s="41">
        <f t="shared" si="0"/>
        <v>297928000</v>
      </c>
      <c r="G8" s="42">
        <f t="shared" si="0"/>
        <v>297928000</v>
      </c>
      <c r="H8" s="41">
        <f t="shared" si="0"/>
        <v>59190000</v>
      </c>
      <c r="I8" s="42">
        <f t="shared" si="0"/>
        <v>0</v>
      </c>
      <c r="J8" s="41">
        <f t="shared" si="0"/>
        <v>83151000</v>
      </c>
      <c r="K8" s="42">
        <f t="shared" si="0"/>
        <v>0</v>
      </c>
      <c r="L8" s="41">
        <f t="shared" si="0"/>
        <v>62123000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204464000</v>
      </c>
      <c r="Q8" s="42">
        <f t="shared" si="0"/>
        <v>0</v>
      </c>
      <c r="R8" s="16">
        <f>IF(($J8       =0),0,((($L8       -$J8       )/$J8       )*100))</f>
        <v>-25.288932183617757</v>
      </c>
      <c r="S8" s="17">
        <f>IF(($K8       =0),0,((($M8       -$K8       )/$K8       )*100))</f>
        <v>0</v>
      </c>
      <c r="T8" s="16">
        <f>IF(($E8       =0),0,(($P8       /$E8       )*100))</f>
        <v>68.628661958594023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283552000</v>
      </c>
      <c r="C9" s="43">
        <f t="shared" si="2"/>
        <v>8910000</v>
      </c>
      <c r="D9" s="43">
        <f t="shared" si="2"/>
        <v>0</v>
      </c>
      <c r="E9" s="43">
        <f t="shared" si="2"/>
        <v>292462000</v>
      </c>
      <c r="F9" s="44">
        <f t="shared" si="2"/>
        <v>292462000</v>
      </c>
      <c r="G9" s="45">
        <f t="shared" si="2"/>
        <v>292462000</v>
      </c>
      <c r="H9" s="44">
        <f t="shared" si="2"/>
        <v>58534000</v>
      </c>
      <c r="I9" s="45">
        <f t="shared" si="2"/>
        <v>0</v>
      </c>
      <c r="J9" s="44">
        <f t="shared" si="2"/>
        <v>82233000</v>
      </c>
      <c r="K9" s="45">
        <f t="shared" si="2"/>
        <v>0</v>
      </c>
      <c r="L9" s="44">
        <f t="shared" si="2"/>
        <v>61994000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202761000</v>
      </c>
      <c r="Q9" s="45">
        <f t="shared" si="2"/>
        <v>0</v>
      </c>
      <c r="R9" s="20">
        <f>IF(($J9       =0),0,((($L9       -$J9       )/$J9       )*100))</f>
        <v>-24.611773862074838</v>
      </c>
      <c r="S9" s="21">
        <f>IF(($K9       =0),0,((($M9       -$K9       )/$K9       )*100))</f>
        <v>0</v>
      </c>
      <c r="T9" s="20">
        <f>IF(($E9       =0),0,(($P9       /$E9       )*100))</f>
        <v>69.329006845333751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194919000</v>
      </c>
      <c r="C10" s="46"/>
      <c r="D10" s="46"/>
      <c r="E10" s="46">
        <f t="shared" ref="E10:E41" si="4">$B10      +$C10      +$D10</f>
        <v>194919000</v>
      </c>
      <c r="F10" s="47">
        <v>194919000</v>
      </c>
      <c r="G10" s="48">
        <v>194919000</v>
      </c>
      <c r="H10" s="47">
        <v>36207000</v>
      </c>
      <c r="I10" s="48"/>
      <c r="J10" s="47">
        <v>68465000</v>
      </c>
      <c r="K10" s="48"/>
      <c r="L10" s="47">
        <v>52696000</v>
      </c>
      <c r="M10" s="48"/>
      <c r="N10" s="47"/>
      <c r="O10" s="48"/>
      <c r="P10" s="47">
        <f t="shared" ref="P10:P41" si="5">$H10      +$J10      +$L10      +$N10</f>
        <v>157368000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-23.032206236763308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80.735074569436534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2543000</v>
      </c>
      <c r="C16" s="46"/>
      <c r="D16" s="46"/>
      <c r="E16" s="46">
        <f t="shared" si="4"/>
        <v>2543000</v>
      </c>
      <c r="F16" s="47">
        <v>2543000</v>
      </c>
      <c r="G16" s="48">
        <v>2543000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6090000</v>
      </c>
      <c r="C22" s="46">
        <v>-6090000</v>
      </c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80000000</v>
      </c>
      <c r="C23" s="46">
        <v>15000000</v>
      </c>
      <c r="D23" s="46"/>
      <c r="E23" s="46">
        <f t="shared" si="4"/>
        <v>95000000</v>
      </c>
      <c r="F23" s="47">
        <v>95000000</v>
      </c>
      <c r="G23" s="48">
        <v>95000000</v>
      </c>
      <c r="H23" s="47">
        <v>22327000</v>
      </c>
      <c r="I23" s="48"/>
      <c r="J23" s="47">
        <v>13768000</v>
      </c>
      <c r="K23" s="48"/>
      <c r="L23" s="47">
        <v>9298000</v>
      </c>
      <c r="M23" s="48"/>
      <c r="N23" s="47"/>
      <c r="O23" s="48"/>
      <c r="P23" s="47">
        <f t="shared" si="5"/>
        <v>45393000</v>
      </c>
      <c r="Q23" s="48">
        <f t="shared" si="6"/>
        <v>0</v>
      </c>
      <c r="R23" s="24">
        <f t="shared" si="7"/>
        <v>-32.466589192330041</v>
      </c>
      <c r="S23" s="25">
        <f t="shared" si="8"/>
        <v>0</v>
      </c>
      <c r="T23" s="24">
        <f t="shared" si="9"/>
        <v>47.782105263157895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5466000</v>
      </c>
      <c r="C27" s="43">
        <f t="shared" si="11"/>
        <v>0</v>
      </c>
      <c r="D27" s="43">
        <f t="shared" si="11"/>
        <v>0</v>
      </c>
      <c r="E27" s="43">
        <f t="shared" si="11"/>
        <v>5466000</v>
      </c>
      <c r="F27" s="44">
        <f t="shared" si="11"/>
        <v>5466000</v>
      </c>
      <c r="G27" s="45">
        <f t="shared" si="11"/>
        <v>5466000</v>
      </c>
      <c r="H27" s="44">
        <f t="shared" si="11"/>
        <v>656000</v>
      </c>
      <c r="I27" s="45">
        <f t="shared" si="11"/>
        <v>0</v>
      </c>
      <c r="J27" s="44">
        <f t="shared" si="11"/>
        <v>918000</v>
      </c>
      <c r="K27" s="45">
        <f t="shared" si="11"/>
        <v>0</v>
      </c>
      <c r="L27" s="44">
        <f t="shared" si="11"/>
        <v>129000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1703000</v>
      </c>
      <c r="Q27" s="45">
        <f t="shared" si="11"/>
        <v>0</v>
      </c>
      <c r="R27" s="20">
        <f t="shared" si="7"/>
        <v>-85.947712418300654</v>
      </c>
      <c r="S27" s="21">
        <f t="shared" si="8"/>
        <v>0</v>
      </c>
      <c r="T27" s="20">
        <f t="shared" si="9"/>
        <v>31.156238565678741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172000</v>
      </c>
      <c r="I30" s="48"/>
      <c r="J30" s="47">
        <v>282000</v>
      </c>
      <c r="K30" s="48"/>
      <c r="L30" s="47">
        <v>129000</v>
      </c>
      <c r="M30" s="48"/>
      <c r="N30" s="47"/>
      <c r="O30" s="48"/>
      <c r="P30" s="47">
        <f t="shared" si="5"/>
        <v>583000</v>
      </c>
      <c r="Q30" s="48">
        <f t="shared" si="6"/>
        <v>0</v>
      </c>
      <c r="R30" s="24">
        <f t="shared" si="7"/>
        <v>-54.255319148936167</v>
      </c>
      <c r="S30" s="25">
        <f t="shared" si="8"/>
        <v>0</v>
      </c>
      <c r="T30" s="24">
        <f t="shared" si="9"/>
        <v>29.897435897435898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3516000</v>
      </c>
      <c r="C32" s="46"/>
      <c r="D32" s="46"/>
      <c r="E32" s="46">
        <f t="shared" si="4"/>
        <v>3516000</v>
      </c>
      <c r="F32" s="47">
        <v>3516000</v>
      </c>
      <c r="G32" s="48">
        <v>3516000</v>
      </c>
      <c r="H32" s="47">
        <v>484000</v>
      </c>
      <c r="I32" s="48"/>
      <c r="J32" s="47">
        <v>636000</v>
      </c>
      <c r="K32" s="48"/>
      <c r="L32" s="47"/>
      <c r="M32" s="48"/>
      <c r="N32" s="47"/>
      <c r="O32" s="48"/>
      <c r="P32" s="47">
        <f t="shared" si="5"/>
        <v>1120000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31.854379977246872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292049000</v>
      </c>
      <c r="C58" s="43">
        <f t="shared" si="26"/>
        <v>8910000</v>
      </c>
      <c r="D58" s="43">
        <f t="shared" si="26"/>
        <v>0</v>
      </c>
      <c r="E58" s="43">
        <f t="shared" si="26"/>
        <v>300959000</v>
      </c>
      <c r="F58" s="44">
        <f t="shared" si="26"/>
        <v>300959000</v>
      </c>
      <c r="G58" s="45">
        <f t="shared" si="26"/>
        <v>297928000</v>
      </c>
      <c r="H58" s="44">
        <f t="shared" si="26"/>
        <v>59190000</v>
      </c>
      <c r="I58" s="45">
        <f t="shared" si="26"/>
        <v>0</v>
      </c>
      <c r="J58" s="44">
        <f t="shared" si="26"/>
        <v>83151000</v>
      </c>
      <c r="K58" s="45">
        <f t="shared" si="26"/>
        <v>0</v>
      </c>
      <c r="L58" s="44">
        <f t="shared" si="26"/>
        <v>62123000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204464000</v>
      </c>
      <c r="Q58" s="45">
        <f t="shared" si="26"/>
        <v>0</v>
      </c>
      <c r="R58" s="20">
        <f t="shared" si="14"/>
        <v>-25.288932183617757</v>
      </c>
      <c r="S58" s="21">
        <f t="shared" si="15"/>
        <v>0</v>
      </c>
      <c r="T58" s="20">
        <f t="shared" si="16"/>
        <v>67.937493146907059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292049000</v>
      </c>
      <c r="C62" s="55">
        <f t="shared" si="30"/>
        <v>8910000</v>
      </c>
      <c r="D62" s="55">
        <f t="shared" si="30"/>
        <v>0</v>
      </c>
      <c r="E62" s="55">
        <f t="shared" si="30"/>
        <v>300959000</v>
      </c>
      <c r="F62" s="56">
        <f t="shared" si="30"/>
        <v>300959000</v>
      </c>
      <c r="G62" s="57">
        <f t="shared" si="30"/>
        <v>297928000</v>
      </c>
      <c r="H62" s="56">
        <f t="shared" si="30"/>
        <v>59190000</v>
      </c>
      <c r="I62" s="57">
        <f t="shared" si="30"/>
        <v>0</v>
      </c>
      <c r="J62" s="56">
        <f t="shared" si="30"/>
        <v>83151000</v>
      </c>
      <c r="K62" s="57">
        <f t="shared" si="30"/>
        <v>0</v>
      </c>
      <c r="L62" s="56">
        <f t="shared" si="30"/>
        <v>62123000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204464000</v>
      </c>
      <c r="Q62" s="57">
        <f t="shared" si="30"/>
        <v>0</v>
      </c>
      <c r="R62" s="38">
        <f t="shared" si="14"/>
        <v>-25.288932183617757</v>
      </c>
      <c r="S62" s="39">
        <f t="shared" si="15"/>
        <v>0</v>
      </c>
      <c r="T62" s="38">
        <f t="shared" si="16"/>
        <v>67.937493146907059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256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103328000</v>
      </c>
      <c r="C8" s="40">
        <f t="shared" si="0"/>
        <v>-25000000</v>
      </c>
      <c r="D8" s="40">
        <f t="shared" si="0"/>
        <v>0</v>
      </c>
      <c r="E8" s="40">
        <f t="shared" si="0"/>
        <v>78328000</v>
      </c>
      <c r="F8" s="41">
        <f t="shared" si="0"/>
        <v>98328000</v>
      </c>
      <c r="G8" s="42">
        <f t="shared" si="0"/>
        <v>98328000</v>
      </c>
      <c r="H8" s="41">
        <f t="shared" si="0"/>
        <v>9930000</v>
      </c>
      <c r="I8" s="42">
        <f t="shared" si="0"/>
        <v>8996912</v>
      </c>
      <c r="J8" s="41">
        <f t="shared" si="0"/>
        <v>7772000</v>
      </c>
      <c r="K8" s="42">
        <f t="shared" si="0"/>
        <v>2328323</v>
      </c>
      <c r="L8" s="41">
        <f t="shared" si="0"/>
        <v>12254000</v>
      </c>
      <c r="M8" s="42">
        <f t="shared" si="0"/>
        <v>3420998</v>
      </c>
      <c r="N8" s="41">
        <f t="shared" si="0"/>
        <v>0</v>
      </c>
      <c r="O8" s="42">
        <f t="shared" si="0"/>
        <v>0</v>
      </c>
      <c r="P8" s="41">
        <f t="shared" si="0"/>
        <v>29956000</v>
      </c>
      <c r="Q8" s="42">
        <f t="shared" si="0"/>
        <v>14746233</v>
      </c>
      <c r="R8" s="16">
        <f>IF(($J8       =0),0,((($L8       -$J8       )/$J8       )*100))</f>
        <v>57.668553782810086</v>
      </c>
      <c r="S8" s="17">
        <f>IF(($K8       =0),0,((($M8       -$K8       )/$K8       )*100))</f>
        <v>46.929700045912874</v>
      </c>
      <c r="T8" s="16">
        <f>IF(($E8       =0),0,(($P8       /$E8       )*100))</f>
        <v>38.244305995301808</v>
      </c>
      <c r="U8" s="18">
        <f>IF(($E8       =0),0,(($Q8       /$E8       )*100))</f>
        <v>18.826260085793077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99240000</v>
      </c>
      <c r="C9" s="43">
        <f t="shared" si="2"/>
        <v>-25000000</v>
      </c>
      <c r="D9" s="43">
        <f t="shared" si="2"/>
        <v>0</v>
      </c>
      <c r="E9" s="43">
        <f t="shared" si="2"/>
        <v>74240000</v>
      </c>
      <c r="F9" s="44">
        <f t="shared" si="2"/>
        <v>94240000</v>
      </c>
      <c r="G9" s="45">
        <f t="shared" si="2"/>
        <v>94240000</v>
      </c>
      <c r="H9" s="44">
        <f t="shared" si="2"/>
        <v>9930000</v>
      </c>
      <c r="I9" s="45">
        <f t="shared" si="2"/>
        <v>6830684</v>
      </c>
      <c r="J9" s="44">
        <f t="shared" si="2"/>
        <v>6141000</v>
      </c>
      <c r="K9" s="45">
        <f t="shared" si="2"/>
        <v>0</v>
      </c>
      <c r="L9" s="44">
        <f t="shared" si="2"/>
        <v>10428000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26499000</v>
      </c>
      <c r="Q9" s="45">
        <f t="shared" si="2"/>
        <v>6830684</v>
      </c>
      <c r="R9" s="20">
        <f>IF(($J9       =0),0,((($L9       -$J9       )/$J9       )*100))</f>
        <v>69.809477283829992</v>
      </c>
      <c r="S9" s="21">
        <f>IF(($K9       =0),0,((($M9       -$K9       )/$K9       )*100))</f>
        <v>0</v>
      </c>
      <c r="T9" s="20">
        <f>IF(($E9       =0),0,(($P9       /$E9       )*100))</f>
        <v>35.693696120689658</v>
      </c>
      <c r="U9" s="22">
        <f>IF(($E9       =0),0,(($Q9       /$E9       )*100))</f>
        <v>9.2008135775862065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99240000</v>
      </c>
      <c r="C10" s="46">
        <v>-25000000</v>
      </c>
      <c r="D10" s="46"/>
      <c r="E10" s="46">
        <f t="shared" ref="E10:E41" si="4">$B10      +$C10      +$D10</f>
        <v>74240000</v>
      </c>
      <c r="F10" s="47">
        <v>74240000</v>
      </c>
      <c r="G10" s="48">
        <v>74240000</v>
      </c>
      <c r="H10" s="47">
        <v>9930000</v>
      </c>
      <c r="I10" s="48">
        <v>6830684</v>
      </c>
      <c r="J10" s="47">
        <v>6141000</v>
      </c>
      <c r="K10" s="48"/>
      <c r="L10" s="47">
        <v>894000</v>
      </c>
      <c r="M10" s="48"/>
      <c r="N10" s="47"/>
      <c r="O10" s="48"/>
      <c r="P10" s="47">
        <f t="shared" ref="P10:P41" si="5">$H10      +$J10      +$L10      +$N10</f>
        <v>16965000</v>
      </c>
      <c r="Q10" s="48">
        <f t="shared" ref="Q10:Q41" si="6">$I10      +$K10      +$M10      +$O10</f>
        <v>6830684</v>
      </c>
      <c r="R10" s="24">
        <f t="shared" ref="R10:R41" si="7">IF(($J10      =0),0,((($L10      -$J10      )/$J10      )*100))</f>
        <v>-85.442110405471411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22.8515625</v>
      </c>
      <c r="U10" s="26">
        <f t="shared" ref="U10:U41" si="10">IF(($E10      =0),0,(($Q10      /$E10      )*100))</f>
        <v>9.2008135775862065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>
        <v>20000000</v>
      </c>
      <c r="G13" s="48">
        <v>20000000</v>
      </c>
      <c r="H13" s="47"/>
      <c r="I13" s="48"/>
      <c r="J13" s="47"/>
      <c r="K13" s="48"/>
      <c r="L13" s="47">
        <v>9534000</v>
      </c>
      <c r="M13" s="48"/>
      <c r="N13" s="47"/>
      <c r="O13" s="48"/>
      <c r="P13" s="47">
        <f t="shared" si="5"/>
        <v>9534000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4088000</v>
      </c>
      <c r="C27" s="43">
        <f t="shared" si="11"/>
        <v>0</v>
      </c>
      <c r="D27" s="43">
        <f t="shared" si="11"/>
        <v>0</v>
      </c>
      <c r="E27" s="43">
        <f t="shared" si="11"/>
        <v>4088000</v>
      </c>
      <c r="F27" s="44">
        <f t="shared" si="11"/>
        <v>4088000</v>
      </c>
      <c r="G27" s="45">
        <f t="shared" si="11"/>
        <v>4088000</v>
      </c>
      <c r="H27" s="44">
        <f t="shared" si="11"/>
        <v>0</v>
      </c>
      <c r="I27" s="45">
        <f t="shared" si="11"/>
        <v>2166228</v>
      </c>
      <c r="J27" s="44">
        <f t="shared" si="11"/>
        <v>1631000</v>
      </c>
      <c r="K27" s="45">
        <f t="shared" si="11"/>
        <v>2328323</v>
      </c>
      <c r="L27" s="44">
        <f t="shared" si="11"/>
        <v>1826000</v>
      </c>
      <c r="M27" s="45">
        <f t="shared" si="11"/>
        <v>3420998</v>
      </c>
      <c r="N27" s="44">
        <f t="shared" si="11"/>
        <v>0</v>
      </c>
      <c r="O27" s="45">
        <f t="shared" si="11"/>
        <v>0</v>
      </c>
      <c r="P27" s="44">
        <f t="shared" si="11"/>
        <v>3457000</v>
      </c>
      <c r="Q27" s="45">
        <f t="shared" si="11"/>
        <v>7915549</v>
      </c>
      <c r="R27" s="20">
        <f t="shared" si="7"/>
        <v>11.95585530349479</v>
      </c>
      <c r="S27" s="21">
        <f t="shared" si="8"/>
        <v>46.929700045912874</v>
      </c>
      <c r="T27" s="20">
        <f t="shared" si="9"/>
        <v>84.564579256360076</v>
      </c>
      <c r="U27" s="22">
        <f t="shared" si="10"/>
        <v>193.62888943248532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2400000</v>
      </c>
      <c r="C30" s="46"/>
      <c r="D30" s="46"/>
      <c r="E30" s="46">
        <f t="shared" si="4"/>
        <v>2400000</v>
      </c>
      <c r="F30" s="47">
        <v>2400000</v>
      </c>
      <c r="G30" s="48">
        <v>2400000</v>
      </c>
      <c r="H30" s="47"/>
      <c r="I30" s="48">
        <v>1812883</v>
      </c>
      <c r="J30" s="47">
        <v>914000</v>
      </c>
      <c r="K30" s="48">
        <v>1963913</v>
      </c>
      <c r="L30" s="47">
        <v>1141000</v>
      </c>
      <c r="M30" s="48">
        <v>2736641</v>
      </c>
      <c r="N30" s="47"/>
      <c r="O30" s="48"/>
      <c r="P30" s="47">
        <f t="shared" si="5"/>
        <v>2055000</v>
      </c>
      <c r="Q30" s="48">
        <f t="shared" si="6"/>
        <v>6513437</v>
      </c>
      <c r="R30" s="24">
        <f t="shared" si="7"/>
        <v>24.835886214442013</v>
      </c>
      <c r="S30" s="25">
        <f t="shared" si="8"/>
        <v>39.346345790266682</v>
      </c>
      <c r="T30" s="24">
        <f t="shared" si="9"/>
        <v>85.625</v>
      </c>
      <c r="U30" s="26">
        <f t="shared" si="10"/>
        <v>271.39320833333335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1688000</v>
      </c>
      <c r="C32" s="46"/>
      <c r="D32" s="46"/>
      <c r="E32" s="46">
        <f t="shared" si="4"/>
        <v>1688000</v>
      </c>
      <c r="F32" s="47">
        <v>1688000</v>
      </c>
      <c r="G32" s="48">
        <v>1688000</v>
      </c>
      <c r="H32" s="47"/>
      <c r="I32" s="48">
        <v>353345</v>
      </c>
      <c r="J32" s="47">
        <v>717000</v>
      </c>
      <c r="K32" s="48">
        <v>364410</v>
      </c>
      <c r="L32" s="47">
        <v>685000</v>
      </c>
      <c r="M32" s="48">
        <v>684357</v>
      </c>
      <c r="N32" s="47"/>
      <c r="O32" s="48"/>
      <c r="P32" s="47">
        <f t="shared" si="5"/>
        <v>1402000</v>
      </c>
      <c r="Q32" s="48">
        <f t="shared" si="6"/>
        <v>1402112</v>
      </c>
      <c r="R32" s="24">
        <f t="shared" si="7"/>
        <v>-4.4630404463040447</v>
      </c>
      <c r="S32" s="25">
        <f t="shared" si="8"/>
        <v>87.798633407425697</v>
      </c>
      <c r="T32" s="24">
        <f t="shared" si="9"/>
        <v>83.056872037914701</v>
      </c>
      <c r="U32" s="26">
        <f t="shared" si="10"/>
        <v>83.063507109004746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66364000</v>
      </c>
      <c r="C42" s="52">
        <f t="shared" si="13"/>
        <v>0</v>
      </c>
      <c r="D42" s="52">
        <f t="shared" si="13"/>
        <v>0</v>
      </c>
      <c r="E42" s="52">
        <f t="shared" si="13"/>
        <v>66364000</v>
      </c>
      <c r="F42" s="53">
        <f t="shared" si="13"/>
        <v>66364000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66364000</v>
      </c>
      <c r="C43" s="43">
        <f t="shared" si="19"/>
        <v>0</v>
      </c>
      <c r="D43" s="43">
        <f t="shared" si="19"/>
        <v>0</v>
      </c>
      <c r="E43" s="43">
        <f t="shared" si="19"/>
        <v>66364000</v>
      </c>
      <c r="F43" s="44">
        <f t="shared" si="19"/>
        <v>66364000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66364000</v>
      </c>
      <c r="C45" s="46"/>
      <c r="D45" s="46"/>
      <c r="E45" s="46">
        <f t="shared" si="21"/>
        <v>66364000</v>
      </c>
      <c r="F45" s="47">
        <v>66364000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169692000</v>
      </c>
      <c r="C58" s="43">
        <f t="shared" si="26"/>
        <v>-25000000</v>
      </c>
      <c r="D58" s="43">
        <f t="shared" si="26"/>
        <v>0</v>
      </c>
      <c r="E58" s="43">
        <f t="shared" si="26"/>
        <v>144692000</v>
      </c>
      <c r="F58" s="44">
        <f t="shared" si="26"/>
        <v>164692000</v>
      </c>
      <c r="G58" s="45">
        <f t="shared" si="26"/>
        <v>98328000</v>
      </c>
      <c r="H58" s="44">
        <f t="shared" si="26"/>
        <v>9930000</v>
      </c>
      <c r="I58" s="45">
        <f t="shared" si="26"/>
        <v>8996912</v>
      </c>
      <c r="J58" s="44">
        <f t="shared" si="26"/>
        <v>7772000</v>
      </c>
      <c r="K58" s="45">
        <f t="shared" si="26"/>
        <v>2328323</v>
      </c>
      <c r="L58" s="44">
        <f t="shared" si="26"/>
        <v>12254000</v>
      </c>
      <c r="M58" s="45">
        <f t="shared" si="26"/>
        <v>3420998</v>
      </c>
      <c r="N58" s="44">
        <f t="shared" si="26"/>
        <v>0</v>
      </c>
      <c r="O58" s="45">
        <f t="shared" si="26"/>
        <v>0</v>
      </c>
      <c r="P58" s="44">
        <f t="shared" si="26"/>
        <v>29956000</v>
      </c>
      <c r="Q58" s="45">
        <f t="shared" si="26"/>
        <v>14746233</v>
      </c>
      <c r="R58" s="20">
        <f t="shared" si="14"/>
        <v>57.668553782810086</v>
      </c>
      <c r="S58" s="21">
        <f t="shared" si="15"/>
        <v>46.929700045912874</v>
      </c>
      <c r="T58" s="20">
        <f t="shared" si="16"/>
        <v>20.703286982003153</v>
      </c>
      <c r="U58" s="22">
        <f t="shared" si="17"/>
        <v>10.191463937190722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169692000</v>
      </c>
      <c r="C62" s="55">
        <f t="shared" si="30"/>
        <v>-25000000</v>
      </c>
      <c r="D62" s="55">
        <f t="shared" si="30"/>
        <v>0</v>
      </c>
      <c r="E62" s="55">
        <f t="shared" si="30"/>
        <v>144692000</v>
      </c>
      <c r="F62" s="56">
        <f t="shared" si="30"/>
        <v>164692000</v>
      </c>
      <c r="G62" s="57">
        <f t="shared" si="30"/>
        <v>98328000</v>
      </c>
      <c r="H62" s="56">
        <f t="shared" si="30"/>
        <v>9930000</v>
      </c>
      <c r="I62" s="57">
        <f t="shared" si="30"/>
        <v>8996912</v>
      </c>
      <c r="J62" s="56">
        <f t="shared" si="30"/>
        <v>7772000</v>
      </c>
      <c r="K62" s="57">
        <f t="shared" si="30"/>
        <v>2328323</v>
      </c>
      <c r="L62" s="56">
        <f t="shared" si="30"/>
        <v>12254000</v>
      </c>
      <c r="M62" s="58">
        <f t="shared" si="30"/>
        <v>3420998</v>
      </c>
      <c r="N62" s="56">
        <f t="shared" si="30"/>
        <v>0</v>
      </c>
      <c r="O62" s="57">
        <f t="shared" si="30"/>
        <v>0</v>
      </c>
      <c r="P62" s="56">
        <f t="shared" si="30"/>
        <v>29956000</v>
      </c>
      <c r="Q62" s="57">
        <f t="shared" si="30"/>
        <v>14746233</v>
      </c>
      <c r="R62" s="38">
        <f t="shared" si="14"/>
        <v>57.668553782810086</v>
      </c>
      <c r="S62" s="39">
        <f t="shared" si="15"/>
        <v>46.929700045912874</v>
      </c>
      <c r="T62" s="38">
        <f t="shared" si="16"/>
        <v>20.703286982003153</v>
      </c>
      <c r="U62" s="39">
        <f t="shared" si="17"/>
        <v>10.191463937190722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257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507891000</v>
      </c>
      <c r="C8" s="40">
        <f t="shared" si="0"/>
        <v>-29262000</v>
      </c>
      <c r="D8" s="40">
        <f t="shared" si="0"/>
        <v>0</v>
      </c>
      <c r="E8" s="40">
        <f t="shared" si="0"/>
        <v>478629000</v>
      </c>
      <c r="F8" s="41">
        <f t="shared" si="0"/>
        <v>478629000</v>
      </c>
      <c r="G8" s="42">
        <f t="shared" si="0"/>
        <v>478629000</v>
      </c>
      <c r="H8" s="41">
        <f t="shared" si="0"/>
        <v>33149000</v>
      </c>
      <c r="I8" s="42">
        <f t="shared" si="0"/>
        <v>0</v>
      </c>
      <c r="J8" s="41">
        <f t="shared" si="0"/>
        <v>91449000</v>
      </c>
      <c r="K8" s="42">
        <f t="shared" si="0"/>
        <v>123229538</v>
      </c>
      <c r="L8" s="41">
        <f t="shared" si="0"/>
        <v>42212000</v>
      </c>
      <c r="M8" s="42">
        <f t="shared" si="0"/>
        <v>37823463</v>
      </c>
      <c r="N8" s="41">
        <f t="shared" si="0"/>
        <v>0</v>
      </c>
      <c r="O8" s="42">
        <f t="shared" si="0"/>
        <v>0</v>
      </c>
      <c r="P8" s="41">
        <f t="shared" si="0"/>
        <v>166810000</v>
      </c>
      <c r="Q8" s="42">
        <f t="shared" si="0"/>
        <v>161053001</v>
      </c>
      <c r="R8" s="16">
        <f>IF(($J8       =0),0,((($L8       -$J8       )/$J8       )*100))</f>
        <v>-53.840938665266982</v>
      </c>
      <c r="S8" s="17">
        <f>IF(($K8       =0),0,((($M8       -$K8       )/$K8       )*100))</f>
        <v>-69.30649614218305</v>
      </c>
      <c r="T8" s="16">
        <f>IF(($E8       =0),0,(($P8       /$E8       )*100))</f>
        <v>34.851628296655655</v>
      </c>
      <c r="U8" s="18">
        <f>IF(($E8       =0),0,(($Q8       /$E8       )*100))</f>
        <v>33.648817978016375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497541000</v>
      </c>
      <c r="C9" s="43">
        <f t="shared" si="2"/>
        <v>-29262000</v>
      </c>
      <c r="D9" s="43">
        <f t="shared" si="2"/>
        <v>0</v>
      </c>
      <c r="E9" s="43">
        <f t="shared" si="2"/>
        <v>468279000</v>
      </c>
      <c r="F9" s="44">
        <f t="shared" si="2"/>
        <v>468279000</v>
      </c>
      <c r="G9" s="45">
        <f t="shared" si="2"/>
        <v>468279000</v>
      </c>
      <c r="H9" s="44">
        <f t="shared" si="2"/>
        <v>33029000</v>
      </c>
      <c r="I9" s="45">
        <f t="shared" si="2"/>
        <v>0</v>
      </c>
      <c r="J9" s="44">
        <f t="shared" si="2"/>
        <v>89991000</v>
      </c>
      <c r="K9" s="45">
        <f t="shared" si="2"/>
        <v>121935997</v>
      </c>
      <c r="L9" s="44">
        <f t="shared" si="2"/>
        <v>41334000</v>
      </c>
      <c r="M9" s="45">
        <f t="shared" si="2"/>
        <v>37333547</v>
      </c>
      <c r="N9" s="44">
        <f t="shared" si="2"/>
        <v>0</v>
      </c>
      <c r="O9" s="45">
        <f t="shared" si="2"/>
        <v>0</v>
      </c>
      <c r="P9" s="44">
        <f t="shared" si="2"/>
        <v>164354000</v>
      </c>
      <c r="Q9" s="45">
        <f t="shared" si="2"/>
        <v>159269544</v>
      </c>
      <c r="R9" s="20">
        <f>IF(($J9       =0),0,((($L9       -$J9       )/$J9       )*100))</f>
        <v>-54.068740207354068</v>
      </c>
      <c r="S9" s="21">
        <f>IF(($K9       =0),0,((($M9       -$K9       )/$K9       )*100))</f>
        <v>-69.382669663987741</v>
      </c>
      <c r="T9" s="20">
        <f>IF(($E9       =0),0,(($P9       /$E9       )*100))</f>
        <v>35.097452587026112</v>
      </c>
      <c r="U9" s="22">
        <f>IF(($E9       =0),0,(($Q9       /$E9       )*100))</f>
        <v>34.011677653706442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223648000</v>
      </c>
      <c r="C12" s="46"/>
      <c r="D12" s="46"/>
      <c r="E12" s="46">
        <f t="shared" si="4"/>
        <v>223648000</v>
      </c>
      <c r="F12" s="47">
        <v>223648000</v>
      </c>
      <c r="G12" s="48">
        <v>223648000</v>
      </c>
      <c r="H12" s="47">
        <v>22812000</v>
      </c>
      <c r="I12" s="48"/>
      <c r="J12" s="47">
        <v>75577000</v>
      </c>
      <c r="K12" s="48">
        <v>90816965</v>
      </c>
      <c r="L12" s="47">
        <v>17499000</v>
      </c>
      <c r="M12" s="48">
        <v>17979913</v>
      </c>
      <c r="N12" s="47"/>
      <c r="O12" s="48"/>
      <c r="P12" s="47">
        <f t="shared" si="5"/>
        <v>115888000</v>
      </c>
      <c r="Q12" s="48">
        <f t="shared" si="6"/>
        <v>108796878</v>
      </c>
      <c r="R12" s="24">
        <f t="shared" si="7"/>
        <v>-76.84613043650846</v>
      </c>
      <c r="S12" s="25">
        <f t="shared" si="8"/>
        <v>-80.202032736945128</v>
      </c>
      <c r="T12" s="24">
        <f t="shared" si="9"/>
        <v>51.81714122192016</v>
      </c>
      <c r="U12" s="26">
        <f t="shared" si="10"/>
        <v>48.646479288882524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10000000</v>
      </c>
      <c r="C14" s="46">
        <v>20738000</v>
      </c>
      <c r="D14" s="46"/>
      <c r="E14" s="46">
        <f t="shared" si="4"/>
        <v>30738000</v>
      </c>
      <c r="F14" s="47">
        <v>30738000</v>
      </c>
      <c r="G14" s="48">
        <v>30738000</v>
      </c>
      <c r="H14" s="47"/>
      <c r="I14" s="48"/>
      <c r="J14" s="47"/>
      <c r="K14" s="48">
        <v>5812953</v>
      </c>
      <c r="L14" s="47">
        <v>5185000</v>
      </c>
      <c r="M14" s="48">
        <v>1946808</v>
      </c>
      <c r="N14" s="47"/>
      <c r="O14" s="48"/>
      <c r="P14" s="47">
        <f t="shared" si="5"/>
        <v>5185000</v>
      </c>
      <c r="Q14" s="48">
        <f t="shared" si="6"/>
        <v>7759761</v>
      </c>
      <c r="R14" s="24">
        <f t="shared" si="7"/>
        <v>0</v>
      </c>
      <c r="S14" s="25">
        <f t="shared" si="8"/>
        <v>-66.509139158702993</v>
      </c>
      <c r="T14" s="24">
        <f t="shared" si="9"/>
        <v>16.86837139696792</v>
      </c>
      <c r="U14" s="26">
        <f t="shared" si="10"/>
        <v>25.244846769471014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>
        <v>263893000</v>
      </c>
      <c r="C26" s="46">
        <v>-50000000</v>
      </c>
      <c r="D26" s="46"/>
      <c r="E26" s="46">
        <f t="shared" si="4"/>
        <v>213893000</v>
      </c>
      <c r="F26" s="47">
        <v>213893000</v>
      </c>
      <c r="G26" s="48">
        <v>213893000</v>
      </c>
      <c r="H26" s="47">
        <v>10217000</v>
      </c>
      <c r="I26" s="48"/>
      <c r="J26" s="47">
        <v>14414000</v>
      </c>
      <c r="K26" s="48">
        <v>25306079</v>
      </c>
      <c r="L26" s="47">
        <v>18650000</v>
      </c>
      <c r="M26" s="48">
        <v>17406826</v>
      </c>
      <c r="N26" s="47"/>
      <c r="O26" s="48"/>
      <c r="P26" s="47">
        <f t="shared" si="5"/>
        <v>43281000</v>
      </c>
      <c r="Q26" s="48">
        <f t="shared" si="6"/>
        <v>42712905</v>
      </c>
      <c r="R26" s="24">
        <f t="shared" si="7"/>
        <v>29.388094907728597</v>
      </c>
      <c r="S26" s="25">
        <f t="shared" si="8"/>
        <v>-31.214843674517891</v>
      </c>
      <c r="T26" s="24">
        <f t="shared" si="9"/>
        <v>20.234883797038705</v>
      </c>
      <c r="U26" s="26">
        <f t="shared" si="10"/>
        <v>19.969286044891604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10350000</v>
      </c>
      <c r="C27" s="43">
        <f t="shared" si="11"/>
        <v>0</v>
      </c>
      <c r="D27" s="43">
        <f t="shared" si="11"/>
        <v>0</v>
      </c>
      <c r="E27" s="43">
        <f t="shared" si="11"/>
        <v>10350000</v>
      </c>
      <c r="F27" s="44">
        <f t="shared" si="11"/>
        <v>10350000</v>
      </c>
      <c r="G27" s="45">
        <f t="shared" si="11"/>
        <v>10350000</v>
      </c>
      <c r="H27" s="44">
        <f t="shared" si="11"/>
        <v>120000</v>
      </c>
      <c r="I27" s="45">
        <f t="shared" si="11"/>
        <v>0</v>
      </c>
      <c r="J27" s="44">
        <f t="shared" si="11"/>
        <v>1458000</v>
      </c>
      <c r="K27" s="45">
        <f t="shared" si="11"/>
        <v>1293541</v>
      </c>
      <c r="L27" s="44">
        <f t="shared" si="11"/>
        <v>878000</v>
      </c>
      <c r="M27" s="45">
        <f t="shared" si="11"/>
        <v>489916</v>
      </c>
      <c r="N27" s="44">
        <f t="shared" si="11"/>
        <v>0</v>
      </c>
      <c r="O27" s="45">
        <f t="shared" si="11"/>
        <v>0</v>
      </c>
      <c r="P27" s="44">
        <f t="shared" si="11"/>
        <v>2456000</v>
      </c>
      <c r="Q27" s="45">
        <f t="shared" si="11"/>
        <v>1783457</v>
      </c>
      <c r="R27" s="20">
        <f t="shared" si="7"/>
        <v>-39.780521262002743</v>
      </c>
      <c r="S27" s="21">
        <f t="shared" si="8"/>
        <v>-62.125978225661193</v>
      </c>
      <c r="T27" s="20">
        <f t="shared" si="9"/>
        <v>23.729468599033819</v>
      </c>
      <c r="U27" s="22">
        <f t="shared" si="10"/>
        <v>17.231468599033818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6934000</v>
      </c>
      <c r="C29" s="46"/>
      <c r="D29" s="46"/>
      <c r="E29" s="46">
        <f t="shared" si="4"/>
        <v>6934000</v>
      </c>
      <c r="F29" s="47">
        <v>6934000</v>
      </c>
      <c r="G29" s="48">
        <v>6934000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120000</v>
      </c>
      <c r="I30" s="48"/>
      <c r="J30" s="47">
        <v>1206000</v>
      </c>
      <c r="K30" s="48">
        <v>960700</v>
      </c>
      <c r="L30" s="47">
        <v>774000</v>
      </c>
      <c r="M30" s="48">
        <v>175725</v>
      </c>
      <c r="N30" s="47"/>
      <c r="O30" s="48"/>
      <c r="P30" s="47">
        <f t="shared" si="5"/>
        <v>2100000</v>
      </c>
      <c r="Q30" s="48">
        <f t="shared" si="6"/>
        <v>1136425</v>
      </c>
      <c r="R30" s="24">
        <f t="shared" si="7"/>
        <v>-35.820895522388057</v>
      </c>
      <c r="S30" s="25">
        <f t="shared" si="8"/>
        <v>-81.708649942750071</v>
      </c>
      <c r="T30" s="24">
        <f t="shared" si="9"/>
        <v>100</v>
      </c>
      <c r="U30" s="26">
        <f t="shared" si="10"/>
        <v>54.115476190476187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1316000</v>
      </c>
      <c r="C32" s="46"/>
      <c r="D32" s="46"/>
      <c r="E32" s="46">
        <f t="shared" si="4"/>
        <v>1316000</v>
      </c>
      <c r="F32" s="47">
        <v>1316000</v>
      </c>
      <c r="G32" s="48">
        <v>1316000</v>
      </c>
      <c r="H32" s="47"/>
      <c r="I32" s="48"/>
      <c r="J32" s="47">
        <v>252000</v>
      </c>
      <c r="K32" s="48">
        <v>332841</v>
      </c>
      <c r="L32" s="47">
        <v>104000</v>
      </c>
      <c r="M32" s="48">
        <v>314191</v>
      </c>
      <c r="N32" s="47"/>
      <c r="O32" s="48"/>
      <c r="P32" s="47">
        <f t="shared" si="5"/>
        <v>356000</v>
      </c>
      <c r="Q32" s="48">
        <f t="shared" si="6"/>
        <v>647032</v>
      </c>
      <c r="R32" s="24">
        <f t="shared" si="7"/>
        <v>-58.730158730158735</v>
      </c>
      <c r="S32" s="25">
        <f t="shared" si="8"/>
        <v>-5.6032760387091738</v>
      </c>
      <c r="T32" s="24">
        <f t="shared" si="9"/>
        <v>27.051671732522799</v>
      </c>
      <c r="U32" s="26">
        <f t="shared" si="10"/>
        <v>49.166565349544072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10366000</v>
      </c>
      <c r="C42" s="52">
        <f t="shared" si="13"/>
        <v>129615000</v>
      </c>
      <c r="D42" s="52">
        <f t="shared" si="13"/>
        <v>0</v>
      </c>
      <c r="E42" s="52">
        <f t="shared" si="13"/>
        <v>139981000</v>
      </c>
      <c r="F42" s="53">
        <f t="shared" si="13"/>
        <v>139981000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9106000</v>
      </c>
      <c r="C43" s="43">
        <f t="shared" si="19"/>
        <v>129615000</v>
      </c>
      <c r="D43" s="43">
        <f t="shared" si="19"/>
        <v>0</v>
      </c>
      <c r="E43" s="43">
        <f t="shared" si="19"/>
        <v>138721000</v>
      </c>
      <c r="F43" s="44">
        <f t="shared" si="19"/>
        <v>138721000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>
        <v>129615000</v>
      </c>
      <c r="D44" s="49"/>
      <c r="E44" s="49">
        <f t="shared" ref="E44:E61" si="21">$B44      +$C44      +$D44</f>
        <v>129615000</v>
      </c>
      <c r="F44" s="50">
        <v>129615000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9006000</v>
      </c>
      <c r="C45" s="46"/>
      <c r="D45" s="46"/>
      <c r="E45" s="46">
        <f t="shared" si="21"/>
        <v>9006000</v>
      </c>
      <c r="F45" s="47">
        <v>9006000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1260000</v>
      </c>
      <c r="C53" s="43">
        <f t="shared" si="24"/>
        <v>0</v>
      </c>
      <c r="D53" s="43">
        <f t="shared" si="24"/>
        <v>0</v>
      </c>
      <c r="E53" s="43">
        <f t="shared" si="24"/>
        <v>1260000</v>
      </c>
      <c r="F53" s="44">
        <f t="shared" si="24"/>
        <v>1260000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1260000</v>
      </c>
      <c r="C56" s="46"/>
      <c r="D56" s="46"/>
      <c r="E56" s="46">
        <f t="shared" si="21"/>
        <v>1260000</v>
      </c>
      <c r="F56" s="47">
        <v>1260000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518257000</v>
      </c>
      <c r="C58" s="43">
        <f t="shared" si="26"/>
        <v>100353000</v>
      </c>
      <c r="D58" s="43">
        <f t="shared" si="26"/>
        <v>0</v>
      </c>
      <c r="E58" s="43">
        <f t="shared" si="26"/>
        <v>618610000</v>
      </c>
      <c r="F58" s="44">
        <f t="shared" si="26"/>
        <v>618610000</v>
      </c>
      <c r="G58" s="45">
        <f t="shared" si="26"/>
        <v>478629000</v>
      </c>
      <c r="H58" s="44">
        <f t="shared" si="26"/>
        <v>33149000</v>
      </c>
      <c r="I58" s="45">
        <f t="shared" si="26"/>
        <v>0</v>
      </c>
      <c r="J58" s="44">
        <f t="shared" si="26"/>
        <v>91449000</v>
      </c>
      <c r="K58" s="45">
        <f t="shared" si="26"/>
        <v>123229538</v>
      </c>
      <c r="L58" s="44">
        <f t="shared" si="26"/>
        <v>42212000</v>
      </c>
      <c r="M58" s="45">
        <f t="shared" si="26"/>
        <v>37823463</v>
      </c>
      <c r="N58" s="44">
        <f t="shared" si="26"/>
        <v>0</v>
      </c>
      <c r="O58" s="45">
        <f t="shared" si="26"/>
        <v>0</v>
      </c>
      <c r="P58" s="44">
        <f t="shared" si="26"/>
        <v>166810000</v>
      </c>
      <c r="Q58" s="45">
        <f t="shared" si="26"/>
        <v>161053001</v>
      </c>
      <c r="R58" s="20">
        <f t="shared" si="14"/>
        <v>-53.840938665266982</v>
      </c>
      <c r="S58" s="21">
        <f t="shared" si="15"/>
        <v>-69.30649614218305</v>
      </c>
      <c r="T58" s="20">
        <f t="shared" si="16"/>
        <v>26.965293157239618</v>
      </c>
      <c r="U58" s="22">
        <f t="shared" si="17"/>
        <v>26.034658508591839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495269000</v>
      </c>
      <c r="C59" s="43">
        <f t="shared" si="28"/>
        <v>0</v>
      </c>
      <c r="D59" s="43">
        <f t="shared" si="28"/>
        <v>0</v>
      </c>
      <c r="E59" s="43">
        <f t="shared" si="28"/>
        <v>495269000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275332825</v>
      </c>
      <c r="L59" s="44">
        <f t="shared" si="28"/>
        <v>0</v>
      </c>
      <c r="M59" s="45">
        <f t="shared" si="28"/>
        <v>103990634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379323459</v>
      </c>
      <c r="R59" s="20">
        <f t="shared" si="14"/>
        <v>0</v>
      </c>
      <c r="S59" s="21">
        <f t="shared" si="15"/>
        <v>-62.230934869462075</v>
      </c>
      <c r="T59" s="20">
        <f t="shared" si="16"/>
        <v>0</v>
      </c>
      <c r="U59" s="22">
        <f t="shared" si="17"/>
        <v>76.589380518465717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>
        <v>495269000</v>
      </c>
      <c r="C60" s="49"/>
      <c r="D60" s="49"/>
      <c r="E60" s="49">
        <f t="shared" si="21"/>
        <v>495269000</v>
      </c>
      <c r="F60" s="50"/>
      <c r="G60" s="51"/>
      <c r="H60" s="50"/>
      <c r="I60" s="51"/>
      <c r="J60" s="50"/>
      <c r="K60" s="51">
        <v>275332825</v>
      </c>
      <c r="L60" s="50"/>
      <c r="M60" s="51">
        <v>103990634</v>
      </c>
      <c r="N60" s="50"/>
      <c r="O60" s="51"/>
      <c r="P60" s="50">
        <f t="shared" si="22"/>
        <v>0</v>
      </c>
      <c r="Q60" s="51">
        <f t="shared" si="23"/>
        <v>379323459</v>
      </c>
      <c r="R60" s="28">
        <f t="shared" si="14"/>
        <v>0</v>
      </c>
      <c r="S60" s="29">
        <f t="shared" si="15"/>
        <v>-62.230934869462075</v>
      </c>
      <c r="T60" s="28">
        <f t="shared" si="16"/>
        <v>0</v>
      </c>
      <c r="U60" s="30">
        <f t="shared" si="17"/>
        <v>76.589380518465717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1013526000</v>
      </c>
      <c r="C62" s="55">
        <f t="shared" si="30"/>
        <v>100353000</v>
      </c>
      <c r="D62" s="55">
        <f t="shared" si="30"/>
        <v>0</v>
      </c>
      <c r="E62" s="55">
        <f t="shared" si="30"/>
        <v>1113879000</v>
      </c>
      <c r="F62" s="56">
        <f t="shared" si="30"/>
        <v>618610000</v>
      </c>
      <c r="G62" s="57">
        <f t="shared" si="30"/>
        <v>478629000</v>
      </c>
      <c r="H62" s="56">
        <f t="shared" si="30"/>
        <v>33149000</v>
      </c>
      <c r="I62" s="57">
        <f t="shared" si="30"/>
        <v>0</v>
      </c>
      <c r="J62" s="56">
        <f t="shared" si="30"/>
        <v>91449000</v>
      </c>
      <c r="K62" s="57">
        <f t="shared" si="30"/>
        <v>398562363</v>
      </c>
      <c r="L62" s="56">
        <f t="shared" si="30"/>
        <v>42212000</v>
      </c>
      <c r="M62" s="58">
        <f t="shared" si="30"/>
        <v>141814097</v>
      </c>
      <c r="N62" s="56">
        <f t="shared" si="30"/>
        <v>0</v>
      </c>
      <c r="O62" s="57">
        <f t="shared" si="30"/>
        <v>0</v>
      </c>
      <c r="P62" s="56">
        <f t="shared" si="30"/>
        <v>166810000</v>
      </c>
      <c r="Q62" s="57">
        <f t="shared" si="30"/>
        <v>540376460</v>
      </c>
      <c r="R62" s="38">
        <f t="shared" si="14"/>
        <v>-53.840938665266982</v>
      </c>
      <c r="S62" s="39">
        <f t="shared" si="15"/>
        <v>-64.418592881536085</v>
      </c>
      <c r="T62" s="38">
        <f t="shared" si="16"/>
        <v>14.975594297046626</v>
      </c>
      <c r="U62" s="39">
        <f t="shared" si="17"/>
        <v>48.513030589498499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258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316467000</v>
      </c>
      <c r="C8" s="40">
        <f t="shared" si="0"/>
        <v>119000000</v>
      </c>
      <c r="D8" s="40">
        <f t="shared" si="0"/>
        <v>0</v>
      </c>
      <c r="E8" s="40">
        <f t="shared" si="0"/>
        <v>435467000</v>
      </c>
      <c r="F8" s="41">
        <f t="shared" si="0"/>
        <v>435467000</v>
      </c>
      <c r="G8" s="42">
        <f t="shared" si="0"/>
        <v>435467000</v>
      </c>
      <c r="H8" s="41">
        <f t="shared" si="0"/>
        <v>90157000</v>
      </c>
      <c r="I8" s="42">
        <f t="shared" si="0"/>
        <v>0</v>
      </c>
      <c r="J8" s="41">
        <f t="shared" si="0"/>
        <v>101682000</v>
      </c>
      <c r="K8" s="42">
        <f t="shared" si="0"/>
        <v>140346101</v>
      </c>
      <c r="L8" s="41">
        <f t="shared" si="0"/>
        <v>30616000</v>
      </c>
      <c r="M8" s="42">
        <f t="shared" si="0"/>
        <v>52634301</v>
      </c>
      <c r="N8" s="41">
        <f t="shared" si="0"/>
        <v>0</v>
      </c>
      <c r="O8" s="42">
        <f t="shared" si="0"/>
        <v>0</v>
      </c>
      <c r="P8" s="41">
        <f t="shared" si="0"/>
        <v>222455000</v>
      </c>
      <c r="Q8" s="42">
        <f t="shared" si="0"/>
        <v>192980402</v>
      </c>
      <c r="R8" s="16">
        <f>IF(($J8       =0),0,((($L8       -$J8       )/$J8       )*100))</f>
        <v>-69.890442752896291</v>
      </c>
      <c r="S8" s="17">
        <f>IF(($K8       =0),0,((($M8       -$K8       )/$K8       )*100))</f>
        <v>-62.496784289005646</v>
      </c>
      <c r="T8" s="16">
        <f>IF(($E8       =0),0,(($P8       /$E8       )*100))</f>
        <v>51.084238300491194</v>
      </c>
      <c r="U8" s="18">
        <f>IF(($E8       =0),0,(($Q8       /$E8       )*100))</f>
        <v>44.315735061439788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309576000</v>
      </c>
      <c r="C9" s="43">
        <f t="shared" si="2"/>
        <v>119000000</v>
      </c>
      <c r="D9" s="43">
        <f t="shared" si="2"/>
        <v>0</v>
      </c>
      <c r="E9" s="43">
        <f t="shared" si="2"/>
        <v>428576000</v>
      </c>
      <c r="F9" s="44">
        <f t="shared" si="2"/>
        <v>428576000</v>
      </c>
      <c r="G9" s="45">
        <f t="shared" si="2"/>
        <v>428576000</v>
      </c>
      <c r="H9" s="44">
        <f t="shared" si="2"/>
        <v>89743000</v>
      </c>
      <c r="I9" s="45">
        <f t="shared" si="2"/>
        <v>0</v>
      </c>
      <c r="J9" s="44">
        <f t="shared" si="2"/>
        <v>100326000</v>
      </c>
      <c r="K9" s="45">
        <f t="shared" si="2"/>
        <v>140346101</v>
      </c>
      <c r="L9" s="44">
        <f t="shared" si="2"/>
        <v>26574000</v>
      </c>
      <c r="M9" s="45">
        <f t="shared" si="2"/>
        <v>52566899</v>
      </c>
      <c r="N9" s="44">
        <f t="shared" si="2"/>
        <v>0</v>
      </c>
      <c r="O9" s="45">
        <f t="shared" si="2"/>
        <v>0</v>
      </c>
      <c r="P9" s="44">
        <f t="shared" si="2"/>
        <v>216643000</v>
      </c>
      <c r="Q9" s="45">
        <f t="shared" si="2"/>
        <v>192913000</v>
      </c>
      <c r="R9" s="20">
        <f>IF(($J9       =0),0,((($L9       -$J9       )/$J9       )*100))</f>
        <v>-73.512349739848091</v>
      </c>
      <c r="S9" s="21">
        <f>IF(($K9       =0),0,((($M9       -$K9       )/$K9       )*100))</f>
        <v>-62.544809848333436</v>
      </c>
      <c r="T9" s="20">
        <f>IF(($E9       =0),0,(($P9       /$E9       )*100))</f>
        <v>50.549494138729187</v>
      </c>
      <c r="U9" s="22">
        <f>IF(($E9       =0),0,(($Q9       /$E9       )*100))</f>
        <v>45.012553199432539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92108000</v>
      </c>
      <c r="C10" s="46"/>
      <c r="D10" s="46"/>
      <c r="E10" s="46">
        <f t="shared" ref="E10:E41" si="4">$B10      +$C10      +$D10</f>
        <v>92108000</v>
      </c>
      <c r="F10" s="47">
        <v>92108000</v>
      </c>
      <c r="G10" s="48">
        <v>92108000</v>
      </c>
      <c r="H10" s="47">
        <v>21373000</v>
      </c>
      <c r="I10" s="48"/>
      <c r="J10" s="47">
        <v>30974000</v>
      </c>
      <c r="K10" s="48">
        <v>22236626</v>
      </c>
      <c r="L10" s="47">
        <v>15524000</v>
      </c>
      <c r="M10" s="48">
        <v>6234592</v>
      </c>
      <c r="N10" s="47"/>
      <c r="O10" s="48"/>
      <c r="P10" s="47">
        <f t="shared" ref="P10:P41" si="5">$H10      +$J10      +$L10      +$N10</f>
        <v>67871000</v>
      </c>
      <c r="Q10" s="48">
        <f t="shared" ref="Q10:Q41" si="6">$I10      +$K10      +$M10      +$O10</f>
        <v>28471218</v>
      </c>
      <c r="R10" s="24">
        <f t="shared" ref="R10:R41" si="7">IF(($J10      =0),0,((($L10      -$J10      )/$J10      )*100))</f>
        <v>-49.880544973203335</v>
      </c>
      <c r="S10" s="25">
        <f t="shared" ref="S10:S41" si="8">IF(($K10      =0),0,((($M10      -$K10      )/$K10      )*100))</f>
        <v>-71.962509060502256</v>
      </c>
      <c r="T10" s="24">
        <f t="shared" ref="T10:T41" si="9">IF(($E10      =0),0,(($P10      /$E10      )*100))</f>
        <v>73.686324749207458</v>
      </c>
      <c r="U10" s="26">
        <f t="shared" ref="U10:U41" si="10">IF(($E10      =0),0,(($Q10      /$E10      )*100))</f>
        <v>30.910689625222567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8468000</v>
      </c>
      <c r="C13" s="46">
        <v>16000000</v>
      </c>
      <c r="D13" s="46"/>
      <c r="E13" s="46">
        <f t="shared" si="4"/>
        <v>24468000</v>
      </c>
      <c r="F13" s="47">
        <v>24468000</v>
      </c>
      <c r="G13" s="48">
        <v>24468000</v>
      </c>
      <c r="H13" s="47"/>
      <c r="I13" s="48"/>
      <c r="J13" s="47">
        <v>6002000</v>
      </c>
      <c r="K13" s="48">
        <v>6305907</v>
      </c>
      <c r="L13" s="47"/>
      <c r="M13" s="48">
        <v>4419012</v>
      </c>
      <c r="N13" s="47"/>
      <c r="O13" s="48"/>
      <c r="P13" s="47">
        <f t="shared" si="5"/>
        <v>6002000</v>
      </c>
      <c r="Q13" s="48">
        <f t="shared" si="6"/>
        <v>10724919</v>
      </c>
      <c r="R13" s="24">
        <f t="shared" si="7"/>
        <v>-100</v>
      </c>
      <c r="S13" s="25">
        <f t="shared" si="8"/>
        <v>-29.92265823140113</v>
      </c>
      <c r="T13" s="24">
        <f t="shared" si="9"/>
        <v>24.529998365211707</v>
      </c>
      <c r="U13" s="26">
        <f t="shared" si="10"/>
        <v>43.832430112800388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145000000</v>
      </c>
      <c r="C22" s="46">
        <v>103000000</v>
      </c>
      <c r="D22" s="46"/>
      <c r="E22" s="46">
        <f t="shared" si="4"/>
        <v>248000000</v>
      </c>
      <c r="F22" s="47">
        <v>248000000</v>
      </c>
      <c r="G22" s="48">
        <v>248000000</v>
      </c>
      <c r="H22" s="47">
        <v>60000000</v>
      </c>
      <c r="I22" s="48"/>
      <c r="J22" s="47">
        <v>45000000</v>
      </c>
      <c r="K22" s="48">
        <v>100168718</v>
      </c>
      <c r="L22" s="47"/>
      <c r="M22" s="48">
        <v>34639042</v>
      </c>
      <c r="N22" s="47"/>
      <c r="O22" s="48"/>
      <c r="P22" s="47">
        <f t="shared" si="5"/>
        <v>105000000</v>
      </c>
      <c r="Q22" s="48">
        <f t="shared" si="6"/>
        <v>134807760</v>
      </c>
      <c r="R22" s="24">
        <f t="shared" si="7"/>
        <v>-100</v>
      </c>
      <c r="S22" s="25">
        <f t="shared" si="8"/>
        <v>-65.419301862284001</v>
      </c>
      <c r="T22" s="24">
        <f t="shared" si="9"/>
        <v>42.338709677419359</v>
      </c>
      <c r="U22" s="26">
        <f t="shared" si="10"/>
        <v>54.357967741935489</v>
      </c>
      <c r="V22" s="47"/>
      <c r="W22" s="48"/>
    </row>
    <row r="23" spans="1:23" x14ac:dyDescent="0.2">
      <c r="A23" s="23" t="s">
        <v>50</v>
      </c>
      <c r="B23" s="46">
        <v>64000000</v>
      </c>
      <c r="C23" s="46"/>
      <c r="D23" s="46"/>
      <c r="E23" s="46">
        <f t="shared" si="4"/>
        <v>64000000</v>
      </c>
      <c r="F23" s="47">
        <v>64000000</v>
      </c>
      <c r="G23" s="48">
        <v>64000000</v>
      </c>
      <c r="H23" s="47">
        <v>8370000</v>
      </c>
      <c r="I23" s="48"/>
      <c r="J23" s="47">
        <v>18350000</v>
      </c>
      <c r="K23" s="48">
        <v>11634850</v>
      </c>
      <c r="L23" s="47">
        <v>11050000</v>
      </c>
      <c r="M23" s="48">
        <v>7274253</v>
      </c>
      <c r="N23" s="47"/>
      <c r="O23" s="48"/>
      <c r="P23" s="47">
        <f t="shared" si="5"/>
        <v>37770000</v>
      </c>
      <c r="Q23" s="48">
        <f t="shared" si="6"/>
        <v>18909103</v>
      </c>
      <c r="R23" s="24">
        <f t="shared" si="7"/>
        <v>-39.782016348773844</v>
      </c>
      <c r="S23" s="25">
        <f t="shared" si="8"/>
        <v>-37.478755635010337</v>
      </c>
      <c r="T23" s="24">
        <f t="shared" si="9"/>
        <v>59.015625000000007</v>
      </c>
      <c r="U23" s="26">
        <f t="shared" si="10"/>
        <v>29.545473437500004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6891000</v>
      </c>
      <c r="C27" s="43">
        <f t="shared" si="11"/>
        <v>0</v>
      </c>
      <c r="D27" s="43">
        <f t="shared" si="11"/>
        <v>0</v>
      </c>
      <c r="E27" s="43">
        <f t="shared" si="11"/>
        <v>6891000</v>
      </c>
      <c r="F27" s="44">
        <f t="shared" si="11"/>
        <v>6891000</v>
      </c>
      <c r="G27" s="45">
        <f t="shared" si="11"/>
        <v>6891000</v>
      </c>
      <c r="H27" s="44">
        <f t="shared" si="11"/>
        <v>414000</v>
      </c>
      <c r="I27" s="45">
        <f t="shared" si="11"/>
        <v>0</v>
      </c>
      <c r="J27" s="44">
        <f t="shared" si="11"/>
        <v>1356000</v>
      </c>
      <c r="K27" s="45">
        <f t="shared" si="11"/>
        <v>0</v>
      </c>
      <c r="L27" s="44">
        <f t="shared" si="11"/>
        <v>4042000</v>
      </c>
      <c r="M27" s="45">
        <f t="shared" si="11"/>
        <v>67402</v>
      </c>
      <c r="N27" s="44">
        <f t="shared" si="11"/>
        <v>0</v>
      </c>
      <c r="O27" s="45">
        <f t="shared" si="11"/>
        <v>0</v>
      </c>
      <c r="P27" s="44">
        <f t="shared" si="11"/>
        <v>5812000</v>
      </c>
      <c r="Q27" s="45">
        <f t="shared" si="11"/>
        <v>67402</v>
      </c>
      <c r="R27" s="20">
        <f t="shared" si="7"/>
        <v>198.08259587020649</v>
      </c>
      <c r="S27" s="21">
        <f t="shared" si="8"/>
        <v>0</v>
      </c>
      <c r="T27" s="20">
        <f t="shared" si="9"/>
        <v>84.341895225656643</v>
      </c>
      <c r="U27" s="22">
        <f t="shared" si="10"/>
        <v>0.97811638368886966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/>
      <c r="I30" s="48"/>
      <c r="J30" s="47">
        <v>813000</v>
      </c>
      <c r="K30" s="48"/>
      <c r="L30" s="47">
        <v>542000</v>
      </c>
      <c r="M30" s="48">
        <v>67402</v>
      </c>
      <c r="N30" s="47"/>
      <c r="O30" s="48"/>
      <c r="P30" s="47">
        <f t="shared" si="5"/>
        <v>1355000</v>
      </c>
      <c r="Q30" s="48">
        <f t="shared" si="6"/>
        <v>67402</v>
      </c>
      <c r="R30" s="24">
        <f t="shared" si="7"/>
        <v>-33.333333333333329</v>
      </c>
      <c r="S30" s="25">
        <f t="shared" si="8"/>
        <v>0</v>
      </c>
      <c r="T30" s="24">
        <f t="shared" si="9"/>
        <v>67.75</v>
      </c>
      <c r="U30" s="26">
        <f t="shared" si="10"/>
        <v>3.3701000000000003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1391000</v>
      </c>
      <c r="C32" s="46"/>
      <c r="D32" s="46"/>
      <c r="E32" s="46">
        <f t="shared" si="4"/>
        <v>1391000</v>
      </c>
      <c r="F32" s="47">
        <v>1391000</v>
      </c>
      <c r="G32" s="48">
        <v>1391000</v>
      </c>
      <c r="H32" s="47">
        <v>414000</v>
      </c>
      <c r="I32" s="48"/>
      <c r="J32" s="47">
        <v>543000</v>
      </c>
      <c r="K32" s="48"/>
      <c r="L32" s="47"/>
      <c r="M32" s="48"/>
      <c r="N32" s="47"/>
      <c r="O32" s="48"/>
      <c r="P32" s="47">
        <f t="shared" si="5"/>
        <v>957000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68.799424874191232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3500000</v>
      </c>
      <c r="C35" s="46"/>
      <c r="D35" s="46"/>
      <c r="E35" s="46">
        <f t="shared" si="4"/>
        <v>3500000</v>
      </c>
      <c r="F35" s="47">
        <v>3500000</v>
      </c>
      <c r="G35" s="48">
        <v>3500000</v>
      </c>
      <c r="H35" s="47"/>
      <c r="I35" s="48"/>
      <c r="J35" s="47"/>
      <c r="K35" s="48"/>
      <c r="L35" s="47">
        <v>3500000</v>
      </c>
      <c r="M35" s="48"/>
      <c r="N35" s="47"/>
      <c r="O35" s="48"/>
      <c r="P35" s="47">
        <f t="shared" si="5"/>
        <v>3500000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100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14285000</v>
      </c>
      <c r="C42" s="52">
        <f t="shared" si="13"/>
        <v>0</v>
      </c>
      <c r="D42" s="52">
        <f t="shared" si="13"/>
        <v>0</v>
      </c>
      <c r="E42" s="52">
        <f t="shared" si="13"/>
        <v>14285000</v>
      </c>
      <c r="F42" s="53">
        <f t="shared" si="13"/>
        <v>14285000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14285000</v>
      </c>
      <c r="C43" s="43">
        <f t="shared" si="19"/>
        <v>0</v>
      </c>
      <c r="D43" s="43">
        <f t="shared" si="19"/>
        <v>0</v>
      </c>
      <c r="E43" s="43">
        <f t="shared" si="19"/>
        <v>14285000</v>
      </c>
      <c r="F43" s="44">
        <f t="shared" si="19"/>
        <v>14285000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14285000</v>
      </c>
      <c r="C45" s="46"/>
      <c r="D45" s="46"/>
      <c r="E45" s="46">
        <f t="shared" si="21"/>
        <v>14285000</v>
      </c>
      <c r="F45" s="47">
        <v>14285000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330752000</v>
      </c>
      <c r="C58" s="43">
        <f t="shared" si="26"/>
        <v>119000000</v>
      </c>
      <c r="D58" s="43">
        <f t="shared" si="26"/>
        <v>0</v>
      </c>
      <c r="E58" s="43">
        <f t="shared" si="26"/>
        <v>449752000</v>
      </c>
      <c r="F58" s="44">
        <f t="shared" si="26"/>
        <v>449752000</v>
      </c>
      <c r="G58" s="45">
        <f t="shared" si="26"/>
        <v>435467000</v>
      </c>
      <c r="H58" s="44">
        <f t="shared" si="26"/>
        <v>90157000</v>
      </c>
      <c r="I58" s="45">
        <f t="shared" si="26"/>
        <v>0</v>
      </c>
      <c r="J58" s="44">
        <f t="shared" si="26"/>
        <v>101682000</v>
      </c>
      <c r="K58" s="45">
        <f t="shared" si="26"/>
        <v>140346101</v>
      </c>
      <c r="L58" s="44">
        <f t="shared" si="26"/>
        <v>30616000</v>
      </c>
      <c r="M58" s="45">
        <f t="shared" si="26"/>
        <v>52634301</v>
      </c>
      <c r="N58" s="44">
        <f t="shared" si="26"/>
        <v>0</v>
      </c>
      <c r="O58" s="45">
        <f t="shared" si="26"/>
        <v>0</v>
      </c>
      <c r="P58" s="44">
        <f t="shared" si="26"/>
        <v>222455000</v>
      </c>
      <c r="Q58" s="45">
        <f t="shared" si="26"/>
        <v>192980402</v>
      </c>
      <c r="R58" s="20">
        <f t="shared" si="14"/>
        <v>-69.890442752896291</v>
      </c>
      <c r="S58" s="21">
        <f t="shared" si="15"/>
        <v>-62.496784289005646</v>
      </c>
      <c r="T58" s="20">
        <f t="shared" si="16"/>
        <v>49.461703338728903</v>
      </c>
      <c r="U58" s="22">
        <f t="shared" si="17"/>
        <v>42.908180953058576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330752000</v>
      </c>
      <c r="C62" s="55">
        <f t="shared" si="30"/>
        <v>119000000</v>
      </c>
      <c r="D62" s="55">
        <f t="shared" si="30"/>
        <v>0</v>
      </c>
      <c r="E62" s="55">
        <f t="shared" si="30"/>
        <v>449752000</v>
      </c>
      <c r="F62" s="56">
        <f t="shared" si="30"/>
        <v>449752000</v>
      </c>
      <c r="G62" s="57">
        <f t="shared" si="30"/>
        <v>435467000</v>
      </c>
      <c r="H62" s="56">
        <f t="shared" si="30"/>
        <v>90157000</v>
      </c>
      <c r="I62" s="57">
        <f t="shared" si="30"/>
        <v>0</v>
      </c>
      <c r="J62" s="56">
        <f t="shared" si="30"/>
        <v>101682000</v>
      </c>
      <c r="K62" s="57">
        <f t="shared" si="30"/>
        <v>140346101</v>
      </c>
      <c r="L62" s="56">
        <f t="shared" si="30"/>
        <v>30616000</v>
      </c>
      <c r="M62" s="58">
        <f t="shared" si="30"/>
        <v>52634301</v>
      </c>
      <c r="N62" s="56">
        <f t="shared" si="30"/>
        <v>0</v>
      </c>
      <c r="O62" s="57">
        <f t="shared" si="30"/>
        <v>0</v>
      </c>
      <c r="P62" s="56">
        <f t="shared" si="30"/>
        <v>222455000</v>
      </c>
      <c r="Q62" s="57">
        <f t="shared" si="30"/>
        <v>192980402</v>
      </c>
      <c r="R62" s="38">
        <f t="shared" si="14"/>
        <v>-69.890442752896291</v>
      </c>
      <c r="S62" s="39">
        <f t="shared" si="15"/>
        <v>-62.496784289005646</v>
      </c>
      <c r="T62" s="38">
        <f t="shared" si="16"/>
        <v>49.461703338728903</v>
      </c>
      <c r="U62" s="39">
        <f t="shared" si="17"/>
        <v>42.908180953058576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259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206704000</v>
      </c>
      <c r="C8" s="40">
        <f t="shared" si="0"/>
        <v>105000000</v>
      </c>
      <c r="D8" s="40">
        <f t="shared" si="0"/>
        <v>0</v>
      </c>
      <c r="E8" s="40">
        <f t="shared" si="0"/>
        <v>311704000</v>
      </c>
      <c r="F8" s="41">
        <f t="shared" si="0"/>
        <v>311704000</v>
      </c>
      <c r="G8" s="42">
        <f t="shared" si="0"/>
        <v>311704000</v>
      </c>
      <c r="H8" s="41">
        <f t="shared" si="0"/>
        <v>80339000</v>
      </c>
      <c r="I8" s="42">
        <f t="shared" si="0"/>
        <v>-497000</v>
      </c>
      <c r="J8" s="41">
        <f t="shared" si="0"/>
        <v>46568000</v>
      </c>
      <c r="K8" s="42">
        <f t="shared" si="0"/>
        <v>114128029</v>
      </c>
      <c r="L8" s="41">
        <f t="shared" si="0"/>
        <v>8156000</v>
      </c>
      <c r="M8" s="42">
        <f t="shared" si="0"/>
        <v>7196080</v>
      </c>
      <c r="N8" s="41">
        <f t="shared" si="0"/>
        <v>0</v>
      </c>
      <c r="O8" s="42">
        <f t="shared" si="0"/>
        <v>0</v>
      </c>
      <c r="P8" s="41">
        <f t="shared" si="0"/>
        <v>135063000</v>
      </c>
      <c r="Q8" s="42">
        <f t="shared" si="0"/>
        <v>120827109</v>
      </c>
      <c r="R8" s="16">
        <f>IF(($J8       =0),0,((($L8       -$J8       )/$J8       )*100))</f>
        <v>-82.485827177460919</v>
      </c>
      <c r="S8" s="17">
        <f>IF(($K8       =0),0,((($M8       -$K8       )/$K8       )*100))</f>
        <v>-93.694730327814568</v>
      </c>
      <c r="T8" s="16">
        <f>IF(($E8       =0),0,(($P8       /$E8       )*100))</f>
        <v>43.330531529912996</v>
      </c>
      <c r="U8" s="18">
        <f>IF(($E8       =0),0,(($Q8       /$E8       )*100))</f>
        <v>38.763413045710031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201718000</v>
      </c>
      <c r="C9" s="43">
        <f t="shared" si="2"/>
        <v>105000000</v>
      </c>
      <c r="D9" s="43">
        <f t="shared" si="2"/>
        <v>0</v>
      </c>
      <c r="E9" s="43">
        <f t="shared" si="2"/>
        <v>306718000</v>
      </c>
      <c r="F9" s="44">
        <f t="shared" si="2"/>
        <v>306718000</v>
      </c>
      <c r="G9" s="45">
        <f t="shared" si="2"/>
        <v>306718000</v>
      </c>
      <c r="H9" s="44">
        <f t="shared" si="2"/>
        <v>80249000</v>
      </c>
      <c r="I9" s="45">
        <f t="shared" si="2"/>
        <v>0</v>
      </c>
      <c r="J9" s="44">
        <f t="shared" si="2"/>
        <v>46166000</v>
      </c>
      <c r="K9" s="45">
        <f t="shared" si="2"/>
        <v>113655570</v>
      </c>
      <c r="L9" s="44">
        <f t="shared" si="2"/>
        <v>5685000</v>
      </c>
      <c r="M9" s="45">
        <f t="shared" si="2"/>
        <v>6645946</v>
      </c>
      <c r="N9" s="44">
        <f t="shared" si="2"/>
        <v>0</v>
      </c>
      <c r="O9" s="45">
        <f t="shared" si="2"/>
        <v>0</v>
      </c>
      <c r="P9" s="44">
        <f t="shared" si="2"/>
        <v>132100000</v>
      </c>
      <c r="Q9" s="45">
        <f t="shared" si="2"/>
        <v>120301516</v>
      </c>
      <c r="R9" s="20">
        <f>IF(($J9       =0),0,((($L9       -$J9       )/$J9       )*100))</f>
        <v>-87.685742754407997</v>
      </c>
      <c r="S9" s="21">
        <f>IF(($K9       =0),0,((($M9       -$K9       )/$K9       )*100))</f>
        <v>-94.152555831623559</v>
      </c>
      <c r="T9" s="20">
        <f>IF(($E9       =0),0,(($P9       /$E9       )*100))</f>
        <v>43.068877600923322</v>
      </c>
      <c r="U9" s="22">
        <f>IF(($E9       =0),0,(($Q9       /$E9       )*100))</f>
        <v>39.22218976388735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55638000</v>
      </c>
      <c r="C10" s="46"/>
      <c r="D10" s="46"/>
      <c r="E10" s="46">
        <f t="shared" ref="E10:E41" si="4">$B10      +$C10      +$D10</f>
        <v>55638000</v>
      </c>
      <c r="F10" s="47">
        <v>55638000</v>
      </c>
      <c r="G10" s="48">
        <v>55638000</v>
      </c>
      <c r="H10" s="47">
        <v>11737000</v>
      </c>
      <c r="I10" s="48"/>
      <c r="J10" s="47">
        <v>12174000</v>
      </c>
      <c r="K10" s="48">
        <v>21270641</v>
      </c>
      <c r="L10" s="47">
        <v>3214000</v>
      </c>
      <c r="M10" s="48">
        <v>4554949</v>
      </c>
      <c r="N10" s="47"/>
      <c r="O10" s="48"/>
      <c r="P10" s="47">
        <f t="shared" ref="P10:P41" si="5">$H10      +$J10      +$L10      +$N10</f>
        <v>27125000</v>
      </c>
      <c r="Q10" s="48">
        <f t="shared" ref="Q10:Q41" si="6">$I10      +$K10      +$M10      +$O10</f>
        <v>25825590</v>
      </c>
      <c r="R10" s="24">
        <f t="shared" ref="R10:R41" si="7">IF(($J10      =0),0,((($L10      -$J10      )/$J10      )*100))</f>
        <v>-73.599474289469356</v>
      </c>
      <c r="S10" s="25">
        <f t="shared" ref="S10:S41" si="8">IF(($K10      =0),0,((($M10      -$K10      )/$K10      )*100))</f>
        <v>-78.585746428610221</v>
      </c>
      <c r="T10" s="24">
        <f t="shared" ref="T10:T41" si="9">IF(($E10      =0),0,(($P10      /$E10      )*100))</f>
        <v>48.752651065818327</v>
      </c>
      <c r="U10" s="26">
        <f t="shared" ref="U10:U41" si="10">IF(($E10      =0),0,(($Q10      /$E10      )*100))</f>
        <v>46.417178906502748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10000000</v>
      </c>
      <c r="H13" s="47">
        <v>378000</v>
      </c>
      <c r="I13" s="48"/>
      <c r="J13" s="47">
        <v>73000</v>
      </c>
      <c r="K13" s="48">
        <v>584327</v>
      </c>
      <c r="L13" s="47">
        <v>531000</v>
      </c>
      <c r="M13" s="48">
        <v>328068</v>
      </c>
      <c r="N13" s="47"/>
      <c r="O13" s="48"/>
      <c r="P13" s="47">
        <f t="shared" si="5"/>
        <v>982000</v>
      </c>
      <c r="Q13" s="48">
        <f t="shared" si="6"/>
        <v>912395</v>
      </c>
      <c r="R13" s="24">
        <f t="shared" si="7"/>
        <v>627.39726027397262</v>
      </c>
      <c r="S13" s="25">
        <f t="shared" si="8"/>
        <v>-43.85540972777229</v>
      </c>
      <c r="T13" s="24">
        <f t="shared" si="9"/>
        <v>9.82</v>
      </c>
      <c r="U13" s="26">
        <f t="shared" si="10"/>
        <v>9.1239500000000007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86080000</v>
      </c>
      <c r="C22" s="46">
        <v>115000000</v>
      </c>
      <c r="D22" s="46"/>
      <c r="E22" s="46">
        <f t="shared" si="4"/>
        <v>201080000</v>
      </c>
      <c r="F22" s="47">
        <v>201080000</v>
      </c>
      <c r="G22" s="48">
        <v>201080000</v>
      </c>
      <c r="H22" s="47">
        <v>60000000</v>
      </c>
      <c r="I22" s="48"/>
      <c r="J22" s="47">
        <v>26080000</v>
      </c>
      <c r="K22" s="48">
        <v>82724723</v>
      </c>
      <c r="L22" s="47"/>
      <c r="M22" s="48"/>
      <c r="N22" s="47"/>
      <c r="O22" s="48"/>
      <c r="P22" s="47">
        <f t="shared" si="5"/>
        <v>86080000</v>
      </c>
      <c r="Q22" s="48">
        <f t="shared" si="6"/>
        <v>82724723</v>
      </c>
      <c r="R22" s="24">
        <f t="shared" si="7"/>
        <v>-100</v>
      </c>
      <c r="S22" s="25">
        <f t="shared" si="8"/>
        <v>-100</v>
      </c>
      <c r="T22" s="24">
        <f t="shared" si="9"/>
        <v>42.808832305550034</v>
      </c>
      <c r="U22" s="26">
        <f t="shared" si="10"/>
        <v>41.140204396260195</v>
      </c>
      <c r="V22" s="47"/>
      <c r="W22" s="48"/>
    </row>
    <row r="23" spans="1:23" x14ac:dyDescent="0.2">
      <c r="A23" s="23" t="s">
        <v>50</v>
      </c>
      <c r="B23" s="46">
        <v>50000000</v>
      </c>
      <c r="C23" s="46">
        <v>-10000000</v>
      </c>
      <c r="D23" s="46"/>
      <c r="E23" s="46">
        <f t="shared" si="4"/>
        <v>40000000</v>
      </c>
      <c r="F23" s="47">
        <v>40000000</v>
      </c>
      <c r="G23" s="48">
        <v>40000000</v>
      </c>
      <c r="H23" s="47">
        <v>8134000</v>
      </c>
      <c r="I23" s="48"/>
      <c r="J23" s="47">
        <v>7839000</v>
      </c>
      <c r="K23" s="48">
        <v>9075879</v>
      </c>
      <c r="L23" s="47">
        <v>1940000</v>
      </c>
      <c r="M23" s="48">
        <v>1762929</v>
      </c>
      <c r="N23" s="47"/>
      <c r="O23" s="48"/>
      <c r="P23" s="47">
        <f t="shared" si="5"/>
        <v>17913000</v>
      </c>
      <c r="Q23" s="48">
        <f t="shared" si="6"/>
        <v>10838808</v>
      </c>
      <c r="R23" s="24">
        <f t="shared" si="7"/>
        <v>-75.251945401199123</v>
      </c>
      <c r="S23" s="25">
        <f t="shared" si="8"/>
        <v>-80.575666555272491</v>
      </c>
      <c r="T23" s="24">
        <f t="shared" si="9"/>
        <v>44.782499999999999</v>
      </c>
      <c r="U23" s="26">
        <f t="shared" si="10"/>
        <v>27.097020000000001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4986000</v>
      </c>
      <c r="C27" s="43">
        <f t="shared" si="11"/>
        <v>0</v>
      </c>
      <c r="D27" s="43">
        <f t="shared" si="11"/>
        <v>0</v>
      </c>
      <c r="E27" s="43">
        <f t="shared" si="11"/>
        <v>4986000</v>
      </c>
      <c r="F27" s="44">
        <f t="shared" si="11"/>
        <v>4986000</v>
      </c>
      <c r="G27" s="45">
        <f t="shared" si="11"/>
        <v>4986000</v>
      </c>
      <c r="H27" s="44">
        <f t="shared" si="11"/>
        <v>90000</v>
      </c>
      <c r="I27" s="45">
        <f t="shared" si="11"/>
        <v>-497000</v>
      </c>
      <c r="J27" s="44">
        <f t="shared" si="11"/>
        <v>402000</v>
      </c>
      <c r="K27" s="45">
        <f t="shared" si="11"/>
        <v>472459</v>
      </c>
      <c r="L27" s="44">
        <f t="shared" si="11"/>
        <v>2471000</v>
      </c>
      <c r="M27" s="45">
        <f t="shared" si="11"/>
        <v>550134</v>
      </c>
      <c r="N27" s="44">
        <f t="shared" si="11"/>
        <v>0</v>
      </c>
      <c r="O27" s="45">
        <f t="shared" si="11"/>
        <v>0</v>
      </c>
      <c r="P27" s="44">
        <f t="shared" si="11"/>
        <v>2963000</v>
      </c>
      <c r="Q27" s="45">
        <f t="shared" si="11"/>
        <v>525593</v>
      </c>
      <c r="R27" s="20">
        <f t="shared" si="7"/>
        <v>514.67661691542287</v>
      </c>
      <c r="S27" s="21">
        <f t="shared" si="8"/>
        <v>16.440580029166551</v>
      </c>
      <c r="T27" s="20">
        <f t="shared" si="9"/>
        <v>59.426393902928197</v>
      </c>
      <c r="U27" s="22">
        <f t="shared" si="10"/>
        <v>10.541375852386683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90000</v>
      </c>
      <c r="I30" s="48"/>
      <c r="J30" s="47">
        <v>402000</v>
      </c>
      <c r="K30" s="48">
        <v>472459</v>
      </c>
      <c r="L30" s="47">
        <v>1109000</v>
      </c>
      <c r="M30" s="48">
        <v>336052</v>
      </c>
      <c r="N30" s="47"/>
      <c r="O30" s="48"/>
      <c r="P30" s="47">
        <f t="shared" si="5"/>
        <v>1601000</v>
      </c>
      <c r="Q30" s="48">
        <f t="shared" si="6"/>
        <v>808511</v>
      </c>
      <c r="R30" s="24">
        <f t="shared" si="7"/>
        <v>175.87064676616916</v>
      </c>
      <c r="S30" s="25">
        <f t="shared" si="8"/>
        <v>-28.871711619420942</v>
      </c>
      <c r="T30" s="24">
        <f t="shared" si="9"/>
        <v>53.36666666666666</v>
      </c>
      <c r="U30" s="26">
        <f t="shared" si="10"/>
        <v>26.950366666666664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1986000</v>
      </c>
      <c r="C32" s="46"/>
      <c r="D32" s="46"/>
      <c r="E32" s="46">
        <f t="shared" si="4"/>
        <v>1986000</v>
      </c>
      <c r="F32" s="47">
        <v>1986000</v>
      </c>
      <c r="G32" s="48">
        <v>1986000</v>
      </c>
      <c r="H32" s="47"/>
      <c r="I32" s="48">
        <v>-497000</v>
      </c>
      <c r="J32" s="47"/>
      <c r="K32" s="48"/>
      <c r="L32" s="47">
        <v>1362000</v>
      </c>
      <c r="M32" s="48">
        <v>214082</v>
      </c>
      <c r="N32" s="47"/>
      <c r="O32" s="48"/>
      <c r="P32" s="47">
        <f t="shared" si="5"/>
        <v>1362000</v>
      </c>
      <c r="Q32" s="48">
        <f t="shared" si="6"/>
        <v>-282918</v>
      </c>
      <c r="R32" s="24">
        <f t="shared" si="7"/>
        <v>0</v>
      </c>
      <c r="S32" s="25">
        <f t="shared" si="8"/>
        <v>0</v>
      </c>
      <c r="T32" s="24">
        <f t="shared" si="9"/>
        <v>68.580060422960713</v>
      </c>
      <c r="U32" s="26">
        <f t="shared" si="10"/>
        <v>-14.245619335347431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11123000</v>
      </c>
      <c r="C42" s="52">
        <f t="shared" si="13"/>
        <v>0</v>
      </c>
      <c r="D42" s="52">
        <f t="shared" si="13"/>
        <v>0</v>
      </c>
      <c r="E42" s="52">
        <f t="shared" si="13"/>
        <v>11123000</v>
      </c>
      <c r="F42" s="53">
        <f t="shared" si="13"/>
        <v>11123000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11123000</v>
      </c>
      <c r="C43" s="43">
        <f t="shared" si="19"/>
        <v>0</v>
      </c>
      <c r="D43" s="43">
        <f t="shared" si="19"/>
        <v>0</v>
      </c>
      <c r="E43" s="43">
        <f t="shared" si="19"/>
        <v>11123000</v>
      </c>
      <c r="F43" s="44">
        <f t="shared" si="19"/>
        <v>11123000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11123000</v>
      </c>
      <c r="C45" s="46"/>
      <c r="D45" s="46"/>
      <c r="E45" s="46">
        <f t="shared" si="21"/>
        <v>11123000</v>
      </c>
      <c r="F45" s="47">
        <v>11123000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217827000</v>
      </c>
      <c r="C58" s="43">
        <f t="shared" si="26"/>
        <v>105000000</v>
      </c>
      <c r="D58" s="43">
        <f t="shared" si="26"/>
        <v>0</v>
      </c>
      <c r="E58" s="43">
        <f t="shared" si="26"/>
        <v>322827000</v>
      </c>
      <c r="F58" s="44">
        <f t="shared" si="26"/>
        <v>322827000</v>
      </c>
      <c r="G58" s="45">
        <f t="shared" si="26"/>
        <v>311704000</v>
      </c>
      <c r="H58" s="44">
        <f t="shared" si="26"/>
        <v>80339000</v>
      </c>
      <c r="I58" s="45">
        <f t="shared" si="26"/>
        <v>-497000</v>
      </c>
      <c r="J58" s="44">
        <f t="shared" si="26"/>
        <v>46568000</v>
      </c>
      <c r="K58" s="45">
        <f t="shared" si="26"/>
        <v>114128029</v>
      </c>
      <c r="L58" s="44">
        <f t="shared" si="26"/>
        <v>8156000</v>
      </c>
      <c r="M58" s="45">
        <f t="shared" si="26"/>
        <v>7196080</v>
      </c>
      <c r="N58" s="44">
        <f t="shared" si="26"/>
        <v>0</v>
      </c>
      <c r="O58" s="45">
        <f t="shared" si="26"/>
        <v>0</v>
      </c>
      <c r="P58" s="44">
        <f t="shared" si="26"/>
        <v>135063000</v>
      </c>
      <c r="Q58" s="45">
        <f t="shared" si="26"/>
        <v>120827109</v>
      </c>
      <c r="R58" s="20">
        <f t="shared" si="14"/>
        <v>-82.485827177460919</v>
      </c>
      <c r="S58" s="21">
        <f t="shared" si="15"/>
        <v>-93.694730327814568</v>
      </c>
      <c r="T58" s="20">
        <f t="shared" si="16"/>
        <v>41.837578641191719</v>
      </c>
      <c r="U58" s="22">
        <f t="shared" si="17"/>
        <v>37.427820163740947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217827000</v>
      </c>
      <c r="C62" s="55">
        <f t="shared" si="30"/>
        <v>105000000</v>
      </c>
      <c r="D62" s="55">
        <f t="shared" si="30"/>
        <v>0</v>
      </c>
      <c r="E62" s="55">
        <f t="shared" si="30"/>
        <v>322827000</v>
      </c>
      <c r="F62" s="56">
        <f t="shared" si="30"/>
        <v>322827000</v>
      </c>
      <c r="G62" s="57">
        <f t="shared" si="30"/>
        <v>311704000</v>
      </c>
      <c r="H62" s="56">
        <f t="shared" si="30"/>
        <v>80339000</v>
      </c>
      <c r="I62" s="57">
        <f t="shared" si="30"/>
        <v>-497000</v>
      </c>
      <c r="J62" s="56">
        <f t="shared" si="30"/>
        <v>46568000</v>
      </c>
      <c r="K62" s="57">
        <f t="shared" si="30"/>
        <v>114128029</v>
      </c>
      <c r="L62" s="56">
        <f t="shared" si="30"/>
        <v>8156000</v>
      </c>
      <c r="M62" s="58">
        <f t="shared" si="30"/>
        <v>7196080</v>
      </c>
      <c r="N62" s="56">
        <f t="shared" si="30"/>
        <v>0</v>
      </c>
      <c r="O62" s="57">
        <f t="shared" si="30"/>
        <v>0</v>
      </c>
      <c r="P62" s="56">
        <f t="shared" si="30"/>
        <v>135063000</v>
      </c>
      <c r="Q62" s="57">
        <f t="shared" si="30"/>
        <v>120827109</v>
      </c>
      <c r="R62" s="38">
        <f t="shared" si="14"/>
        <v>-82.485827177460919</v>
      </c>
      <c r="S62" s="39">
        <f t="shared" si="15"/>
        <v>-93.694730327814568</v>
      </c>
      <c r="T62" s="38">
        <f t="shared" si="16"/>
        <v>41.837578641191719</v>
      </c>
      <c r="U62" s="39">
        <f t="shared" si="17"/>
        <v>37.427820163740947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260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194407000</v>
      </c>
      <c r="C8" s="40">
        <f t="shared" si="0"/>
        <v>7000000</v>
      </c>
      <c r="D8" s="40">
        <f t="shared" si="0"/>
        <v>0</v>
      </c>
      <c r="E8" s="40">
        <f t="shared" si="0"/>
        <v>201407000</v>
      </c>
      <c r="F8" s="41">
        <f t="shared" si="0"/>
        <v>201407000</v>
      </c>
      <c r="G8" s="42">
        <f t="shared" si="0"/>
        <v>201407000</v>
      </c>
      <c r="H8" s="41">
        <f t="shared" si="0"/>
        <v>80556000</v>
      </c>
      <c r="I8" s="42">
        <f t="shared" si="0"/>
        <v>0</v>
      </c>
      <c r="J8" s="41">
        <f t="shared" si="0"/>
        <v>53154000</v>
      </c>
      <c r="K8" s="42">
        <f t="shared" si="0"/>
        <v>131079034</v>
      </c>
      <c r="L8" s="41">
        <f t="shared" si="0"/>
        <v>34114000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167824000</v>
      </c>
      <c r="Q8" s="42">
        <f t="shared" si="0"/>
        <v>131079034</v>
      </c>
      <c r="R8" s="16">
        <f>IF(($J8       =0),0,((($L8       -$J8       )/$J8       )*100))</f>
        <v>-35.820446250517364</v>
      </c>
      <c r="S8" s="17">
        <f>IF(($K8       =0),0,((($M8       -$K8       )/$K8       )*100))</f>
        <v>-100</v>
      </c>
      <c r="T8" s="16">
        <f>IF(($E8       =0),0,(($P8       /$E8       )*100))</f>
        <v>83.325802976063386</v>
      </c>
      <c r="U8" s="18">
        <f>IF(($E8       =0),0,(($Q8       /$E8       )*100))</f>
        <v>65.081667469353093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189196000</v>
      </c>
      <c r="C9" s="43">
        <f t="shared" si="2"/>
        <v>7000000</v>
      </c>
      <c r="D9" s="43">
        <f t="shared" si="2"/>
        <v>0</v>
      </c>
      <c r="E9" s="43">
        <f t="shared" si="2"/>
        <v>196196000</v>
      </c>
      <c r="F9" s="44">
        <f t="shared" si="2"/>
        <v>196196000</v>
      </c>
      <c r="G9" s="45">
        <f t="shared" si="2"/>
        <v>196196000</v>
      </c>
      <c r="H9" s="44">
        <f t="shared" si="2"/>
        <v>78166000</v>
      </c>
      <c r="I9" s="45">
        <f t="shared" si="2"/>
        <v>0</v>
      </c>
      <c r="J9" s="44">
        <f t="shared" si="2"/>
        <v>53044000</v>
      </c>
      <c r="K9" s="45">
        <f t="shared" si="2"/>
        <v>131079034</v>
      </c>
      <c r="L9" s="44">
        <f t="shared" si="2"/>
        <v>33234000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164444000</v>
      </c>
      <c r="Q9" s="45">
        <f t="shared" si="2"/>
        <v>131079034</v>
      </c>
      <c r="R9" s="20">
        <f>IF(($J9       =0),0,((($L9       -$J9       )/$J9       )*100))</f>
        <v>-37.346353970288817</v>
      </c>
      <c r="S9" s="21">
        <f>IF(($K9       =0),0,((($M9       -$K9       )/$K9       )*100))</f>
        <v>-100</v>
      </c>
      <c r="T9" s="20">
        <f>IF(($E9       =0),0,(($P9       /$E9       )*100))</f>
        <v>83.816183816183823</v>
      </c>
      <c r="U9" s="22">
        <f>IF(($E9       =0),0,(($Q9       /$E9       )*100))</f>
        <v>66.810247915349947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82836000</v>
      </c>
      <c r="C10" s="46">
        <v>10000000</v>
      </c>
      <c r="D10" s="46"/>
      <c r="E10" s="46">
        <f t="shared" ref="E10:E41" si="4">$B10      +$C10      +$D10</f>
        <v>92836000</v>
      </c>
      <c r="F10" s="47">
        <v>92836000</v>
      </c>
      <c r="G10" s="48">
        <v>92836000</v>
      </c>
      <c r="H10" s="47">
        <v>46322000</v>
      </c>
      <c r="I10" s="48"/>
      <c r="J10" s="47">
        <v>27428000</v>
      </c>
      <c r="K10" s="48">
        <v>71589000</v>
      </c>
      <c r="L10" s="47">
        <v>10466000</v>
      </c>
      <c r="M10" s="48"/>
      <c r="N10" s="47"/>
      <c r="O10" s="48"/>
      <c r="P10" s="47">
        <f t="shared" ref="P10:P41" si="5">$H10      +$J10      +$L10      +$N10</f>
        <v>84216000</v>
      </c>
      <c r="Q10" s="48">
        <f t="shared" ref="Q10:Q41" si="6">$I10      +$K10      +$M10      +$O10</f>
        <v>71589000</v>
      </c>
      <c r="R10" s="24">
        <f t="shared" ref="R10:R41" si="7">IF(($J10      =0),0,((($L10      -$J10      )/$J10      )*100))</f>
        <v>-61.841913373195275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90.714808910336515</v>
      </c>
      <c r="U10" s="26">
        <f t="shared" ref="U10:U41" si="10">IF(($E10      =0),0,(($Q10      /$E10      )*100))</f>
        <v>77.113404282821321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36360000</v>
      </c>
      <c r="C13" s="46">
        <v>-18000000</v>
      </c>
      <c r="D13" s="46"/>
      <c r="E13" s="46">
        <f t="shared" si="4"/>
        <v>18360000</v>
      </c>
      <c r="F13" s="47">
        <v>18360000</v>
      </c>
      <c r="G13" s="48">
        <v>18360000</v>
      </c>
      <c r="H13" s="47">
        <v>16299000</v>
      </c>
      <c r="I13" s="48"/>
      <c r="J13" s="47">
        <v>2241000</v>
      </c>
      <c r="K13" s="48">
        <v>15000000</v>
      </c>
      <c r="L13" s="47"/>
      <c r="M13" s="48"/>
      <c r="N13" s="47"/>
      <c r="O13" s="48"/>
      <c r="P13" s="47">
        <f t="shared" si="5"/>
        <v>18540000</v>
      </c>
      <c r="Q13" s="48">
        <f t="shared" si="6"/>
        <v>15000000</v>
      </c>
      <c r="R13" s="24">
        <f t="shared" si="7"/>
        <v>-100</v>
      </c>
      <c r="S13" s="25">
        <f t="shared" si="8"/>
        <v>-100</v>
      </c>
      <c r="T13" s="24">
        <f t="shared" si="9"/>
        <v>100.98039215686273</v>
      </c>
      <c r="U13" s="26">
        <f t="shared" si="10"/>
        <v>81.699346405228752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70000000</v>
      </c>
      <c r="C23" s="46">
        <v>15000000</v>
      </c>
      <c r="D23" s="46"/>
      <c r="E23" s="46">
        <f t="shared" si="4"/>
        <v>85000000</v>
      </c>
      <c r="F23" s="47">
        <v>85000000</v>
      </c>
      <c r="G23" s="48">
        <v>85000000</v>
      </c>
      <c r="H23" s="47">
        <v>15545000</v>
      </c>
      <c r="I23" s="48"/>
      <c r="J23" s="47">
        <v>23375000</v>
      </c>
      <c r="K23" s="48">
        <v>44490034</v>
      </c>
      <c r="L23" s="47">
        <v>22768000</v>
      </c>
      <c r="M23" s="48"/>
      <c r="N23" s="47"/>
      <c r="O23" s="48"/>
      <c r="P23" s="47">
        <f t="shared" si="5"/>
        <v>61688000</v>
      </c>
      <c r="Q23" s="48">
        <f t="shared" si="6"/>
        <v>44490034</v>
      </c>
      <c r="R23" s="24">
        <f t="shared" si="7"/>
        <v>-2.5967914438502673</v>
      </c>
      <c r="S23" s="25">
        <f t="shared" si="8"/>
        <v>-100</v>
      </c>
      <c r="T23" s="24">
        <f t="shared" si="9"/>
        <v>72.574117647058827</v>
      </c>
      <c r="U23" s="26">
        <f t="shared" si="10"/>
        <v>52.341216470588236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5211000</v>
      </c>
      <c r="C27" s="43">
        <f t="shared" si="11"/>
        <v>0</v>
      </c>
      <c r="D27" s="43">
        <f t="shared" si="11"/>
        <v>0</v>
      </c>
      <c r="E27" s="43">
        <f t="shared" si="11"/>
        <v>5211000</v>
      </c>
      <c r="F27" s="44">
        <f t="shared" si="11"/>
        <v>5211000</v>
      </c>
      <c r="G27" s="45">
        <f t="shared" si="11"/>
        <v>5211000</v>
      </c>
      <c r="H27" s="44">
        <f t="shared" si="11"/>
        <v>2390000</v>
      </c>
      <c r="I27" s="45">
        <f t="shared" si="11"/>
        <v>0</v>
      </c>
      <c r="J27" s="44">
        <f t="shared" si="11"/>
        <v>110000</v>
      </c>
      <c r="K27" s="45">
        <f t="shared" si="11"/>
        <v>0</v>
      </c>
      <c r="L27" s="44">
        <f t="shared" si="11"/>
        <v>880000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3380000</v>
      </c>
      <c r="Q27" s="45">
        <f t="shared" si="11"/>
        <v>0</v>
      </c>
      <c r="R27" s="20">
        <f t="shared" si="7"/>
        <v>700</v>
      </c>
      <c r="S27" s="21">
        <f t="shared" si="8"/>
        <v>0</v>
      </c>
      <c r="T27" s="20">
        <f t="shared" si="9"/>
        <v>64.862790251391289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672000</v>
      </c>
      <c r="I30" s="48"/>
      <c r="J30" s="47">
        <v>110000</v>
      </c>
      <c r="K30" s="48"/>
      <c r="L30" s="47">
        <v>880000</v>
      </c>
      <c r="M30" s="48"/>
      <c r="N30" s="47"/>
      <c r="O30" s="48"/>
      <c r="P30" s="47">
        <f t="shared" si="5"/>
        <v>1662000</v>
      </c>
      <c r="Q30" s="48">
        <f t="shared" si="6"/>
        <v>0</v>
      </c>
      <c r="R30" s="24">
        <f t="shared" si="7"/>
        <v>700</v>
      </c>
      <c r="S30" s="25">
        <f t="shared" si="8"/>
        <v>0</v>
      </c>
      <c r="T30" s="24">
        <f t="shared" si="9"/>
        <v>55.400000000000006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2211000</v>
      </c>
      <c r="C32" s="46"/>
      <c r="D32" s="46"/>
      <c r="E32" s="46">
        <f t="shared" si="4"/>
        <v>2211000</v>
      </c>
      <c r="F32" s="47">
        <v>2211000</v>
      </c>
      <c r="G32" s="48">
        <v>2211000</v>
      </c>
      <c r="H32" s="47">
        <v>1718000</v>
      </c>
      <c r="I32" s="48"/>
      <c r="J32" s="47"/>
      <c r="K32" s="48"/>
      <c r="L32" s="47"/>
      <c r="M32" s="48"/>
      <c r="N32" s="47"/>
      <c r="O32" s="48"/>
      <c r="P32" s="47">
        <f t="shared" si="5"/>
        <v>1718000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77.702397105382175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44886000</v>
      </c>
      <c r="C42" s="52">
        <f t="shared" si="13"/>
        <v>-20000000</v>
      </c>
      <c r="D42" s="52">
        <f t="shared" si="13"/>
        <v>0</v>
      </c>
      <c r="E42" s="52">
        <f t="shared" si="13"/>
        <v>24886000</v>
      </c>
      <c r="F42" s="53">
        <f t="shared" si="13"/>
        <v>24886000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44886000</v>
      </c>
      <c r="C43" s="43">
        <f t="shared" si="19"/>
        <v>-20000000</v>
      </c>
      <c r="D43" s="43">
        <f t="shared" si="19"/>
        <v>0</v>
      </c>
      <c r="E43" s="43">
        <f t="shared" si="19"/>
        <v>24886000</v>
      </c>
      <c r="F43" s="44">
        <f t="shared" si="19"/>
        <v>24886000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30000000</v>
      </c>
      <c r="C44" s="49">
        <v>-20000000</v>
      </c>
      <c r="D44" s="49"/>
      <c r="E44" s="49">
        <f t="shared" ref="E44:E61" si="21">$B44      +$C44      +$D44</f>
        <v>10000000</v>
      </c>
      <c r="F44" s="50">
        <v>10000000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14886000</v>
      </c>
      <c r="C45" s="46"/>
      <c r="D45" s="46"/>
      <c r="E45" s="46">
        <f t="shared" si="21"/>
        <v>14886000</v>
      </c>
      <c r="F45" s="47">
        <v>14886000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239293000</v>
      </c>
      <c r="C58" s="43">
        <f t="shared" si="26"/>
        <v>-13000000</v>
      </c>
      <c r="D58" s="43">
        <f t="shared" si="26"/>
        <v>0</v>
      </c>
      <c r="E58" s="43">
        <f t="shared" si="26"/>
        <v>226293000</v>
      </c>
      <c r="F58" s="44">
        <f t="shared" si="26"/>
        <v>226293000</v>
      </c>
      <c r="G58" s="45">
        <f t="shared" si="26"/>
        <v>201407000</v>
      </c>
      <c r="H58" s="44">
        <f t="shared" si="26"/>
        <v>80556000</v>
      </c>
      <c r="I58" s="45">
        <f t="shared" si="26"/>
        <v>0</v>
      </c>
      <c r="J58" s="44">
        <f t="shared" si="26"/>
        <v>53154000</v>
      </c>
      <c r="K58" s="45">
        <f t="shared" si="26"/>
        <v>131079034</v>
      </c>
      <c r="L58" s="44">
        <f t="shared" si="26"/>
        <v>34114000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167824000</v>
      </c>
      <c r="Q58" s="45">
        <f t="shared" si="26"/>
        <v>131079034</v>
      </c>
      <c r="R58" s="20">
        <f t="shared" si="14"/>
        <v>-35.820446250517364</v>
      </c>
      <c r="S58" s="21">
        <f t="shared" si="15"/>
        <v>-100</v>
      </c>
      <c r="T58" s="20">
        <f t="shared" si="16"/>
        <v>74.162258664651574</v>
      </c>
      <c r="U58" s="22">
        <f t="shared" si="17"/>
        <v>57.924475790236549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239293000</v>
      </c>
      <c r="C62" s="55">
        <f t="shared" si="30"/>
        <v>-13000000</v>
      </c>
      <c r="D62" s="55">
        <f t="shared" si="30"/>
        <v>0</v>
      </c>
      <c r="E62" s="55">
        <f t="shared" si="30"/>
        <v>226293000</v>
      </c>
      <c r="F62" s="56">
        <f t="shared" si="30"/>
        <v>226293000</v>
      </c>
      <c r="G62" s="57">
        <f t="shared" si="30"/>
        <v>201407000</v>
      </c>
      <c r="H62" s="56">
        <f t="shared" si="30"/>
        <v>80556000</v>
      </c>
      <c r="I62" s="57">
        <f t="shared" si="30"/>
        <v>0</v>
      </c>
      <c r="J62" s="56">
        <f t="shared" si="30"/>
        <v>53154000</v>
      </c>
      <c r="K62" s="57">
        <f t="shared" si="30"/>
        <v>131079034</v>
      </c>
      <c r="L62" s="56">
        <f t="shared" si="30"/>
        <v>34114000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167824000</v>
      </c>
      <c r="Q62" s="57">
        <f t="shared" si="30"/>
        <v>131079034</v>
      </c>
      <c r="R62" s="38">
        <f t="shared" si="14"/>
        <v>-35.820446250517364</v>
      </c>
      <c r="S62" s="39">
        <f t="shared" si="15"/>
        <v>-100</v>
      </c>
      <c r="T62" s="38">
        <f t="shared" si="16"/>
        <v>74.162258664651574</v>
      </c>
      <c r="U62" s="39">
        <f t="shared" si="17"/>
        <v>57.924475790236549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261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116247000</v>
      </c>
      <c r="C8" s="40">
        <f t="shared" si="0"/>
        <v>-52500000</v>
      </c>
      <c r="D8" s="40">
        <f t="shared" si="0"/>
        <v>0</v>
      </c>
      <c r="E8" s="40">
        <f t="shared" si="0"/>
        <v>63747000</v>
      </c>
      <c r="F8" s="41">
        <f t="shared" si="0"/>
        <v>63747000</v>
      </c>
      <c r="G8" s="42">
        <f t="shared" si="0"/>
        <v>63747000</v>
      </c>
      <c r="H8" s="41">
        <f t="shared" si="0"/>
        <v>834000</v>
      </c>
      <c r="I8" s="42">
        <f t="shared" si="0"/>
        <v>0</v>
      </c>
      <c r="J8" s="41">
        <f t="shared" si="0"/>
        <v>6482000</v>
      </c>
      <c r="K8" s="42">
        <f t="shared" si="0"/>
        <v>0</v>
      </c>
      <c r="L8" s="41">
        <f t="shared" si="0"/>
        <v>10078000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17394000</v>
      </c>
      <c r="Q8" s="42">
        <f t="shared" si="0"/>
        <v>0</v>
      </c>
      <c r="R8" s="16">
        <f>IF(($J8       =0),0,((($L8       -$J8       )/$J8       )*100))</f>
        <v>55.476704720765191</v>
      </c>
      <c r="S8" s="17">
        <f>IF(($K8       =0),0,((($M8       -$K8       )/$K8       )*100))</f>
        <v>0</v>
      </c>
      <c r="T8" s="16">
        <f>IF(($E8       =0),0,(($P8       /$E8       )*100))</f>
        <v>27.28598992893783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112738000</v>
      </c>
      <c r="C9" s="43">
        <f t="shared" si="2"/>
        <v>-52500000</v>
      </c>
      <c r="D9" s="43">
        <f t="shared" si="2"/>
        <v>0</v>
      </c>
      <c r="E9" s="43">
        <f t="shared" si="2"/>
        <v>60238000</v>
      </c>
      <c r="F9" s="44">
        <f t="shared" si="2"/>
        <v>60238000</v>
      </c>
      <c r="G9" s="45">
        <f t="shared" si="2"/>
        <v>60238000</v>
      </c>
      <c r="H9" s="44">
        <f t="shared" si="2"/>
        <v>382000</v>
      </c>
      <c r="I9" s="45">
        <f t="shared" si="2"/>
        <v>0</v>
      </c>
      <c r="J9" s="44">
        <f t="shared" si="2"/>
        <v>5771000</v>
      </c>
      <c r="K9" s="45">
        <f t="shared" si="2"/>
        <v>0</v>
      </c>
      <c r="L9" s="44">
        <f t="shared" si="2"/>
        <v>9739000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15892000</v>
      </c>
      <c r="Q9" s="45">
        <f t="shared" si="2"/>
        <v>0</v>
      </c>
      <c r="R9" s="20">
        <f>IF(($J9       =0),0,((($L9       -$J9       )/$J9       )*100))</f>
        <v>68.757581008490732</v>
      </c>
      <c r="S9" s="21">
        <f>IF(($K9       =0),0,((($M9       -$K9       )/$K9       )*100))</f>
        <v>0</v>
      </c>
      <c r="T9" s="20">
        <f>IF(($E9       =0),0,(($P9       /$E9       )*100))</f>
        <v>26.382017995285366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27738000</v>
      </c>
      <c r="C10" s="46">
        <v>-2500000</v>
      </c>
      <c r="D10" s="46"/>
      <c r="E10" s="46">
        <f t="shared" ref="E10:E41" si="4">$B10      +$C10      +$D10</f>
        <v>25238000</v>
      </c>
      <c r="F10" s="47">
        <v>25238000</v>
      </c>
      <c r="G10" s="48">
        <v>25238000</v>
      </c>
      <c r="H10" s="47">
        <v>382000</v>
      </c>
      <c r="I10" s="48"/>
      <c r="J10" s="47">
        <v>5771000</v>
      </c>
      <c r="K10" s="48"/>
      <c r="L10" s="47">
        <v>9376000</v>
      </c>
      <c r="M10" s="48"/>
      <c r="N10" s="47"/>
      <c r="O10" s="48"/>
      <c r="P10" s="47">
        <f t="shared" ref="P10:P41" si="5">$H10      +$J10      +$L10      +$N10</f>
        <v>15529000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62.467509963611157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61.530232189555434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85000000</v>
      </c>
      <c r="C23" s="46">
        <v>-50000000</v>
      </c>
      <c r="D23" s="46"/>
      <c r="E23" s="46">
        <f t="shared" si="4"/>
        <v>35000000</v>
      </c>
      <c r="F23" s="47">
        <v>35000000</v>
      </c>
      <c r="G23" s="48">
        <v>35000000</v>
      </c>
      <c r="H23" s="47"/>
      <c r="I23" s="48"/>
      <c r="J23" s="47"/>
      <c r="K23" s="48"/>
      <c r="L23" s="47">
        <v>363000</v>
      </c>
      <c r="M23" s="48"/>
      <c r="N23" s="47"/>
      <c r="O23" s="48"/>
      <c r="P23" s="47">
        <f t="shared" si="5"/>
        <v>363000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1.0371428571428571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3509000</v>
      </c>
      <c r="C27" s="43">
        <f t="shared" si="11"/>
        <v>0</v>
      </c>
      <c r="D27" s="43">
        <f t="shared" si="11"/>
        <v>0</v>
      </c>
      <c r="E27" s="43">
        <f t="shared" si="11"/>
        <v>3509000</v>
      </c>
      <c r="F27" s="44">
        <f t="shared" si="11"/>
        <v>3509000</v>
      </c>
      <c r="G27" s="45">
        <f t="shared" si="11"/>
        <v>3509000</v>
      </c>
      <c r="H27" s="44">
        <f t="shared" si="11"/>
        <v>452000</v>
      </c>
      <c r="I27" s="45">
        <f t="shared" si="11"/>
        <v>0</v>
      </c>
      <c r="J27" s="44">
        <f t="shared" si="11"/>
        <v>711000</v>
      </c>
      <c r="K27" s="45">
        <f t="shared" si="11"/>
        <v>0</v>
      </c>
      <c r="L27" s="44">
        <f t="shared" si="11"/>
        <v>339000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1502000</v>
      </c>
      <c r="Q27" s="45">
        <f t="shared" si="11"/>
        <v>0</v>
      </c>
      <c r="R27" s="20">
        <f t="shared" si="7"/>
        <v>-52.320675105485236</v>
      </c>
      <c r="S27" s="21">
        <f t="shared" si="8"/>
        <v>0</v>
      </c>
      <c r="T27" s="20">
        <f t="shared" si="9"/>
        <v>42.80421772584782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199000</v>
      </c>
      <c r="I30" s="48"/>
      <c r="J30" s="47">
        <v>173000</v>
      </c>
      <c r="K30" s="48"/>
      <c r="L30" s="47">
        <v>129000</v>
      </c>
      <c r="M30" s="48"/>
      <c r="N30" s="47"/>
      <c r="O30" s="48"/>
      <c r="P30" s="47">
        <f t="shared" si="5"/>
        <v>501000</v>
      </c>
      <c r="Q30" s="48">
        <f t="shared" si="6"/>
        <v>0</v>
      </c>
      <c r="R30" s="24">
        <f t="shared" si="7"/>
        <v>-25.433526011560691</v>
      </c>
      <c r="S30" s="25">
        <f t="shared" si="8"/>
        <v>0</v>
      </c>
      <c r="T30" s="24">
        <f t="shared" si="9"/>
        <v>20.448979591836736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1059000</v>
      </c>
      <c r="C32" s="46"/>
      <c r="D32" s="46"/>
      <c r="E32" s="46">
        <f t="shared" si="4"/>
        <v>1059000</v>
      </c>
      <c r="F32" s="47">
        <v>1059000</v>
      </c>
      <c r="G32" s="48">
        <v>1059000</v>
      </c>
      <c r="H32" s="47">
        <v>253000</v>
      </c>
      <c r="I32" s="48"/>
      <c r="J32" s="47">
        <v>538000</v>
      </c>
      <c r="K32" s="48"/>
      <c r="L32" s="47">
        <v>210000</v>
      </c>
      <c r="M32" s="48"/>
      <c r="N32" s="47"/>
      <c r="O32" s="48"/>
      <c r="P32" s="47">
        <f t="shared" si="5"/>
        <v>1001000</v>
      </c>
      <c r="Q32" s="48">
        <f t="shared" si="6"/>
        <v>0</v>
      </c>
      <c r="R32" s="24">
        <f t="shared" si="7"/>
        <v>-60.966542750929364</v>
      </c>
      <c r="S32" s="25">
        <f t="shared" si="8"/>
        <v>0</v>
      </c>
      <c r="T32" s="24">
        <f t="shared" si="9"/>
        <v>94.523135033050039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18854000</v>
      </c>
      <c r="C42" s="52">
        <f t="shared" si="13"/>
        <v>0</v>
      </c>
      <c r="D42" s="52">
        <f t="shared" si="13"/>
        <v>0</v>
      </c>
      <c r="E42" s="52">
        <f t="shared" si="13"/>
        <v>18854000</v>
      </c>
      <c r="F42" s="53">
        <f t="shared" si="13"/>
        <v>18854000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18854000</v>
      </c>
      <c r="C43" s="43">
        <f t="shared" si="19"/>
        <v>0</v>
      </c>
      <c r="D43" s="43">
        <f t="shared" si="19"/>
        <v>0</v>
      </c>
      <c r="E43" s="43">
        <f t="shared" si="19"/>
        <v>18854000</v>
      </c>
      <c r="F43" s="44">
        <f t="shared" si="19"/>
        <v>18854000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18854000</v>
      </c>
      <c r="C45" s="46"/>
      <c r="D45" s="46"/>
      <c r="E45" s="46">
        <f t="shared" si="21"/>
        <v>18854000</v>
      </c>
      <c r="F45" s="47">
        <v>18854000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135101000</v>
      </c>
      <c r="C58" s="43">
        <f t="shared" si="26"/>
        <v>-52500000</v>
      </c>
      <c r="D58" s="43">
        <f t="shared" si="26"/>
        <v>0</v>
      </c>
      <c r="E58" s="43">
        <f t="shared" si="26"/>
        <v>82601000</v>
      </c>
      <c r="F58" s="44">
        <f t="shared" si="26"/>
        <v>82601000</v>
      </c>
      <c r="G58" s="45">
        <f t="shared" si="26"/>
        <v>63747000</v>
      </c>
      <c r="H58" s="44">
        <f t="shared" si="26"/>
        <v>834000</v>
      </c>
      <c r="I58" s="45">
        <f t="shared" si="26"/>
        <v>0</v>
      </c>
      <c r="J58" s="44">
        <f t="shared" si="26"/>
        <v>6482000</v>
      </c>
      <c r="K58" s="45">
        <f t="shared" si="26"/>
        <v>0</v>
      </c>
      <c r="L58" s="44">
        <f t="shared" si="26"/>
        <v>10078000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17394000</v>
      </c>
      <c r="Q58" s="45">
        <f t="shared" si="26"/>
        <v>0</v>
      </c>
      <c r="R58" s="20">
        <f t="shared" si="14"/>
        <v>55.476704720765191</v>
      </c>
      <c r="S58" s="21">
        <f t="shared" si="15"/>
        <v>0</v>
      </c>
      <c r="T58" s="20">
        <f t="shared" si="16"/>
        <v>21.05785644241595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135101000</v>
      </c>
      <c r="C62" s="55">
        <f t="shared" si="30"/>
        <v>-52500000</v>
      </c>
      <c r="D62" s="55">
        <f t="shared" si="30"/>
        <v>0</v>
      </c>
      <c r="E62" s="55">
        <f t="shared" si="30"/>
        <v>82601000</v>
      </c>
      <c r="F62" s="56">
        <f t="shared" si="30"/>
        <v>82601000</v>
      </c>
      <c r="G62" s="57">
        <f t="shared" si="30"/>
        <v>63747000</v>
      </c>
      <c r="H62" s="56">
        <f t="shared" si="30"/>
        <v>834000</v>
      </c>
      <c r="I62" s="57">
        <f t="shared" si="30"/>
        <v>0</v>
      </c>
      <c r="J62" s="56">
        <f t="shared" si="30"/>
        <v>6482000</v>
      </c>
      <c r="K62" s="57">
        <f t="shared" si="30"/>
        <v>0</v>
      </c>
      <c r="L62" s="56">
        <f t="shared" si="30"/>
        <v>10078000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17394000</v>
      </c>
      <c r="Q62" s="57">
        <f t="shared" si="30"/>
        <v>0</v>
      </c>
      <c r="R62" s="38">
        <f t="shared" si="14"/>
        <v>55.476704720765191</v>
      </c>
      <c r="S62" s="39">
        <f t="shared" si="15"/>
        <v>0</v>
      </c>
      <c r="T62" s="38">
        <f t="shared" si="16"/>
        <v>21.05785644241595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262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45428000</v>
      </c>
      <c r="C8" s="40">
        <f t="shared" si="0"/>
        <v>20000000</v>
      </c>
      <c r="D8" s="40">
        <f t="shared" si="0"/>
        <v>0</v>
      </c>
      <c r="E8" s="40">
        <f t="shared" si="0"/>
        <v>65428000</v>
      </c>
      <c r="F8" s="41">
        <f t="shared" si="0"/>
        <v>65428000</v>
      </c>
      <c r="G8" s="42">
        <f t="shared" si="0"/>
        <v>65428000</v>
      </c>
      <c r="H8" s="41">
        <f t="shared" si="0"/>
        <v>986000</v>
      </c>
      <c r="I8" s="42">
        <f t="shared" si="0"/>
        <v>0</v>
      </c>
      <c r="J8" s="41">
        <f t="shared" si="0"/>
        <v>9338000</v>
      </c>
      <c r="K8" s="42">
        <f t="shared" si="0"/>
        <v>0</v>
      </c>
      <c r="L8" s="41">
        <f t="shared" si="0"/>
        <v>5948000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16272000</v>
      </c>
      <c r="Q8" s="42">
        <f t="shared" si="0"/>
        <v>0</v>
      </c>
      <c r="R8" s="16">
        <f>IF(($J8       =0),0,((($L8       -$J8       )/$J8       )*100))</f>
        <v>-36.303276932962092</v>
      </c>
      <c r="S8" s="17">
        <f>IF(($K8       =0),0,((($M8       -$K8       )/$K8       )*100))</f>
        <v>0</v>
      </c>
      <c r="T8" s="16">
        <f>IF(($E8       =0),0,(($P8       /$E8       )*100))</f>
        <v>24.870086201626215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40307000</v>
      </c>
      <c r="C9" s="43">
        <f t="shared" si="2"/>
        <v>20000000</v>
      </c>
      <c r="D9" s="43">
        <f t="shared" si="2"/>
        <v>0</v>
      </c>
      <c r="E9" s="43">
        <f t="shared" si="2"/>
        <v>60307000</v>
      </c>
      <c r="F9" s="44">
        <f t="shared" si="2"/>
        <v>60307000</v>
      </c>
      <c r="G9" s="45">
        <f t="shared" si="2"/>
        <v>60307000</v>
      </c>
      <c r="H9" s="44">
        <f t="shared" si="2"/>
        <v>876000</v>
      </c>
      <c r="I9" s="45">
        <f t="shared" si="2"/>
        <v>0</v>
      </c>
      <c r="J9" s="44">
        <f t="shared" si="2"/>
        <v>9118000</v>
      </c>
      <c r="K9" s="45">
        <f t="shared" si="2"/>
        <v>0</v>
      </c>
      <c r="L9" s="44">
        <f t="shared" si="2"/>
        <v>5361000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15355000</v>
      </c>
      <c r="Q9" s="45">
        <f t="shared" si="2"/>
        <v>0</v>
      </c>
      <c r="R9" s="20">
        <f>IF(($J9       =0),0,((($L9       -$J9       )/$J9       )*100))</f>
        <v>-41.204211449879359</v>
      </c>
      <c r="S9" s="21">
        <f>IF(($K9       =0),0,((($M9       -$K9       )/$K9       )*100))</f>
        <v>0</v>
      </c>
      <c r="T9" s="20">
        <f>IF(($E9       =0),0,(($P9       /$E9       )*100))</f>
        <v>25.461389225131409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30307000</v>
      </c>
      <c r="C10" s="46">
        <v>20000000</v>
      </c>
      <c r="D10" s="46"/>
      <c r="E10" s="46">
        <f t="shared" ref="E10:E41" si="4">$B10      +$C10      +$D10</f>
        <v>50307000</v>
      </c>
      <c r="F10" s="47">
        <v>50307000</v>
      </c>
      <c r="G10" s="48">
        <v>50307000</v>
      </c>
      <c r="H10" s="47">
        <v>876000</v>
      </c>
      <c r="I10" s="48"/>
      <c r="J10" s="47">
        <v>6578000</v>
      </c>
      <c r="K10" s="48"/>
      <c r="L10" s="47">
        <v>4173000</v>
      </c>
      <c r="M10" s="48"/>
      <c r="N10" s="47"/>
      <c r="O10" s="48"/>
      <c r="P10" s="47">
        <f t="shared" ref="P10:P41" si="5">$H10      +$J10      +$L10      +$N10</f>
        <v>11627000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-36.56126482213439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23.112091756614387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10000000</v>
      </c>
      <c r="H13" s="47"/>
      <c r="I13" s="48"/>
      <c r="J13" s="47">
        <v>2540000</v>
      </c>
      <c r="K13" s="48"/>
      <c r="L13" s="47">
        <v>1188000</v>
      </c>
      <c r="M13" s="48"/>
      <c r="N13" s="47"/>
      <c r="O13" s="48"/>
      <c r="P13" s="47">
        <f t="shared" si="5"/>
        <v>3728000</v>
      </c>
      <c r="Q13" s="48">
        <f t="shared" si="6"/>
        <v>0</v>
      </c>
      <c r="R13" s="24">
        <f t="shared" si="7"/>
        <v>-53.228346456692911</v>
      </c>
      <c r="S13" s="25">
        <f t="shared" si="8"/>
        <v>0</v>
      </c>
      <c r="T13" s="24">
        <f t="shared" si="9"/>
        <v>37.28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5121000</v>
      </c>
      <c r="C27" s="43">
        <f t="shared" si="11"/>
        <v>0</v>
      </c>
      <c r="D27" s="43">
        <f t="shared" si="11"/>
        <v>0</v>
      </c>
      <c r="E27" s="43">
        <f t="shared" si="11"/>
        <v>5121000</v>
      </c>
      <c r="F27" s="44">
        <f t="shared" si="11"/>
        <v>5121000</v>
      </c>
      <c r="G27" s="45">
        <f t="shared" si="11"/>
        <v>5121000</v>
      </c>
      <c r="H27" s="44">
        <f t="shared" si="11"/>
        <v>110000</v>
      </c>
      <c r="I27" s="45">
        <f t="shared" si="11"/>
        <v>0</v>
      </c>
      <c r="J27" s="44">
        <f t="shared" si="11"/>
        <v>220000</v>
      </c>
      <c r="K27" s="45">
        <f t="shared" si="11"/>
        <v>0</v>
      </c>
      <c r="L27" s="44">
        <f t="shared" si="11"/>
        <v>587000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917000</v>
      </c>
      <c r="Q27" s="45">
        <f t="shared" si="11"/>
        <v>0</v>
      </c>
      <c r="R27" s="20">
        <f t="shared" si="7"/>
        <v>166.81818181818181</v>
      </c>
      <c r="S27" s="21">
        <f t="shared" si="8"/>
        <v>0</v>
      </c>
      <c r="T27" s="20">
        <f t="shared" si="9"/>
        <v>17.90665885569225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/>
      <c r="I30" s="48"/>
      <c r="J30" s="47">
        <v>161000</v>
      </c>
      <c r="K30" s="48"/>
      <c r="L30" s="47"/>
      <c r="M30" s="48"/>
      <c r="N30" s="47"/>
      <c r="O30" s="48"/>
      <c r="P30" s="47">
        <f t="shared" si="5"/>
        <v>161000</v>
      </c>
      <c r="Q30" s="48">
        <f t="shared" si="6"/>
        <v>0</v>
      </c>
      <c r="R30" s="24">
        <f t="shared" si="7"/>
        <v>-100</v>
      </c>
      <c r="S30" s="25">
        <f t="shared" si="8"/>
        <v>0</v>
      </c>
      <c r="T30" s="24">
        <f t="shared" si="9"/>
        <v>6.0754716981132075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2471000</v>
      </c>
      <c r="C32" s="46"/>
      <c r="D32" s="46"/>
      <c r="E32" s="46">
        <f t="shared" si="4"/>
        <v>2471000</v>
      </c>
      <c r="F32" s="47">
        <v>2471000</v>
      </c>
      <c r="G32" s="48">
        <v>2471000</v>
      </c>
      <c r="H32" s="47">
        <v>110000</v>
      </c>
      <c r="I32" s="48"/>
      <c r="J32" s="47">
        <v>59000</v>
      </c>
      <c r="K32" s="48"/>
      <c r="L32" s="47">
        <v>587000</v>
      </c>
      <c r="M32" s="48"/>
      <c r="N32" s="47"/>
      <c r="O32" s="48"/>
      <c r="P32" s="47">
        <f t="shared" si="5"/>
        <v>756000</v>
      </c>
      <c r="Q32" s="48">
        <f t="shared" si="6"/>
        <v>0</v>
      </c>
      <c r="R32" s="24">
        <f t="shared" si="7"/>
        <v>894.91525423728808</v>
      </c>
      <c r="S32" s="25">
        <f t="shared" si="8"/>
        <v>0</v>
      </c>
      <c r="T32" s="24">
        <f t="shared" si="9"/>
        <v>30.594900849858359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131654000</v>
      </c>
      <c r="C42" s="52">
        <f t="shared" si="13"/>
        <v>-15000000</v>
      </c>
      <c r="D42" s="52">
        <f t="shared" si="13"/>
        <v>0</v>
      </c>
      <c r="E42" s="52">
        <f t="shared" si="13"/>
        <v>116654000</v>
      </c>
      <c r="F42" s="53">
        <f t="shared" si="13"/>
        <v>116654000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131654000</v>
      </c>
      <c r="C43" s="43">
        <f t="shared" si="19"/>
        <v>-15000000</v>
      </c>
      <c r="D43" s="43">
        <f t="shared" si="19"/>
        <v>0</v>
      </c>
      <c r="E43" s="43">
        <f t="shared" si="19"/>
        <v>116654000</v>
      </c>
      <c r="F43" s="44">
        <f t="shared" si="19"/>
        <v>116654000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10000000</v>
      </c>
      <c r="C44" s="49">
        <v>35000000</v>
      </c>
      <c r="D44" s="49"/>
      <c r="E44" s="49">
        <f t="shared" ref="E44:E61" si="21">$B44      +$C44      +$D44</f>
        <v>45000000</v>
      </c>
      <c r="F44" s="50">
        <v>45000000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1654000</v>
      </c>
      <c r="C45" s="46"/>
      <c r="D45" s="46"/>
      <c r="E45" s="46">
        <f t="shared" si="21"/>
        <v>1654000</v>
      </c>
      <c r="F45" s="47">
        <v>1654000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120000000</v>
      </c>
      <c r="C52" s="46">
        <v>-50000000</v>
      </c>
      <c r="D52" s="46"/>
      <c r="E52" s="46">
        <f t="shared" si="21"/>
        <v>70000000</v>
      </c>
      <c r="F52" s="47">
        <v>70000000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177082000</v>
      </c>
      <c r="C58" s="43">
        <f t="shared" si="26"/>
        <v>5000000</v>
      </c>
      <c r="D58" s="43">
        <f t="shared" si="26"/>
        <v>0</v>
      </c>
      <c r="E58" s="43">
        <f t="shared" si="26"/>
        <v>182082000</v>
      </c>
      <c r="F58" s="44">
        <f t="shared" si="26"/>
        <v>182082000</v>
      </c>
      <c r="G58" s="45">
        <f t="shared" si="26"/>
        <v>65428000</v>
      </c>
      <c r="H58" s="44">
        <f t="shared" si="26"/>
        <v>986000</v>
      </c>
      <c r="I58" s="45">
        <f t="shared" si="26"/>
        <v>0</v>
      </c>
      <c r="J58" s="44">
        <f t="shared" si="26"/>
        <v>9338000</v>
      </c>
      <c r="K58" s="45">
        <f t="shared" si="26"/>
        <v>0</v>
      </c>
      <c r="L58" s="44">
        <f t="shared" si="26"/>
        <v>5948000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16272000</v>
      </c>
      <c r="Q58" s="45">
        <f t="shared" si="26"/>
        <v>0</v>
      </c>
      <c r="R58" s="20">
        <f t="shared" si="14"/>
        <v>-36.303276932962092</v>
      </c>
      <c r="S58" s="21">
        <f t="shared" si="15"/>
        <v>0</v>
      </c>
      <c r="T58" s="20">
        <f t="shared" si="16"/>
        <v>8.9366329455959406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177082000</v>
      </c>
      <c r="C62" s="55">
        <f t="shared" si="30"/>
        <v>5000000</v>
      </c>
      <c r="D62" s="55">
        <f t="shared" si="30"/>
        <v>0</v>
      </c>
      <c r="E62" s="55">
        <f t="shared" si="30"/>
        <v>182082000</v>
      </c>
      <c r="F62" s="56">
        <f t="shared" si="30"/>
        <v>182082000</v>
      </c>
      <c r="G62" s="57">
        <f t="shared" si="30"/>
        <v>65428000</v>
      </c>
      <c r="H62" s="56">
        <f t="shared" si="30"/>
        <v>986000</v>
      </c>
      <c r="I62" s="57">
        <f t="shared" si="30"/>
        <v>0</v>
      </c>
      <c r="J62" s="56">
        <f t="shared" si="30"/>
        <v>9338000</v>
      </c>
      <c r="K62" s="57">
        <f t="shared" si="30"/>
        <v>0</v>
      </c>
      <c r="L62" s="56">
        <f t="shared" si="30"/>
        <v>5948000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16272000</v>
      </c>
      <c r="Q62" s="57">
        <f t="shared" si="30"/>
        <v>0</v>
      </c>
      <c r="R62" s="38">
        <f t="shared" si="14"/>
        <v>-36.303276932962092</v>
      </c>
      <c r="S62" s="39">
        <f t="shared" si="15"/>
        <v>0</v>
      </c>
      <c r="T62" s="38">
        <f t="shared" si="16"/>
        <v>8.9366329455959406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263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58746000</v>
      </c>
      <c r="C8" s="40">
        <f t="shared" si="0"/>
        <v>12253000</v>
      </c>
      <c r="D8" s="40">
        <f t="shared" si="0"/>
        <v>0</v>
      </c>
      <c r="E8" s="40">
        <f t="shared" si="0"/>
        <v>70999000</v>
      </c>
      <c r="F8" s="41">
        <f t="shared" si="0"/>
        <v>70999000</v>
      </c>
      <c r="G8" s="42">
        <f t="shared" si="0"/>
        <v>70999000</v>
      </c>
      <c r="H8" s="41">
        <f t="shared" si="0"/>
        <v>17203000</v>
      </c>
      <c r="I8" s="42">
        <f t="shared" si="0"/>
        <v>12837975</v>
      </c>
      <c r="J8" s="41">
        <f t="shared" si="0"/>
        <v>25835000</v>
      </c>
      <c r="K8" s="42">
        <f t="shared" si="0"/>
        <v>1686188</v>
      </c>
      <c r="L8" s="41">
        <f t="shared" si="0"/>
        <v>10531000</v>
      </c>
      <c r="M8" s="42">
        <f t="shared" si="0"/>
        <v>26815840</v>
      </c>
      <c r="N8" s="41">
        <f t="shared" si="0"/>
        <v>0</v>
      </c>
      <c r="O8" s="42">
        <f t="shared" si="0"/>
        <v>0</v>
      </c>
      <c r="P8" s="41">
        <f t="shared" si="0"/>
        <v>53569000</v>
      </c>
      <c r="Q8" s="42">
        <f t="shared" si="0"/>
        <v>41340003</v>
      </c>
      <c r="R8" s="16">
        <f>IF(($J8       =0),0,((($L8       -$J8       )/$J8       )*100))</f>
        <v>-59.237468550416104</v>
      </c>
      <c r="S8" s="17">
        <f>IF(($K8       =0),0,((($M8       -$K8       )/$K8       )*100))</f>
        <v>1490.3232617003559</v>
      </c>
      <c r="T8" s="16">
        <f>IF(($E8       =0),0,(($P8       /$E8       )*100))</f>
        <v>75.450358455752891</v>
      </c>
      <c r="U8" s="18">
        <f>IF(($E8       =0),0,(($Q8       /$E8       )*100))</f>
        <v>58.226176425020071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51461000</v>
      </c>
      <c r="C9" s="43">
        <f t="shared" si="2"/>
        <v>12253000</v>
      </c>
      <c r="D9" s="43">
        <f t="shared" si="2"/>
        <v>0</v>
      </c>
      <c r="E9" s="43">
        <f t="shared" si="2"/>
        <v>63714000</v>
      </c>
      <c r="F9" s="44">
        <f t="shared" si="2"/>
        <v>63714000</v>
      </c>
      <c r="G9" s="45">
        <f t="shared" si="2"/>
        <v>63714000</v>
      </c>
      <c r="H9" s="44">
        <f t="shared" si="2"/>
        <v>16717000</v>
      </c>
      <c r="I9" s="45">
        <f t="shared" si="2"/>
        <v>13027375</v>
      </c>
      <c r="J9" s="44">
        <f t="shared" si="2"/>
        <v>23003000</v>
      </c>
      <c r="K9" s="45">
        <f t="shared" si="2"/>
        <v>0</v>
      </c>
      <c r="L9" s="44">
        <f t="shared" si="2"/>
        <v>8699000</v>
      </c>
      <c r="M9" s="45">
        <f t="shared" si="2"/>
        <v>26285430</v>
      </c>
      <c r="N9" s="44">
        <f t="shared" si="2"/>
        <v>0</v>
      </c>
      <c r="O9" s="45">
        <f t="shared" si="2"/>
        <v>0</v>
      </c>
      <c r="P9" s="44">
        <f t="shared" si="2"/>
        <v>48419000</v>
      </c>
      <c r="Q9" s="45">
        <f t="shared" si="2"/>
        <v>39312805</v>
      </c>
      <c r="R9" s="20">
        <f>IF(($J9       =0),0,((($L9       -$J9       )/$J9       )*100))</f>
        <v>-62.183193496500458</v>
      </c>
      <c r="S9" s="21">
        <f>IF(($K9       =0),0,((($M9       -$K9       )/$K9       )*100))</f>
        <v>0</v>
      </c>
      <c r="T9" s="20">
        <f>IF(($E9       =0),0,(($P9       /$E9       )*100))</f>
        <v>75.994286969896734</v>
      </c>
      <c r="U9" s="22">
        <f>IF(($E9       =0),0,(($Q9       /$E9       )*100))</f>
        <v>61.701988573939794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19664000</v>
      </c>
      <c r="C10" s="46">
        <v>7753000</v>
      </c>
      <c r="D10" s="46"/>
      <c r="E10" s="46">
        <f t="shared" ref="E10:E41" si="4">$B10      +$C10      +$D10</f>
        <v>27417000</v>
      </c>
      <c r="F10" s="47">
        <v>27417000</v>
      </c>
      <c r="G10" s="48">
        <v>27417000</v>
      </c>
      <c r="H10" s="47">
        <v>8196000</v>
      </c>
      <c r="I10" s="48">
        <v>2286388</v>
      </c>
      <c r="J10" s="47">
        <v>8071000</v>
      </c>
      <c r="K10" s="48"/>
      <c r="L10" s="47">
        <v>1468000</v>
      </c>
      <c r="M10" s="48">
        <v>10902738</v>
      </c>
      <c r="N10" s="47"/>
      <c r="O10" s="48"/>
      <c r="P10" s="47">
        <f t="shared" ref="P10:P41" si="5">$H10      +$J10      +$L10      +$N10</f>
        <v>17735000</v>
      </c>
      <c r="Q10" s="48">
        <f t="shared" ref="Q10:Q41" si="6">$I10      +$K10      +$M10      +$O10</f>
        <v>13189126</v>
      </c>
      <c r="R10" s="24">
        <f t="shared" ref="R10:R41" si="7">IF(($J10      =0),0,((($L10      -$J10      )/$J10      )*100))</f>
        <v>-81.811423615413204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64.686143633512046</v>
      </c>
      <c r="U10" s="26">
        <f t="shared" ref="U10:U41" si="10">IF(($E10      =0),0,(($Q10      /$E10      )*100))</f>
        <v>48.105649779333994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31797000</v>
      </c>
      <c r="C13" s="46">
        <v>4500000</v>
      </c>
      <c r="D13" s="46"/>
      <c r="E13" s="46">
        <f t="shared" si="4"/>
        <v>36297000</v>
      </c>
      <c r="F13" s="47">
        <v>36297000</v>
      </c>
      <c r="G13" s="48">
        <v>36297000</v>
      </c>
      <c r="H13" s="47">
        <v>8521000</v>
      </c>
      <c r="I13" s="48">
        <v>10740987</v>
      </c>
      <c r="J13" s="47">
        <v>14932000</v>
      </c>
      <c r="K13" s="48"/>
      <c r="L13" s="47">
        <v>7231000</v>
      </c>
      <c r="M13" s="48">
        <v>15382692</v>
      </c>
      <c r="N13" s="47"/>
      <c r="O13" s="48"/>
      <c r="P13" s="47">
        <f t="shared" si="5"/>
        <v>30684000</v>
      </c>
      <c r="Q13" s="48">
        <f t="shared" si="6"/>
        <v>26123679</v>
      </c>
      <c r="R13" s="24">
        <f t="shared" si="7"/>
        <v>-51.573801232252883</v>
      </c>
      <c r="S13" s="25">
        <f t="shared" si="8"/>
        <v>0</v>
      </c>
      <c r="T13" s="24">
        <f t="shared" si="9"/>
        <v>84.535912058847842</v>
      </c>
      <c r="U13" s="26">
        <f t="shared" si="10"/>
        <v>71.972005950905043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7285000</v>
      </c>
      <c r="C27" s="43">
        <f t="shared" si="11"/>
        <v>0</v>
      </c>
      <c r="D27" s="43">
        <f t="shared" si="11"/>
        <v>0</v>
      </c>
      <c r="E27" s="43">
        <f t="shared" si="11"/>
        <v>7285000</v>
      </c>
      <c r="F27" s="44">
        <f t="shared" si="11"/>
        <v>7285000</v>
      </c>
      <c r="G27" s="45">
        <f t="shared" si="11"/>
        <v>7285000</v>
      </c>
      <c r="H27" s="44">
        <f t="shared" si="11"/>
        <v>486000</v>
      </c>
      <c r="I27" s="45">
        <f t="shared" si="11"/>
        <v>-189400</v>
      </c>
      <c r="J27" s="44">
        <f t="shared" si="11"/>
        <v>2832000</v>
      </c>
      <c r="K27" s="45">
        <f t="shared" si="11"/>
        <v>1686188</v>
      </c>
      <c r="L27" s="44">
        <f t="shared" si="11"/>
        <v>1832000</v>
      </c>
      <c r="M27" s="45">
        <f t="shared" si="11"/>
        <v>530410</v>
      </c>
      <c r="N27" s="44">
        <f t="shared" si="11"/>
        <v>0</v>
      </c>
      <c r="O27" s="45">
        <f t="shared" si="11"/>
        <v>0</v>
      </c>
      <c r="P27" s="44">
        <f t="shared" si="11"/>
        <v>5150000</v>
      </c>
      <c r="Q27" s="45">
        <f t="shared" si="11"/>
        <v>2027198</v>
      </c>
      <c r="R27" s="20">
        <f t="shared" si="7"/>
        <v>-35.310734463276837</v>
      </c>
      <c r="S27" s="21">
        <f t="shared" si="8"/>
        <v>-68.54383971419557</v>
      </c>
      <c r="T27" s="20">
        <f t="shared" si="9"/>
        <v>70.693205216197669</v>
      </c>
      <c r="U27" s="22">
        <f t="shared" si="10"/>
        <v>27.827014413177764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2800000</v>
      </c>
      <c r="C30" s="46"/>
      <c r="D30" s="46"/>
      <c r="E30" s="46">
        <f t="shared" si="4"/>
        <v>2800000</v>
      </c>
      <c r="F30" s="47">
        <v>2800000</v>
      </c>
      <c r="G30" s="48">
        <v>2800000</v>
      </c>
      <c r="H30" s="47">
        <v>259000</v>
      </c>
      <c r="I30" s="48">
        <v>182600</v>
      </c>
      <c r="J30" s="47">
        <v>742000</v>
      </c>
      <c r="K30" s="48"/>
      <c r="L30" s="47">
        <v>1712000</v>
      </c>
      <c r="M30" s="48">
        <v>373600</v>
      </c>
      <c r="N30" s="47"/>
      <c r="O30" s="48"/>
      <c r="P30" s="47">
        <f t="shared" si="5"/>
        <v>2713000</v>
      </c>
      <c r="Q30" s="48">
        <f t="shared" si="6"/>
        <v>556200</v>
      </c>
      <c r="R30" s="24">
        <f t="shared" si="7"/>
        <v>130.7277628032345</v>
      </c>
      <c r="S30" s="25">
        <f t="shared" si="8"/>
        <v>0</v>
      </c>
      <c r="T30" s="24">
        <f t="shared" si="9"/>
        <v>96.892857142857153</v>
      </c>
      <c r="U30" s="26">
        <f t="shared" si="10"/>
        <v>19.864285714285714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1485000</v>
      </c>
      <c r="C32" s="46"/>
      <c r="D32" s="46"/>
      <c r="E32" s="46">
        <f t="shared" si="4"/>
        <v>1485000</v>
      </c>
      <c r="F32" s="47">
        <v>1485000</v>
      </c>
      <c r="G32" s="48">
        <v>1485000</v>
      </c>
      <c r="H32" s="47">
        <v>227000</v>
      </c>
      <c r="I32" s="48">
        <v>-372000</v>
      </c>
      <c r="J32" s="47">
        <v>371000</v>
      </c>
      <c r="K32" s="48"/>
      <c r="L32" s="47">
        <v>120000</v>
      </c>
      <c r="M32" s="48">
        <v>156810</v>
      </c>
      <c r="N32" s="47"/>
      <c r="O32" s="48"/>
      <c r="P32" s="47">
        <f t="shared" si="5"/>
        <v>718000</v>
      </c>
      <c r="Q32" s="48">
        <f t="shared" si="6"/>
        <v>-215190</v>
      </c>
      <c r="R32" s="24">
        <f t="shared" si="7"/>
        <v>-67.654986522911059</v>
      </c>
      <c r="S32" s="25">
        <f t="shared" si="8"/>
        <v>0</v>
      </c>
      <c r="T32" s="24">
        <f t="shared" si="9"/>
        <v>48.350168350168346</v>
      </c>
      <c r="U32" s="26">
        <f t="shared" si="10"/>
        <v>-14.49090909090909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3000000</v>
      </c>
      <c r="H35" s="47"/>
      <c r="I35" s="48"/>
      <c r="J35" s="47">
        <v>1719000</v>
      </c>
      <c r="K35" s="48">
        <v>1686188</v>
      </c>
      <c r="L35" s="47"/>
      <c r="M35" s="48"/>
      <c r="N35" s="47"/>
      <c r="O35" s="48"/>
      <c r="P35" s="47">
        <f t="shared" si="5"/>
        <v>1719000</v>
      </c>
      <c r="Q35" s="48">
        <f t="shared" si="6"/>
        <v>1686188</v>
      </c>
      <c r="R35" s="24">
        <f t="shared" si="7"/>
        <v>-100</v>
      </c>
      <c r="S35" s="25">
        <f t="shared" si="8"/>
        <v>-100</v>
      </c>
      <c r="T35" s="24">
        <f t="shared" si="9"/>
        <v>57.3</v>
      </c>
      <c r="U35" s="26">
        <f t="shared" si="10"/>
        <v>56.206266666666671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103728000</v>
      </c>
      <c r="C42" s="52">
        <f t="shared" si="13"/>
        <v>0</v>
      </c>
      <c r="D42" s="52">
        <f t="shared" si="13"/>
        <v>0</v>
      </c>
      <c r="E42" s="52">
        <f t="shared" si="13"/>
        <v>103728000</v>
      </c>
      <c r="F42" s="53">
        <f t="shared" si="13"/>
        <v>103728000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103728000</v>
      </c>
      <c r="C43" s="43">
        <f t="shared" si="19"/>
        <v>0</v>
      </c>
      <c r="D43" s="43">
        <f t="shared" si="19"/>
        <v>0</v>
      </c>
      <c r="E43" s="43">
        <f t="shared" si="19"/>
        <v>103728000</v>
      </c>
      <c r="F43" s="44">
        <f t="shared" si="19"/>
        <v>103728000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102000000</v>
      </c>
      <c r="C44" s="49"/>
      <c r="D44" s="49"/>
      <c r="E44" s="49">
        <f t="shared" ref="E44:E61" si="21">$B44      +$C44      +$D44</f>
        <v>102000000</v>
      </c>
      <c r="F44" s="50">
        <v>102000000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1728000</v>
      </c>
      <c r="C45" s="46"/>
      <c r="D45" s="46"/>
      <c r="E45" s="46">
        <f t="shared" si="21"/>
        <v>1728000</v>
      </c>
      <c r="F45" s="47">
        <v>1728000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162474000</v>
      </c>
      <c r="C58" s="43">
        <f t="shared" si="26"/>
        <v>12253000</v>
      </c>
      <c r="D58" s="43">
        <f t="shared" si="26"/>
        <v>0</v>
      </c>
      <c r="E58" s="43">
        <f t="shared" si="26"/>
        <v>174727000</v>
      </c>
      <c r="F58" s="44">
        <f t="shared" si="26"/>
        <v>174727000</v>
      </c>
      <c r="G58" s="45">
        <f t="shared" si="26"/>
        <v>70999000</v>
      </c>
      <c r="H58" s="44">
        <f t="shared" si="26"/>
        <v>17203000</v>
      </c>
      <c r="I58" s="45">
        <f t="shared" si="26"/>
        <v>12837975</v>
      </c>
      <c r="J58" s="44">
        <f t="shared" si="26"/>
        <v>25835000</v>
      </c>
      <c r="K58" s="45">
        <f t="shared" si="26"/>
        <v>1686188</v>
      </c>
      <c r="L58" s="44">
        <f t="shared" si="26"/>
        <v>10531000</v>
      </c>
      <c r="M58" s="45">
        <f t="shared" si="26"/>
        <v>26815840</v>
      </c>
      <c r="N58" s="44">
        <f t="shared" si="26"/>
        <v>0</v>
      </c>
      <c r="O58" s="45">
        <f t="shared" si="26"/>
        <v>0</v>
      </c>
      <c r="P58" s="44">
        <f t="shared" si="26"/>
        <v>53569000</v>
      </c>
      <c r="Q58" s="45">
        <f t="shared" si="26"/>
        <v>41340003</v>
      </c>
      <c r="R58" s="20">
        <f t="shared" si="14"/>
        <v>-59.237468550416104</v>
      </c>
      <c r="S58" s="21">
        <f t="shared" si="15"/>
        <v>1490.3232617003559</v>
      </c>
      <c r="T58" s="20">
        <f t="shared" si="16"/>
        <v>30.658684690975065</v>
      </c>
      <c r="U58" s="22">
        <f t="shared" si="17"/>
        <v>23.659768095371636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162474000</v>
      </c>
      <c r="C62" s="55">
        <f t="shared" si="30"/>
        <v>12253000</v>
      </c>
      <c r="D62" s="55">
        <f t="shared" si="30"/>
        <v>0</v>
      </c>
      <c r="E62" s="55">
        <f t="shared" si="30"/>
        <v>174727000</v>
      </c>
      <c r="F62" s="56">
        <f t="shared" si="30"/>
        <v>174727000</v>
      </c>
      <c r="G62" s="57">
        <f t="shared" si="30"/>
        <v>70999000</v>
      </c>
      <c r="H62" s="56">
        <f t="shared" si="30"/>
        <v>17203000</v>
      </c>
      <c r="I62" s="57">
        <f t="shared" si="30"/>
        <v>12837975</v>
      </c>
      <c r="J62" s="56">
        <f t="shared" si="30"/>
        <v>25835000</v>
      </c>
      <c r="K62" s="57">
        <f t="shared" si="30"/>
        <v>1686188</v>
      </c>
      <c r="L62" s="56">
        <f t="shared" si="30"/>
        <v>10531000</v>
      </c>
      <c r="M62" s="58">
        <f t="shared" si="30"/>
        <v>26815840</v>
      </c>
      <c r="N62" s="56">
        <f t="shared" si="30"/>
        <v>0</v>
      </c>
      <c r="O62" s="57">
        <f t="shared" si="30"/>
        <v>0</v>
      </c>
      <c r="P62" s="56">
        <f t="shared" si="30"/>
        <v>53569000</v>
      </c>
      <c r="Q62" s="57">
        <f t="shared" si="30"/>
        <v>41340003</v>
      </c>
      <c r="R62" s="38">
        <f t="shared" si="14"/>
        <v>-59.237468550416104</v>
      </c>
      <c r="S62" s="39">
        <f t="shared" si="15"/>
        <v>1490.3232617003559</v>
      </c>
      <c r="T62" s="38">
        <f t="shared" si="16"/>
        <v>30.658684690975065</v>
      </c>
      <c r="U62" s="39">
        <f t="shared" si="17"/>
        <v>23.659768095371636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264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157170000</v>
      </c>
      <c r="C8" s="40">
        <f t="shared" si="0"/>
        <v>-39424000</v>
      </c>
      <c r="D8" s="40">
        <f t="shared" si="0"/>
        <v>0</v>
      </c>
      <c r="E8" s="40">
        <f t="shared" si="0"/>
        <v>117746000</v>
      </c>
      <c r="F8" s="41">
        <f t="shared" si="0"/>
        <v>96216000</v>
      </c>
      <c r="G8" s="42">
        <f t="shared" si="0"/>
        <v>96216000</v>
      </c>
      <c r="H8" s="41">
        <f t="shared" si="0"/>
        <v>15545000</v>
      </c>
      <c r="I8" s="42">
        <f t="shared" si="0"/>
        <v>9710356</v>
      </c>
      <c r="J8" s="41">
        <f t="shared" si="0"/>
        <v>15567000</v>
      </c>
      <c r="K8" s="42">
        <f t="shared" si="0"/>
        <v>17834529</v>
      </c>
      <c r="L8" s="41">
        <f t="shared" si="0"/>
        <v>15308000</v>
      </c>
      <c r="M8" s="42">
        <f t="shared" si="0"/>
        <v>5852746</v>
      </c>
      <c r="N8" s="41">
        <f t="shared" si="0"/>
        <v>0</v>
      </c>
      <c r="O8" s="42">
        <f t="shared" si="0"/>
        <v>0</v>
      </c>
      <c r="P8" s="41">
        <f t="shared" si="0"/>
        <v>46420000</v>
      </c>
      <c r="Q8" s="42">
        <f t="shared" si="0"/>
        <v>33397631</v>
      </c>
      <c r="R8" s="16">
        <f>IF(($J8       =0),0,((($L8       -$J8       )/$J8       )*100))</f>
        <v>-1.6637759362754543</v>
      </c>
      <c r="S8" s="17">
        <f>IF(($K8       =0),0,((($M8       -$K8       )/$K8       )*100))</f>
        <v>-67.183063819627648</v>
      </c>
      <c r="T8" s="16">
        <f>IF(($E8       =0),0,(($P8       /$E8       )*100))</f>
        <v>39.423844546736198</v>
      </c>
      <c r="U8" s="18">
        <f>IF(($E8       =0),0,(($Q8       /$E8       )*100))</f>
        <v>28.364132114891376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124693000</v>
      </c>
      <c r="C9" s="43">
        <f t="shared" si="2"/>
        <v>-39424000</v>
      </c>
      <c r="D9" s="43">
        <f t="shared" si="2"/>
        <v>0</v>
      </c>
      <c r="E9" s="43">
        <f t="shared" si="2"/>
        <v>85269000</v>
      </c>
      <c r="F9" s="44">
        <f t="shared" si="2"/>
        <v>63739000</v>
      </c>
      <c r="G9" s="45">
        <f t="shared" si="2"/>
        <v>63739000</v>
      </c>
      <c r="H9" s="44">
        <f t="shared" si="2"/>
        <v>7746000</v>
      </c>
      <c r="I9" s="45">
        <f t="shared" si="2"/>
        <v>7899001</v>
      </c>
      <c r="J9" s="44">
        <f t="shared" si="2"/>
        <v>8851000</v>
      </c>
      <c r="K9" s="45">
        <f t="shared" si="2"/>
        <v>17781343</v>
      </c>
      <c r="L9" s="44">
        <f t="shared" si="2"/>
        <v>6165000</v>
      </c>
      <c r="M9" s="45">
        <f t="shared" si="2"/>
        <v>5305134</v>
      </c>
      <c r="N9" s="44">
        <f t="shared" si="2"/>
        <v>0</v>
      </c>
      <c r="O9" s="45">
        <f t="shared" si="2"/>
        <v>0</v>
      </c>
      <c r="P9" s="44">
        <f t="shared" si="2"/>
        <v>22762000</v>
      </c>
      <c r="Q9" s="45">
        <f t="shared" si="2"/>
        <v>30985478</v>
      </c>
      <c r="R9" s="20">
        <f>IF(($J9       =0),0,((($L9       -$J9       )/$J9       )*100))</f>
        <v>-30.346853462885548</v>
      </c>
      <c r="S9" s="21">
        <f>IF(($K9       =0),0,((($M9       -$K9       )/$K9       )*100))</f>
        <v>-70.164604552085862</v>
      </c>
      <c r="T9" s="20">
        <f>IF(($E9       =0),0,(($P9       /$E9       )*100))</f>
        <v>26.694343782617363</v>
      </c>
      <c r="U9" s="22">
        <f>IF(($E9       =0),0,(($Q9       /$E9       )*100))</f>
        <v>36.33850285566853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61043000</v>
      </c>
      <c r="C10" s="46">
        <v>-9517000</v>
      </c>
      <c r="D10" s="46"/>
      <c r="E10" s="46">
        <f t="shared" ref="E10:E41" si="4">$B10      +$C10      +$D10</f>
        <v>51526000</v>
      </c>
      <c r="F10" s="47">
        <v>29996000</v>
      </c>
      <c r="G10" s="48">
        <v>29996000</v>
      </c>
      <c r="H10" s="47">
        <v>7721000</v>
      </c>
      <c r="I10" s="48">
        <v>7326252</v>
      </c>
      <c r="J10" s="47">
        <v>7179000</v>
      </c>
      <c r="K10" s="48">
        <v>6093572</v>
      </c>
      <c r="L10" s="47">
        <v>5877000</v>
      </c>
      <c r="M10" s="48">
        <v>5305134</v>
      </c>
      <c r="N10" s="47"/>
      <c r="O10" s="48"/>
      <c r="P10" s="47">
        <f t="shared" ref="P10:P41" si="5">$H10      +$J10      +$L10      +$N10</f>
        <v>20777000</v>
      </c>
      <c r="Q10" s="48">
        <f t="shared" ref="Q10:Q41" si="6">$I10      +$K10      +$M10      +$O10</f>
        <v>18724958</v>
      </c>
      <c r="R10" s="24">
        <f t="shared" ref="R10:R41" si="7">IF(($J10      =0),0,((($L10      -$J10      )/$J10      )*100))</f>
        <v>-18.136230672795651</v>
      </c>
      <c r="S10" s="25">
        <f t="shared" ref="S10:S41" si="8">IF(($K10      =0),0,((($M10      -$K10      )/$K10      )*100))</f>
        <v>-12.938847690648442</v>
      </c>
      <c r="T10" s="24">
        <f t="shared" ref="T10:T41" si="9">IF(($E10      =0),0,(($P10      /$E10      )*100))</f>
        <v>40.32333191010364</v>
      </c>
      <c r="U10" s="26">
        <f t="shared" ref="U10:U41" si="10">IF(($E10      =0),0,(($Q10      /$E10      )*100))</f>
        <v>36.340794938477657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7650000</v>
      </c>
      <c r="C13" s="46">
        <v>10093000</v>
      </c>
      <c r="D13" s="46"/>
      <c r="E13" s="46">
        <f t="shared" si="4"/>
        <v>17743000</v>
      </c>
      <c r="F13" s="47">
        <v>17743000</v>
      </c>
      <c r="G13" s="48">
        <v>17743000</v>
      </c>
      <c r="H13" s="47">
        <v>25000</v>
      </c>
      <c r="I13" s="48"/>
      <c r="J13" s="47">
        <v>1672000</v>
      </c>
      <c r="K13" s="48">
        <v>10904590</v>
      </c>
      <c r="L13" s="47">
        <v>288000</v>
      </c>
      <c r="M13" s="48"/>
      <c r="N13" s="47"/>
      <c r="O13" s="48"/>
      <c r="P13" s="47">
        <f t="shared" si="5"/>
        <v>1985000</v>
      </c>
      <c r="Q13" s="48">
        <f t="shared" si="6"/>
        <v>10904590</v>
      </c>
      <c r="R13" s="24">
        <f t="shared" si="7"/>
        <v>-82.775119617224874</v>
      </c>
      <c r="S13" s="25">
        <f t="shared" si="8"/>
        <v>-100</v>
      </c>
      <c r="T13" s="24">
        <f t="shared" si="9"/>
        <v>11.187510567547765</v>
      </c>
      <c r="U13" s="26">
        <f t="shared" si="10"/>
        <v>61.45854703263258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40000000</v>
      </c>
      <c r="C22" s="46">
        <v>-40000000</v>
      </c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16000000</v>
      </c>
      <c r="C23" s="46"/>
      <c r="D23" s="46"/>
      <c r="E23" s="46">
        <f t="shared" si="4"/>
        <v>16000000</v>
      </c>
      <c r="F23" s="47">
        <v>16000000</v>
      </c>
      <c r="G23" s="48">
        <v>16000000</v>
      </c>
      <c r="H23" s="47"/>
      <c r="I23" s="48">
        <v>572749</v>
      </c>
      <c r="J23" s="47"/>
      <c r="K23" s="48">
        <v>783181</v>
      </c>
      <c r="L23" s="47"/>
      <c r="M23" s="48"/>
      <c r="N23" s="47"/>
      <c r="O23" s="48"/>
      <c r="P23" s="47">
        <f t="shared" si="5"/>
        <v>0</v>
      </c>
      <c r="Q23" s="48">
        <f t="shared" si="6"/>
        <v>1355930</v>
      </c>
      <c r="R23" s="24">
        <f t="shared" si="7"/>
        <v>0</v>
      </c>
      <c r="S23" s="25">
        <f t="shared" si="8"/>
        <v>-100</v>
      </c>
      <c r="T23" s="24">
        <f t="shared" si="9"/>
        <v>0</v>
      </c>
      <c r="U23" s="26">
        <f t="shared" si="10"/>
        <v>8.4745625000000011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32477000</v>
      </c>
      <c r="C27" s="43">
        <f t="shared" si="11"/>
        <v>0</v>
      </c>
      <c r="D27" s="43">
        <f t="shared" si="11"/>
        <v>0</v>
      </c>
      <c r="E27" s="43">
        <f t="shared" si="11"/>
        <v>32477000</v>
      </c>
      <c r="F27" s="44">
        <f t="shared" si="11"/>
        <v>32477000</v>
      </c>
      <c r="G27" s="45">
        <f t="shared" si="11"/>
        <v>32477000</v>
      </c>
      <c r="H27" s="44">
        <f t="shared" si="11"/>
        <v>7799000</v>
      </c>
      <c r="I27" s="45">
        <f t="shared" si="11"/>
        <v>1811355</v>
      </c>
      <c r="J27" s="44">
        <f t="shared" si="11"/>
        <v>6716000</v>
      </c>
      <c r="K27" s="45">
        <f t="shared" si="11"/>
        <v>53186</v>
      </c>
      <c r="L27" s="44">
        <f t="shared" si="11"/>
        <v>9143000</v>
      </c>
      <c r="M27" s="45">
        <f t="shared" si="11"/>
        <v>547612</v>
      </c>
      <c r="N27" s="44">
        <f t="shared" si="11"/>
        <v>0</v>
      </c>
      <c r="O27" s="45">
        <f t="shared" si="11"/>
        <v>0</v>
      </c>
      <c r="P27" s="44">
        <f t="shared" si="11"/>
        <v>23658000</v>
      </c>
      <c r="Q27" s="45">
        <f t="shared" si="11"/>
        <v>2412153</v>
      </c>
      <c r="R27" s="20">
        <f t="shared" si="7"/>
        <v>36.137581893984517</v>
      </c>
      <c r="S27" s="21">
        <f t="shared" si="8"/>
        <v>929.61681645545809</v>
      </c>
      <c r="T27" s="20">
        <f t="shared" si="9"/>
        <v>72.845398281861009</v>
      </c>
      <c r="U27" s="22">
        <f t="shared" si="10"/>
        <v>7.427265449394957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134000</v>
      </c>
      <c r="I30" s="48">
        <v>134355</v>
      </c>
      <c r="J30" s="47">
        <v>122000</v>
      </c>
      <c r="K30" s="48">
        <v>53186</v>
      </c>
      <c r="L30" s="47">
        <v>613000</v>
      </c>
      <c r="M30" s="48">
        <v>285532</v>
      </c>
      <c r="N30" s="47"/>
      <c r="O30" s="48"/>
      <c r="P30" s="47">
        <f t="shared" si="5"/>
        <v>869000</v>
      </c>
      <c r="Q30" s="48">
        <f t="shared" si="6"/>
        <v>473073</v>
      </c>
      <c r="R30" s="24">
        <f t="shared" si="7"/>
        <v>402.4590163934426</v>
      </c>
      <c r="S30" s="25">
        <f t="shared" si="8"/>
        <v>436.85556349415259</v>
      </c>
      <c r="T30" s="24">
        <f t="shared" si="9"/>
        <v>41.38095238095238</v>
      </c>
      <c r="U30" s="26">
        <f t="shared" si="10"/>
        <v>22.527285714285714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1677000</v>
      </c>
      <c r="C32" s="46"/>
      <c r="D32" s="46"/>
      <c r="E32" s="46">
        <f t="shared" si="4"/>
        <v>1677000</v>
      </c>
      <c r="F32" s="47">
        <v>1677000</v>
      </c>
      <c r="G32" s="48">
        <v>1677000</v>
      </c>
      <c r="H32" s="47">
        <v>1677000</v>
      </c>
      <c r="I32" s="48">
        <v>1677000</v>
      </c>
      <c r="J32" s="47"/>
      <c r="K32" s="48"/>
      <c r="L32" s="47"/>
      <c r="M32" s="48"/>
      <c r="N32" s="47"/>
      <c r="O32" s="48"/>
      <c r="P32" s="47">
        <f t="shared" si="5"/>
        <v>1677000</v>
      </c>
      <c r="Q32" s="48">
        <f t="shared" si="6"/>
        <v>1677000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>
        <v>24500000</v>
      </c>
      <c r="C33" s="46"/>
      <c r="D33" s="46"/>
      <c r="E33" s="46">
        <f t="shared" si="4"/>
        <v>24500000</v>
      </c>
      <c r="F33" s="47">
        <v>24500000</v>
      </c>
      <c r="G33" s="48">
        <v>24500000</v>
      </c>
      <c r="H33" s="47">
        <v>5988000</v>
      </c>
      <c r="I33" s="48"/>
      <c r="J33" s="47">
        <v>5766000</v>
      </c>
      <c r="K33" s="48"/>
      <c r="L33" s="47">
        <v>6103000</v>
      </c>
      <c r="M33" s="48"/>
      <c r="N33" s="47"/>
      <c r="O33" s="48"/>
      <c r="P33" s="47">
        <f t="shared" si="5"/>
        <v>17857000</v>
      </c>
      <c r="Q33" s="48">
        <f t="shared" si="6"/>
        <v>0</v>
      </c>
      <c r="R33" s="24">
        <f t="shared" si="7"/>
        <v>5.8446063128685397</v>
      </c>
      <c r="S33" s="25">
        <f t="shared" si="8"/>
        <v>0</v>
      </c>
      <c r="T33" s="24">
        <f t="shared" si="9"/>
        <v>72.885714285714286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4200000</v>
      </c>
      <c r="C35" s="46"/>
      <c r="D35" s="46"/>
      <c r="E35" s="46">
        <f t="shared" si="4"/>
        <v>4200000</v>
      </c>
      <c r="F35" s="47">
        <v>4200000</v>
      </c>
      <c r="G35" s="48">
        <v>4200000</v>
      </c>
      <c r="H35" s="47"/>
      <c r="I35" s="48"/>
      <c r="J35" s="47">
        <v>828000</v>
      </c>
      <c r="K35" s="48"/>
      <c r="L35" s="47">
        <v>2427000</v>
      </c>
      <c r="M35" s="48">
        <v>262080</v>
      </c>
      <c r="N35" s="47"/>
      <c r="O35" s="48"/>
      <c r="P35" s="47">
        <f t="shared" si="5"/>
        <v>3255000</v>
      </c>
      <c r="Q35" s="48">
        <f t="shared" si="6"/>
        <v>262080</v>
      </c>
      <c r="R35" s="24">
        <f t="shared" si="7"/>
        <v>193.1159420289855</v>
      </c>
      <c r="S35" s="25">
        <f t="shared" si="8"/>
        <v>0</v>
      </c>
      <c r="T35" s="24">
        <f t="shared" si="9"/>
        <v>77.5</v>
      </c>
      <c r="U35" s="26">
        <f t="shared" si="10"/>
        <v>6.2399999999999993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2041000</v>
      </c>
      <c r="C42" s="52">
        <f t="shared" si="13"/>
        <v>0</v>
      </c>
      <c r="D42" s="52">
        <f t="shared" si="13"/>
        <v>0</v>
      </c>
      <c r="E42" s="52">
        <f t="shared" si="13"/>
        <v>2041000</v>
      </c>
      <c r="F42" s="53">
        <f t="shared" si="13"/>
        <v>2041000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2041000</v>
      </c>
      <c r="C43" s="43">
        <f t="shared" si="19"/>
        <v>0</v>
      </c>
      <c r="D43" s="43">
        <f t="shared" si="19"/>
        <v>0</v>
      </c>
      <c r="E43" s="43">
        <f t="shared" si="19"/>
        <v>2041000</v>
      </c>
      <c r="F43" s="44">
        <f t="shared" si="19"/>
        <v>2041000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2041000</v>
      </c>
      <c r="C45" s="46"/>
      <c r="D45" s="46"/>
      <c r="E45" s="46">
        <f t="shared" si="21"/>
        <v>2041000</v>
      </c>
      <c r="F45" s="47">
        <v>2041000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159211000</v>
      </c>
      <c r="C58" s="43">
        <f t="shared" si="26"/>
        <v>-39424000</v>
      </c>
      <c r="D58" s="43">
        <f t="shared" si="26"/>
        <v>0</v>
      </c>
      <c r="E58" s="43">
        <f t="shared" si="26"/>
        <v>119787000</v>
      </c>
      <c r="F58" s="44">
        <f t="shared" si="26"/>
        <v>98257000</v>
      </c>
      <c r="G58" s="45">
        <f t="shared" si="26"/>
        <v>96216000</v>
      </c>
      <c r="H58" s="44">
        <f t="shared" si="26"/>
        <v>15545000</v>
      </c>
      <c r="I58" s="45">
        <f t="shared" si="26"/>
        <v>9710356</v>
      </c>
      <c r="J58" s="44">
        <f t="shared" si="26"/>
        <v>15567000</v>
      </c>
      <c r="K58" s="45">
        <f t="shared" si="26"/>
        <v>17834529</v>
      </c>
      <c r="L58" s="44">
        <f t="shared" si="26"/>
        <v>15308000</v>
      </c>
      <c r="M58" s="45">
        <f t="shared" si="26"/>
        <v>5852746</v>
      </c>
      <c r="N58" s="44">
        <f t="shared" si="26"/>
        <v>0</v>
      </c>
      <c r="O58" s="45">
        <f t="shared" si="26"/>
        <v>0</v>
      </c>
      <c r="P58" s="44">
        <f t="shared" si="26"/>
        <v>46420000</v>
      </c>
      <c r="Q58" s="45">
        <f t="shared" si="26"/>
        <v>33397631</v>
      </c>
      <c r="R58" s="20">
        <f t="shared" si="14"/>
        <v>-1.6637759362754543</v>
      </c>
      <c r="S58" s="21">
        <f t="shared" si="15"/>
        <v>-67.183063819627648</v>
      </c>
      <c r="T58" s="20">
        <f t="shared" si="16"/>
        <v>38.752118343392858</v>
      </c>
      <c r="U58" s="22">
        <f t="shared" si="17"/>
        <v>27.880847671283192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159211000</v>
      </c>
      <c r="C62" s="55">
        <f t="shared" si="30"/>
        <v>-39424000</v>
      </c>
      <c r="D62" s="55">
        <f t="shared" si="30"/>
        <v>0</v>
      </c>
      <c r="E62" s="55">
        <f t="shared" si="30"/>
        <v>119787000</v>
      </c>
      <c r="F62" s="56">
        <f t="shared" si="30"/>
        <v>98257000</v>
      </c>
      <c r="G62" s="57">
        <f t="shared" si="30"/>
        <v>96216000</v>
      </c>
      <c r="H62" s="56">
        <f t="shared" si="30"/>
        <v>15545000</v>
      </c>
      <c r="I62" s="57">
        <f t="shared" si="30"/>
        <v>9710356</v>
      </c>
      <c r="J62" s="56">
        <f t="shared" si="30"/>
        <v>15567000</v>
      </c>
      <c r="K62" s="57">
        <f t="shared" si="30"/>
        <v>17834529</v>
      </c>
      <c r="L62" s="56">
        <f t="shared" si="30"/>
        <v>15308000</v>
      </c>
      <c r="M62" s="58">
        <f t="shared" si="30"/>
        <v>5852746</v>
      </c>
      <c r="N62" s="56">
        <f t="shared" si="30"/>
        <v>0</v>
      </c>
      <c r="O62" s="57">
        <f t="shared" si="30"/>
        <v>0</v>
      </c>
      <c r="P62" s="56">
        <f t="shared" si="30"/>
        <v>46420000</v>
      </c>
      <c r="Q62" s="57">
        <f t="shared" si="30"/>
        <v>33397631</v>
      </c>
      <c r="R62" s="38">
        <f t="shared" si="14"/>
        <v>-1.6637759362754543</v>
      </c>
      <c r="S62" s="39">
        <f t="shared" si="15"/>
        <v>-67.183063819627648</v>
      </c>
      <c r="T62" s="38">
        <f t="shared" si="16"/>
        <v>38.752118343392858</v>
      </c>
      <c r="U62" s="39">
        <f t="shared" si="17"/>
        <v>27.880847671283192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265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31045000</v>
      </c>
      <c r="C8" s="40">
        <f t="shared" si="0"/>
        <v>0</v>
      </c>
      <c r="D8" s="40">
        <f t="shared" si="0"/>
        <v>0</v>
      </c>
      <c r="E8" s="40">
        <f t="shared" si="0"/>
        <v>31045000</v>
      </c>
      <c r="F8" s="41">
        <f t="shared" si="0"/>
        <v>31045000</v>
      </c>
      <c r="G8" s="42">
        <f t="shared" si="0"/>
        <v>31045000</v>
      </c>
      <c r="H8" s="41">
        <f t="shared" si="0"/>
        <v>1239000</v>
      </c>
      <c r="I8" s="42">
        <f t="shared" si="0"/>
        <v>0</v>
      </c>
      <c r="J8" s="41">
        <f t="shared" si="0"/>
        <v>12461000</v>
      </c>
      <c r="K8" s="42">
        <f t="shared" si="0"/>
        <v>0</v>
      </c>
      <c r="L8" s="41">
        <f t="shared" si="0"/>
        <v>3973000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17673000</v>
      </c>
      <c r="Q8" s="42">
        <f t="shared" si="0"/>
        <v>0</v>
      </c>
      <c r="R8" s="16">
        <f>IF(($J8       =0),0,((($L8       -$J8       )/$J8       )*100))</f>
        <v>-68.116523553486871</v>
      </c>
      <c r="S8" s="17">
        <f>IF(($K8       =0),0,((($M8       -$K8       )/$K8       )*100))</f>
        <v>0</v>
      </c>
      <c r="T8" s="16">
        <f>IF(($E8       =0),0,(($P8       /$E8       )*100))</f>
        <v>56.927041391528419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26134000</v>
      </c>
      <c r="C9" s="43">
        <f t="shared" si="2"/>
        <v>0</v>
      </c>
      <c r="D9" s="43">
        <f t="shared" si="2"/>
        <v>0</v>
      </c>
      <c r="E9" s="43">
        <f t="shared" si="2"/>
        <v>26134000</v>
      </c>
      <c r="F9" s="44">
        <f t="shared" si="2"/>
        <v>26134000</v>
      </c>
      <c r="G9" s="45">
        <f t="shared" si="2"/>
        <v>26134000</v>
      </c>
      <c r="H9" s="44">
        <f t="shared" si="2"/>
        <v>214000</v>
      </c>
      <c r="I9" s="45">
        <f t="shared" si="2"/>
        <v>0</v>
      </c>
      <c r="J9" s="44">
        <f t="shared" si="2"/>
        <v>10662000</v>
      </c>
      <c r="K9" s="45">
        <f t="shared" si="2"/>
        <v>0</v>
      </c>
      <c r="L9" s="44">
        <f t="shared" si="2"/>
        <v>2872000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13748000</v>
      </c>
      <c r="Q9" s="45">
        <f t="shared" si="2"/>
        <v>0</v>
      </c>
      <c r="R9" s="20">
        <f>IF(($J9       =0),0,((($L9       -$J9       )/$J9       )*100))</f>
        <v>-73.063215156631017</v>
      </c>
      <c r="S9" s="21">
        <f>IF(($K9       =0),0,((($M9       -$K9       )/$K9       )*100))</f>
        <v>0</v>
      </c>
      <c r="T9" s="20">
        <f>IF(($E9       =0),0,(($P9       /$E9       )*100))</f>
        <v>52.60580087242672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26134000</v>
      </c>
      <c r="C10" s="46"/>
      <c r="D10" s="46"/>
      <c r="E10" s="46">
        <f t="shared" ref="E10:E41" si="4">$B10      +$C10      +$D10</f>
        <v>26134000</v>
      </c>
      <c r="F10" s="47">
        <v>26134000</v>
      </c>
      <c r="G10" s="48">
        <v>26134000</v>
      </c>
      <c r="H10" s="47">
        <v>214000</v>
      </c>
      <c r="I10" s="48"/>
      <c r="J10" s="47">
        <v>10662000</v>
      </c>
      <c r="K10" s="48"/>
      <c r="L10" s="47">
        <v>2872000</v>
      </c>
      <c r="M10" s="48"/>
      <c r="N10" s="47"/>
      <c r="O10" s="48"/>
      <c r="P10" s="47">
        <f t="shared" ref="P10:P41" si="5">$H10      +$J10      +$L10      +$N10</f>
        <v>13748000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-73.063215156631017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52.60580087242672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4911000</v>
      </c>
      <c r="C27" s="43">
        <f t="shared" si="11"/>
        <v>0</v>
      </c>
      <c r="D27" s="43">
        <f t="shared" si="11"/>
        <v>0</v>
      </c>
      <c r="E27" s="43">
        <f t="shared" si="11"/>
        <v>4911000</v>
      </c>
      <c r="F27" s="44">
        <f t="shared" si="11"/>
        <v>4911000</v>
      </c>
      <c r="G27" s="45">
        <f t="shared" si="11"/>
        <v>4911000</v>
      </c>
      <c r="H27" s="44">
        <f t="shared" si="11"/>
        <v>1025000</v>
      </c>
      <c r="I27" s="45">
        <f t="shared" si="11"/>
        <v>0</v>
      </c>
      <c r="J27" s="44">
        <f t="shared" si="11"/>
        <v>1799000</v>
      </c>
      <c r="K27" s="45">
        <f t="shared" si="11"/>
        <v>0</v>
      </c>
      <c r="L27" s="44">
        <f t="shared" si="11"/>
        <v>1101000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3925000</v>
      </c>
      <c r="Q27" s="45">
        <f t="shared" si="11"/>
        <v>0</v>
      </c>
      <c r="R27" s="20">
        <f t="shared" si="7"/>
        <v>-38.799332962757092</v>
      </c>
      <c r="S27" s="21">
        <f t="shared" si="8"/>
        <v>0</v>
      </c>
      <c r="T27" s="20">
        <f t="shared" si="9"/>
        <v>79.922622683771124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135000</v>
      </c>
      <c r="I30" s="48"/>
      <c r="J30" s="47">
        <v>524000</v>
      </c>
      <c r="K30" s="48"/>
      <c r="L30" s="47">
        <v>676000</v>
      </c>
      <c r="M30" s="48"/>
      <c r="N30" s="47"/>
      <c r="O30" s="48"/>
      <c r="P30" s="47">
        <f t="shared" si="5"/>
        <v>1335000</v>
      </c>
      <c r="Q30" s="48">
        <f t="shared" si="6"/>
        <v>0</v>
      </c>
      <c r="R30" s="24">
        <f t="shared" si="7"/>
        <v>29.007633587786259</v>
      </c>
      <c r="S30" s="25">
        <f t="shared" si="8"/>
        <v>0</v>
      </c>
      <c r="T30" s="24">
        <f t="shared" si="9"/>
        <v>77.616279069767444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3191000</v>
      </c>
      <c r="C32" s="46"/>
      <c r="D32" s="46"/>
      <c r="E32" s="46">
        <f t="shared" si="4"/>
        <v>3191000</v>
      </c>
      <c r="F32" s="47">
        <v>3191000</v>
      </c>
      <c r="G32" s="48">
        <v>3191000</v>
      </c>
      <c r="H32" s="47">
        <v>890000</v>
      </c>
      <c r="I32" s="48"/>
      <c r="J32" s="47">
        <v>1275000</v>
      </c>
      <c r="K32" s="48"/>
      <c r="L32" s="47">
        <v>425000</v>
      </c>
      <c r="M32" s="48"/>
      <c r="N32" s="47"/>
      <c r="O32" s="48"/>
      <c r="P32" s="47">
        <f t="shared" si="5"/>
        <v>2590000</v>
      </c>
      <c r="Q32" s="48">
        <f t="shared" si="6"/>
        <v>0</v>
      </c>
      <c r="R32" s="24">
        <f t="shared" si="7"/>
        <v>-66.666666666666657</v>
      </c>
      <c r="S32" s="25">
        <f t="shared" si="8"/>
        <v>0</v>
      </c>
      <c r="T32" s="24">
        <f t="shared" si="9"/>
        <v>81.165778752742085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43201000</v>
      </c>
      <c r="C42" s="52">
        <f t="shared" si="13"/>
        <v>-5000000</v>
      </c>
      <c r="D42" s="52">
        <f t="shared" si="13"/>
        <v>0</v>
      </c>
      <c r="E42" s="52">
        <f t="shared" si="13"/>
        <v>38201000</v>
      </c>
      <c r="F42" s="53">
        <f t="shared" si="13"/>
        <v>38201000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43201000</v>
      </c>
      <c r="C43" s="43">
        <f t="shared" si="19"/>
        <v>-5000000</v>
      </c>
      <c r="D43" s="43">
        <f t="shared" si="19"/>
        <v>0</v>
      </c>
      <c r="E43" s="43">
        <f t="shared" si="19"/>
        <v>38201000</v>
      </c>
      <c r="F43" s="44">
        <f t="shared" si="19"/>
        <v>38201000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13201000</v>
      </c>
      <c r="C45" s="46"/>
      <c r="D45" s="46"/>
      <c r="E45" s="46">
        <f t="shared" si="21"/>
        <v>13201000</v>
      </c>
      <c r="F45" s="47">
        <v>13201000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30000000</v>
      </c>
      <c r="C52" s="46">
        <v>-5000000</v>
      </c>
      <c r="D52" s="46"/>
      <c r="E52" s="46">
        <f t="shared" si="21"/>
        <v>25000000</v>
      </c>
      <c r="F52" s="47">
        <v>25000000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74246000</v>
      </c>
      <c r="C58" s="43">
        <f t="shared" si="26"/>
        <v>-5000000</v>
      </c>
      <c r="D58" s="43">
        <f t="shared" si="26"/>
        <v>0</v>
      </c>
      <c r="E58" s="43">
        <f t="shared" si="26"/>
        <v>69246000</v>
      </c>
      <c r="F58" s="44">
        <f t="shared" si="26"/>
        <v>69246000</v>
      </c>
      <c r="G58" s="45">
        <f t="shared" si="26"/>
        <v>31045000</v>
      </c>
      <c r="H58" s="44">
        <f t="shared" si="26"/>
        <v>1239000</v>
      </c>
      <c r="I58" s="45">
        <f t="shared" si="26"/>
        <v>0</v>
      </c>
      <c r="J58" s="44">
        <f t="shared" si="26"/>
        <v>12461000</v>
      </c>
      <c r="K58" s="45">
        <f t="shared" si="26"/>
        <v>0</v>
      </c>
      <c r="L58" s="44">
        <f t="shared" si="26"/>
        <v>3973000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17673000</v>
      </c>
      <c r="Q58" s="45">
        <f t="shared" si="26"/>
        <v>0</v>
      </c>
      <c r="R58" s="20">
        <f t="shared" si="14"/>
        <v>-68.116523553486871</v>
      </c>
      <c r="S58" s="21">
        <f t="shared" si="15"/>
        <v>0</v>
      </c>
      <c r="T58" s="20">
        <f t="shared" si="16"/>
        <v>25.522051815267311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74246000</v>
      </c>
      <c r="C62" s="55">
        <f t="shared" si="30"/>
        <v>-5000000</v>
      </c>
      <c r="D62" s="55">
        <f t="shared" si="30"/>
        <v>0</v>
      </c>
      <c r="E62" s="55">
        <f t="shared" si="30"/>
        <v>69246000</v>
      </c>
      <c r="F62" s="56">
        <f t="shared" si="30"/>
        <v>69246000</v>
      </c>
      <c r="G62" s="57">
        <f t="shared" si="30"/>
        <v>31045000</v>
      </c>
      <c r="H62" s="56">
        <f t="shared" si="30"/>
        <v>1239000</v>
      </c>
      <c r="I62" s="57">
        <f t="shared" si="30"/>
        <v>0</v>
      </c>
      <c r="J62" s="56">
        <f t="shared" si="30"/>
        <v>12461000</v>
      </c>
      <c r="K62" s="57">
        <f t="shared" si="30"/>
        <v>0</v>
      </c>
      <c r="L62" s="56">
        <f t="shared" si="30"/>
        <v>3973000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17673000</v>
      </c>
      <c r="Q62" s="57">
        <f t="shared" si="30"/>
        <v>0</v>
      </c>
      <c r="R62" s="38">
        <f t="shared" si="14"/>
        <v>-68.116523553486871</v>
      </c>
      <c r="S62" s="39">
        <f t="shared" si="15"/>
        <v>0</v>
      </c>
      <c r="T62" s="38">
        <f t="shared" si="16"/>
        <v>25.522051815267311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104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297470000</v>
      </c>
      <c r="C8" s="40">
        <f t="shared" si="0"/>
        <v>-7845000</v>
      </c>
      <c r="D8" s="40">
        <f t="shared" si="0"/>
        <v>0</v>
      </c>
      <c r="E8" s="40">
        <f t="shared" si="0"/>
        <v>289625000</v>
      </c>
      <c r="F8" s="41">
        <f t="shared" si="0"/>
        <v>289625000</v>
      </c>
      <c r="G8" s="42">
        <f t="shared" si="0"/>
        <v>289625000</v>
      </c>
      <c r="H8" s="41">
        <f t="shared" si="0"/>
        <v>94179000</v>
      </c>
      <c r="I8" s="42">
        <f t="shared" si="0"/>
        <v>96670826</v>
      </c>
      <c r="J8" s="41">
        <f t="shared" si="0"/>
        <v>74055000</v>
      </c>
      <c r="K8" s="42">
        <f t="shared" si="0"/>
        <v>97604453</v>
      </c>
      <c r="L8" s="41">
        <f t="shared" si="0"/>
        <v>49162000</v>
      </c>
      <c r="M8" s="42">
        <f t="shared" si="0"/>
        <v>34004849</v>
      </c>
      <c r="N8" s="41">
        <f t="shared" si="0"/>
        <v>0</v>
      </c>
      <c r="O8" s="42">
        <f t="shared" si="0"/>
        <v>0</v>
      </c>
      <c r="P8" s="41">
        <f t="shared" si="0"/>
        <v>217396000</v>
      </c>
      <c r="Q8" s="42">
        <f t="shared" si="0"/>
        <v>228280128</v>
      </c>
      <c r="R8" s="16">
        <f>IF(($J8       =0),0,((($L8       -$J8       )/$J8       )*100))</f>
        <v>-33.614205657956923</v>
      </c>
      <c r="S8" s="17">
        <f>IF(($K8       =0),0,((($M8       -$K8       )/$K8       )*100))</f>
        <v>-65.160555738169037</v>
      </c>
      <c r="T8" s="16">
        <f>IF(($E8       =0),0,(($P8       /$E8       )*100))</f>
        <v>75.061199827362969</v>
      </c>
      <c r="U8" s="18">
        <f>IF(($E8       =0),0,(($Q8       /$E8       )*100))</f>
        <v>78.819206905481224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291079000</v>
      </c>
      <c r="C9" s="43">
        <f t="shared" si="2"/>
        <v>-7845000</v>
      </c>
      <c r="D9" s="43">
        <f t="shared" si="2"/>
        <v>0</v>
      </c>
      <c r="E9" s="43">
        <f t="shared" si="2"/>
        <v>283234000</v>
      </c>
      <c r="F9" s="44">
        <f t="shared" si="2"/>
        <v>283234000</v>
      </c>
      <c r="G9" s="45">
        <f t="shared" si="2"/>
        <v>283234000</v>
      </c>
      <c r="H9" s="44">
        <f t="shared" si="2"/>
        <v>92932000</v>
      </c>
      <c r="I9" s="45">
        <f t="shared" si="2"/>
        <v>94974683</v>
      </c>
      <c r="J9" s="44">
        <f t="shared" si="2"/>
        <v>72944000</v>
      </c>
      <c r="K9" s="45">
        <f t="shared" si="2"/>
        <v>96139932</v>
      </c>
      <c r="L9" s="44">
        <f t="shared" si="2"/>
        <v>48326000</v>
      </c>
      <c r="M9" s="45">
        <f t="shared" si="2"/>
        <v>32452365</v>
      </c>
      <c r="N9" s="44">
        <f t="shared" si="2"/>
        <v>0</v>
      </c>
      <c r="O9" s="45">
        <f t="shared" si="2"/>
        <v>0</v>
      </c>
      <c r="P9" s="44">
        <f t="shared" si="2"/>
        <v>214202000</v>
      </c>
      <c r="Q9" s="45">
        <f t="shared" si="2"/>
        <v>223566980</v>
      </c>
      <c r="R9" s="20">
        <f>IF(($J9       =0),0,((($L9       -$J9       )/$J9       )*100))</f>
        <v>-33.749177451195436</v>
      </c>
      <c r="S9" s="21">
        <f>IF(($K9       =0),0,((($M9       -$K9       )/$K9       )*100))</f>
        <v>-66.244655758649799</v>
      </c>
      <c r="T9" s="20">
        <f>IF(($E9       =0),0,(($P9       /$E9       )*100))</f>
        <v>75.627219895916454</v>
      </c>
      <c r="U9" s="22">
        <f>IF(($E9       =0),0,(($Q9       /$E9       )*100))</f>
        <v>78.93366615589936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199749000</v>
      </c>
      <c r="C10" s="46">
        <v>7155000</v>
      </c>
      <c r="D10" s="46"/>
      <c r="E10" s="46">
        <f t="shared" ref="E10:E41" si="4">$B10      +$C10      +$D10</f>
        <v>206904000</v>
      </c>
      <c r="F10" s="47">
        <v>206904000</v>
      </c>
      <c r="G10" s="48">
        <v>206904000</v>
      </c>
      <c r="H10" s="47">
        <v>86262000</v>
      </c>
      <c r="I10" s="48">
        <v>84949745</v>
      </c>
      <c r="J10" s="47">
        <v>60651000</v>
      </c>
      <c r="K10" s="48">
        <v>78100686</v>
      </c>
      <c r="L10" s="47">
        <v>36447000</v>
      </c>
      <c r="M10" s="48">
        <v>18412439</v>
      </c>
      <c r="N10" s="47"/>
      <c r="O10" s="48"/>
      <c r="P10" s="47">
        <f t="shared" ref="P10:P41" si="5">$H10      +$J10      +$L10      +$N10</f>
        <v>183360000</v>
      </c>
      <c r="Q10" s="48">
        <f t="shared" ref="Q10:Q41" si="6">$I10      +$K10      +$M10      +$O10</f>
        <v>181462870</v>
      </c>
      <c r="R10" s="24">
        <f t="shared" ref="R10:R41" si="7">IF(($J10      =0),0,((($L10      -$J10      )/$J10      )*100))</f>
        <v>-39.907008952861453</v>
      </c>
      <c r="S10" s="25">
        <f t="shared" ref="S10:S41" si="8">IF(($K10      =0),0,((($M10      -$K10      )/$K10      )*100))</f>
        <v>-76.424741006756321</v>
      </c>
      <c r="T10" s="24">
        <f t="shared" ref="T10:T41" si="9">IF(($E10      =0),0,(($P10      /$E10      )*100))</f>
        <v>88.620809650852578</v>
      </c>
      <c r="U10" s="26">
        <f t="shared" ref="U10:U41" si="10">IF(($E10      =0),0,(($Q10      /$E10      )*100))</f>
        <v>87.703896493059588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2330000</v>
      </c>
      <c r="C16" s="46"/>
      <c r="D16" s="46"/>
      <c r="E16" s="46">
        <f t="shared" si="4"/>
        <v>2330000</v>
      </c>
      <c r="F16" s="47">
        <v>2330000</v>
      </c>
      <c r="G16" s="48">
        <v>2330000</v>
      </c>
      <c r="H16" s="47">
        <v>207000</v>
      </c>
      <c r="I16" s="48">
        <v>170733</v>
      </c>
      <c r="J16" s="47">
        <v>231000</v>
      </c>
      <c r="K16" s="48">
        <v>229824</v>
      </c>
      <c r="L16" s="47">
        <v>1424000</v>
      </c>
      <c r="M16" s="48">
        <v>311806</v>
      </c>
      <c r="N16" s="47"/>
      <c r="O16" s="48"/>
      <c r="P16" s="47">
        <f t="shared" si="5"/>
        <v>1862000</v>
      </c>
      <c r="Q16" s="48">
        <f t="shared" si="6"/>
        <v>712363</v>
      </c>
      <c r="R16" s="24">
        <f t="shared" si="7"/>
        <v>516.45021645021643</v>
      </c>
      <c r="S16" s="25">
        <f t="shared" si="8"/>
        <v>35.671644388749648</v>
      </c>
      <c r="T16" s="24">
        <f t="shared" si="9"/>
        <v>79.914163090128753</v>
      </c>
      <c r="U16" s="26">
        <f t="shared" si="10"/>
        <v>30.573519313304722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89000000</v>
      </c>
      <c r="C23" s="46">
        <v>-15000000</v>
      </c>
      <c r="D23" s="46"/>
      <c r="E23" s="46">
        <f t="shared" si="4"/>
        <v>74000000</v>
      </c>
      <c r="F23" s="47">
        <v>74000000</v>
      </c>
      <c r="G23" s="48">
        <v>74000000</v>
      </c>
      <c r="H23" s="47">
        <v>6463000</v>
      </c>
      <c r="I23" s="48">
        <v>9854205</v>
      </c>
      <c r="J23" s="47">
        <v>12062000</v>
      </c>
      <c r="K23" s="48">
        <v>17809422</v>
      </c>
      <c r="L23" s="47">
        <v>10455000</v>
      </c>
      <c r="M23" s="48">
        <v>13728120</v>
      </c>
      <c r="N23" s="47"/>
      <c r="O23" s="48"/>
      <c r="P23" s="47">
        <f t="shared" si="5"/>
        <v>28980000</v>
      </c>
      <c r="Q23" s="48">
        <f t="shared" si="6"/>
        <v>41391747</v>
      </c>
      <c r="R23" s="24">
        <f t="shared" si="7"/>
        <v>-13.322832034488478</v>
      </c>
      <c r="S23" s="25">
        <f t="shared" si="8"/>
        <v>-22.916532608413682</v>
      </c>
      <c r="T23" s="24">
        <f t="shared" si="9"/>
        <v>39.162162162162161</v>
      </c>
      <c r="U23" s="26">
        <f t="shared" si="10"/>
        <v>55.934793243243242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6391000</v>
      </c>
      <c r="C27" s="43">
        <f t="shared" si="11"/>
        <v>0</v>
      </c>
      <c r="D27" s="43">
        <f t="shared" si="11"/>
        <v>0</v>
      </c>
      <c r="E27" s="43">
        <f t="shared" si="11"/>
        <v>6391000</v>
      </c>
      <c r="F27" s="44">
        <f t="shared" si="11"/>
        <v>6391000</v>
      </c>
      <c r="G27" s="45">
        <f t="shared" si="11"/>
        <v>6391000</v>
      </c>
      <c r="H27" s="44">
        <f t="shared" si="11"/>
        <v>1247000</v>
      </c>
      <c r="I27" s="45">
        <f t="shared" si="11"/>
        <v>1696143</v>
      </c>
      <c r="J27" s="44">
        <f t="shared" si="11"/>
        <v>1111000</v>
      </c>
      <c r="K27" s="45">
        <f t="shared" si="11"/>
        <v>1464521</v>
      </c>
      <c r="L27" s="44">
        <f t="shared" si="11"/>
        <v>836000</v>
      </c>
      <c r="M27" s="45">
        <f t="shared" si="11"/>
        <v>1552484</v>
      </c>
      <c r="N27" s="44">
        <f t="shared" si="11"/>
        <v>0</v>
      </c>
      <c r="O27" s="45">
        <f t="shared" si="11"/>
        <v>0</v>
      </c>
      <c r="P27" s="44">
        <f t="shared" si="11"/>
        <v>3194000</v>
      </c>
      <c r="Q27" s="45">
        <f t="shared" si="11"/>
        <v>4713148</v>
      </c>
      <c r="R27" s="20">
        <f t="shared" si="7"/>
        <v>-24.752475247524753</v>
      </c>
      <c r="S27" s="21">
        <f t="shared" si="8"/>
        <v>6.0062641641874714</v>
      </c>
      <c r="T27" s="20">
        <f t="shared" si="9"/>
        <v>49.976529494601785</v>
      </c>
      <c r="U27" s="22">
        <f t="shared" si="10"/>
        <v>73.746643717728062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306000</v>
      </c>
      <c r="I30" s="48">
        <v>754099</v>
      </c>
      <c r="J30" s="47">
        <v>343000</v>
      </c>
      <c r="K30" s="48">
        <v>299875</v>
      </c>
      <c r="L30" s="47">
        <v>450000</v>
      </c>
      <c r="M30" s="48">
        <v>420413</v>
      </c>
      <c r="N30" s="47"/>
      <c r="O30" s="48"/>
      <c r="P30" s="47">
        <f t="shared" si="5"/>
        <v>1099000</v>
      </c>
      <c r="Q30" s="48">
        <f t="shared" si="6"/>
        <v>1474387</v>
      </c>
      <c r="R30" s="24">
        <f t="shared" si="7"/>
        <v>31.195335276967928</v>
      </c>
      <c r="S30" s="25">
        <f t="shared" si="8"/>
        <v>40.196081700708632</v>
      </c>
      <c r="T30" s="24">
        <f t="shared" si="9"/>
        <v>70.903225806451616</v>
      </c>
      <c r="U30" s="26">
        <f t="shared" si="10"/>
        <v>95.121741935483868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4841000</v>
      </c>
      <c r="C32" s="46"/>
      <c r="D32" s="46"/>
      <c r="E32" s="46">
        <f t="shared" si="4"/>
        <v>4841000</v>
      </c>
      <c r="F32" s="47">
        <v>4841000</v>
      </c>
      <c r="G32" s="48">
        <v>4841000</v>
      </c>
      <c r="H32" s="47">
        <v>941000</v>
      </c>
      <c r="I32" s="48">
        <v>942044</v>
      </c>
      <c r="J32" s="47">
        <v>768000</v>
      </c>
      <c r="K32" s="48">
        <v>1164646</v>
      </c>
      <c r="L32" s="47">
        <v>386000</v>
      </c>
      <c r="M32" s="48">
        <v>1132071</v>
      </c>
      <c r="N32" s="47"/>
      <c r="O32" s="48"/>
      <c r="P32" s="47">
        <f t="shared" si="5"/>
        <v>2095000</v>
      </c>
      <c r="Q32" s="48">
        <f t="shared" si="6"/>
        <v>3238761</v>
      </c>
      <c r="R32" s="24">
        <f t="shared" si="7"/>
        <v>-49.739583333333329</v>
      </c>
      <c r="S32" s="25">
        <f t="shared" si="8"/>
        <v>-2.7969872390408761</v>
      </c>
      <c r="T32" s="24">
        <f t="shared" si="9"/>
        <v>43.276182606899397</v>
      </c>
      <c r="U32" s="26">
        <f t="shared" si="10"/>
        <v>66.90272670935758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301501000</v>
      </c>
      <c r="C58" s="43">
        <f t="shared" si="26"/>
        <v>-7845000</v>
      </c>
      <c r="D58" s="43">
        <f t="shared" si="26"/>
        <v>0</v>
      </c>
      <c r="E58" s="43">
        <f t="shared" si="26"/>
        <v>293656000</v>
      </c>
      <c r="F58" s="44">
        <f t="shared" si="26"/>
        <v>293656000</v>
      </c>
      <c r="G58" s="45">
        <f t="shared" si="26"/>
        <v>289625000</v>
      </c>
      <c r="H58" s="44">
        <f t="shared" si="26"/>
        <v>94179000</v>
      </c>
      <c r="I58" s="45">
        <f t="shared" si="26"/>
        <v>96670826</v>
      </c>
      <c r="J58" s="44">
        <f t="shared" si="26"/>
        <v>74055000</v>
      </c>
      <c r="K58" s="45">
        <f t="shared" si="26"/>
        <v>97604453</v>
      </c>
      <c r="L58" s="44">
        <f t="shared" si="26"/>
        <v>49162000</v>
      </c>
      <c r="M58" s="45">
        <f t="shared" si="26"/>
        <v>34004849</v>
      </c>
      <c r="N58" s="44">
        <f t="shared" si="26"/>
        <v>0</v>
      </c>
      <c r="O58" s="45">
        <f t="shared" si="26"/>
        <v>0</v>
      </c>
      <c r="P58" s="44">
        <f t="shared" si="26"/>
        <v>217396000</v>
      </c>
      <c r="Q58" s="45">
        <f t="shared" si="26"/>
        <v>228280128</v>
      </c>
      <c r="R58" s="20">
        <f t="shared" si="14"/>
        <v>-33.614205657956923</v>
      </c>
      <c r="S58" s="21">
        <f t="shared" si="15"/>
        <v>-65.160555738169037</v>
      </c>
      <c r="T58" s="20">
        <f t="shared" si="16"/>
        <v>74.030838804587688</v>
      </c>
      <c r="U58" s="22">
        <f t="shared" si="17"/>
        <v>77.737259923175415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301501000</v>
      </c>
      <c r="C62" s="55">
        <f t="shared" si="30"/>
        <v>-7845000</v>
      </c>
      <c r="D62" s="55">
        <f t="shared" si="30"/>
        <v>0</v>
      </c>
      <c r="E62" s="55">
        <f t="shared" si="30"/>
        <v>293656000</v>
      </c>
      <c r="F62" s="56">
        <f t="shared" si="30"/>
        <v>293656000</v>
      </c>
      <c r="G62" s="57">
        <f t="shared" si="30"/>
        <v>289625000</v>
      </c>
      <c r="H62" s="56">
        <f t="shared" si="30"/>
        <v>94179000</v>
      </c>
      <c r="I62" s="57">
        <f t="shared" si="30"/>
        <v>96670826</v>
      </c>
      <c r="J62" s="56">
        <f t="shared" si="30"/>
        <v>74055000</v>
      </c>
      <c r="K62" s="57">
        <f t="shared" si="30"/>
        <v>97604453</v>
      </c>
      <c r="L62" s="56">
        <f t="shared" si="30"/>
        <v>49162000</v>
      </c>
      <c r="M62" s="58">
        <f t="shared" si="30"/>
        <v>34004849</v>
      </c>
      <c r="N62" s="56">
        <f t="shared" si="30"/>
        <v>0</v>
      </c>
      <c r="O62" s="57">
        <f t="shared" si="30"/>
        <v>0</v>
      </c>
      <c r="P62" s="56">
        <f t="shared" si="30"/>
        <v>217396000</v>
      </c>
      <c r="Q62" s="57">
        <f t="shared" si="30"/>
        <v>228280128</v>
      </c>
      <c r="R62" s="38">
        <f t="shared" si="14"/>
        <v>-33.614205657956923</v>
      </c>
      <c r="S62" s="39">
        <f t="shared" si="15"/>
        <v>-65.160555738169037</v>
      </c>
      <c r="T62" s="38">
        <f t="shared" si="16"/>
        <v>74.030838804587688</v>
      </c>
      <c r="U62" s="39">
        <f t="shared" si="17"/>
        <v>77.737259923175415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266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183547000</v>
      </c>
      <c r="C8" s="40">
        <f t="shared" si="0"/>
        <v>-10000000</v>
      </c>
      <c r="D8" s="40">
        <f t="shared" si="0"/>
        <v>0</v>
      </c>
      <c r="E8" s="40">
        <f t="shared" si="0"/>
        <v>173547000</v>
      </c>
      <c r="F8" s="41">
        <f t="shared" si="0"/>
        <v>173547000</v>
      </c>
      <c r="G8" s="42">
        <f t="shared" si="0"/>
        <v>173547000</v>
      </c>
      <c r="H8" s="41">
        <f t="shared" si="0"/>
        <v>35135000</v>
      </c>
      <c r="I8" s="42">
        <f t="shared" si="0"/>
        <v>0</v>
      </c>
      <c r="J8" s="41">
        <f t="shared" si="0"/>
        <v>47580000</v>
      </c>
      <c r="K8" s="42">
        <f t="shared" si="0"/>
        <v>0</v>
      </c>
      <c r="L8" s="41">
        <f t="shared" si="0"/>
        <v>40976000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123691000</v>
      </c>
      <c r="Q8" s="42">
        <f t="shared" si="0"/>
        <v>0</v>
      </c>
      <c r="R8" s="16">
        <f>IF(($J8       =0),0,((($L8       -$J8       )/$J8       )*100))</f>
        <v>-13.879781420765028</v>
      </c>
      <c r="S8" s="17">
        <f>IF(($K8       =0),0,((($M8       -$K8       )/$K8       )*100))</f>
        <v>0</v>
      </c>
      <c r="T8" s="16">
        <f>IF(($E8       =0),0,(($P8       /$E8       )*100))</f>
        <v>71.272335448034255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174532000</v>
      </c>
      <c r="C9" s="43">
        <f t="shared" si="2"/>
        <v>-10000000</v>
      </c>
      <c r="D9" s="43">
        <f t="shared" si="2"/>
        <v>0</v>
      </c>
      <c r="E9" s="43">
        <f t="shared" si="2"/>
        <v>164532000</v>
      </c>
      <c r="F9" s="44">
        <f t="shared" si="2"/>
        <v>164532000</v>
      </c>
      <c r="G9" s="45">
        <f t="shared" si="2"/>
        <v>164532000</v>
      </c>
      <c r="H9" s="44">
        <f t="shared" si="2"/>
        <v>29429000</v>
      </c>
      <c r="I9" s="45">
        <f t="shared" si="2"/>
        <v>0</v>
      </c>
      <c r="J9" s="44">
        <f t="shared" si="2"/>
        <v>46939000</v>
      </c>
      <c r="K9" s="45">
        <f t="shared" si="2"/>
        <v>0</v>
      </c>
      <c r="L9" s="44">
        <f t="shared" si="2"/>
        <v>39998000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116366000</v>
      </c>
      <c r="Q9" s="45">
        <f t="shared" si="2"/>
        <v>0</v>
      </c>
      <c r="R9" s="20">
        <f>IF(($J9       =0),0,((($L9       -$J9       )/$J9       )*100))</f>
        <v>-14.787277104326893</v>
      </c>
      <c r="S9" s="21">
        <f>IF(($K9       =0),0,((($M9       -$K9       )/$K9       )*100))</f>
        <v>0</v>
      </c>
      <c r="T9" s="20">
        <f>IF(($E9       =0),0,(($P9       /$E9       )*100))</f>
        <v>70.725451583886411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127032000</v>
      </c>
      <c r="C10" s="46"/>
      <c r="D10" s="46"/>
      <c r="E10" s="46">
        <f t="shared" ref="E10:E41" si="4">$B10      +$C10      +$D10</f>
        <v>127032000</v>
      </c>
      <c r="F10" s="47">
        <v>127032000</v>
      </c>
      <c r="G10" s="48">
        <v>127032000</v>
      </c>
      <c r="H10" s="47">
        <v>27334000</v>
      </c>
      <c r="I10" s="48"/>
      <c r="J10" s="47">
        <v>46939000</v>
      </c>
      <c r="K10" s="48"/>
      <c r="L10" s="47">
        <v>31365000</v>
      </c>
      <c r="M10" s="48"/>
      <c r="N10" s="47"/>
      <c r="O10" s="48"/>
      <c r="P10" s="47">
        <f t="shared" ref="P10:P41" si="5">$H10      +$J10      +$L10      +$N10</f>
        <v>105638000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-33.179232621061381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83.158574217519998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47500000</v>
      </c>
      <c r="C13" s="46">
        <v>-10000000</v>
      </c>
      <c r="D13" s="46"/>
      <c r="E13" s="46">
        <f t="shared" si="4"/>
        <v>37500000</v>
      </c>
      <c r="F13" s="47">
        <v>37500000</v>
      </c>
      <c r="G13" s="48">
        <v>37500000</v>
      </c>
      <c r="H13" s="47">
        <v>2095000</v>
      </c>
      <c r="I13" s="48"/>
      <c r="J13" s="47"/>
      <c r="K13" s="48"/>
      <c r="L13" s="47">
        <v>8633000</v>
      </c>
      <c r="M13" s="48"/>
      <c r="N13" s="47"/>
      <c r="O13" s="48"/>
      <c r="P13" s="47">
        <f t="shared" si="5"/>
        <v>10728000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28.608000000000001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9015000</v>
      </c>
      <c r="C27" s="43">
        <f t="shared" si="11"/>
        <v>0</v>
      </c>
      <c r="D27" s="43">
        <f t="shared" si="11"/>
        <v>0</v>
      </c>
      <c r="E27" s="43">
        <f t="shared" si="11"/>
        <v>9015000</v>
      </c>
      <c r="F27" s="44">
        <f t="shared" si="11"/>
        <v>9015000</v>
      </c>
      <c r="G27" s="45">
        <f t="shared" si="11"/>
        <v>9015000</v>
      </c>
      <c r="H27" s="44">
        <f t="shared" si="11"/>
        <v>5706000</v>
      </c>
      <c r="I27" s="45">
        <f t="shared" si="11"/>
        <v>0</v>
      </c>
      <c r="J27" s="44">
        <f t="shared" si="11"/>
        <v>641000</v>
      </c>
      <c r="K27" s="45">
        <f t="shared" si="11"/>
        <v>0</v>
      </c>
      <c r="L27" s="44">
        <f t="shared" si="11"/>
        <v>978000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7325000</v>
      </c>
      <c r="Q27" s="45">
        <f t="shared" si="11"/>
        <v>0</v>
      </c>
      <c r="R27" s="20">
        <f t="shared" si="7"/>
        <v>52.574102964118566</v>
      </c>
      <c r="S27" s="21">
        <f t="shared" si="8"/>
        <v>0</v>
      </c>
      <c r="T27" s="20">
        <f t="shared" si="9"/>
        <v>81.253466444814208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159000</v>
      </c>
      <c r="I30" s="48"/>
      <c r="J30" s="47">
        <v>173000</v>
      </c>
      <c r="K30" s="48"/>
      <c r="L30" s="47">
        <v>978000</v>
      </c>
      <c r="M30" s="48"/>
      <c r="N30" s="47"/>
      <c r="O30" s="48"/>
      <c r="P30" s="47">
        <f t="shared" si="5"/>
        <v>1310000</v>
      </c>
      <c r="Q30" s="48">
        <f t="shared" si="6"/>
        <v>0</v>
      </c>
      <c r="R30" s="24">
        <f t="shared" si="7"/>
        <v>465.31791907514457</v>
      </c>
      <c r="S30" s="25">
        <f t="shared" si="8"/>
        <v>0</v>
      </c>
      <c r="T30" s="24">
        <f t="shared" si="9"/>
        <v>43.666666666666664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6015000</v>
      </c>
      <c r="C32" s="46"/>
      <c r="D32" s="46"/>
      <c r="E32" s="46">
        <f t="shared" si="4"/>
        <v>6015000</v>
      </c>
      <c r="F32" s="47">
        <v>6015000</v>
      </c>
      <c r="G32" s="48">
        <v>6015000</v>
      </c>
      <c r="H32" s="47">
        <v>5547000</v>
      </c>
      <c r="I32" s="48"/>
      <c r="J32" s="47">
        <v>468000</v>
      </c>
      <c r="K32" s="48"/>
      <c r="L32" s="47"/>
      <c r="M32" s="48"/>
      <c r="N32" s="47"/>
      <c r="O32" s="48"/>
      <c r="P32" s="47">
        <f t="shared" si="5"/>
        <v>6015000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20755000</v>
      </c>
      <c r="C42" s="52">
        <f t="shared" si="13"/>
        <v>0</v>
      </c>
      <c r="D42" s="52">
        <f t="shared" si="13"/>
        <v>0</v>
      </c>
      <c r="E42" s="52">
        <f t="shared" si="13"/>
        <v>20755000</v>
      </c>
      <c r="F42" s="53">
        <f t="shared" si="13"/>
        <v>20755000</v>
      </c>
      <c r="G42" s="54">
        <f t="shared" si="13"/>
        <v>938000</v>
      </c>
      <c r="H42" s="53">
        <f t="shared" si="13"/>
        <v>938000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938000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4.5193929173693093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20755000</v>
      </c>
      <c r="C43" s="43">
        <f t="shared" si="19"/>
        <v>0</v>
      </c>
      <c r="D43" s="43">
        <f t="shared" si="19"/>
        <v>0</v>
      </c>
      <c r="E43" s="43">
        <f t="shared" si="19"/>
        <v>20755000</v>
      </c>
      <c r="F43" s="44">
        <f t="shared" si="19"/>
        <v>20755000</v>
      </c>
      <c r="G43" s="45">
        <f t="shared" si="19"/>
        <v>938000</v>
      </c>
      <c r="H43" s="44">
        <f t="shared" si="19"/>
        <v>938000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938000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4.5193929173693093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755000</v>
      </c>
      <c r="C45" s="46"/>
      <c r="D45" s="46"/>
      <c r="E45" s="46">
        <f t="shared" si="21"/>
        <v>755000</v>
      </c>
      <c r="F45" s="47">
        <v>755000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20000000</v>
      </c>
      <c r="C46" s="46"/>
      <c r="D46" s="46"/>
      <c r="E46" s="46">
        <f t="shared" si="21"/>
        <v>20000000</v>
      </c>
      <c r="F46" s="47">
        <v>20000000</v>
      </c>
      <c r="G46" s="48">
        <v>938000</v>
      </c>
      <c r="H46" s="47">
        <v>938000</v>
      </c>
      <c r="I46" s="48"/>
      <c r="J46" s="47"/>
      <c r="K46" s="48"/>
      <c r="L46" s="47"/>
      <c r="M46" s="48"/>
      <c r="N46" s="47"/>
      <c r="O46" s="48"/>
      <c r="P46" s="47">
        <f t="shared" si="22"/>
        <v>938000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4.6899999999999995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204302000</v>
      </c>
      <c r="C58" s="43">
        <f t="shared" si="26"/>
        <v>-10000000</v>
      </c>
      <c r="D58" s="43">
        <f t="shared" si="26"/>
        <v>0</v>
      </c>
      <c r="E58" s="43">
        <f t="shared" si="26"/>
        <v>194302000</v>
      </c>
      <c r="F58" s="44">
        <f t="shared" si="26"/>
        <v>194302000</v>
      </c>
      <c r="G58" s="45">
        <f t="shared" si="26"/>
        <v>174485000</v>
      </c>
      <c r="H58" s="44">
        <f t="shared" si="26"/>
        <v>36073000</v>
      </c>
      <c r="I58" s="45">
        <f t="shared" si="26"/>
        <v>0</v>
      </c>
      <c r="J58" s="44">
        <f t="shared" si="26"/>
        <v>47580000</v>
      </c>
      <c r="K58" s="45">
        <f t="shared" si="26"/>
        <v>0</v>
      </c>
      <c r="L58" s="44">
        <f t="shared" si="26"/>
        <v>40976000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124629000</v>
      </c>
      <c r="Q58" s="45">
        <f t="shared" si="26"/>
        <v>0</v>
      </c>
      <c r="R58" s="20">
        <f t="shared" si="14"/>
        <v>-13.879781420765028</v>
      </c>
      <c r="S58" s="21">
        <f t="shared" si="15"/>
        <v>0</v>
      </c>
      <c r="T58" s="20">
        <f t="shared" si="16"/>
        <v>64.141902811087888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204302000</v>
      </c>
      <c r="C62" s="55">
        <f t="shared" si="30"/>
        <v>-10000000</v>
      </c>
      <c r="D62" s="55">
        <f t="shared" si="30"/>
        <v>0</v>
      </c>
      <c r="E62" s="55">
        <f t="shared" si="30"/>
        <v>194302000</v>
      </c>
      <c r="F62" s="56">
        <f t="shared" si="30"/>
        <v>194302000</v>
      </c>
      <c r="G62" s="57">
        <f t="shared" si="30"/>
        <v>174485000</v>
      </c>
      <c r="H62" s="56">
        <f t="shared" si="30"/>
        <v>36073000</v>
      </c>
      <c r="I62" s="57">
        <f t="shared" si="30"/>
        <v>0</v>
      </c>
      <c r="J62" s="56">
        <f t="shared" si="30"/>
        <v>47580000</v>
      </c>
      <c r="K62" s="57">
        <f t="shared" si="30"/>
        <v>0</v>
      </c>
      <c r="L62" s="56">
        <f t="shared" si="30"/>
        <v>40976000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124629000</v>
      </c>
      <c r="Q62" s="57">
        <f t="shared" si="30"/>
        <v>0</v>
      </c>
      <c r="R62" s="38">
        <f t="shared" si="14"/>
        <v>-13.879781420765028</v>
      </c>
      <c r="S62" s="39">
        <f t="shared" si="15"/>
        <v>0</v>
      </c>
      <c r="T62" s="38">
        <f t="shared" si="16"/>
        <v>64.141902811087888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267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186458000</v>
      </c>
      <c r="C8" s="40">
        <f t="shared" si="0"/>
        <v>8746000</v>
      </c>
      <c r="D8" s="40">
        <f t="shared" si="0"/>
        <v>0</v>
      </c>
      <c r="E8" s="40">
        <f t="shared" si="0"/>
        <v>195204000</v>
      </c>
      <c r="F8" s="41">
        <f t="shared" si="0"/>
        <v>195204000</v>
      </c>
      <c r="G8" s="42">
        <f t="shared" si="0"/>
        <v>195204000</v>
      </c>
      <c r="H8" s="41">
        <f t="shared" si="0"/>
        <v>32392000</v>
      </c>
      <c r="I8" s="42">
        <f t="shared" si="0"/>
        <v>0</v>
      </c>
      <c r="J8" s="41">
        <f t="shared" si="0"/>
        <v>64507000</v>
      </c>
      <c r="K8" s="42">
        <f t="shared" si="0"/>
        <v>0</v>
      </c>
      <c r="L8" s="41">
        <f t="shared" si="0"/>
        <v>32783000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129682000</v>
      </c>
      <c r="Q8" s="42">
        <f t="shared" si="0"/>
        <v>0</v>
      </c>
      <c r="R8" s="16">
        <f>IF(($J8       =0),0,((($L8       -$J8       )/$J8       )*100))</f>
        <v>-49.179158850977409</v>
      </c>
      <c r="S8" s="17">
        <f>IF(($K8       =0),0,((($M8       -$K8       )/$K8       )*100))</f>
        <v>0</v>
      </c>
      <c r="T8" s="16">
        <f>IF(($E8       =0),0,(($P8       /$E8       )*100))</f>
        <v>66.434089465379813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180218000</v>
      </c>
      <c r="C9" s="43">
        <f t="shared" si="2"/>
        <v>8746000</v>
      </c>
      <c r="D9" s="43">
        <f t="shared" si="2"/>
        <v>0</v>
      </c>
      <c r="E9" s="43">
        <f t="shared" si="2"/>
        <v>188964000</v>
      </c>
      <c r="F9" s="44">
        <f t="shared" si="2"/>
        <v>188964000</v>
      </c>
      <c r="G9" s="45">
        <f t="shared" si="2"/>
        <v>188964000</v>
      </c>
      <c r="H9" s="44">
        <f t="shared" si="2"/>
        <v>31737000</v>
      </c>
      <c r="I9" s="45">
        <f t="shared" si="2"/>
        <v>0</v>
      </c>
      <c r="J9" s="44">
        <f t="shared" si="2"/>
        <v>64023000</v>
      </c>
      <c r="K9" s="45">
        <f t="shared" si="2"/>
        <v>0</v>
      </c>
      <c r="L9" s="44">
        <f t="shared" si="2"/>
        <v>31914000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127674000</v>
      </c>
      <c r="Q9" s="45">
        <f t="shared" si="2"/>
        <v>0</v>
      </c>
      <c r="R9" s="20">
        <f>IF(($J9       =0),0,((($L9       -$J9       )/$J9       )*100))</f>
        <v>-50.152289021133036</v>
      </c>
      <c r="S9" s="21">
        <f>IF(($K9       =0),0,((($M9       -$K9       )/$K9       )*100))</f>
        <v>0</v>
      </c>
      <c r="T9" s="20">
        <f>IF(($E9       =0),0,(($P9       /$E9       )*100))</f>
        <v>67.565250523909313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15000000</v>
      </c>
      <c r="C13" s="46">
        <v>-1254000</v>
      </c>
      <c r="D13" s="46"/>
      <c r="E13" s="46">
        <f t="shared" si="4"/>
        <v>13746000</v>
      </c>
      <c r="F13" s="47">
        <v>13746000</v>
      </c>
      <c r="G13" s="48">
        <v>13746000</v>
      </c>
      <c r="H13" s="47">
        <v>3412000</v>
      </c>
      <c r="I13" s="48"/>
      <c r="J13" s="47">
        <v>5045000</v>
      </c>
      <c r="K13" s="48"/>
      <c r="L13" s="47">
        <v>3210000</v>
      </c>
      <c r="M13" s="48"/>
      <c r="N13" s="47"/>
      <c r="O13" s="48"/>
      <c r="P13" s="47">
        <f t="shared" si="5"/>
        <v>11667000</v>
      </c>
      <c r="Q13" s="48">
        <f t="shared" si="6"/>
        <v>0</v>
      </c>
      <c r="R13" s="24">
        <f t="shared" si="7"/>
        <v>-36.372646184340937</v>
      </c>
      <c r="S13" s="25">
        <f t="shared" si="8"/>
        <v>0</v>
      </c>
      <c r="T13" s="24">
        <f t="shared" si="9"/>
        <v>84.875600174596244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45000000</v>
      </c>
      <c r="C22" s="46"/>
      <c r="D22" s="46"/>
      <c r="E22" s="46">
        <f t="shared" si="4"/>
        <v>45000000</v>
      </c>
      <c r="F22" s="47">
        <v>45000000</v>
      </c>
      <c r="G22" s="48">
        <v>45000000</v>
      </c>
      <c r="H22" s="47"/>
      <c r="I22" s="48"/>
      <c r="J22" s="47">
        <v>21228000</v>
      </c>
      <c r="K22" s="48"/>
      <c r="L22" s="47">
        <v>2101000</v>
      </c>
      <c r="M22" s="48"/>
      <c r="N22" s="47"/>
      <c r="O22" s="48"/>
      <c r="P22" s="47">
        <f t="shared" si="5"/>
        <v>23329000</v>
      </c>
      <c r="Q22" s="48">
        <f t="shared" si="6"/>
        <v>0</v>
      </c>
      <c r="R22" s="24">
        <f t="shared" si="7"/>
        <v>-90.102694554362159</v>
      </c>
      <c r="S22" s="25">
        <f t="shared" si="8"/>
        <v>0</v>
      </c>
      <c r="T22" s="24">
        <f t="shared" si="9"/>
        <v>51.842222222222226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45000000</v>
      </c>
      <c r="C23" s="46">
        <v>10000000</v>
      </c>
      <c r="D23" s="46"/>
      <c r="E23" s="46">
        <f t="shared" si="4"/>
        <v>55000000</v>
      </c>
      <c r="F23" s="47">
        <v>55000000</v>
      </c>
      <c r="G23" s="48">
        <v>55000000</v>
      </c>
      <c r="H23" s="47">
        <v>5232000</v>
      </c>
      <c r="I23" s="48"/>
      <c r="J23" s="47">
        <v>20761000</v>
      </c>
      <c r="K23" s="48"/>
      <c r="L23" s="47">
        <v>13313000</v>
      </c>
      <c r="M23" s="48"/>
      <c r="N23" s="47"/>
      <c r="O23" s="48"/>
      <c r="P23" s="47">
        <f t="shared" si="5"/>
        <v>39306000</v>
      </c>
      <c r="Q23" s="48">
        <f t="shared" si="6"/>
        <v>0</v>
      </c>
      <c r="R23" s="24">
        <f t="shared" si="7"/>
        <v>-35.874957853667929</v>
      </c>
      <c r="S23" s="25">
        <f t="shared" si="8"/>
        <v>0</v>
      </c>
      <c r="T23" s="24">
        <f t="shared" si="9"/>
        <v>71.465454545454548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75218000</v>
      </c>
      <c r="C25" s="46"/>
      <c r="D25" s="46"/>
      <c r="E25" s="46">
        <f t="shared" si="4"/>
        <v>75218000</v>
      </c>
      <c r="F25" s="47">
        <v>75218000</v>
      </c>
      <c r="G25" s="48">
        <v>75218000</v>
      </c>
      <c r="H25" s="47">
        <v>23093000</v>
      </c>
      <c r="I25" s="48"/>
      <c r="J25" s="47">
        <v>16989000</v>
      </c>
      <c r="K25" s="48"/>
      <c r="L25" s="47">
        <v>13290000</v>
      </c>
      <c r="M25" s="48"/>
      <c r="N25" s="47"/>
      <c r="O25" s="48"/>
      <c r="P25" s="47">
        <f t="shared" si="5"/>
        <v>53372000</v>
      </c>
      <c r="Q25" s="48">
        <f t="shared" si="6"/>
        <v>0</v>
      </c>
      <c r="R25" s="24">
        <f t="shared" si="7"/>
        <v>-21.77291188416034</v>
      </c>
      <c r="S25" s="25">
        <f t="shared" si="8"/>
        <v>0</v>
      </c>
      <c r="T25" s="24">
        <f t="shared" si="9"/>
        <v>70.956420005849665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6240000</v>
      </c>
      <c r="C27" s="43">
        <f t="shared" si="11"/>
        <v>0</v>
      </c>
      <c r="D27" s="43">
        <f t="shared" si="11"/>
        <v>0</v>
      </c>
      <c r="E27" s="43">
        <f t="shared" si="11"/>
        <v>6240000</v>
      </c>
      <c r="F27" s="44">
        <f t="shared" si="11"/>
        <v>6240000</v>
      </c>
      <c r="G27" s="45">
        <f t="shared" si="11"/>
        <v>6240000</v>
      </c>
      <c r="H27" s="44">
        <f t="shared" si="11"/>
        <v>655000</v>
      </c>
      <c r="I27" s="45">
        <f t="shared" si="11"/>
        <v>0</v>
      </c>
      <c r="J27" s="44">
        <f t="shared" si="11"/>
        <v>484000</v>
      </c>
      <c r="K27" s="45">
        <f t="shared" si="11"/>
        <v>0</v>
      </c>
      <c r="L27" s="44">
        <f t="shared" si="11"/>
        <v>869000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2008000</v>
      </c>
      <c r="Q27" s="45">
        <f t="shared" si="11"/>
        <v>0</v>
      </c>
      <c r="R27" s="20">
        <f t="shared" si="7"/>
        <v>79.545454545454547</v>
      </c>
      <c r="S27" s="21">
        <f t="shared" si="8"/>
        <v>0</v>
      </c>
      <c r="T27" s="20">
        <f t="shared" si="9"/>
        <v>32.179487179487182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96000</v>
      </c>
      <c r="I30" s="48"/>
      <c r="J30" s="47">
        <v>126000</v>
      </c>
      <c r="K30" s="48"/>
      <c r="L30" s="47">
        <v>141000</v>
      </c>
      <c r="M30" s="48"/>
      <c r="N30" s="47"/>
      <c r="O30" s="48"/>
      <c r="P30" s="47">
        <f t="shared" si="5"/>
        <v>363000</v>
      </c>
      <c r="Q30" s="48">
        <f t="shared" si="6"/>
        <v>0</v>
      </c>
      <c r="R30" s="24">
        <f t="shared" si="7"/>
        <v>11.904761904761903</v>
      </c>
      <c r="S30" s="25">
        <f t="shared" si="8"/>
        <v>0</v>
      </c>
      <c r="T30" s="24">
        <f t="shared" si="9"/>
        <v>22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4590000</v>
      </c>
      <c r="C32" s="46"/>
      <c r="D32" s="46"/>
      <c r="E32" s="46">
        <f t="shared" si="4"/>
        <v>4590000</v>
      </c>
      <c r="F32" s="47">
        <v>4590000</v>
      </c>
      <c r="G32" s="48">
        <v>4590000</v>
      </c>
      <c r="H32" s="47">
        <v>559000</v>
      </c>
      <c r="I32" s="48"/>
      <c r="J32" s="47">
        <v>358000</v>
      </c>
      <c r="K32" s="48"/>
      <c r="L32" s="47">
        <v>728000</v>
      </c>
      <c r="M32" s="48"/>
      <c r="N32" s="47"/>
      <c r="O32" s="48"/>
      <c r="P32" s="47">
        <f t="shared" si="5"/>
        <v>1645000</v>
      </c>
      <c r="Q32" s="48">
        <f t="shared" si="6"/>
        <v>0</v>
      </c>
      <c r="R32" s="24">
        <f t="shared" si="7"/>
        <v>103.35195530726257</v>
      </c>
      <c r="S32" s="25">
        <f t="shared" si="8"/>
        <v>0</v>
      </c>
      <c r="T32" s="24">
        <f t="shared" si="9"/>
        <v>35.838779956427011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3961000</v>
      </c>
      <c r="C42" s="52">
        <f t="shared" si="13"/>
        <v>0</v>
      </c>
      <c r="D42" s="52">
        <f t="shared" si="13"/>
        <v>0</v>
      </c>
      <c r="E42" s="52">
        <f t="shared" si="13"/>
        <v>3961000</v>
      </c>
      <c r="F42" s="53">
        <f t="shared" si="13"/>
        <v>3961000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3961000</v>
      </c>
      <c r="C43" s="43">
        <f t="shared" si="19"/>
        <v>0</v>
      </c>
      <c r="D43" s="43">
        <f t="shared" si="19"/>
        <v>0</v>
      </c>
      <c r="E43" s="43">
        <f t="shared" si="19"/>
        <v>3961000</v>
      </c>
      <c r="F43" s="44">
        <f t="shared" si="19"/>
        <v>3961000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3961000</v>
      </c>
      <c r="C45" s="46"/>
      <c r="D45" s="46"/>
      <c r="E45" s="46">
        <f t="shared" si="21"/>
        <v>3961000</v>
      </c>
      <c r="F45" s="47">
        <v>3961000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190419000</v>
      </c>
      <c r="C58" s="43">
        <f t="shared" si="26"/>
        <v>8746000</v>
      </c>
      <c r="D58" s="43">
        <f t="shared" si="26"/>
        <v>0</v>
      </c>
      <c r="E58" s="43">
        <f t="shared" si="26"/>
        <v>199165000</v>
      </c>
      <c r="F58" s="44">
        <f t="shared" si="26"/>
        <v>199165000</v>
      </c>
      <c r="G58" s="45">
        <f t="shared" si="26"/>
        <v>195204000</v>
      </c>
      <c r="H58" s="44">
        <f t="shared" si="26"/>
        <v>32392000</v>
      </c>
      <c r="I58" s="45">
        <f t="shared" si="26"/>
        <v>0</v>
      </c>
      <c r="J58" s="44">
        <f t="shared" si="26"/>
        <v>64507000</v>
      </c>
      <c r="K58" s="45">
        <f t="shared" si="26"/>
        <v>0</v>
      </c>
      <c r="L58" s="44">
        <f t="shared" si="26"/>
        <v>32783000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129682000</v>
      </c>
      <c r="Q58" s="45">
        <f t="shared" si="26"/>
        <v>0</v>
      </c>
      <c r="R58" s="20">
        <f t="shared" si="14"/>
        <v>-49.179158850977409</v>
      </c>
      <c r="S58" s="21">
        <f t="shared" si="15"/>
        <v>0</v>
      </c>
      <c r="T58" s="20">
        <f t="shared" si="16"/>
        <v>65.112846132603622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190419000</v>
      </c>
      <c r="C62" s="55">
        <f t="shared" si="30"/>
        <v>8746000</v>
      </c>
      <c r="D62" s="55">
        <f t="shared" si="30"/>
        <v>0</v>
      </c>
      <c r="E62" s="55">
        <f t="shared" si="30"/>
        <v>199165000</v>
      </c>
      <c r="F62" s="56">
        <f t="shared" si="30"/>
        <v>199165000</v>
      </c>
      <c r="G62" s="57">
        <f t="shared" si="30"/>
        <v>195204000</v>
      </c>
      <c r="H62" s="56">
        <f t="shared" si="30"/>
        <v>32392000</v>
      </c>
      <c r="I62" s="57">
        <f t="shared" si="30"/>
        <v>0</v>
      </c>
      <c r="J62" s="56">
        <f t="shared" si="30"/>
        <v>64507000</v>
      </c>
      <c r="K62" s="57">
        <f t="shared" si="30"/>
        <v>0</v>
      </c>
      <c r="L62" s="56">
        <f t="shared" si="30"/>
        <v>32783000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129682000</v>
      </c>
      <c r="Q62" s="57">
        <f t="shared" si="30"/>
        <v>0</v>
      </c>
      <c r="R62" s="38">
        <f t="shared" si="14"/>
        <v>-49.179158850977409</v>
      </c>
      <c r="S62" s="39">
        <f t="shared" si="15"/>
        <v>0</v>
      </c>
      <c r="T62" s="38">
        <f t="shared" si="16"/>
        <v>65.112846132603622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268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77253000</v>
      </c>
      <c r="C8" s="40">
        <f t="shared" si="0"/>
        <v>0</v>
      </c>
      <c r="D8" s="40">
        <f t="shared" si="0"/>
        <v>0</v>
      </c>
      <c r="E8" s="40">
        <f t="shared" si="0"/>
        <v>77253000</v>
      </c>
      <c r="F8" s="41">
        <f t="shared" si="0"/>
        <v>77253000</v>
      </c>
      <c r="G8" s="42">
        <f t="shared" si="0"/>
        <v>77253000</v>
      </c>
      <c r="H8" s="41">
        <f t="shared" si="0"/>
        <v>12839000</v>
      </c>
      <c r="I8" s="42">
        <f t="shared" si="0"/>
        <v>0</v>
      </c>
      <c r="J8" s="41">
        <f t="shared" si="0"/>
        <v>19438000</v>
      </c>
      <c r="K8" s="42">
        <f t="shared" si="0"/>
        <v>-35323130</v>
      </c>
      <c r="L8" s="41">
        <f t="shared" si="0"/>
        <v>10614000</v>
      </c>
      <c r="M8" s="42">
        <f t="shared" si="0"/>
        <v>-17719000</v>
      </c>
      <c r="N8" s="41">
        <f t="shared" si="0"/>
        <v>0</v>
      </c>
      <c r="O8" s="42">
        <f t="shared" si="0"/>
        <v>0</v>
      </c>
      <c r="P8" s="41">
        <f t="shared" si="0"/>
        <v>42891000</v>
      </c>
      <c r="Q8" s="42">
        <f t="shared" si="0"/>
        <v>-53042130</v>
      </c>
      <c r="R8" s="16">
        <f>IF(($J8       =0),0,((($L8       -$J8       )/$J8       )*100))</f>
        <v>-45.395616833007516</v>
      </c>
      <c r="S8" s="17">
        <f>IF(($K8       =0),0,((($M8       -$K8       )/$K8       )*100))</f>
        <v>-49.83740115895732</v>
      </c>
      <c r="T8" s="16">
        <f>IF(($E8       =0),0,(($P8       /$E8       )*100))</f>
        <v>55.52017397382626</v>
      </c>
      <c r="U8" s="18">
        <f>IF(($E8       =0),0,(($Q8       /$E8       )*100))</f>
        <v>-68.660285037474281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73046000</v>
      </c>
      <c r="C9" s="43">
        <f t="shared" si="2"/>
        <v>0</v>
      </c>
      <c r="D9" s="43">
        <f t="shared" si="2"/>
        <v>0</v>
      </c>
      <c r="E9" s="43">
        <f t="shared" si="2"/>
        <v>73046000</v>
      </c>
      <c r="F9" s="44">
        <f t="shared" si="2"/>
        <v>73046000</v>
      </c>
      <c r="G9" s="45">
        <f t="shared" si="2"/>
        <v>73046000</v>
      </c>
      <c r="H9" s="44">
        <f t="shared" si="2"/>
        <v>11620000</v>
      </c>
      <c r="I9" s="45">
        <f t="shared" si="2"/>
        <v>0</v>
      </c>
      <c r="J9" s="44">
        <f t="shared" si="2"/>
        <v>18210000</v>
      </c>
      <c r="K9" s="45">
        <f t="shared" si="2"/>
        <v>-35372432</v>
      </c>
      <c r="L9" s="44">
        <f t="shared" si="2"/>
        <v>10142000</v>
      </c>
      <c r="M9" s="45">
        <f t="shared" si="2"/>
        <v>-17000000</v>
      </c>
      <c r="N9" s="44">
        <f t="shared" si="2"/>
        <v>0</v>
      </c>
      <c r="O9" s="45">
        <f t="shared" si="2"/>
        <v>0</v>
      </c>
      <c r="P9" s="44">
        <f t="shared" si="2"/>
        <v>39972000</v>
      </c>
      <c r="Q9" s="45">
        <f t="shared" si="2"/>
        <v>-52372432</v>
      </c>
      <c r="R9" s="20">
        <f>IF(($J9       =0),0,((($L9       -$J9       )/$J9       )*100))</f>
        <v>-44.305326743547504</v>
      </c>
      <c r="S9" s="21">
        <f>IF(($K9       =0),0,((($M9       -$K9       )/$K9       )*100))</f>
        <v>-51.939974045324334</v>
      </c>
      <c r="T9" s="20">
        <f>IF(($E9       =0),0,(($P9       /$E9       )*100))</f>
        <v>54.72168222763738</v>
      </c>
      <c r="U9" s="22">
        <f>IF(($E9       =0),0,(($Q9       /$E9       )*100))</f>
        <v>-71.697878049448292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19046000</v>
      </c>
      <c r="C10" s="46"/>
      <c r="D10" s="46"/>
      <c r="E10" s="46">
        <f t="shared" ref="E10:E41" si="4">$B10      +$C10      +$D10</f>
        <v>19046000</v>
      </c>
      <c r="F10" s="47">
        <v>19046000</v>
      </c>
      <c r="G10" s="48">
        <v>19046000</v>
      </c>
      <c r="H10" s="47">
        <v>1477000</v>
      </c>
      <c r="I10" s="48"/>
      <c r="J10" s="47">
        <v>7324000</v>
      </c>
      <c r="K10" s="48">
        <v>-12193262</v>
      </c>
      <c r="L10" s="47">
        <v>5552000</v>
      </c>
      <c r="M10" s="48"/>
      <c r="N10" s="47"/>
      <c r="O10" s="48"/>
      <c r="P10" s="47">
        <f t="shared" ref="P10:P41" si="5">$H10      +$J10      +$L10      +$N10</f>
        <v>14353000</v>
      </c>
      <c r="Q10" s="48">
        <f t="shared" ref="Q10:Q41" si="6">$I10      +$K10      +$M10      +$O10</f>
        <v>-12193262</v>
      </c>
      <c r="R10" s="24">
        <f t="shared" ref="R10:R41" si="7">IF(($J10      =0),0,((($L10      -$J10      )/$J10      )*100))</f>
        <v>-24.194429273620973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75.359655570723518</v>
      </c>
      <c r="U10" s="26">
        <f t="shared" ref="U10:U41" si="10">IF(($E10      =0),0,(($Q10      /$E10      )*100))</f>
        <v>-64.020067205712479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34000000</v>
      </c>
      <c r="C13" s="46"/>
      <c r="D13" s="46"/>
      <c r="E13" s="46">
        <f t="shared" si="4"/>
        <v>34000000</v>
      </c>
      <c r="F13" s="47">
        <v>34000000</v>
      </c>
      <c r="G13" s="48">
        <v>34000000</v>
      </c>
      <c r="H13" s="47">
        <v>5659000</v>
      </c>
      <c r="I13" s="48"/>
      <c r="J13" s="47">
        <v>8264000</v>
      </c>
      <c r="K13" s="48">
        <v>-15893200</v>
      </c>
      <c r="L13" s="47">
        <v>3563000</v>
      </c>
      <c r="M13" s="48">
        <v>-17000000</v>
      </c>
      <c r="N13" s="47"/>
      <c r="O13" s="48"/>
      <c r="P13" s="47">
        <f t="shared" si="5"/>
        <v>17486000</v>
      </c>
      <c r="Q13" s="48">
        <f t="shared" si="6"/>
        <v>-32893200</v>
      </c>
      <c r="R13" s="24">
        <f t="shared" si="7"/>
        <v>-56.885285575992249</v>
      </c>
      <c r="S13" s="25">
        <f t="shared" si="8"/>
        <v>6.9639845971862178</v>
      </c>
      <c r="T13" s="24">
        <f t="shared" si="9"/>
        <v>51.429411764705875</v>
      </c>
      <c r="U13" s="26">
        <f t="shared" si="10"/>
        <v>-96.744705882352946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20000000</v>
      </c>
      <c r="C23" s="46"/>
      <c r="D23" s="46"/>
      <c r="E23" s="46">
        <f t="shared" si="4"/>
        <v>20000000</v>
      </c>
      <c r="F23" s="47">
        <v>20000000</v>
      </c>
      <c r="G23" s="48">
        <v>20000000</v>
      </c>
      <c r="H23" s="47">
        <v>4484000</v>
      </c>
      <c r="I23" s="48"/>
      <c r="J23" s="47">
        <v>2622000</v>
      </c>
      <c r="K23" s="48">
        <v>-7285970</v>
      </c>
      <c r="L23" s="47">
        <v>1027000</v>
      </c>
      <c r="M23" s="48"/>
      <c r="N23" s="47"/>
      <c r="O23" s="48"/>
      <c r="P23" s="47">
        <f t="shared" si="5"/>
        <v>8133000</v>
      </c>
      <c r="Q23" s="48">
        <f t="shared" si="6"/>
        <v>-7285970</v>
      </c>
      <c r="R23" s="24">
        <f t="shared" si="7"/>
        <v>-60.831426392067122</v>
      </c>
      <c r="S23" s="25">
        <f t="shared" si="8"/>
        <v>-100</v>
      </c>
      <c r="T23" s="24">
        <f t="shared" si="9"/>
        <v>40.664999999999999</v>
      </c>
      <c r="U23" s="26">
        <f t="shared" si="10"/>
        <v>-36.429850000000002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4207000</v>
      </c>
      <c r="C27" s="43">
        <f t="shared" si="11"/>
        <v>0</v>
      </c>
      <c r="D27" s="43">
        <f t="shared" si="11"/>
        <v>0</v>
      </c>
      <c r="E27" s="43">
        <f t="shared" si="11"/>
        <v>4207000</v>
      </c>
      <c r="F27" s="44">
        <f t="shared" si="11"/>
        <v>4207000</v>
      </c>
      <c r="G27" s="45">
        <f t="shared" si="11"/>
        <v>4207000</v>
      </c>
      <c r="H27" s="44">
        <f t="shared" si="11"/>
        <v>1219000</v>
      </c>
      <c r="I27" s="45">
        <f t="shared" si="11"/>
        <v>0</v>
      </c>
      <c r="J27" s="44">
        <f t="shared" si="11"/>
        <v>1228000</v>
      </c>
      <c r="K27" s="45">
        <f t="shared" si="11"/>
        <v>49302</v>
      </c>
      <c r="L27" s="44">
        <f t="shared" si="11"/>
        <v>472000</v>
      </c>
      <c r="M27" s="45">
        <f t="shared" si="11"/>
        <v>-719000</v>
      </c>
      <c r="N27" s="44">
        <f t="shared" si="11"/>
        <v>0</v>
      </c>
      <c r="O27" s="45">
        <f t="shared" si="11"/>
        <v>0</v>
      </c>
      <c r="P27" s="44">
        <f t="shared" si="11"/>
        <v>2919000</v>
      </c>
      <c r="Q27" s="45">
        <f t="shared" si="11"/>
        <v>-669698</v>
      </c>
      <c r="R27" s="20">
        <f t="shared" si="7"/>
        <v>-61.563517915309454</v>
      </c>
      <c r="S27" s="21">
        <f t="shared" si="8"/>
        <v>-1558.3586872743499</v>
      </c>
      <c r="T27" s="20">
        <f t="shared" si="9"/>
        <v>69.384359400998335</v>
      </c>
      <c r="U27" s="22">
        <f t="shared" si="10"/>
        <v>-15.918659377228428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990000</v>
      </c>
      <c r="I30" s="48"/>
      <c r="J30" s="47">
        <v>1067000</v>
      </c>
      <c r="K30" s="48">
        <v>637302</v>
      </c>
      <c r="L30" s="47">
        <v>142000</v>
      </c>
      <c r="M30" s="48"/>
      <c r="N30" s="47"/>
      <c r="O30" s="48"/>
      <c r="P30" s="47">
        <f t="shared" si="5"/>
        <v>2199000</v>
      </c>
      <c r="Q30" s="48">
        <f t="shared" si="6"/>
        <v>637302</v>
      </c>
      <c r="R30" s="24">
        <f t="shared" si="7"/>
        <v>-86.691658856607319</v>
      </c>
      <c r="S30" s="25">
        <f t="shared" si="8"/>
        <v>-100</v>
      </c>
      <c r="T30" s="24">
        <f t="shared" si="9"/>
        <v>75.827586206896541</v>
      </c>
      <c r="U30" s="26">
        <f t="shared" si="10"/>
        <v>21.975931034482759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1307000</v>
      </c>
      <c r="C32" s="46"/>
      <c r="D32" s="46"/>
      <c r="E32" s="46">
        <f t="shared" si="4"/>
        <v>1307000</v>
      </c>
      <c r="F32" s="47">
        <v>1307000</v>
      </c>
      <c r="G32" s="48">
        <v>1307000</v>
      </c>
      <c r="H32" s="47">
        <v>229000</v>
      </c>
      <c r="I32" s="48"/>
      <c r="J32" s="47">
        <v>161000</v>
      </c>
      <c r="K32" s="48">
        <v>-588000</v>
      </c>
      <c r="L32" s="47">
        <v>330000</v>
      </c>
      <c r="M32" s="48">
        <v>-719000</v>
      </c>
      <c r="N32" s="47"/>
      <c r="O32" s="48"/>
      <c r="P32" s="47">
        <f t="shared" si="5"/>
        <v>720000</v>
      </c>
      <c r="Q32" s="48">
        <f t="shared" si="6"/>
        <v>-1307000</v>
      </c>
      <c r="R32" s="24">
        <f t="shared" si="7"/>
        <v>104.96894409937889</v>
      </c>
      <c r="S32" s="25">
        <f t="shared" si="8"/>
        <v>22.278911564625851</v>
      </c>
      <c r="T32" s="24">
        <f t="shared" si="9"/>
        <v>55.087987758224941</v>
      </c>
      <c r="U32" s="26">
        <f t="shared" si="10"/>
        <v>-100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3067000</v>
      </c>
      <c r="C42" s="52">
        <f t="shared" si="13"/>
        <v>0</v>
      </c>
      <c r="D42" s="52">
        <f t="shared" si="13"/>
        <v>0</v>
      </c>
      <c r="E42" s="52">
        <f t="shared" si="13"/>
        <v>3067000</v>
      </c>
      <c r="F42" s="53">
        <f t="shared" si="13"/>
        <v>3067000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3067000</v>
      </c>
      <c r="C43" s="43">
        <f t="shared" si="19"/>
        <v>0</v>
      </c>
      <c r="D43" s="43">
        <f t="shared" si="19"/>
        <v>0</v>
      </c>
      <c r="E43" s="43">
        <f t="shared" si="19"/>
        <v>3067000</v>
      </c>
      <c r="F43" s="44">
        <f t="shared" si="19"/>
        <v>3067000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3067000</v>
      </c>
      <c r="C45" s="46"/>
      <c r="D45" s="46"/>
      <c r="E45" s="46">
        <f t="shared" si="21"/>
        <v>3067000</v>
      </c>
      <c r="F45" s="47">
        <v>3067000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80320000</v>
      </c>
      <c r="C58" s="43">
        <f t="shared" si="26"/>
        <v>0</v>
      </c>
      <c r="D58" s="43">
        <f t="shared" si="26"/>
        <v>0</v>
      </c>
      <c r="E58" s="43">
        <f t="shared" si="26"/>
        <v>80320000</v>
      </c>
      <c r="F58" s="44">
        <f t="shared" si="26"/>
        <v>80320000</v>
      </c>
      <c r="G58" s="45">
        <f t="shared" si="26"/>
        <v>77253000</v>
      </c>
      <c r="H58" s="44">
        <f t="shared" si="26"/>
        <v>12839000</v>
      </c>
      <c r="I58" s="45">
        <f t="shared" si="26"/>
        <v>0</v>
      </c>
      <c r="J58" s="44">
        <f t="shared" si="26"/>
        <v>19438000</v>
      </c>
      <c r="K58" s="45">
        <f t="shared" si="26"/>
        <v>-35323130</v>
      </c>
      <c r="L58" s="44">
        <f t="shared" si="26"/>
        <v>10614000</v>
      </c>
      <c r="M58" s="45">
        <f t="shared" si="26"/>
        <v>-17719000</v>
      </c>
      <c r="N58" s="44">
        <f t="shared" si="26"/>
        <v>0</v>
      </c>
      <c r="O58" s="45">
        <f t="shared" si="26"/>
        <v>0</v>
      </c>
      <c r="P58" s="44">
        <f t="shared" si="26"/>
        <v>42891000</v>
      </c>
      <c r="Q58" s="45">
        <f t="shared" si="26"/>
        <v>-53042130</v>
      </c>
      <c r="R58" s="20">
        <f t="shared" si="14"/>
        <v>-45.395616833007516</v>
      </c>
      <c r="S58" s="21">
        <f t="shared" si="15"/>
        <v>-49.83740115895732</v>
      </c>
      <c r="T58" s="20">
        <f t="shared" si="16"/>
        <v>53.40014940239044</v>
      </c>
      <c r="U58" s="22">
        <f t="shared" si="17"/>
        <v>-66.038508466135454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80320000</v>
      </c>
      <c r="C62" s="55">
        <f t="shared" si="30"/>
        <v>0</v>
      </c>
      <c r="D62" s="55">
        <f t="shared" si="30"/>
        <v>0</v>
      </c>
      <c r="E62" s="55">
        <f t="shared" si="30"/>
        <v>80320000</v>
      </c>
      <c r="F62" s="56">
        <f t="shared" si="30"/>
        <v>80320000</v>
      </c>
      <c r="G62" s="57">
        <f t="shared" si="30"/>
        <v>77253000</v>
      </c>
      <c r="H62" s="56">
        <f t="shared" si="30"/>
        <v>12839000</v>
      </c>
      <c r="I62" s="57">
        <f t="shared" si="30"/>
        <v>0</v>
      </c>
      <c r="J62" s="56">
        <f t="shared" si="30"/>
        <v>19438000</v>
      </c>
      <c r="K62" s="57">
        <f t="shared" si="30"/>
        <v>-35323130</v>
      </c>
      <c r="L62" s="56">
        <f t="shared" si="30"/>
        <v>10614000</v>
      </c>
      <c r="M62" s="58">
        <f t="shared" si="30"/>
        <v>-17719000</v>
      </c>
      <c r="N62" s="56">
        <f t="shared" si="30"/>
        <v>0</v>
      </c>
      <c r="O62" s="57">
        <f t="shared" si="30"/>
        <v>0</v>
      </c>
      <c r="P62" s="56">
        <f t="shared" si="30"/>
        <v>42891000</v>
      </c>
      <c r="Q62" s="57">
        <f t="shared" si="30"/>
        <v>-53042130</v>
      </c>
      <c r="R62" s="38">
        <f t="shared" si="14"/>
        <v>-45.395616833007516</v>
      </c>
      <c r="S62" s="39">
        <f t="shared" si="15"/>
        <v>-49.83740115895732</v>
      </c>
      <c r="T62" s="38">
        <f t="shared" si="16"/>
        <v>53.40014940239044</v>
      </c>
      <c r="U62" s="39">
        <f t="shared" si="17"/>
        <v>-66.038508466135454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269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190045000</v>
      </c>
      <c r="C8" s="40">
        <f t="shared" si="0"/>
        <v>4000000</v>
      </c>
      <c r="D8" s="40">
        <f t="shared" si="0"/>
        <v>0</v>
      </c>
      <c r="E8" s="40">
        <f t="shared" si="0"/>
        <v>194045000</v>
      </c>
      <c r="F8" s="41">
        <f t="shared" si="0"/>
        <v>194045000</v>
      </c>
      <c r="G8" s="42">
        <f t="shared" si="0"/>
        <v>194045000</v>
      </c>
      <c r="H8" s="41">
        <f t="shared" si="0"/>
        <v>53525000</v>
      </c>
      <c r="I8" s="42">
        <f t="shared" si="0"/>
        <v>0</v>
      </c>
      <c r="J8" s="41">
        <f t="shared" si="0"/>
        <v>57757000</v>
      </c>
      <c r="K8" s="42">
        <f t="shared" si="0"/>
        <v>0</v>
      </c>
      <c r="L8" s="41">
        <f t="shared" si="0"/>
        <v>22088000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133370000</v>
      </c>
      <c r="Q8" s="42">
        <f t="shared" si="0"/>
        <v>0</v>
      </c>
      <c r="R8" s="16">
        <f>IF(($J8       =0),0,((($L8       -$J8       )/$J8       )*100))</f>
        <v>-61.757016465536637</v>
      </c>
      <c r="S8" s="17">
        <f>IF(($K8       =0),0,((($M8       -$K8       )/$K8       )*100))</f>
        <v>0</v>
      </c>
      <c r="T8" s="16">
        <f>IF(($E8       =0),0,(($P8       /$E8       )*100))</f>
        <v>68.731479811383949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181698000</v>
      </c>
      <c r="C9" s="43">
        <f t="shared" si="2"/>
        <v>4000000</v>
      </c>
      <c r="D9" s="43">
        <f t="shared" si="2"/>
        <v>0</v>
      </c>
      <c r="E9" s="43">
        <f t="shared" si="2"/>
        <v>185698000</v>
      </c>
      <c r="F9" s="44">
        <f t="shared" si="2"/>
        <v>185698000</v>
      </c>
      <c r="G9" s="45">
        <f t="shared" si="2"/>
        <v>185698000</v>
      </c>
      <c r="H9" s="44">
        <f t="shared" si="2"/>
        <v>52522000</v>
      </c>
      <c r="I9" s="45">
        <f t="shared" si="2"/>
        <v>0</v>
      </c>
      <c r="J9" s="44">
        <f t="shared" si="2"/>
        <v>53654000</v>
      </c>
      <c r="K9" s="45">
        <f t="shared" si="2"/>
        <v>0</v>
      </c>
      <c r="L9" s="44">
        <f t="shared" si="2"/>
        <v>21775000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127951000</v>
      </c>
      <c r="Q9" s="45">
        <f t="shared" si="2"/>
        <v>0</v>
      </c>
      <c r="R9" s="20">
        <f>IF(($J9       =0),0,((($L9       -$J9       )/$J9       )*100))</f>
        <v>-59.415886979535536</v>
      </c>
      <c r="S9" s="21">
        <f>IF(($K9       =0),0,((($M9       -$K9       )/$K9       )*100))</f>
        <v>0</v>
      </c>
      <c r="T9" s="20">
        <f>IF(($E9       =0),0,(($P9       /$E9       )*100))</f>
        <v>68.902734547491079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130698000</v>
      </c>
      <c r="C10" s="46"/>
      <c r="D10" s="46"/>
      <c r="E10" s="46">
        <f t="shared" ref="E10:E41" si="4">$B10      +$C10      +$D10</f>
        <v>130698000</v>
      </c>
      <c r="F10" s="47">
        <v>130698000</v>
      </c>
      <c r="G10" s="48">
        <v>130698000</v>
      </c>
      <c r="H10" s="47">
        <v>44168000</v>
      </c>
      <c r="I10" s="48"/>
      <c r="J10" s="47">
        <v>34408000</v>
      </c>
      <c r="K10" s="48"/>
      <c r="L10" s="47">
        <v>14960000</v>
      </c>
      <c r="M10" s="48"/>
      <c r="N10" s="47"/>
      <c r="O10" s="48"/>
      <c r="P10" s="47">
        <f t="shared" ref="P10:P41" si="5">$H10      +$J10      +$L10      +$N10</f>
        <v>93536000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-56.521739130434781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71.566512111891541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51000000</v>
      </c>
      <c r="C23" s="46">
        <v>4000000</v>
      </c>
      <c r="D23" s="46"/>
      <c r="E23" s="46">
        <f t="shared" si="4"/>
        <v>55000000</v>
      </c>
      <c r="F23" s="47">
        <v>55000000</v>
      </c>
      <c r="G23" s="48">
        <v>55000000</v>
      </c>
      <c r="H23" s="47">
        <v>8354000</v>
      </c>
      <c r="I23" s="48"/>
      <c r="J23" s="47">
        <v>19246000</v>
      </c>
      <c r="K23" s="48"/>
      <c r="L23" s="47">
        <v>6815000</v>
      </c>
      <c r="M23" s="48"/>
      <c r="N23" s="47"/>
      <c r="O23" s="48"/>
      <c r="P23" s="47">
        <f t="shared" si="5"/>
        <v>34415000</v>
      </c>
      <c r="Q23" s="48">
        <f t="shared" si="6"/>
        <v>0</v>
      </c>
      <c r="R23" s="24">
        <f t="shared" si="7"/>
        <v>-64.590044684609794</v>
      </c>
      <c r="S23" s="25">
        <f t="shared" si="8"/>
        <v>0</v>
      </c>
      <c r="T23" s="24">
        <f t="shared" si="9"/>
        <v>62.572727272727271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8347000</v>
      </c>
      <c r="C27" s="43">
        <f t="shared" si="11"/>
        <v>0</v>
      </c>
      <c r="D27" s="43">
        <f t="shared" si="11"/>
        <v>0</v>
      </c>
      <c r="E27" s="43">
        <f t="shared" si="11"/>
        <v>8347000</v>
      </c>
      <c r="F27" s="44">
        <f t="shared" si="11"/>
        <v>8347000</v>
      </c>
      <c r="G27" s="45">
        <f t="shared" si="11"/>
        <v>8347000</v>
      </c>
      <c r="H27" s="44">
        <f t="shared" si="11"/>
        <v>1003000</v>
      </c>
      <c r="I27" s="45">
        <f t="shared" si="11"/>
        <v>0</v>
      </c>
      <c r="J27" s="44">
        <f t="shared" si="11"/>
        <v>4103000</v>
      </c>
      <c r="K27" s="45">
        <f t="shared" si="11"/>
        <v>0</v>
      </c>
      <c r="L27" s="44">
        <f t="shared" si="11"/>
        <v>313000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5419000</v>
      </c>
      <c r="Q27" s="45">
        <f t="shared" si="11"/>
        <v>0</v>
      </c>
      <c r="R27" s="20">
        <f t="shared" si="7"/>
        <v>-92.37143553497441</v>
      </c>
      <c r="S27" s="21">
        <f t="shared" si="8"/>
        <v>0</v>
      </c>
      <c r="T27" s="20">
        <f t="shared" si="9"/>
        <v>64.921528692943582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104000</v>
      </c>
      <c r="I30" s="48"/>
      <c r="J30" s="47">
        <v>208000</v>
      </c>
      <c r="K30" s="48"/>
      <c r="L30" s="47">
        <v>156000</v>
      </c>
      <c r="M30" s="48"/>
      <c r="N30" s="47"/>
      <c r="O30" s="48"/>
      <c r="P30" s="47">
        <f t="shared" si="5"/>
        <v>468000</v>
      </c>
      <c r="Q30" s="48">
        <f t="shared" si="6"/>
        <v>0</v>
      </c>
      <c r="R30" s="24">
        <f t="shared" si="7"/>
        <v>-25</v>
      </c>
      <c r="S30" s="25">
        <f t="shared" si="8"/>
        <v>0</v>
      </c>
      <c r="T30" s="24">
        <f t="shared" si="9"/>
        <v>27.209302325581397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2127000</v>
      </c>
      <c r="C32" s="46"/>
      <c r="D32" s="46"/>
      <c r="E32" s="46">
        <f t="shared" si="4"/>
        <v>2127000</v>
      </c>
      <c r="F32" s="47">
        <v>2127000</v>
      </c>
      <c r="G32" s="48">
        <v>2127000</v>
      </c>
      <c r="H32" s="47">
        <v>899000</v>
      </c>
      <c r="I32" s="48"/>
      <c r="J32" s="47">
        <v>1071000</v>
      </c>
      <c r="K32" s="48"/>
      <c r="L32" s="47">
        <v>157000</v>
      </c>
      <c r="M32" s="48"/>
      <c r="N32" s="47"/>
      <c r="O32" s="48"/>
      <c r="P32" s="47">
        <f t="shared" si="5"/>
        <v>2127000</v>
      </c>
      <c r="Q32" s="48">
        <f t="shared" si="6"/>
        <v>0</v>
      </c>
      <c r="R32" s="24">
        <f t="shared" si="7"/>
        <v>-85.340802987861807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4500000</v>
      </c>
      <c r="C35" s="46"/>
      <c r="D35" s="46"/>
      <c r="E35" s="46">
        <f t="shared" si="4"/>
        <v>4500000</v>
      </c>
      <c r="F35" s="47">
        <v>4500000</v>
      </c>
      <c r="G35" s="48">
        <v>4500000</v>
      </c>
      <c r="H35" s="47"/>
      <c r="I35" s="48"/>
      <c r="J35" s="47">
        <v>2824000</v>
      </c>
      <c r="K35" s="48"/>
      <c r="L35" s="47"/>
      <c r="M35" s="48"/>
      <c r="N35" s="47"/>
      <c r="O35" s="48"/>
      <c r="P35" s="47">
        <f t="shared" si="5"/>
        <v>2824000</v>
      </c>
      <c r="Q35" s="48">
        <f t="shared" si="6"/>
        <v>0</v>
      </c>
      <c r="R35" s="24">
        <f t="shared" si="7"/>
        <v>-100</v>
      </c>
      <c r="S35" s="25">
        <f t="shared" si="8"/>
        <v>0</v>
      </c>
      <c r="T35" s="24">
        <f t="shared" si="9"/>
        <v>62.755555555555553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122559000</v>
      </c>
      <c r="C42" s="52">
        <f t="shared" si="13"/>
        <v>-50000000</v>
      </c>
      <c r="D42" s="52">
        <f t="shared" si="13"/>
        <v>0</v>
      </c>
      <c r="E42" s="52">
        <f t="shared" si="13"/>
        <v>72559000</v>
      </c>
      <c r="F42" s="53">
        <f t="shared" si="13"/>
        <v>72559000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122559000</v>
      </c>
      <c r="C43" s="43">
        <f t="shared" si="19"/>
        <v>-50000000</v>
      </c>
      <c r="D43" s="43">
        <f t="shared" si="19"/>
        <v>0</v>
      </c>
      <c r="E43" s="43">
        <f t="shared" si="19"/>
        <v>72559000</v>
      </c>
      <c r="F43" s="44">
        <f t="shared" si="19"/>
        <v>72559000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75000000</v>
      </c>
      <c r="C44" s="49">
        <v>-50000000</v>
      </c>
      <c r="D44" s="49"/>
      <c r="E44" s="49">
        <f t="shared" ref="E44:E61" si="21">$B44      +$C44      +$D44</f>
        <v>25000000</v>
      </c>
      <c r="F44" s="50">
        <v>25000000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47559000</v>
      </c>
      <c r="C45" s="46"/>
      <c r="D45" s="46"/>
      <c r="E45" s="46">
        <f t="shared" si="21"/>
        <v>47559000</v>
      </c>
      <c r="F45" s="47">
        <v>47559000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312604000</v>
      </c>
      <c r="C58" s="43">
        <f t="shared" si="26"/>
        <v>-46000000</v>
      </c>
      <c r="D58" s="43">
        <f t="shared" si="26"/>
        <v>0</v>
      </c>
      <c r="E58" s="43">
        <f t="shared" si="26"/>
        <v>266604000</v>
      </c>
      <c r="F58" s="44">
        <f t="shared" si="26"/>
        <v>266604000</v>
      </c>
      <c r="G58" s="45">
        <f t="shared" si="26"/>
        <v>194045000</v>
      </c>
      <c r="H58" s="44">
        <f t="shared" si="26"/>
        <v>53525000</v>
      </c>
      <c r="I58" s="45">
        <f t="shared" si="26"/>
        <v>0</v>
      </c>
      <c r="J58" s="44">
        <f t="shared" si="26"/>
        <v>57757000</v>
      </c>
      <c r="K58" s="45">
        <f t="shared" si="26"/>
        <v>0</v>
      </c>
      <c r="L58" s="44">
        <f t="shared" si="26"/>
        <v>22088000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133370000</v>
      </c>
      <c r="Q58" s="45">
        <f t="shared" si="26"/>
        <v>0</v>
      </c>
      <c r="R58" s="20">
        <f t="shared" si="14"/>
        <v>-61.757016465536637</v>
      </c>
      <c r="S58" s="21">
        <f t="shared" si="15"/>
        <v>0</v>
      </c>
      <c r="T58" s="20">
        <f t="shared" si="16"/>
        <v>50.025505993908567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312604000</v>
      </c>
      <c r="C62" s="55">
        <f t="shared" si="30"/>
        <v>-46000000</v>
      </c>
      <c r="D62" s="55">
        <f t="shared" si="30"/>
        <v>0</v>
      </c>
      <c r="E62" s="55">
        <f t="shared" si="30"/>
        <v>266604000</v>
      </c>
      <c r="F62" s="56">
        <f t="shared" si="30"/>
        <v>266604000</v>
      </c>
      <c r="G62" s="57">
        <f t="shared" si="30"/>
        <v>194045000</v>
      </c>
      <c r="H62" s="56">
        <f t="shared" si="30"/>
        <v>53525000</v>
      </c>
      <c r="I62" s="57">
        <f t="shared" si="30"/>
        <v>0</v>
      </c>
      <c r="J62" s="56">
        <f t="shared" si="30"/>
        <v>57757000</v>
      </c>
      <c r="K62" s="57">
        <f t="shared" si="30"/>
        <v>0</v>
      </c>
      <c r="L62" s="56">
        <f t="shared" si="30"/>
        <v>22088000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133370000</v>
      </c>
      <c r="Q62" s="57">
        <f t="shared" si="30"/>
        <v>0</v>
      </c>
      <c r="R62" s="38">
        <f t="shared" si="14"/>
        <v>-61.757016465536637</v>
      </c>
      <c r="S62" s="39">
        <f t="shared" si="15"/>
        <v>0</v>
      </c>
      <c r="T62" s="38">
        <f t="shared" si="16"/>
        <v>50.025505993908567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270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136383000</v>
      </c>
      <c r="C8" s="40">
        <f t="shared" si="0"/>
        <v>0</v>
      </c>
      <c r="D8" s="40">
        <f t="shared" si="0"/>
        <v>0</v>
      </c>
      <c r="E8" s="40">
        <f t="shared" si="0"/>
        <v>136383000</v>
      </c>
      <c r="F8" s="41">
        <f t="shared" si="0"/>
        <v>136383000</v>
      </c>
      <c r="G8" s="42">
        <f t="shared" si="0"/>
        <v>136383000</v>
      </c>
      <c r="H8" s="41">
        <f t="shared" si="0"/>
        <v>26420000</v>
      </c>
      <c r="I8" s="42">
        <f t="shared" si="0"/>
        <v>0</v>
      </c>
      <c r="J8" s="41">
        <f t="shared" si="0"/>
        <v>45434000</v>
      </c>
      <c r="K8" s="42">
        <f t="shared" si="0"/>
        <v>0</v>
      </c>
      <c r="L8" s="41">
        <f t="shared" si="0"/>
        <v>28269000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100123000</v>
      </c>
      <c r="Q8" s="42">
        <f t="shared" si="0"/>
        <v>0</v>
      </c>
      <c r="R8" s="16">
        <f>IF(($J8       =0),0,((($L8       -$J8       )/$J8       )*100))</f>
        <v>-37.780076594620773</v>
      </c>
      <c r="S8" s="17">
        <f>IF(($K8       =0),0,((($M8       -$K8       )/$K8       )*100))</f>
        <v>0</v>
      </c>
      <c r="T8" s="16">
        <f>IF(($E8       =0),0,(($P8       /$E8       )*100))</f>
        <v>73.413108671901924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132482000</v>
      </c>
      <c r="C9" s="43">
        <f t="shared" si="2"/>
        <v>0</v>
      </c>
      <c r="D9" s="43">
        <f t="shared" si="2"/>
        <v>0</v>
      </c>
      <c r="E9" s="43">
        <f t="shared" si="2"/>
        <v>132482000</v>
      </c>
      <c r="F9" s="44">
        <f t="shared" si="2"/>
        <v>132482000</v>
      </c>
      <c r="G9" s="45">
        <f t="shared" si="2"/>
        <v>132482000</v>
      </c>
      <c r="H9" s="44">
        <f t="shared" si="2"/>
        <v>24541000</v>
      </c>
      <c r="I9" s="45">
        <f t="shared" si="2"/>
        <v>0</v>
      </c>
      <c r="J9" s="44">
        <f t="shared" si="2"/>
        <v>43949000</v>
      </c>
      <c r="K9" s="45">
        <f t="shared" si="2"/>
        <v>0</v>
      </c>
      <c r="L9" s="44">
        <f t="shared" si="2"/>
        <v>28233000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96723000</v>
      </c>
      <c r="Q9" s="45">
        <f t="shared" si="2"/>
        <v>0</v>
      </c>
      <c r="R9" s="20">
        <f>IF(($J9       =0),0,((($L9       -$J9       )/$J9       )*100))</f>
        <v>-35.759630480784544</v>
      </c>
      <c r="S9" s="21">
        <f>IF(($K9       =0),0,((($M9       -$K9       )/$K9       )*100))</f>
        <v>0</v>
      </c>
      <c r="T9" s="20">
        <f>IF(($E9       =0),0,(($P9       /$E9       )*100))</f>
        <v>73.008408689482337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132482000</v>
      </c>
      <c r="C10" s="46"/>
      <c r="D10" s="46"/>
      <c r="E10" s="46">
        <f t="shared" ref="E10:E41" si="4">$B10      +$C10      +$D10</f>
        <v>132482000</v>
      </c>
      <c r="F10" s="47">
        <v>132482000</v>
      </c>
      <c r="G10" s="48">
        <v>132482000</v>
      </c>
      <c r="H10" s="47">
        <v>24541000</v>
      </c>
      <c r="I10" s="48"/>
      <c r="J10" s="47">
        <v>43949000</v>
      </c>
      <c r="K10" s="48"/>
      <c r="L10" s="47">
        <v>28233000</v>
      </c>
      <c r="M10" s="48"/>
      <c r="N10" s="47"/>
      <c r="O10" s="48"/>
      <c r="P10" s="47">
        <f t="shared" ref="P10:P41" si="5">$H10      +$J10      +$L10      +$N10</f>
        <v>96723000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-35.759630480784544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73.008408689482337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3901000</v>
      </c>
      <c r="C27" s="43">
        <f t="shared" si="11"/>
        <v>0</v>
      </c>
      <c r="D27" s="43">
        <f t="shared" si="11"/>
        <v>0</v>
      </c>
      <c r="E27" s="43">
        <f t="shared" si="11"/>
        <v>3901000</v>
      </c>
      <c r="F27" s="44">
        <f t="shared" si="11"/>
        <v>3901000</v>
      </c>
      <c r="G27" s="45">
        <f t="shared" si="11"/>
        <v>3901000</v>
      </c>
      <c r="H27" s="44">
        <f t="shared" si="11"/>
        <v>1879000</v>
      </c>
      <c r="I27" s="45">
        <f t="shared" si="11"/>
        <v>0</v>
      </c>
      <c r="J27" s="44">
        <f t="shared" si="11"/>
        <v>1485000</v>
      </c>
      <c r="K27" s="45">
        <f t="shared" si="11"/>
        <v>0</v>
      </c>
      <c r="L27" s="44">
        <f t="shared" si="11"/>
        <v>36000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3400000</v>
      </c>
      <c r="Q27" s="45">
        <f t="shared" si="11"/>
        <v>0</v>
      </c>
      <c r="R27" s="20">
        <f t="shared" si="7"/>
        <v>-97.575757575757578</v>
      </c>
      <c r="S27" s="21">
        <f t="shared" si="8"/>
        <v>0</v>
      </c>
      <c r="T27" s="20">
        <f t="shared" si="9"/>
        <v>87.157139195078187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888000</v>
      </c>
      <c r="I30" s="48"/>
      <c r="J30" s="47">
        <v>1025000</v>
      </c>
      <c r="K30" s="48"/>
      <c r="L30" s="47">
        <v>36000</v>
      </c>
      <c r="M30" s="48"/>
      <c r="N30" s="47"/>
      <c r="O30" s="48"/>
      <c r="P30" s="47">
        <f t="shared" si="5"/>
        <v>1949000</v>
      </c>
      <c r="Q30" s="48">
        <f t="shared" si="6"/>
        <v>0</v>
      </c>
      <c r="R30" s="24">
        <f t="shared" si="7"/>
        <v>-96.487804878048777</v>
      </c>
      <c r="S30" s="25">
        <f t="shared" si="8"/>
        <v>0</v>
      </c>
      <c r="T30" s="24">
        <f t="shared" si="9"/>
        <v>79.551020408163268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1451000</v>
      </c>
      <c r="C32" s="46"/>
      <c r="D32" s="46"/>
      <c r="E32" s="46">
        <f t="shared" si="4"/>
        <v>1451000</v>
      </c>
      <c r="F32" s="47">
        <v>1451000</v>
      </c>
      <c r="G32" s="48">
        <v>1451000</v>
      </c>
      <c r="H32" s="47">
        <v>991000</v>
      </c>
      <c r="I32" s="48"/>
      <c r="J32" s="47">
        <v>460000</v>
      </c>
      <c r="K32" s="48"/>
      <c r="L32" s="47"/>
      <c r="M32" s="48"/>
      <c r="N32" s="47"/>
      <c r="O32" s="48"/>
      <c r="P32" s="47">
        <f t="shared" si="5"/>
        <v>1451000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18006000</v>
      </c>
      <c r="C42" s="52">
        <f t="shared" si="13"/>
        <v>0</v>
      </c>
      <c r="D42" s="52">
        <f t="shared" si="13"/>
        <v>0</v>
      </c>
      <c r="E42" s="52">
        <f t="shared" si="13"/>
        <v>18006000</v>
      </c>
      <c r="F42" s="53">
        <f t="shared" si="13"/>
        <v>18006000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18006000</v>
      </c>
      <c r="C43" s="43">
        <f t="shared" si="19"/>
        <v>0</v>
      </c>
      <c r="D43" s="43">
        <f t="shared" si="19"/>
        <v>0</v>
      </c>
      <c r="E43" s="43">
        <f t="shared" si="19"/>
        <v>18006000</v>
      </c>
      <c r="F43" s="44">
        <f t="shared" si="19"/>
        <v>18006000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5000000</v>
      </c>
      <c r="C44" s="49"/>
      <c r="D44" s="49"/>
      <c r="E44" s="49">
        <f t="shared" ref="E44:E61" si="21">$B44      +$C44      +$D44</f>
        <v>5000000</v>
      </c>
      <c r="F44" s="50">
        <v>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13006000</v>
      </c>
      <c r="C45" s="46"/>
      <c r="D45" s="46"/>
      <c r="E45" s="46">
        <f t="shared" si="21"/>
        <v>13006000</v>
      </c>
      <c r="F45" s="47">
        <v>13006000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154389000</v>
      </c>
      <c r="C58" s="43">
        <f t="shared" si="26"/>
        <v>0</v>
      </c>
      <c r="D58" s="43">
        <f t="shared" si="26"/>
        <v>0</v>
      </c>
      <c r="E58" s="43">
        <f t="shared" si="26"/>
        <v>154389000</v>
      </c>
      <c r="F58" s="44">
        <f t="shared" si="26"/>
        <v>154389000</v>
      </c>
      <c r="G58" s="45">
        <f t="shared" si="26"/>
        <v>136383000</v>
      </c>
      <c r="H58" s="44">
        <f t="shared" si="26"/>
        <v>26420000</v>
      </c>
      <c r="I58" s="45">
        <f t="shared" si="26"/>
        <v>0</v>
      </c>
      <c r="J58" s="44">
        <f t="shared" si="26"/>
        <v>45434000</v>
      </c>
      <c r="K58" s="45">
        <f t="shared" si="26"/>
        <v>0</v>
      </c>
      <c r="L58" s="44">
        <f t="shared" si="26"/>
        <v>28269000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100123000</v>
      </c>
      <c r="Q58" s="45">
        <f t="shared" si="26"/>
        <v>0</v>
      </c>
      <c r="R58" s="20">
        <f t="shared" si="14"/>
        <v>-37.780076594620773</v>
      </c>
      <c r="S58" s="21">
        <f t="shared" si="15"/>
        <v>0</v>
      </c>
      <c r="T58" s="20">
        <f t="shared" si="16"/>
        <v>64.851122813153779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154389000</v>
      </c>
      <c r="C62" s="55">
        <f t="shared" si="30"/>
        <v>0</v>
      </c>
      <c r="D62" s="55">
        <f t="shared" si="30"/>
        <v>0</v>
      </c>
      <c r="E62" s="55">
        <f t="shared" si="30"/>
        <v>154389000</v>
      </c>
      <c r="F62" s="56">
        <f t="shared" si="30"/>
        <v>154389000</v>
      </c>
      <c r="G62" s="57">
        <f t="shared" si="30"/>
        <v>136383000</v>
      </c>
      <c r="H62" s="56">
        <f t="shared" si="30"/>
        <v>26420000</v>
      </c>
      <c r="I62" s="57">
        <f t="shared" si="30"/>
        <v>0</v>
      </c>
      <c r="J62" s="56">
        <f t="shared" si="30"/>
        <v>45434000</v>
      </c>
      <c r="K62" s="57">
        <f t="shared" si="30"/>
        <v>0</v>
      </c>
      <c r="L62" s="56">
        <f t="shared" si="30"/>
        <v>28269000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100123000</v>
      </c>
      <c r="Q62" s="57">
        <f t="shared" si="30"/>
        <v>0</v>
      </c>
      <c r="R62" s="38">
        <f t="shared" si="14"/>
        <v>-37.780076594620773</v>
      </c>
      <c r="S62" s="39">
        <f t="shared" si="15"/>
        <v>0</v>
      </c>
      <c r="T62" s="38">
        <f t="shared" si="16"/>
        <v>64.851122813153779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271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79818000</v>
      </c>
      <c r="C8" s="40">
        <f t="shared" si="0"/>
        <v>10000000</v>
      </c>
      <c r="D8" s="40">
        <f t="shared" si="0"/>
        <v>0</v>
      </c>
      <c r="E8" s="40">
        <f t="shared" si="0"/>
        <v>89818000</v>
      </c>
      <c r="F8" s="41">
        <f t="shared" si="0"/>
        <v>89818000</v>
      </c>
      <c r="G8" s="42">
        <f t="shared" si="0"/>
        <v>89818000</v>
      </c>
      <c r="H8" s="41">
        <f t="shared" si="0"/>
        <v>14823000</v>
      </c>
      <c r="I8" s="42">
        <f t="shared" si="0"/>
        <v>15252174</v>
      </c>
      <c r="J8" s="41">
        <f t="shared" si="0"/>
        <v>26789000</v>
      </c>
      <c r="K8" s="42">
        <f t="shared" si="0"/>
        <v>27999427</v>
      </c>
      <c r="L8" s="41">
        <f t="shared" si="0"/>
        <v>22021000</v>
      </c>
      <c r="M8" s="42">
        <f t="shared" si="0"/>
        <v>15562756</v>
      </c>
      <c r="N8" s="41">
        <f t="shared" si="0"/>
        <v>0</v>
      </c>
      <c r="O8" s="42">
        <f t="shared" si="0"/>
        <v>0</v>
      </c>
      <c r="P8" s="41">
        <f t="shared" si="0"/>
        <v>63633000</v>
      </c>
      <c r="Q8" s="42">
        <f t="shared" si="0"/>
        <v>58814357</v>
      </c>
      <c r="R8" s="16">
        <f>IF(($J8       =0),0,((($L8       -$J8       )/$J8       )*100))</f>
        <v>-17.798350069058195</v>
      </c>
      <c r="S8" s="17">
        <f>IF(($K8       =0),0,((($M8       -$K8       )/$K8       )*100))</f>
        <v>-44.417591117132503</v>
      </c>
      <c r="T8" s="16">
        <f>IF(($E8       =0),0,(($P8       /$E8       )*100))</f>
        <v>70.846600904050419</v>
      </c>
      <c r="U8" s="18">
        <f>IF(($E8       =0),0,(($Q8       /$E8       )*100))</f>
        <v>65.481704112761363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74982000</v>
      </c>
      <c r="C9" s="43">
        <f t="shared" si="2"/>
        <v>10000000</v>
      </c>
      <c r="D9" s="43">
        <f t="shared" si="2"/>
        <v>0</v>
      </c>
      <c r="E9" s="43">
        <f t="shared" si="2"/>
        <v>84982000</v>
      </c>
      <c r="F9" s="44">
        <f t="shared" si="2"/>
        <v>84982000</v>
      </c>
      <c r="G9" s="45">
        <f t="shared" si="2"/>
        <v>84982000</v>
      </c>
      <c r="H9" s="44">
        <f t="shared" si="2"/>
        <v>13982000</v>
      </c>
      <c r="I9" s="45">
        <f t="shared" si="2"/>
        <v>14371131</v>
      </c>
      <c r="J9" s="44">
        <f t="shared" si="2"/>
        <v>25755000</v>
      </c>
      <c r="K9" s="45">
        <f t="shared" si="2"/>
        <v>26988620</v>
      </c>
      <c r="L9" s="44">
        <f t="shared" si="2"/>
        <v>20418000</v>
      </c>
      <c r="M9" s="45">
        <f t="shared" si="2"/>
        <v>14510019</v>
      </c>
      <c r="N9" s="44">
        <f t="shared" si="2"/>
        <v>0</v>
      </c>
      <c r="O9" s="45">
        <f t="shared" si="2"/>
        <v>0</v>
      </c>
      <c r="P9" s="44">
        <f t="shared" si="2"/>
        <v>60155000</v>
      </c>
      <c r="Q9" s="45">
        <f t="shared" si="2"/>
        <v>55869770</v>
      </c>
      <c r="R9" s="20">
        <f>IF(($J9       =0),0,((($L9       -$J9       )/$J9       )*100))</f>
        <v>-20.722189866045429</v>
      </c>
      <c r="S9" s="21">
        <f>IF(($K9       =0),0,((($M9       -$K9       )/$K9       )*100))</f>
        <v>-46.236528581305755</v>
      </c>
      <c r="T9" s="20">
        <f>IF(($E9       =0),0,(($P9       /$E9       )*100))</f>
        <v>70.785578122425932</v>
      </c>
      <c r="U9" s="22">
        <f>IF(($E9       =0),0,(($Q9       /$E9       )*100))</f>
        <v>65.743063236920761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49982000</v>
      </c>
      <c r="C10" s="46"/>
      <c r="D10" s="46"/>
      <c r="E10" s="46">
        <f t="shared" ref="E10:E41" si="4">$B10      +$C10      +$D10</f>
        <v>49982000</v>
      </c>
      <c r="F10" s="47">
        <v>49982000</v>
      </c>
      <c r="G10" s="48">
        <v>49982000</v>
      </c>
      <c r="H10" s="47">
        <v>11962000</v>
      </c>
      <c r="I10" s="48">
        <v>12351386</v>
      </c>
      <c r="J10" s="47">
        <v>17894000</v>
      </c>
      <c r="K10" s="48">
        <v>19775611</v>
      </c>
      <c r="L10" s="47">
        <v>11511000</v>
      </c>
      <c r="M10" s="48">
        <v>9629199</v>
      </c>
      <c r="N10" s="47"/>
      <c r="O10" s="48"/>
      <c r="P10" s="47">
        <f t="shared" ref="P10:P41" si="5">$H10      +$J10      +$L10      +$N10</f>
        <v>41367000</v>
      </c>
      <c r="Q10" s="48">
        <f t="shared" ref="Q10:Q41" si="6">$I10      +$K10      +$M10      +$O10</f>
        <v>41756196</v>
      </c>
      <c r="R10" s="24">
        <f t="shared" ref="R10:R41" si="7">IF(($J10      =0),0,((($L10      -$J10      )/$J10      )*100))</f>
        <v>-35.67117469542864</v>
      </c>
      <c r="S10" s="25">
        <f t="shared" ref="S10:S41" si="8">IF(($K10      =0),0,((($M10      -$K10      )/$K10      )*100))</f>
        <v>-51.30770422213503</v>
      </c>
      <c r="T10" s="24">
        <f t="shared" ref="T10:T41" si="9">IF(($E10      =0),0,(($P10      /$E10      )*100))</f>
        <v>82.763794966187831</v>
      </c>
      <c r="U10" s="26">
        <f t="shared" ref="U10:U41" si="10">IF(($E10      =0),0,(($Q10      /$E10      )*100))</f>
        <v>83.542467288223762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25000000</v>
      </c>
      <c r="C23" s="46">
        <v>10000000</v>
      </c>
      <c r="D23" s="46"/>
      <c r="E23" s="46">
        <f t="shared" si="4"/>
        <v>35000000</v>
      </c>
      <c r="F23" s="47">
        <v>35000000</v>
      </c>
      <c r="G23" s="48">
        <v>35000000</v>
      </c>
      <c r="H23" s="47">
        <v>2020000</v>
      </c>
      <c r="I23" s="48">
        <v>2019745</v>
      </c>
      <c r="J23" s="47">
        <v>7861000</v>
      </c>
      <c r="K23" s="48">
        <v>7213009</v>
      </c>
      <c r="L23" s="47">
        <v>8907000</v>
      </c>
      <c r="M23" s="48">
        <v>4880820</v>
      </c>
      <c r="N23" s="47"/>
      <c r="O23" s="48"/>
      <c r="P23" s="47">
        <f t="shared" si="5"/>
        <v>18788000</v>
      </c>
      <c r="Q23" s="48">
        <f t="shared" si="6"/>
        <v>14113574</v>
      </c>
      <c r="R23" s="24">
        <f t="shared" si="7"/>
        <v>13.306195140567359</v>
      </c>
      <c r="S23" s="25">
        <f t="shared" si="8"/>
        <v>-32.333094274525379</v>
      </c>
      <c r="T23" s="24">
        <f t="shared" si="9"/>
        <v>53.680000000000007</v>
      </c>
      <c r="U23" s="26">
        <f t="shared" si="10"/>
        <v>40.32449714285714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4836000</v>
      </c>
      <c r="C27" s="43">
        <f t="shared" si="11"/>
        <v>0</v>
      </c>
      <c r="D27" s="43">
        <f t="shared" si="11"/>
        <v>0</v>
      </c>
      <c r="E27" s="43">
        <f t="shared" si="11"/>
        <v>4836000</v>
      </c>
      <c r="F27" s="44">
        <f t="shared" si="11"/>
        <v>4836000</v>
      </c>
      <c r="G27" s="45">
        <f t="shared" si="11"/>
        <v>4836000</v>
      </c>
      <c r="H27" s="44">
        <f t="shared" si="11"/>
        <v>841000</v>
      </c>
      <c r="I27" s="45">
        <f t="shared" si="11"/>
        <v>881043</v>
      </c>
      <c r="J27" s="44">
        <f t="shared" si="11"/>
        <v>1034000</v>
      </c>
      <c r="K27" s="45">
        <f t="shared" si="11"/>
        <v>1010807</v>
      </c>
      <c r="L27" s="44">
        <f t="shared" si="11"/>
        <v>1603000</v>
      </c>
      <c r="M27" s="45">
        <f t="shared" si="11"/>
        <v>1052737</v>
      </c>
      <c r="N27" s="44">
        <f t="shared" si="11"/>
        <v>0</v>
      </c>
      <c r="O27" s="45">
        <f t="shared" si="11"/>
        <v>0</v>
      </c>
      <c r="P27" s="44">
        <f t="shared" si="11"/>
        <v>3478000</v>
      </c>
      <c r="Q27" s="45">
        <f t="shared" si="11"/>
        <v>2944587</v>
      </c>
      <c r="R27" s="20">
        <f t="shared" si="7"/>
        <v>55.029013539651842</v>
      </c>
      <c r="S27" s="21">
        <f t="shared" si="8"/>
        <v>4.1481707190393413</v>
      </c>
      <c r="T27" s="20">
        <f t="shared" si="9"/>
        <v>71.918941273779978</v>
      </c>
      <c r="U27" s="22">
        <f t="shared" si="10"/>
        <v>60.888895781637721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80000</v>
      </c>
      <c r="I30" s="48">
        <v>120000</v>
      </c>
      <c r="J30" s="47">
        <v>315000</v>
      </c>
      <c r="K30" s="48">
        <v>274999</v>
      </c>
      <c r="L30" s="47">
        <v>1341000</v>
      </c>
      <c r="M30" s="48">
        <v>1264588</v>
      </c>
      <c r="N30" s="47"/>
      <c r="O30" s="48"/>
      <c r="P30" s="47">
        <f t="shared" si="5"/>
        <v>1736000</v>
      </c>
      <c r="Q30" s="48">
        <f t="shared" si="6"/>
        <v>1659587</v>
      </c>
      <c r="R30" s="24">
        <f t="shared" si="7"/>
        <v>325.71428571428572</v>
      </c>
      <c r="S30" s="25">
        <f t="shared" si="8"/>
        <v>359.8518540067418</v>
      </c>
      <c r="T30" s="24">
        <f t="shared" si="9"/>
        <v>57.866666666666667</v>
      </c>
      <c r="U30" s="26">
        <f t="shared" si="10"/>
        <v>55.319566666666667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1836000</v>
      </c>
      <c r="C32" s="46"/>
      <c r="D32" s="46"/>
      <c r="E32" s="46">
        <f t="shared" si="4"/>
        <v>1836000</v>
      </c>
      <c r="F32" s="47">
        <v>1836000</v>
      </c>
      <c r="G32" s="48">
        <v>1836000</v>
      </c>
      <c r="H32" s="47">
        <v>761000</v>
      </c>
      <c r="I32" s="48">
        <v>761043</v>
      </c>
      <c r="J32" s="47">
        <v>719000</v>
      </c>
      <c r="K32" s="48">
        <v>735808</v>
      </c>
      <c r="L32" s="47">
        <v>262000</v>
      </c>
      <c r="M32" s="48">
        <v>-211851</v>
      </c>
      <c r="N32" s="47"/>
      <c r="O32" s="48"/>
      <c r="P32" s="47">
        <f t="shared" si="5"/>
        <v>1742000</v>
      </c>
      <c r="Q32" s="48">
        <f t="shared" si="6"/>
        <v>1285000</v>
      </c>
      <c r="R32" s="24">
        <f t="shared" si="7"/>
        <v>-63.56050069541029</v>
      </c>
      <c r="S32" s="25">
        <f t="shared" si="8"/>
        <v>-128.79161411672609</v>
      </c>
      <c r="T32" s="24">
        <f t="shared" si="9"/>
        <v>94.880174291938999</v>
      </c>
      <c r="U32" s="26">
        <f t="shared" si="10"/>
        <v>69.989106753812635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1117000</v>
      </c>
      <c r="C42" s="52">
        <f t="shared" si="13"/>
        <v>0</v>
      </c>
      <c r="D42" s="52">
        <f t="shared" si="13"/>
        <v>0</v>
      </c>
      <c r="E42" s="52">
        <f t="shared" si="13"/>
        <v>1117000</v>
      </c>
      <c r="F42" s="53">
        <f t="shared" si="13"/>
        <v>1117000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1117000</v>
      </c>
      <c r="C43" s="43">
        <f t="shared" si="19"/>
        <v>0</v>
      </c>
      <c r="D43" s="43">
        <f t="shared" si="19"/>
        <v>0</v>
      </c>
      <c r="E43" s="43">
        <f t="shared" si="19"/>
        <v>1117000</v>
      </c>
      <c r="F43" s="44">
        <f t="shared" si="19"/>
        <v>1117000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1117000</v>
      </c>
      <c r="C45" s="46"/>
      <c r="D45" s="46"/>
      <c r="E45" s="46">
        <f t="shared" si="21"/>
        <v>1117000</v>
      </c>
      <c r="F45" s="47">
        <v>1117000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80935000</v>
      </c>
      <c r="C58" s="43">
        <f t="shared" si="26"/>
        <v>10000000</v>
      </c>
      <c r="D58" s="43">
        <f t="shared" si="26"/>
        <v>0</v>
      </c>
      <c r="E58" s="43">
        <f t="shared" si="26"/>
        <v>90935000</v>
      </c>
      <c r="F58" s="44">
        <f t="shared" si="26"/>
        <v>90935000</v>
      </c>
      <c r="G58" s="45">
        <f t="shared" si="26"/>
        <v>89818000</v>
      </c>
      <c r="H58" s="44">
        <f t="shared" si="26"/>
        <v>14823000</v>
      </c>
      <c r="I58" s="45">
        <f t="shared" si="26"/>
        <v>15252174</v>
      </c>
      <c r="J58" s="44">
        <f t="shared" si="26"/>
        <v>26789000</v>
      </c>
      <c r="K58" s="45">
        <f t="shared" si="26"/>
        <v>27999427</v>
      </c>
      <c r="L58" s="44">
        <f t="shared" si="26"/>
        <v>22021000</v>
      </c>
      <c r="M58" s="45">
        <f t="shared" si="26"/>
        <v>15562756</v>
      </c>
      <c r="N58" s="44">
        <f t="shared" si="26"/>
        <v>0</v>
      </c>
      <c r="O58" s="45">
        <f t="shared" si="26"/>
        <v>0</v>
      </c>
      <c r="P58" s="44">
        <f t="shared" si="26"/>
        <v>63633000</v>
      </c>
      <c r="Q58" s="45">
        <f t="shared" si="26"/>
        <v>58814357</v>
      </c>
      <c r="R58" s="20">
        <f t="shared" si="14"/>
        <v>-17.798350069058195</v>
      </c>
      <c r="S58" s="21">
        <f t="shared" si="15"/>
        <v>-44.417591117132503</v>
      </c>
      <c r="T58" s="20">
        <f t="shared" si="16"/>
        <v>69.976356738329585</v>
      </c>
      <c r="U58" s="22">
        <f t="shared" si="17"/>
        <v>64.677359652499035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80935000</v>
      </c>
      <c r="C62" s="55">
        <f t="shared" si="30"/>
        <v>10000000</v>
      </c>
      <c r="D62" s="55">
        <f t="shared" si="30"/>
        <v>0</v>
      </c>
      <c r="E62" s="55">
        <f t="shared" si="30"/>
        <v>90935000</v>
      </c>
      <c r="F62" s="56">
        <f t="shared" si="30"/>
        <v>90935000</v>
      </c>
      <c r="G62" s="57">
        <f t="shared" si="30"/>
        <v>89818000</v>
      </c>
      <c r="H62" s="56">
        <f t="shared" si="30"/>
        <v>14823000</v>
      </c>
      <c r="I62" s="57">
        <f t="shared" si="30"/>
        <v>15252174</v>
      </c>
      <c r="J62" s="56">
        <f t="shared" si="30"/>
        <v>26789000</v>
      </c>
      <c r="K62" s="57">
        <f t="shared" si="30"/>
        <v>27999427</v>
      </c>
      <c r="L62" s="56">
        <f t="shared" si="30"/>
        <v>22021000</v>
      </c>
      <c r="M62" s="58">
        <f t="shared" si="30"/>
        <v>15562756</v>
      </c>
      <c r="N62" s="56">
        <f t="shared" si="30"/>
        <v>0</v>
      </c>
      <c r="O62" s="57">
        <f t="shared" si="30"/>
        <v>0</v>
      </c>
      <c r="P62" s="56">
        <f t="shared" si="30"/>
        <v>63633000</v>
      </c>
      <c r="Q62" s="57">
        <f t="shared" si="30"/>
        <v>58814357</v>
      </c>
      <c r="R62" s="38">
        <f t="shared" si="14"/>
        <v>-17.798350069058195</v>
      </c>
      <c r="S62" s="39">
        <f t="shared" si="15"/>
        <v>-44.417591117132503</v>
      </c>
      <c r="T62" s="38">
        <f t="shared" si="16"/>
        <v>69.976356738329585</v>
      </c>
      <c r="U62" s="39">
        <f t="shared" si="17"/>
        <v>64.677359652499035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272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391863000</v>
      </c>
      <c r="C8" s="40">
        <f t="shared" si="0"/>
        <v>-1400000</v>
      </c>
      <c r="D8" s="40">
        <f t="shared" si="0"/>
        <v>0</v>
      </c>
      <c r="E8" s="40">
        <f t="shared" si="0"/>
        <v>390463000</v>
      </c>
      <c r="F8" s="41">
        <f t="shared" si="0"/>
        <v>390463000</v>
      </c>
      <c r="G8" s="42">
        <f t="shared" si="0"/>
        <v>390463000</v>
      </c>
      <c r="H8" s="41">
        <f t="shared" si="0"/>
        <v>139663000</v>
      </c>
      <c r="I8" s="42">
        <f t="shared" si="0"/>
        <v>158011093</v>
      </c>
      <c r="J8" s="41">
        <f t="shared" si="0"/>
        <v>96468000</v>
      </c>
      <c r="K8" s="42">
        <f t="shared" si="0"/>
        <v>124624377</v>
      </c>
      <c r="L8" s="41">
        <f t="shared" si="0"/>
        <v>41771000</v>
      </c>
      <c r="M8" s="42">
        <f t="shared" si="0"/>
        <v>255994</v>
      </c>
      <c r="N8" s="41">
        <f t="shared" si="0"/>
        <v>0</v>
      </c>
      <c r="O8" s="42">
        <f t="shared" si="0"/>
        <v>0</v>
      </c>
      <c r="P8" s="41">
        <f t="shared" si="0"/>
        <v>277902000</v>
      </c>
      <c r="Q8" s="42">
        <f t="shared" si="0"/>
        <v>282891464</v>
      </c>
      <c r="R8" s="16">
        <f>IF(($J8       =0),0,((($L8       -$J8       )/$J8       )*100))</f>
        <v>-56.699630965708835</v>
      </c>
      <c r="S8" s="17">
        <f>IF(($K8       =0),0,((($M8       -$K8       )/$K8       )*100))</f>
        <v>-99.794587538840815</v>
      </c>
      <c r="T8" s="16">
        <f>IF(($E8       =0),0,(($P8       /$E8       )*100))</f>
        <v>71.172428629601271</v>
      </c>
      <c r="U8" s="18">
        <f>IF(($E8       =0),0,(($Q8       /$E8       )*100))</f>
        <v>72.450261356389717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383968000</v>
      </c>
      <c r="C9" s="43">
        <f t="shared" si="2"/>
        <v>-1400000</v>
      </c>
      <c r="D9" s="43">
        <f t="shared" si="2"/>
        <v>0</v>
      </c>
      <c r="E9" s="43">
        <f t="shared" si="2"/>
        <v>382568000</v>
      </c>
      <c r="F9" s="44">
        <f t="shared" si="2"/>
        <v>382568000</v>
      </c>
      <c r="G9" s="45">
        <f t="shared" si="2"/>
        <v>382568000</v>
      </c>
      <c r="H9" s="44">
        <f t="shared" si="2"/>
        <v>139663000</v>
      </c>
      <c r="I9" s="45">
        <f t="shared" si="2"/>
        <v>155014391</v>
      </c>
      <c r="J9" s="44">
        <f t="shared" si="2"/>
        <v>90394000</v>
      </c>
      <c r="K9" s="45">
        <f t="shared" si="2"/>
        <v>121543014</v>
      </c>
      <c r="L9" s="44">
        <f t="shared" si="2"/>
        <v>41576000</v>
      </c>
      <c r="M9" s="45">
        <f t="shared" si="2"/>
        <v>233010</v>
      </c>
      <c r="N9" s="44">
        <f t="shared" si="2"/>
        <v>0</v>
      </c>
      <c r="O9" s="45">
        <f t="shared" si="2"/>
        <v>0</v>
      </c>
      <c r="P9" s="44">
        <f t="shared" si="2"/>
        <v>271633000</v>
      </c>
      <c r="Q9" s="45">
        <f t="shared" si="2"/>
        <v>276790415</v>
      </c>
      <c r="R9" s="20">
        <f>IF(($J9       =0),0,((($L9       -$J9       )/$J9       )*100))</f>
        <v>-54.005796844923339</v>
      </c>
      <c r="S9" s="21">
        <f>IF(($K9       =0),0,((($M9       -$K9       )/$K9       )*100))</f>
        <v>-99.808290092263135</v>
      </c>
      <c r="T9" s="20">
        <f>IF(($E9       =0),0,(($P9       /$E9       )*100))</f>
        <v>71.002540724786172</v>
      </c>
      <c r="U9" s="22">
        <f>IF(($E9       =0),0,(($Q9       /$E9       )*100))</f>
        <v>72.350644852679778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238568000</v>
      </c>
      <c r="C10" s="46">
        <v>20000000</v>
      </c>
      <c r="D10" s="46"/>
      <c r="E10" s="46">
        <f t="shared" ref="E10:E41" si="4">$B10      +$C10      +$D10</f>
        <v>258568000</v>
      </c>
      <c r="F10" s="47">
        <v>258568000</v>
      </c>
      <c r="G10" s="48">
        <v>258568000</v>
      </c>
      <c r="H10" s="47">
        <v>128315000</v>
      </c>
      <c r="I10" s="48">
        <v>143666998</v>
      </c>
      <c r="J10" s="47">
        <v>63310000</v>
      </c>
      <c r="K10" s="48">
        <v>94667993</v>
      </c>
      <c r="L10" s="47">
        <v>29460000</v>
      </c>
      <c r="M10" s="48">
        <v>233010</v>
      </c>
      <c r="N10" s="47"/>
      <c r="O10" s="48"/>
      <c r="P10" s="47">
        <f t="shared" ref="P10:P41" si="5">$H10      +$J10      +$L10      +$N10</f>
        <v>221085000</v>
      </c>
      <c r="Q10" s="48">
        <f t="shared" ref="Q10:Q41" si="6">$I10      +$K10      +$M10      +$O10</f>
        <v>238568001</v>
      </c>
      <c r="R10" s="24">
        <f t="shared" ref="R10:R41" si="7">IF(($J10      =0),0,((($L10      -$J10      )/$J10      )*100))</f>
        <v>-53.467066814089407</v>
      </c>
      <c r="S10" s="25">
        <f t="shared" ref="S10:S41" si="8">IF(($K10      =0),0,((($M10      -$K10      )/$K10      )*100))</f>
        <v>-99.753866124530603</v>
      </c>
      <c r="T10" s="24">
        <f t="shared" ref="T10:T41" si="9">IF(($E10      =0),0,(($P10      /$E10      )*100))</f>
        <v>85.503619937501924</v>
      </c>
      <c r="U10" s="26">
        <f t="shared" ref="U10:U41" si="10">IF(($E10      =0),0,(($Q10      /$E10      )*100))</f>
        <v>92.265091194579369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5400000</v>
      </c>
      <c r="C13" s="46">
        <v>-1400000</v>
      </c>
      <c r="D13" s="46"/>
      <c r="E13" s="46">
        <f t="shared" si="4"/>
        <v>4000000</v>
      </c>
      <c r="F13" s="47">
        <v>4000000</v>
      </c>
      <c r="G13" s="48">
        <v>4000000</v>
      </c>
      <c r="H13" s="47"/>
      <c r="I13" s="48"/>
      <c r="J13" s="47">
        <v>210000</v>
      </c>
      <c r="K13" s="48"/>
      <c r="L13" s="47"/>
      <c r="M13" s="48"/>
      <c r="N13" s="47"/>
      <c r="O13" s="48"/>
      <c r="P13" s="47">
        <f t="shared" si="5"/>
        <v>210000</v>
      </c>
      <c r="Q13" s="48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5.25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85000000</v>
      </c>
      <c r="C22" s="46">
        <v>-20000000</v>
      </c>
      <c r="D22" s="46"/>
      <c r="E22" s="46">
        <f t="shared" si="4"/>
        <v>65000000</v>
      </c>
      <c r="F22" s="47">
        <v>65000000</v>
      </c>
      <c r="G22" s="48">
        <v>65000000</v>
      </c>
      <c r="H22" s="47">
        <v>6858000</v>
      </c>
      <c r="I22" s="48">
        <v>6857865</v>
      </c>
      <c r="J22" s="47">
        <v>7858000</v>
      </c>
      <c r="K22" s="48">
        <v>7858545</v>
      </c>
      <c r="L22" s="47"/>
      <c r="M22" s="48"/>
      <c r="N22" s="47"/>
      <c r="O22" s="48"/>
      <c r="P22" s="47">
        <f t="shared" si="5"/>
        <v>14716000</v>
      </c>
      <c r="Q22" s="48">
        <f t="shared" si="6"/>
        <v>14716410</v>
      </c>
      <c r="R22" s="24">
        <f t="shared" si="7"/>
        <v>-100</v>
      </c>
      <c r="S22" s="25">
        <f t="shared" si="8"/>
        <v>-100</v>
      </c>
      <c r="T22" s="24">
        <f t="shared" si="9"/>
        <v>22.64</v>
      </c>
      <c r="U22" s="26">
        <f t="shared" si="10"/>
        <v>22.640630769230768</v>
      </c>
      <c r="V22" s="47"/>
      <c r="W22" s="48"/>
    </row>
    <row r="23" spans="1:23" x14ac:dyDescent="0.2">
      <c r="A23" s="23" t="s">
        <v>50</v>
      </c>
      <c r="B23" s="46">
        <v>55000000</v>
      </c>
      <c r="C23" s="46"/>
      <c r="D23" s="46"/>
      <c r="E23" s="46">
        <f t="shared" si="4"/>
        <v>55000000</v>
      </c>
      <c r="F23" s="47">
        <v>55000000</v>
      </c>
      <c r="G23" s="48">
        <v>55000000</v>
      </c>
      <c r="H23" s="47">
        <v>4490000</v>
      </c>
      <c r="I23" s="48">
        <v>4489528</v>
      </c>
      <c r="J23" s="47">
        <v>19016000</v>
      </c>
      <c r="K23" s="48">
        <v>19016476</v>
      </c>
      <c r="L23" s="47">
        <v>12116000</v>
      </c>
      <c r="M23" s="48"/>
      <c r="N23" s="47"/>
      <c r="O23" s="48"/>
      <c r="P23" s="47">
        <f t="shared" si="5"/>
        <v>35622000</v>
      </c>
      <c r="Q23" s="48">
        <f t="shared" si="6"/>
        <v>23506004</v>
      </c>
      <c r="R23" s="24">
        <f t="shared" si="7"/>
        <v>-36.285233487589394</v>
      </c>
      <c r="S23" s="25">
        <f t="shared" si="8"/>
        <v>-100</v>
      </c>
      <c r="T23" s="24">
        <f t="shared" si="9"/>
        <v>64.767272727272726</v>
      </c>
      <c r="U23" s="26">
        <f t="shared" si="10"/>
        <v>42.738189090909088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7895000</v>
      </c>
      <c r="C27" s="43">
        <f t="shared" si="11"/>
        <v>0</v>
      </c>
      <c r="D27" s="43">
        <f t="shared" si="11"/>
        <v>0</v>
      </c>
      <c r="E27" s="43">
        <f t="shared" si="11"/>
        <v>7895000</v>
      </c>
      <c r="F27" s="44">
        <f t="shared" si="11"/>
        <v>7895000</v>
      </c>
      <c r="G27" s="45">
        <f t="shared" si="11"/>
        <v>7895000</v>
      </c>
      <c r="H27" s="44">
        <f t="shared" si="11"/>
        <v>0</v>
      </c>
      <c r="I27" s="45">
        <f t="shared" si="11"/>
        <v>2996702</v>
      </c>
      <c r="J27" s="44">
        <f t="shared" si="11"/>
        <v>6074000</v>
      </c>
      <c r="K27" s="45">
        <f t="shared" si="11"/>
        <v>3081363</v>
      </c>
      <c r="L27" s="44">
        <f t="shared" si="11"/>
        <v>195000</v>
      </c>
      <c r="M27" s="45">
        <f t="shared" si="11"/>
        <v>22984</v>
      </c>
      <c r="N27" s="44">
        <f t="shared" si="11"/>
        <v>0</v>
      </c>
      <c r="O27" s="45">
        <f t="shared" si="11"/>
        <v>0</v>
      </c>
      <c r="P27" s="44">
        <f t="shared" si="11"/>
        <v>6269000</v>
      </c>
      <c r="Q27" s="45">
        <f t="shared" si="11"/>
        <v>6101049</v>
      </c>
      <c r="R27" s="20">
        <f t="shared" si="7"/>
        <v>-96.789594995060909</v>
      </c>
      <c r="S27" s="21">
        <f t="shared" si="8"/>
        <v>-99.254096320362123</v>
      </c>
      <c r="T27" s="20">
        <f t="shared" si="9"/>
        <v>79.40468651044965</v>
      </c>
      <c r="U27" s="22">
        <f t="shared" si="10"/>
        <v>77.277378087397082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1770000</v>
      </c>
      <c r="C30" s="46"/>
      <c r="D30" s="46"/>
      <c r="E30" s="46">
        <f t="shared" si="4"/>
        <v>1770000</v>
      </c>
      <c r="F30" s="47">
        <v>1770000</v>
      </c>
      <c r="G30" s="48">
        <v>1770000</v>
      </c>
      <c r="H30" s="47"/>
      <c r="I30" s="48"/>
      <c r="J30" s="47">
        <v>145000</v>
      </c>
      <c r="K30" s="48">
        <v>148416</v>
      </c>
      <c r="L30" s="47"/>
      <c r="M30" s="48">
        <v>22984</v>
      </c>
      <c r="N30" s="47"/>
      <c r="O30" s="48"/>
      <c r="P30" s="47">
        <f t="shared" si="5"/>
        <v>145000</v>
      </c>
      <c r="Q30" s="48">
        <f t="shared" si="6"/>
        <v>171400</v>
      </c>
      <c r="R30" s="24">
        <f t="shared" si="7"/>
        <v>-100</v>
      </c>
      <c r="S30" s="25">
        <f t="shared" si="8"/>
        <v>-84.513799051315218</v>
      </c>
      <c r="T30" s="24">
        <f t="shared" si="9"/>
        <v>8.1920903954802249</v>
      </c>
      <c r="U30" s="26">
        <f t="shared" si="10"/>
        <v>9.6836158192090398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6125000</v>
      </c>
      <c r="C32" s="46"/>
      <c r="D32" s="46"/>
      <c r="E32" s="46">
        <f t="shared" si="4"/>
        <v>6125000</v>
      </c>
      <c r="F32" s="47">
        <v>6125000</v>
      </c>
      <c r="G32" s="48">
        <v>6125000</v>
      </c>
      <c r="H32" s="47"/>
      <c r="I32" s="48">
        <v>2996702</v>
      </c>
      <c r="J32" s="47">
        <v>5929000</v>
      </c>
      <c r="K32" s="48">
        <v>2932947</v>
      </c>
      <c r="L32" s="47">
        <v>195000</v>
      </c>
      <c r="M32" s="48"/>
      <c r="N32" s="47"/>
      <c r="O32" s="48"/>
      <c r="P32" s="47">
        <f t="shared" si="5"/>
        <v>6124000</v>
      </c>
      <c r="Q32" s="48">
        <f t="shared" si="6"/>
        <v>5929649</v>
      </c>
      <c r="R32" s="24">
        <f t="shared" si="7"/>
        <v>-96.711081126665547</v>
      </c>
      <c r="S32" s="25">
        <f t="shared" si="8"/>
        <v>-100</v>
      </c>
      <c r="T32" s="24">
        <f t="shared" si="9"/>
        <v>99.983673469387753</v>
      </c>
      <c r="U32" s="26">
        <f t="shared" si="10"/>
        <v>96.810595918367355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119777000</v>
      </c>
      <c r="C42" s="52">
        <f t="shared" si="13"/>
        <v>31460000</v>
      </c>
      <c r="D42" s="52">
        <f t="shared" si="13"/>
        <v>0</v>
      </c>
      <c r="E42" s="52">
        <f t="shared" si="13"/>
        <v>151237000</v>
      </c>
      <c r="F42" s="53">
        <f t="shared" si="13"/>
        <v>151237000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119777000</v>
      </c>
      <c r="C43" s="43">
        <f t="shared" si="19"/>
        <v>31460000</v>
      </c>
      <c r="D43" s="43">
        <f t="shared" si="19"/>
        <v>0</v>
      </c>
      <c r="E43" s="43">
        <f t="shared" si="19"/>
        <v>151237000</v>
      </c>
      <c r="F43" s="44">
        <f t="shared" si="19"/>
        <v>151237000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110057000</v>
      </c>
      <c r="C44" s="49">
        <v>31460000</v>
      </c>
      <c r="D44" s="49"/>
      <c r="E44" s="49">
        <f t="shared" ref="E44:E61" si="21">$B44      +$C44      +$D44</f>
        <v>141517000</v>
      </c>
      <c r="F44" s="50">
        <v>141517000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9720000</v>
      </c>
      <c r="C45" s="46"/>
      <c r="D45" s="46"/>
      <c r="E45" s="46">
        <f t="shared" si="21"/>
        <v>9720000</v>
      </c>
      <c r="F45" s="47">
        <v>9720000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511640000</v>
      </c>
      <c r="C58" s="43">
        <f t="shared" si="26"/>
        <v>30060000</v>
      </c>
      <c r="D58" s="43">
        <f t="shared" si="26"/>
        <v>0</v>
      </c>
      <c r="E58" s="43">
        <f t="shared" si="26"/>
        <v>541700000</v>
      </c>
      <c r="F58" s="44">
        <f t="shared" si="26"/>
        <v>541700000</v>
      </c>
      <c r="G58" s="45">
        <f t="shared" si="26"/>
        <v>390463000</v>
      </c>
      <c r="H58" s="44">
        <f t="shared" si="26"/>
        <v>139663000</v>
      </c>
      <c r="I58" s="45">
        <f t="shared" si="26"/>
        <v>158011093</v>
      </c>
      <c r="J58" s="44">
        <f t="shared" si="26"/>
        <v>96468000</v>
      </c>
      <c r="K58" s="45">
        <f t="shared" si="26"/>
        <v>124624377</v>
      </c>
      <c r="L58" s="44">
        <f t="shared" si="26"/>
        <v>41771000</v>
      </c>
      <c r="M58" s="45">
        <f t="shared" si="26"/>
        <v>255994</v>
      </c>
      <c r="N58" s="44">
        <f t="shared" si="26"/>
        <v>0</v>
      </c>
      <c r="O58" s="45">
        <f t="shared" si="26"/>
        <v>0</v>
      </c>
      <c r="P58" s="44">
        <f t="shared" si="26"/>
        <v>277902000</v>
      </c>
      <c r="Q58" s="45">
        <f t="shared" si="26"/>
        <v>282891464</v>
      </c>
      <c r="R58" s="20">
        <f t="shared" si="14"/>
        <v>-56.699630965708835</v>
      </c>
      <c r="S58" s="21">
        <f t="shared" si="15"/>
        <v>-99.794587538840815</v>
      </c>
      <c r="T58" s="20">
        <f t="shared" si="16"/>
        <v>51.301827579841245</v>
      </c>
      <c r="U58" s="22">
        <f t="shared" si="17"/>
        <v>52.222902713679154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511640000</v>
      </c>
      <c r="C62" s="55">
        <f t="shared" si="30"/>
        <v>30060000</v>
      </c>
      <c r="D62" s="55">
        <f t="shared" si="30"/>
        <v>0</v>
      </c>
      <c r="E62" s="55">
        <f t="shared" si="30"/>
        <v>541700000</v>
      </c>
      <c r="F62" s="56">
        <f t="shared" si="30"/>
        <v>541700000</v>
      </c>
      <c r="G62" s="57">
        <f t="shared" si="30"/>
        <v>390463000</v>
      </c>
      <c r="H62" s="56">
        <f t="shared" si="30"/>
        <v>139663000</v>
      </c>
      <c r="I62" s="57">
        <f t="shared" si="30"/>
        <v>158011093</v>
      </c>
      <c r="J62" s="56">
        <f t="shared" si="30"/>
        <v>96468000</v>
      </c>
      <c r="K62" s="57">
        <f t="shared" si="30"/>
        <v>124624377</v>
      </c>
      <c r="L62" s="56">
        <f t="shared" si="30"/>
        <v>41771000</v>
      </c>
      <c r="M62" s="58">
        <f t="shared" si="30"/>
        <v>255994</v>
      </c>
      <c r="N62" s="56">
        <f t="shared" si="30"/>
        <v>0</v>
      </c>
      <c r="O62" s="57">
        <f t="shared" si="30"/>
        <v>0</v>
      </c>
      <c r="P62" s="56">
        <f t="shared" si="30"/>
        <v>277902000</v>
      </c>
      <c r="Q62" s="57">
        <f t="shared" si="30"/>
        <v>282891464</v>
      </c>
      <c r="R62" s="38">
        <f t="shared" si="14"/>
        <v>-56.699630965708835</v>
      </c>
      <c r="S62" s="39">
        <f t="shared" si="15"/>
        <v>-99.794587538840815</v>
      </c>
      <c r="T62" s="38">
        <f t="shared" si="16"/>
        <v>51.301827579841245</v>
      </c>
      <c r="U62" s="39">
        <f t="shared" si="17"/>
        <v>52.222902713679154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273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468718000</v>
      </c>
      <c r="C8" s="40">
        <f t="shared" si="0"/>
        <v>0</v>
      </c>
      <c r="D8" s="40">
        <f t="shared" si="0"/>
        <v>0</v>
      </c>
      <c r="E8" s="40">
        <f t="shared" si="0"/>
        <v>468718000</v>
      </c>
      <c r="F8" s="41">
        <f t="shared" si="0"/>
        <v>468718000</v>
      </c>
      <c r="G8" s="42">
        <f t="shared" si="0"/>
        <v>468718000</v>
      </c>
      <c r="H8" s="41">
        <f t="shared" si="0"/>
        <v>59855000</v>
      </c>
      <c r="I8" s="42">
        <f t="shared" si="0"/>
        <v>0</v>
      </c>
      <c r="J8" s="41">
        <f t="shared" si="0"/>
        <v>139136000</v>
      </c>
      <c r="K8" s="42">
        <f t="shared" si="0"/>
        <v>0</v>
      </c>
      <c r="L8" s="41">
        <f t="shared" si="0"/>
        <v>73471000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272462000</v>
      </c>
      <c r="Q8" s="42">
        <f t="shared" si="0"/>
        <v>0</v>
      </c>
      <c r="R8" s="16">
        <f>IF(($J8       =0),0,((($L8       -$J8       )/$J8       )*100))</f>
        <v>-47.194830956761727</v>
      </c>
      <c r="S8" s="17">
        <f>IF(($K8       =0),0,((($M8       -$K8       )/$K8       )*100))</f>
        <v>0</v>
      </c>
      <c r="T8" s="16">
        <f>IF(($E8       =0),0,(($P8       /$E8       )*100))</f>
        <v>58.129194953042131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456689000</v>
      </c>
      <c r="C9" s="43">
        <f t="shared" si="2"/>
        <v>0</v>
      </c>
      <c r="D9" s="43">
        <f t="shared" si="2"/>
        <v>0</v>
      </c>
      <c r="E9" s="43">
        <f t="shared" si="2"/>
        <v>456689000</v>
      </c>
      <c r="F9" s="44">
        <f t="shared" si="2"/>
        <v>456689000</v>
      </c>
      <c r="G9" s="45">
        <f t="shared" si="2"/>
        <v>456689000</v>
      </c>
      <c r="H9" s="44">
        <f t="shared" si="2"/>
        <v>57197000</v>
      </c>
      <c r="I9" s="45">
        <f t="shared" si="2"/>
        <v>0</v>
      </c>
      <c r="J9" s="44">
        <f t="shared" si="2"/>
        <v>136836000</v>
      </c>
      <c r="K9" s="45">
        <f t="shared" si="2"/>
        <v>0</v>
      </c>
      <c r="L9" s="44">
        <f t="shared" si="2"/>
        <v>72740000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266773000</v>
      </c>
      <c r="Q9" s="45">
        <f t="shared" si="2"/>
        <v>0</v>
      </c>
      <c r="R9" s="20">
        <f>IF(($J9       =0),0,((($L9       -$J9       )/$J9       )*100))</f>
        <v>-46.841474465783854</v>
      </c>
      <c r="S9" s="21">
        <f>IF(($K9       =0),0,((($M9       -$K9       )/$K9       )*100))</f>
        <v>0</v>
      </c>
      <c r="T9" s="20">
        <f>IF(($E9       =0),0,(($P9       /$E9       )*100))</f>
        <v>58.414588483628904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396689000</v>
      </c>
      <c r="C10" s="46"/>
      <c r="D10" s="46"/>
      <c r="E10" s="46">
        <f t="shared" ref="E10:E41" si="4">$B10      +$C10      +$D10</f>
        <v>396689000</v>
      </c>
      <c r="F10" s="47">
        <v>396689000</v>
      </c>
      <c r="G10" s="48">
        <v>396689000</v>
      </c>
      <c r="H10" s="47">
        <v>51764000</v>
      </c>
      <c r="I10" s="48"/>
      <c r="J10" s="47">
        <v>131025000</v>
      </c>
      <c r="K10" s="48"/>
      <c r="L10" s="47">
        <v>51882000</v>
      </c>
      <c r="M10" s="48"/>
      <c r="N10" s="47"/>
      <c r="O10" s="48"/>
      <c r="P10" s="47">
        <f t="shared" ref="P10:P41" si="5">$H10      +$J10      +$L10      +$N10</f>
        <v>234671000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-60.402976531196337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59.157425590323911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60000000</v>
      </c>
      <c r="C23" s="46"/>
      <c r="D23" s="46"/>
      <c r="E23" s="46">
        <f t="shared" si="4"/>
        <v>60000000</v>
      </c>
      <c r="F23" s="47">
        <v>60000000</v>
      </c>
      <c r="G23" s="48">
        <v>60000000</v>
      </c>
      <c r="H23" s="47">
        <v>5433000</v>
      </c>
      <c r="I23" s="48"/>
      <c r="J23" s="47">
        <v>5811000</v>
      </c>
      <c r="K23" s="48"/>
      <c r="L23" s="47">
        <v>20858000</v>
      </c>
      <c r="M23" s="48"/>
      <c r="N23" s="47"/>
      <c r="O23" s="48"/>
      <c r="P23" s="47">
        <f t="shared" si="5"/>
        <v>32102000</v>
      </c>
      <c r="Q23" s="48">
        <f t="shared" si="6"/>
        <v>0</v>
      </c>
      <c r="R23" s="24">
        <f t="shared" si="7"/>
        <v>258.93994149027708</v>
      </c>
      <c r="S23" s="25">
        <f t="shared" si="8"/>
        <v>0</v>
      </c>
      <c r="T23" s="24">
        <f t="shared" si="9"/>
        <v>53.503333333333337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12029000</v>
      </c>
      <c r="C27" s="43">
        <f t="shared" si="11"/>
        <v>0</v>
      </c>
      <c r="D27" s="43">
        <f t="shared" si="11"/>
        <v>0</v>
      </c>
      <c r="E27" s="43">
        <f t="shared" si="11"/>
        <v>12029000</v>
      </c>
      <c r="F27" s="44">
        <f t="shared" si="11"/>
        <v>12029000</v>
      </c>
      <c r="G27" s="45">
        <f t="shared" si="11"/>
        <v>12029000</v>
      </c>
      <c r="H27" s="44">
        <f t="shared" si="11"/>
        <v>2658000</v>
      </c>
      <c r="I27" s="45">
        <f t="shared" si="11"/>
        <v>0</v>
      </c>
      <c r="J27" s="44">
        <f t="shared" si="11"/>
        <v>2300000</v>
      </c>
      <c r="K27" s="45">
        <f t="shared" si="11"/>
        <v>0</v>
      </c>
      <c r="L27" s="44">
        <f t="shared" si="11"/>
        <v>731000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5689000</v>
      </c>
      <c r="Q27" s="45">
        <f t="shared" si="11"/>
        <v>0</v>
      </c>
      <c r="R27" s="20">
        <f t="shared" si="7"/>
        <v>-68.217391304347828</v>
      </c>
      <c r="S27" s="21">
        <f t="shared" si="8"/>
        <v>0</v>
      </c>
      <c r="T27" s="20">
        <f t="shared" si="9"/>
        <v>47.294039404771802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480000</v>
      </c>
      <c r="I30" s="48"/>
      <c r="J30" s="47">
        <v>848000</v>
      </c>
      <c r="K30" s="48"/>
      <c r="L30" s="47">
        <v>731000</v>
      </c>
      <c r="M30" s="48"/>
      <c r="N30" s="47"/>
      <c r="O30" s="48"/>
      <c r="P30" s="47">
        <f t="shared" si="5"/>
        <v>2059000</v>
      </c>
      <c r="Q30" s="48">
        <f t="shared" si="6"/>
        <v>0</v>
      </c>
      <c r="R30" s="24">
        <f t="shared" si="7"/>
        <v>-13.797169811320757</v>
      </c>
      <c r="S30" s="25">
        <f t="shared" si="8"/>
        <v>0</v>
      </c>
      <c r="T30" s="24">
        <f t="shared" si="9"/>
        <v>77.698113207547166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5379000</v>
      </c>
      <c r="C32" s="46"/>
      <c r="D32" s="46"/>
      <c r="E32" s="46">
        <f t="shared" si="4"/>
        <v>5379000</v>
      </c>
      <c r="F32" s="47">
        <v>5379000</v>
      </c>
      <c r="G32" s="48">
        <v>5379000</v>
      </c>
      <c r="H32" s="47">
        <v>2178000</v>
      </c>
      <c r="I32" s="48"/>
      <c r="J32" s="47">
        <v>1452000</v>
      </c>
      <c r="K32" s="48"/>
      <c r="L32" s="47"/>
      <c r="M32" s="48"/>
      <c r="N32" s="47"/>
      <c r="O32" s="48"/>
      <c r="P32" s="47">
        <f t="shared" si="5"/>
        <v>3630000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67.484662576687114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74235000</v>
      </c>
      <c r="C42" s="52">
        <f t="shared" si="13"/>
        <v>0</v>
      </c>
      <c r="D42" s="52">
        <f t="shared" si="13"/>
        <v>0</v>
      </c>
      <c r="E42" s="52">
        <f t="shared" si="13"/>
        <v>74235000</v>
      </c>
      <c r="F42" s="53">
        <f t="shared" si="13"/>
        <v>74235000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74235000</v>
      </c>
      <c r="C43" s="43">
        <f t="shared" si="19"/>
        <v>0</v>
      </c>
      <c r="D43" s="43">
        <f t="shared" si="19"/>
        <v>0</v>
      </c>
      <c r="E43" s="43">
        <f t="shared" si="19"/>
        <v>74235000</v>
      </c>
      <c r="F43" s="44">
        <f t="shared" si="19"/>
        <v>74235000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74235000</v>
      </c>
      <c r="C45" s="46"/>
      <c r="D45" s="46"/>
      <c r="E45" s="46">
        <f t="shared" si="21"/>
        <v>74235000</v>
      </c>
      <c r="F45" s="47">
        <v>74235000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542953000</v>
      </c>
      <c r="C58" s="43">
        <f t="shared" si="26"/>
        <v>0</v>
      </c>
      <c r="D58" s="43">
        <f t="shared" si="26"/>
        <v>0</v>
      </c>
      <c r="E58" s="43">
        <f t="shared" si="26"/>
        <v>542953000</v>
      </c>
      <c r="F58" s="44">
        <f t="shared" si="26"/>
        <v>542953000</v>
      </c>
      <c r="G58" s="45">
        <f t="shared" si="26"/>
        <v>468718000</v>
      </c>
      <c r="H58" s="44">
        <f t="shared" si="26"/>
        <v>59855000</v>
      </c>
      <c r="I58" s="45">
        <f t="shared" si="26"/>
        <v>0</v>
      </c>
      <c r="J58" s="44">
        <f t="shared" si="26"/>
        <v>139136000</v>
      </c>
      <c r="K58" s="45">
        <f t="shared" si="26"/>
        <v>0</v>
      </c>
      <c r="L58" s="44">
        <f t="shared" si="26"/>
        <v>73471000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272462000</v>
      </c>
      <c r="Q58" s="45">
        <f t="shared" si="26"/>
        <v>0</v>
      </c>
      <c r="R58" s="20">
        <f t="shared" si="14"/>
        <v>-47.194830956761727</v>
      </c>
      <c r="S58" s="21">
        <f t="shared" si="15"/>
        <v>0</v>
      </c>
      <c r="T58" s="20">
        <f t="shared" si="16"/>
        <v>50.18150742329447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542953000</v>
      </c>
      <c r="C62" s="55">
        <f t="shared" si="30"/>
        <v>0</v>
      </c>
      <c r="D62" s="55">
        <f t="shared" si="30"/>
        <v>0</v>
      </c>
      <c r="E62" s="55">
        <f t="shared" si="30"/>
        <v>542953000</v>
      </c>
      <c r="F62" s="56">
        <f t="shared" si="30"/>
        <v>542953000</v>
      </c>
      <c r="G62" s="57">
        <f t="shared" si="30"/>
        <v>468718000</v>
      </c>
      <c r="H62" s="56">
        <f t="shared" si="30"/>
        <v>59855000</v>
      </c>
      <c r="I62" s="57">
        <f t="shared" si="30"/>
        <v>0</v>
      </c>
      <c r="J62" s="56">
        <f t="shared" si="30"/>
        <v>139136000</v>
      </c>
      <c r="K62" s="57">
        <f t="shared" si="30"/>
        <v>0</v>
      </c>
      <c r="L62" s="56">
        <f t="shared" si="30"/>
        <v>73471000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272462000</v>
      </c>
      <c r="Q62" s="57">
        <f t="shared" si="30"/>
        <v>0</v>
      </c>
      <c r="R62" s="38">
        <f t="shared" si="14"/>
        <v>-47.194830956761727</v>
      </c>
      <c r="S62" s="39">
        <f t="shared" si="15"/>
        <v>0</v>
      </c>
      <c r="T62" s="38">
        <f t="shared" si="16"/>
        <v>50.18150742329447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274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508721000</v>
      </c>
      <c r="C8" s="40">
        <f t="shared" si="0"/>
        <v>156409000</v>
      </c>
      <c r="D8" s="40">
        <f t="shared" si="0"/>
        <v>0</v>
      </c>
      <c r="E8" s="40">
        <f t="shared" si="0"/>
        <v>665130000</v>
      </c>
      <c r="F8" s="41">
        <f t="shared" si="0"/>
        <v>665130000</v>
      </c>
      <c r="G8" s="42">
        <f t="shared" si="0"/>
        <v>665130000</v>
      </c>
      <c r="H8" s="41">
        <f t="shared" si="0"/>
        <v>74233000</v>
      </c>
      <c r="I8" s="42">
        <f t="shared" si="0"/>
        <v>64053719</v>
      </c>
      <c r="J8" s="41">
        <f t="shared" si="0"/>
        <v>99686000</v>
      </c>
      <c r="K8" s="42">
        <f t="shared" si="0"/>
        <v>94029569</v>
      </c>
      <c r="L8" s="41">
        <f t="shared" si="0"/>
        <v>86659000</v>
      </c>
      <c r="M8" s="42">
        <f t="shared" si="0"/>
        <v>146871692</v>
      </c>
      <c r="N8" s="41">
        <f t="shared" si="0"/>
        <v>0</v>
      </c>
      <c r="O8" s="42">
        <f t="shared" si="0"/>
        <v>0</v>
      </c>
      <c r="P8" s="41">
        <f t="shared" si="0"/>
        <v>260578000</v>
      </c>
      <c r="Q8" s="42">
        <f t="shared" si="0"/>
        <v>304954980</v>
      </c>
      <c r="R8" s="16">
        <f>IF(($J8       =0),0,((($L8       -$J8       )/$J8       )*100))</f>
        <v>-13.068033625584336</v>
      </c>
      <c r="S8" s="17">
        <f>IF(($K8       =0),0,((($M8       -$K8       )/$K8       )*100))</f>
        <v>56.197346815446956</v>
      </c>
      <c r="T8" s="16">
        <f>IF(($E8       =0),0,(($P8       /$E8       )*100))</f>
        <v>39.177002991896323</v>
      </c>
      <c r="U8" s="18">
        <f>IF(($E8       =0),0,(($Q8       /$E8       )*100))</f>
        <v>45.848928780839834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493135000</v>
      </c>
      <c r="C9" s="43">
        <f t="shared" si="2"/>
        <v>156409000</v>
      </c>
      <c r="D9" s="43">
        <f t="shared" si="2"/>
        <v>0</v>
      </c>
      <c r="E9" s="43">
        <f t="shared" si="2"/>
        <v>649544000</v>
      </c>
      <c r="F9" s="44">
        <f t="shared" si="2"/>
        <v>649544000</v>
      </c>
      <c r="G9" s="45">
        <f t="shared" si="2"/>
        <v>649544000</v>
      </c>
      <c r="H9" s="44">
        <f t="shared" si="2"/>
        <v>70277000</v>
      </c>
      <c r="I9" s="45">
        <f t="shared" si="2"/>
        <v>55082265</v>
      </c>
      <c r="J9" s="44">
        <f t="shared" si="2"/>
        <v>93854000</v>
      </c>
      <c r="K9" s="45">
        <f t="shared" si="2"/>
        <v>89335499</v>
      </c>
      <c r="L9" s="44">
        <f t="shared" si="2"/>
        <v>84594000</v>
      </c>
      <c r="M9" s="45">
        <f t="shared" si="2"/>
        <v>146699652</v>
      </c>
      <c r="N9" s="44">
        <f t="shared" si="2"/>
        <v>0</v>
      </c>
      <c r="O9" s="45">
        <f t="shared" si="2"/>
        <v>0</v>
      </c>
      <c r="P9" s="44">
        <f t="shared" si="2"/>
        <v>248725000</v>
      </c>
      <c r="Q9" s="45">
        <f t="shared" si="2"/>
        <v>291117416</v>
      </c>
      <c r="R9" s="20">
        <f>IF(($J9       =0),0,((($L9       -$J9       )/$J9       )*100))</f>
        <v>-9.86638822000128</v>
      </c>
      <c r="S9" s="21">
        <f>IF(($K9       =0),0,((($M9       -$K9       )/$K9       )*100))</f>
        <v>64.212047441521534</v>
      </c>
      <c r="T9" s="20">
        <f>IF(($E9       =0),0,(($P9       /$E9       )*100))</f>
        <v>38.292248100205683</v>
      </c>
      <c r="U9" s="22">
        <f>IF(($E9       =0),0,(($Q9       /$E9       )*100))</f>
        <v>44.818736836919435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353929000</v>
      </c>
      <c r="C10" s="46"/>
      <c r="D10" s="46"/>
      <c r="E10" s="46">
        <f t="shared" ref="E10:E41" si="4">$B10      +$C10      +$D10</f>
        <v>353929000</v>
      </c>
      <c r="F10" s="47">
        <v>353929000</v>
      </c>
      <c r="G10" s="48">
        <v>353929000</v>
      </c>
      <c r="H10" s="47">
        <v>61117000</v>
      </c>
      <c r="I10" s="48">
        <v>49270982</v>
      </c>
      <c r="J10" s="47">
        <v>63104000</v>
      </c>
      <c r="K10" s="48">
        <v>62863736</v>
      </c>
      <c r="L10" s="47">
        <v>65393000</v>
      </c>
      <c r="M10" s="48">
        <v>120313977</v>
      </c>
      <c r="N10" s="47"/>
      <c r="O10" s="48"/>
      <c r="P10" s="47">
        <f t="shared" ref="P10:P41" si="5">$H10      +$J10      +$L10      +$N10</f>
        <v>189614000</v>
      </c>
      <c r="Q10" s="48">
        <f t="shared" ref="Q10:Q41" si="6">$I10      +$K10      +$M10      +$O10</f>
        <v>232448695</v>
      </c>
      <c r="R10" s="24">
        <f t="shared" ref="R10:R41" si="7">IF(($J10      =0),0,((($L10      -$J10      )/$J10      )*100))</f>
        <v>3.6273453346855984</v>
      </c>
      <c r="S10" s="25">
        <f t="shared" ref="S10:S41" si="8">IF(($K10      =0),0,((($M10      -$K10      )/$K10      )*100))</f>
        <v>91.388524856365521</v>
      </c>
      <c r="T10" s="24">
        <f t="shared" ref="T10:T41" si="9">IF(($E10      =0),0,(($P10      /$E10      )*100))</f>
        <v>53.574021908348847</v>
      </c>
      <c r="U10" s="26">
        <f t="shared" ref="U10:U41" si="10">IF(($E10      =0),0,(($Q10      /$E10      )*100))</f>
        <v>65.676645598410971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>
        <v>198256000</v>
      </c>
      <c r="D12" s="46"/>
      <c r="E12" s="46">
        <f t="shared" si="4"/>
        <v>198256000</v>
      </c>
      <c r="F12" s="47">
        <v>198256000</v>
      </c>
      <c r="G12" s="48">
        <v>198256000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69206000</v>
      </c>
      <c r="C13" s="46"/>
      <c r="D13" s="46"/>
      <c r="E13" s="46">
        <f t="shared" si="4"/>
        <v>69206000</v>
      </c>
      <c r="F13" s="47">
        <v>69206000</v>
      </c>
      <c r="G13" s="48">
        <v>69206000</v>
      </c>
      <c r="H13" s="47">
        <v>5811000</v>
      </c>
      <c r="I13" s="48">
        <v>5811283</v>
      </c>
      <c r="J13" s="47">
        <v>29467000</v>
      </c>
      <c r="K13" s="48">
        <v>26471763</v>
      </c>
      <c r="L13" s="47">
        <v>10887000</v>
      </c>
      <c r="M13" s="48">
        <v>15095631</v>
      </c>
      <c r="N13" s="47"/>
      <c r="O13" s="48"/>
      <c r="P13" s="47">
        <f t="shared" si="5"/>
        <v>46165000</v>
      </c>
      <c r="Q13" s="48">
        <f t="shared" si="6"/>
        <v>47378677</v>
      </c>
      <c r="R13" s="24">
        <f t="shared" si="7"/>
        <v>-63.053585366681375</v>
      </c>
      <c r="S13" s="25">
        <f t="shared" si="8"/>
        <v>-42.974591454297922</v>
      </c>
      <c r="T13" s="24">
        <f t="shared" si="9"/>
        <v>66.706643932607008</v>
      </c>
      <c r="U13" s="26">
        <f t="shared" si="10"/>
        <v>68.460360373378023</v>
      </c>
      <c r="V13" s="47"/>
      <c r="W13" s="48"/>
    </row>
    <row r="14" spans="1:23" x14ac:dyDescent="0.2">
      <c r="A14" s="23" t="s">
        <v>41</v>
      </c>
      <c r="B14" s="46">
        <v>30000000</v>
      </c>
      <c r="C14" s="46">
        <v>-18847000</v>
      </c>
      <c r="D14" s="46"/>
      <c r="E14" s="46">
        <f t="shared" si="4"/>
        <v>11153000</v>
      </c>
      <c r="F14" s="47">
        <v>11153000</v>
      </c>
      <c r="G14" s="48">
        <v>11153000</v>
      </c>
      <c r="H14" s="47">
        <v>3049000</v>
      </c>
      <c r="I14" s="48"/>
      <c r="J14" s="47">
        <v>1283000</v>
      </c>
      <c r="K14" s="48"/>
      <c r="L14" s="47">
        <v>5048000</v>
      </c>
      <c r="M14" s="48">
        <v>7661573</v>
      </c>
      <c r="N14" s="47"/>
      <c r="O14" s="48"/>
      <c r="P14" s="47">
        <f t="shared" si="5"/>
        <v>9380000</v>
      </c>
      <c r="Q14" s="48">
        <f t="shared" si="6"/>
        <v>7661573</v>
      </c>
      <c r="R14" s="24">
        <f t="shared" si="7"/>
        <v>293.45284489477785</v>
      </c>
      <c r="S14" s="25">
        <f t="shared" si="8"/>
        <v>0</v>
      </c>
      <c r="T14" s="24">
        <f t="shared" si="9"/>
        <v>84.102931946561469</v>
      </c>
      <c r="U14" s="26">
        <f t="shared" si="10"/>
        <v>68.695176185779616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10000000</v>
      </c>
      <c r="C22" s="46">
        <v>-8000000</v>
      </c>
      <c r="D22" s="46"/>
      <c r="E22" s="46">
        <f t="shared" si="4"/>
        <v>2000000</v>
      </c>
      <c r="F22" s="47">
        <v>2000000</v>
      </c>
      <c r="G22" s="48">
        <v>2000000</v>
      </c>
      <c r="H22" s="47">
        <v>300000</v>
      </c>
      <c r="I22" s="48"/>
      <c r="J22" s="47"/>
      <c r="K22" s="48"/>
      <c r="L22" s="47"/>
      <c r="M22" s="48"/>
      <c r="N22" s="47"/>
      <c r="O22" s="48"/>
      <c r="P22" s="47">
        <f t="shared" si="5"/>
        <v>300000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15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30000000</v>
      </c>
      <c r="C23" s="46">
        <v>-15000000</v>
      </c>
      <c r="D23" s="46"/>
      <c r="E23" s="46">
        <f t="shared" si="4"/>
        <v>15000000</v>
      </c>
      <c r="F23" s="47">
        <v>15000000</v>
      </c>
      <c r="G23" s="48">
        <v>15000000</v>
      </c>
      <c r="H23" s="47"/>
      <c r="I23" s="48"/>
      <c r="J23" s="47"/>
      <c r="K23" s="48"/>
      <c r="L23" s="47">
        <v>3266000</v>
      </c>
      <c r="M23" s="48">
        <v>3628471</v>
      </c>
      <c r="N23" s="47"/>
      <c r="O23" s="48"/>
      <c r="P23" s="47">
        <f t="shared" si="5"/>
        <v>3266000</v>
      </c>
      <c r="Q23" s="48">
        <f t="shared" si="6"/>
        <v>3628471</v>
      </c>
      <c r="R23" s="24">
        <f t="shared" si="7"/>
        <v>0</v>
      </c>
      <c r="S23" s="25">
        <f t="shared" si="8"/>
        <v>0</v>
      </c>
      <c r="T23" s="24">
        <f t="shared" si="9"/>
        <v>21.773333333333333</v>
      </c>
      <c r="U23" s="26">
        <f t="shared" si="10"/>
        <v>24.189806666666666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15586000</v>
      </c>
      <c r="C27" s="43">
        <f t="shared" si="11"/>
        <v>0</v>
      </c>
      <c r="D27" s="43">
        <f t="shared" si="11"/>
        <v>0</v>
      </c>
      <c r="E27" s="43">
        <f t="shared" si="11"/>
        <v>15586000</v>
      </c>
      <c r="F27" s="44">
        <f t="shared" si="11"/>
        <v>15586000</v>
      </c>
      <c r="G27" s="45">
        <f t="shared" si="11"/>
        <v>15586000</v>
      </c>
      <c r="H27" s="44">
        <f t="shared" si="11"/>
        <v>3956000</v>
      </c>
      <c r="I27" s="45">
        <f t="shared" si="11"/>
        <v>8971454</v>
      </c>
      <c r="J27" s="44">
        <f t="shared" si="11"/>
        <v>5832000</v>
      </c>
      <c r="K27" s="45">
        <f t="shared" si="11"/>
        <v>4694070</v>
      </c>
      <c r="L27" s="44">
        <f t="shared" si="11"/>
        <v>2065000</v>
      </c>
      <c r="M27" s="45">
        <f t="shared" si="11"/>
        <v>172040</v>
      </c>
      <c r="N27" s="44">
        <f t="shared" si="11"/>
        <v>0</v>
      </c>
      <c r="O27" s="45">
        <f t="shared" si="11"/>
        <v>0</v>
      </c>
      <c r="P27" s="44">
        <f t="shared" si="11"/>
        <v>11853000</v>
      </c>
      <c r="Q27" s="45">
        <f t="shared" si="11"/>
        <v>13837564</v>
      </c>
      <c r="R27" s="20">
        <f t="shared" si="7"/>
        <v>-64.591906721536347</v>
      </c>
      <c r="S27" s="21">
        <f t="shared" si="8"/>
        <v>-96.334950267039048</v>
      </c>
      <c r="T27" s="20">
        <f t="shared" si="9"/>
        <v>76.049018349801102</v>
      </c>
      <c r="U27" s="22">
        <f t="shared" si="10"/>
        <v>88.782009495701274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2550000</v>
      </c>
      <c r="C30" s="46"/>
      <c r="D30" s="46"/>
      <c r="E30" s="46">
        <f t="shared" si="4"/>
        <v>2550000</v>
      </c>
      <c r="F30" s="47">
        <v>2550000</v>
      </c>
      <c r="G30" s="48">
        <v>2550000</v>
      </c>
      <c r="H30" s="47">
        <v>379000</v>
      </c>
      <c r="I30" s="48">
        <v>378976</v>
      </c>
      <c r="J30" s="47">
        <v>250000</v>
      </c>
      <c r="K30" s="48">
        <v>250548</v>
      </c>
      <c r="L30" s="47">
        <v>179000</v>
      </c>
      <c r="M30" s="48">
        <v>172040</v>
      </c>
      <c r="N30" s="47"/>
      <c r="O30" s="48"/>
      <c r="P30" s="47">
        <f t="shared" si="5"/>
        <v>808000</v>
      </c>
      <c r="Q30" s="48">
        <f t="shared" si="6"/>
        <v>801564</v>
      </c>
      <c r="R30" s="24">
        <f t="shared" si="7"/>
        <v>-28.4</v>
      </c>
      <c r="S30" s="25">
        <f t="shared" si="8"/>
        <v>-31.334514743681851</v>
      </c>
      <c r="T30" s="24">
        <f t="shared" si="9"/>
        <v>31.686274509803919</v>
      </c>
      <c r="U30" s="26">
        <f t="shared" si="10"/>
        <v>31.433882352941179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7036000</v>
      </c>
      <c r="C32" s="46"/>
      <c r="D32" s="46"/>
      <c r="E32" s="46">
        <f t="shared" si="4"/>
        <v>7036000</v>
      </c>
      <c r="F32" s="47">
        <v>7036000</v>
      </c>
      <c r="G32" s="48">
        <v>7036000</v>
      </c>
      <c r="H32" s="47">
        <v>3577000</v>
      </c>
      <c r="I32" s="48">
        <v>3671006</v>
      </c>
      <c r="J32" s="47">
        <v>1687000</v>
      </c>
      <c r="K32" s="48">
        <v>3364994</v>
      </c>
      <c r="L32" s="47"/>
      <c r="M32" s="48"/>
      <c r="N32" s="47"/>
      <c r="O32" s="48"/>
      <c r="P32" s="47">
        <f t="shared" si="5"/>
        <v>5264000</v>
      </c>
      <c r="Q32" s="48">
        <f t="shared" si="6"/>
        <v>7036000</v>
      </c>
      <c r="R32" s="24">
        <f t="shared" si="7"/>
        <v>-100</v>
      </c>
      <c r="S32" s="25">
        <f t="shared" si="8"/>
        <v>-100</v>
      </c>
      <c r="T32" s="24">
        <f t="shared" si="9"/>
        <v>74.815235929505391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6000000</v>
      </c>
      <c r="C35" s="46"/>
      <c r="D35" s="46"/>
      <c r="E35" s="46">
        <f t="shared" si="4"/>
        <v>6000000</v>
      </c>
      <c r="F35" s="47">
        <v>6000000</v>
      </c>
      <c r="G35" s="48">
        <v>6000000</v>
      </c>
      <c r="H35" s="47"/>
      <c r="I35" s="48">
        <v>4921472</v>
      </c>
      <c r="J35" s="47">
        <v>3895000</v>
      </c>
      <c r="K35" s="48">
        <v>1078528</v>
      </c>
      <c r="L35" s="47">
        <v>1886000</v>
      </c>
      <c r="M35" s="48"/>
      <c r="N35" s="47"/>
      <c r="O35" s="48"/>
      <c r="P35" s="47">
        <f t="shared" si="5"/>
        <v>5781000</v>
      </c>
      <c r="Q35" s="48">
        <f t="shared" si="6"/>
        <v>6000000</v>
      </c>
      <c r="R35" s="24">
        <f t="shared" si="7"/>
        <v>-51.578947368421055</v>
      </c>
      <c r="S35" s="25">
        <f t="shared" si="8"/>
        <v>-100</v>
      </c>
      <c r="T35" s="24">
        <f t="shared" si="9"/>
        <v>96.350000000000009</v>
      </c>
      <c r="U35" s="26">
        <f t="shared" si="10"/>
        <v>100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55808000</v>
      </c>
      <c r="C42" s="52">
        <f t="shared" si="13"/>
        <v>0</v>
      </c>
      <c r="D42" s="52">
        <f t="shared" si="13"/>
        <v>0</v>
      </c>
      <c r="E42" s="52">
        <f t="shared" si="13"/>
        <v>55808000</v>
      </c>
      <c r="F42" s="53">
        <f t="shared" si="13"/>
        <v>55808000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55808000</v>
      </c>
      <c r="C43" s="43">
        <f t="shared" si="19"/>
        <v>0</v>
      </c>
      <c r="D43" s="43">
        <f t="shared" si="19"/>
        <v>0</v>
      </c>
      <c r="E43" s="43">
        <f t="shared" si="19"/>
        <v>55808000</v>
      </c>
      <c r="F43" s="44">
        <f t="shared" si="19"/>
        <v>55808000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53808000</v>
      </c>
      <c r="C45" s="46"/>
      <c r="D45" s="46"/>
      <c r="E45" s="46">
        <f t="shared" si="21"/>
        <v>53808000</v>
      </c>
      <c r="F45" s="47">
        <v>53808000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2000000</v>
      </c>
      <c r="C46" s="46"/>
      <c r="D46" s="46"/>
      <c r="E46" s="46">
        <f t="shared" si="21"/>
        <v>2000000</v>
      </c>
      <c r="F46" s="47">
        <v>2000000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564529000</v>
      </c>
      <c r="C58" s="43">
        <f t="shared" si="26"/>
        <v>156409000</v>
      </c>
      <c r="D58" s="43">
        <f t="shared" si="26"/>
        <v>0</v>
      </c>
      <c r="E58" s="43">
        <f t="shared" si="26"/>
        <v>720938000</v>
      </c>
      <c r="F58" s="44">
        <f t="shared" si="26"/>
        <v>720938000</v>
      </c>
      <c r="G58" s="45">
        <f t="shared" si="26"/>
        <v>665130000</v>
      </c>
      <c r="H58" s="44">
        <f t="shared" si="26"/>
        <v>74233000</v>
      </c>
      <c r="I58" s="45">
        <f t="shared" si="26"/>
        <v>64053719</v>
      </c>
      <c r="J58" s="44">
        <f t="shared" si="26"/>
        <v>99686000</v>
      </c>
      <c r="K58" s="45">
        <f t="shared" si="26"/>
        <v>94029569</v>
      </c>
      <c r="L58" s="44">
        <f t="shared" si="26"/>
        <v>86659000</v>
      </c>
      <c r="M58" s="45">
        <f t="shared" si="26"/>
        <v>146871692</v>
      </c>
      <c r="N58" s="44">
        <f t="shared" si="26"/>
        <v>0</v>
      </c>
      <c r="O58" s="45">
        <f t="shared" si="26"/>
        <v>0</v>
      </c>
      <c r="P58" s="44">
        <f t="shared" si="26"/>
        <v>260578000</v>
      </c>
      <c r="Q58" s="45">
        <f t="shared" si="26"/>
        <v>304954980</v>
      </c>
      <c r="R58" s="20">
        <f t="shared" si="14"/>
        <v>-13.068033625584336</v>
      </c>
      <c r="S58" s="21">
        <f t="shared" si="15"/>
        <v>56.197346815446956</v>
      </c>
      <c r="T58" s="20">
        <f t="shared" si="16"/>
        <v>36.14430089688711</v>
      </c>
      <c r="U58" s="22">
        <f t="shared" si="17"/>
        <v>42.299751157519786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564529000</v>
      </c>
      <c r="C62" s="55">
        <f t="shared" si="30"/>
        <v>156409000</v>
      </c>
      <c r="D62" s="55">
        <f t="shared" si="30"/>
        <v>0</v>
      </c>
      <c r="E62" s="55">
        <f t="shared" si="30"/>
        <v>720938000</v>
      </c>
      <c r="F62" s="56">
        <f t="shared" si="30"/>
        <v>720938000</v>
      </c>
      <c r="G62" s="57">
        <f t="shared" si="30"/>
        <v>665130000</v>
      </c>
      <c r="H62" s="56">
        <f t="shared" si="30"/>
        <v>74233000</v>
      </c>
      <c r="I62" s="57">
        <f t="shared" si="30"/>
        <v>64053719</v>
      </c>
      <c r="J62" s="56">
        <f t="shared" si="30"/>
        <v>99686000</v>
      </c>
      <c r="K62" s="57">
        <f t="shared" si="30"/>
        <v>94029569</v>
      </c>
      <c r="L62" s="56">
        <f t="shared" si="30"/>
        <v>86659000</v>
      </c>
      <c r="M62" s="58">
        <f t="shared" si="30"/>
        <v>146871692</v>
      </c>
      <c r="N62" s="56">
        <f t="shared" si="30"/>
        <v>0</v>
      </c>
      <c r="O62" s="57">
        <f t="shared" si="30"/>
        <v>0</v>
      </c>
      <c r="P62" s="56">
        <f t="shared" si="30"/>
        <v>260578000</v>
      </c>
      <c r="Q62" s="57">
        <f t="shared" si="30"/>
        <v>304954980</v>
      </c>
      <c r="R62" s="38">
        <f t="shared" si="14"/>
        <v>-13.068033625584336</v>
      </c>
      <c r="S62" s="39">
        <f t="shared" si="15"/>
        <v>56.197346815446956</v>
      </c>
      <c r="T62" s="38">
        <f t="shared" si="16"/>
        <v>36.14430089688711</v>
      </c>
      <c r="U62" s="39">
        <f t="shared" si="17"/>
        <v>42.299751157519786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275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27130000</v>
      </c>
      <c r="C8" s="40">
        <f t="shared" si="0"/>
        <v>1681000</v>
      </c>
      <c r="D8" s="40">
        <f t="shared" si="0"/>
        <v>0</v>
      </c>
      <c r="E8" s="40">
        <f t="shared" si="0"/>
        <v>28811000</v>
      </c>
      <c r="F8" s="41">
        <f t="shared" si="0"/>
        <v>28811000</v>
      </c>
      <c r="G8" s="42">
        <f t="shared" si="0"/>
        <v>28811000</v>
      </c>
      <c r="H8" s="41">
        <f t="shared" si="0"/>
        <v>325000</v>
      </c>
      <c r="I8" s="42">
        <f t="shared" si="0"/>
        <v>0</v>
      </c>
      <c r="J8" s="41">
        <f t="shared" si="0"/>
        <v>7675000</v>
      </c>
      <c r="K8" s="42">
        <f t="shared" si="0"/>
        <v>0</v>
      </c>
      <c r="L8" s="41">
        <f t="shared" si="0"/>
        <v>2429000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10429000</v>
      </c>
      <c r="Q8" s="42">
        <f t="shared" si="0"/>
        <v>0</v>
      </c>
      <c r="R8" s="16">
        <f>IF(($J8       =0),0,((($L8       -$J8       )/$J8       )*100))</f>
        <v>-68.351791530944624</v>
      </c>
      <c r="S8" s="17">
        <f>IF(($K8       =0),0,((($M8       -$K8       )/$K8       )*100))</f>
        <v>0</v>
      </c>
      <c r="T8" s="16">
        <f>IF(($E8       =0),0,(($P8       /$E8       )*100))</f>
        <v>36.197979938218047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24480000</v>
      </c>
      <c r="C9" s="43">
        <f t="shared" si="2"/>
        <v>1681000</v>
      </c>
      <c r="D9" s="43">
        <f t="shared" si="2"/>
        <v>0</v>
      </c>
      <c r="E9" s="43">
        <f t="shared" si="2"/>
        <v>26161000</v>
      </c>
      <c r="F9" s="44">
        <f t="shared" si="2"/>
        <v>26161000</v>
      </c>
      <c r="G9" s="45">
        <f t="shared" si="2"/>
        <v>26161000</v>
      </c>
      <c r="H9" s="44">
        <f t="shared" si="2"/>
        <v>325000</v>
      </c>
      <c r="I9" s="45">
        <f t="shared" si="2"/>
        <v>0</v>
      </c>
      <c r="J9" s="44">
        <f t="shared" si="2"/>
        <v>7675000</v>
      </c>
      <c r="K9" s="45">
        <f t="shared" si="2"/>
        <v>0</v>
      </c>
      <c r="L9" s="44">
        <f t="shared" si="2"/>
        <v>777000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8777000</v>
      </c>
      <c r="Q9" s="45">
        <f t="shared" si="2"/>
        <v>0</v>
      </c>
      <c r="R9" s="20">
        <f>IF(($J9       =0),0,((($L9       -$J9       )/$J9       )*100))</f>
        <v>-89.876221498371336</v>
      </c>
      <c r="S9" s="21">
        <f>IF(($K9       =0),0,((($M9       -$K9       )/$K9       )*100))</f>
        <v>0</v>
      </c>
      <c r="T9" s="20">
        <f>IF(($E9       =0),0,(($P9       /$E9       )*100))</f>
        <v>33.549940751500323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14480000</v>
      </c>
      <c r="C10" s="46">
        <v>-8319000</v>
      </c>
      <c r="D10" s="46"/>
      <c r="E10" s="46">
        <f t="shared" ref="E10:E41" si="4">$B10      +$C10      +$D10</f>
        <v>6161000</v>
      </c>
      <c r="F10" s="47">
        <v>6161000</v>
      </c>
      <c r="G10" s="48">
        <v>6161000</v>
      </c>
      <c r="H10" s="47"/>
      <c r="I10" s="48"/>
      <c r="J10" s="47"/>
      <c r="K10" s="48"/>
      <c r="L10" s="47">
        <v>266000</v>
      </c>
      <c r="M10" s="48"/>
      <c r="N10" s="47"/>
      <c r="O10" s="48"/>
      <c r="P10" s="47">
        <f t="shared" ref="P10:P41" si="5">$H10      +$J10      +$L10      +$N10</f>
        <v>266000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4.3174809284207107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</v>
      </c>
      <c r="C23" s="46">
        <v>10000000</v>
      </c>
      <c r="D23" s="46"/>
      <c r="E23" s="46">
        <f t="shared" si="4"/>
        <v>20000000</v>
      </c>
      <c r="F23" s="47">
        <v>20000000</v>
      </c>
      <c r="G23" s="48">
        <v>20000000</v>
      </c>
      <c r="H23" s="47">
        <v>325000</v>
      </c>
      <c r="I23" s="48"/>
      <c r="J23" s="47">
        <v>7675000</v>
      </c>
      <c r="K23" s="48"/>
      <c r="L23" s="47">
        <v>511000</v>
      </c>
      <c r="M23" s="48"/>
      <c r="N23" s="47"/>
      <c r="O23" s="48"/>
      <c r="P23" s="47">
        <f t="shared" si="5"/>
        <v>8511000</v>
      </c>
      <c r="Q23" s="48">
        <f t="shared" si="6"/>
        <v>0</v>
      </c>
      <c r="R23" s="24">
        <f t="shared" si="7"/>
        <v>-93.342019543973947</v>
      </c>
      <c r="S23" s="25">
        <f t="shared" si="8"/>
        <v>0</v>
      </c>
      <c r="T23" s="24">
        <f t="shared" si="9"/>
        <v>42.555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2650000</v>
      </c>
      <c r="C27" s="43">
        <f t="shared" si="11"/>
        <v>0</v>
      </c>
      <c r="D27" s="43">
        <f t="shared" si="11"/>
        <v>0</v>
      </c>
      <c r="E27" s="43">
        <f t="shared" si="11"/>
        <v>2650000</v>
      </c>
      <c r="F27" s="44">
        <f t="shared" si="11"/>
        <v>2650000</v>
      </c>
      <c r="G27" s="45">
        <f t="shared" si="11"/>
        <v>2650000</v>
      </c>
      <c r="H27" s="44">
        <f t="shared" si="11"/>
        <v>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1652000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1652000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62.339622641509429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/>
      <c r="I30" s="48"/>
      <c r="J30" s="47"/>
      <c r="K30" s="48"/>
      <c r="L30" s="47">
        <v>1652000</v>
      </c>
      <c r="M30" s="48"/>
      <c r="N30" s="47"/>
      <c r="O30" s="48"/>
      <c r="P30" s="47">
        <f t="shared" si="5"/>
        <v>1652000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62.339622641509429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27130000</v>
      </c>
      <c r="C58" s="43">
        <f t="shared" si="26"/>
        <v>1681000</v>
      </c>
      <c r="D58" s="43">
        <f t="shared" si="26"/>
        <v>0</v>
      </c>
      <c r="E58" s="43">
        <f t="shared" si="26"/>
        <v>28811000</v>
      </c>
      <c r="F58" s="44">
        <f t="shared" si="26"/>
        <v>28811000</v>
      </c>
      <c r="G58" s="45">
        <f t="shared" si="26"/>
        <v>28811000</v>
      </c>
      <c r="H58" s="44">
        <f t="shared" si="26"/>
        <v>325000</v>
      </c>
      <c r="I58" s="45">
        <f t="shared" si="26"/>
        <v>0</v>
      </c>
      <c r="J58" s="44">
        <f t="shared" si="26"/>
        <v>7675000</v>
      </c>
      <c r="K58" s="45">
        <f t="shared" si="26"/>
        <v>0</v>
      </c>
      <c r="L58" s="44">
        <f t="shared" si="26"/>
        <v>2429000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10429000</v>
      </c>
      <c r="Q58" s="45">
        <f t="shared" si="26"/>
        <v>0</v>
      </c>
      <c r="R58" s="20">
        <f t="shared" si="14"/>
        <v>-68.351791530944624</v>
      </c>
      <c r="S58" s="21">
        <f t="shared" si="15"/>
        <v>0</v>
      </c>
      <c r="T58" s="20">
        <f t="shared" si="16"/>
        <v>36.197979938218047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27130000</v>
      </c>
      <c r="C62" s="55">
        <f t="shared" si="30"/>
        <v>1681000</v>
      </c>
      <c r="D62" s="55">
        <f t="shared" si="30"/>
        <v>0</v>
      </c>
      <c r="E62" s="55">
        <f t="shared" si="30"/>
        <v>28811000</v>
      </c>
      <c r="F62" s="56">
        <f t="shared" si="30"/>
        <v>28811000</v>
      </c>
      <c r="G62" s="57">
        <f t="shared" si="30"/>
        <v>28811000</v>
      </c>
      <c r="H62" s="56">
        <f t="shared" si="30"/>
        <v>325000</v>
      </c>
      <c r="I62" s="57">
        <f t="shared" si="30"/>
        <v>0</v>
      </c>
      <c r="J62" s="56">
        <f t="shared" si="30"/>
        <v>7675000</v>
      </c>
      <c r="K62" s="57">
        <f t="shared" si="30"/>
        <v>0</v>
      </c>
      <c r="L62" s="56">
        <f t="shared" si="30"/>
        <v>2429000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10429000</v>
      </c>
      <c r="Q62" s="57">
        <f t="shared" si="30"/>
        <v>0</v>
      </c>
      <c r="R62" s="38">
        <f t="shared" si="14"/>
        <v>-68.351791530944624</v>
      </c>
      <c r="S62" s="39">
        <f t="shared" si="15"/>
        <v>0</v>
      </c>
      <c r="T62" s="38">
        <f t="shared" si="16"/>
        <v>36.197979938218047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105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109748000</v>
      </c>
      <c r="C8" s="40">
        <f t="shared" si="0"/>
        <v>0</v>
      </c>
      <c r="D8" s="40">
        <f t="shared" si="0"/>
        <v>0</v>
      </c>
      <c r="E8" s="40">
        <f t="shared" si="0"/>
        <v>109748000</v>
      </c>
      <c r="F8" s="41">
        <f t="shared" si="0"/>
        <v>109748000</v>
      </c>
      <c r="G8" s="42">
        <f t="shared" si="0"/>
        <v>109748000</v>
      </c>
      <c r="H8" s="41">
        <f t="shared" si="0"/>
        <v>14919000</v>
      </c>
      <c r="I8" s="42">
        <f t="shared" si="0"/>
        <v>0</v>
      </c>
      <c r="J8" s="41">
        <f t="shared" si="0"/>
        <v>16474000</v>
      </c>
      <c r="K8" s="42">
        <f t="shared" si="0"/>
        <v>54356547</v>
      </c>
      <c r="L8" s="41">
        <f t="shared" si="0"/>
        <v>19741000</v>
      </c>
      <c r="M8" s="42">
        <f t="shared" si="0"/>
        <v>11136581</v>
      </c>
      <c r="N8" s="41">
        <f t="shared" si="0"/>
        <v>0</v>
      </c>
      <c r="O8" s="42">
        <f t="shared" si="0"/>
        <v>0</v>
      </c>
      <c r="P8" s="41">
        <f t="shared" si="0"/>
        <v>51134000</v>
      </c>
      <c r="Q8" s="42">
        <f t="shared" si="0"/>
        <v>65493128</v>
      </c>
      <c r="R8" s="16">
        <f>IF(($J8       =0),0,((($L8       -$J8       )/$J8       )*100))</f>
        <v>19.831249241228601</v>
      </c>
      <c r="S8" s="17">
        <f>IF(($K8       =0),0,((($M8       -$K8       )/$K8       )*100))</f>
        <v>-79.51197856626176</v>
      </c>
      <c r="T8" s="16">
        <f>IF(($E8       =0),0,(($P8       /$E8       )*100))</f>
        <v>46.592193024018663</v>
      </c>
      <c r="U8" s="18">
        <f>IF(($E8       =0),0,(($Q8       /$E8       )*100))</f>
        <v>59.675919378940847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105505000</v>
      </c>
      <c r="C9" s="43">
        <f t="shared" si="2"/>
        <v>0</v>
      </c>
      <c r="D9" s="43">
        <f t="shared" si="2"/>
        <v>0</v>
      </c>
      <c r="E9" s="43">
        <f t="shared" si="2"/>
        <v>105505000</v>
      </c>
      <c r="F9" s="44">
        <f t="shared" si="2"/>
        <v>105505000</v>
      </c>
      <c r="G9" s="45">
        <f t="shared" si="2"/>
        <v>105505000</v>
      </c>
      <c r="H9" s="44">
        <f t="shared" si="2"/>
        <v>14462000</v>
      </c>
      <c r="I9" s="45">
        <f t="shared" si="2"/>
        <v>0</v>
      </c>
      <c r="J9" s="44">
        <f t="shared" si="2"/>
        <v>14463000</v>
      </c>
      <c r="K9" s="45">
        <f t="shared" si="2"/>
        <v>53081587</v>
      </c>
      <c r="L9" s="44">
        <f t="shared" si="2"/>
        <v>19325000</v>
      </c>
      <c r="M9" s="45">
        <f t="shared" si="2"/>
        <v>9639963</v>
      </c>
      <c r="N9" s="44">
        <f t="shared" si="2"/>
        <v>0</v>
      </c>
      <c r="O9" s="45">
        <f t="shared" si="2"/>
        <v>0</v>
      </c>
      <c r="P9" s="44">
        <f t="shared" si="2"/>
        <v>48250000</v>
      </c>
      <c r="Q9" s="45">
        <f t="shared" si="2"/>
        <v>62721550</v>
      </c>
      <c r="R9" s="20">
        <f>IF(($J9       =0),0,((($L9       -$J9       )/$J9       )*100))</f>
        <v>33.616815321855768</v>
      </c>
      <c r="S9" s="21">
        <f>IF(($K9       =0),0,((($M9       -$K9       )/$K9       )*100))</f>
        <v>-81.839346664597642</v>
      </c>
      <c r="T9" s="20">
        <f>IF(($E9       =0),0,(($P9       /$E9       )*100))</f>
        <v>45.732429742666227</v>
      </c>
      <c r="U9" s="22">
        <f>IF(($E9       =0),0,(($Q9       /$E9       )*100))</f>
        <v>59.448888678261689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43250000</v>
      </c>
      <c r="C10" s="46"/>
      <c r="D10" s="46"/>
      <c r="E10" s="46">
        <f t="shared" ref="E10:E41" si="4">$B10      +$C10      +$D10</f>
        <v>43250000</v>
      </c>
      <c r="F10" s="47">
        <v>43250000</v>
      </c>
      <c r="G10" s="48">
        <v>43250000</v>
      </c>
      <c r="H10" s="47">
        <v>9322000</v>
      </c>
      <c r="I10" s="48"/>
      <c r="J10" s="47">
        <v>9259000</v>
      </c>
      <c r="K10" s="48">
        <v>42378305</v>
      </c>
      <c r="L10" s="47">
        <v>7231000</v>
      </c>
      <c r="M10" s="48">
        <v>5353195</v>
      </c>
      <c r="N10" s="47"/>
      <c r="O10" s="48"/>
      <c r="P10" s="47">
        <f t="shared" ref="P10:P41" si="5">$H10      +$J10      +$L10      +$N10</f>
        <v>25812000</v>
      </c>
      <c r="Q10" s="48">
        <f t="shared" ref="Q10:Q41" si="6">$I10      +$K10      +$M10      +$O10</f>
        <v>47731500</v>
      </c>
      <c r="R10" s="24">
        <f t="shared" ref="R10:R41" si="7">IF(($J10      =0),0,((($L10      -$J10      )/$J10      )*100))</f>
        <v>-21.903013284371962</v>
      </c>
      <c r="S10" s="25">
        <f t="shared" ref="S10:S41" si="8">IF(($K10      =0),0,((($M10      -$K10      )/$K10      )*100))</f>
        <v>-87.368076660923549</v>
      </c>
      <c r="T10" s="24">
        <f t="shared" ref="T10:T41" si="9">IF(($E10      =0),0,(($P10      /$E10      )*100))</f>
        <v>59.680924855491327</v>
      </c>
      <c r="U10" s="26">
        <f t="shared" ref="U10:U41" si="10">IF(($E10      =0),0,(($Q10      /$E10      )*100))</f>
        <v>110.36184971098267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2255000</v>
      </c>
      <c r="C16" s="46"/>
      <c r="D16" s="46"/>
      <c r="E16" s="46">
        <f t="shared" si="4"/>
        <v>2255000</v>
      </c>
      <c r="F16" s="47">
        <v>2255000</v>
      </c>
      <c r="G16" s="48">
        <v>2255000</v>
      </c>
      <c r="H16" s="47">
        <v>158000</v>
      </c>
      <c r="I16" s="48"/>
      <c r="J16" s="47">
        <v>186000</v>
      </c>
      <c r="K16" s="48">
        <v>185399</v>
      </c>
      <c r="L16" s="47">
        <v>206000</v>
      </c>
      <c r="M16" s="48">
        <v>205981</v>
      </c>
      <c r="N16" s="47"/>
      <c r="O16" s="48"/>
      <c r="P16" s="47">
        <f t="shared" si="5"/>
        <v>550000</v>
      </c>
      <c r="Q16" s="48">
        <f t="shared" si="6"/>
        <v>391380</v>
      </c>
      <c r="R16" s="24">
        <f t="shared" si="7"/>
        <v>10.75268817204301</v>
      </c>
      <c r="S16" s="25">
        <f t="shared" si="8"/>
        <v>11.101462251684206</v>
      </c>
      <c r="T16" s="24">
        <f t="shared" si="9"/>
        <v>24.390243902439025</v>
      </c>
      <c r="U16" s="26">
        <f t="shared" si="10"/>
        <v>17.356097560975609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60000000</v>
      </c>
      <c r="C23" s="46"/>
      <c r="D23" s="46"/>
      <c r="E23" s="46">
        <f t="shared" si="4"/>
        <v>60000000</v>
      </c>
      <c r="F23" s="47">
        <v>60000000</v>
      </c>
      <c r="G23" s="48">
        <v>60000000</v>
      </c>
      <c r="H23" s="47">
        <v>4982000</v>
      </c>
      <c r="I23" s="48"/>
      <c r="J23" s="47">
        <v>5018000</v>
      </c>
      <c r="K23" s="48">
        <v>10517883</v>
      </c>
      <c r="L23" s="47">
        <v>11888000</v>
      </c>
      <c r="M23" s="48">
        <v>4080787</v>
      </c>
      <c r="N23" s="47"/>
      <c r="O23" s="48"/>
      <c r="P23" s="47">
        <f t="shared" si="5"/>
        <v>21888000</v>
      </c>
      <c r="Q23" s="48">
        <f t="shared" si="6"/>
        <v>14598670</v>
      </c>
      <c r="R23" s="24">
        <f t="shared" si="7"/>
        <v>136.90713431646074</v>
      </c>
      <c r="S23" s="25">
        <f t="shared" si="8"/>
        <v>-61.201441392721335</v>
      </c>
      <c r="T23" s="24">
        <f t="shared" si="9"/>
        <v>36.480000000000004</v>
      </c>
      <c r="U23" s="26">
        <f t="shared" si="10"/>
        <v>24.331116666666667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4243000</v>
      </c>
      <c r="C27" s="43">
        <f t="shared" si="11"/>
        <v>0</v>
      </c>
      <c r="D27" s="43">
        <f t="shared" si="11"/>
        <v>0</v>
      </c>
      <c r="E27" s="43">
        <f t="shared" si="11"/>
        <v>4243000</v>
      </c>
      <c r="F27" s="44">
        <f t="shared" si="11"/>
        <v>4243000</v>
      </c>
      <c r="G27" s="45">
        <f t="shared" si="11"/>
        <v>4243000</v>
      </c>
      <c r="H27" s="44">
        <f t="shared" si="11"/>
        <v>457000</v>
      </c>
      <c r="I27" s="45">
        <f t="shared" si="11"/>
        <v>0</v>
      </c>
      <c r="J27" s="44">
        <f t="shared" si="11"/>
        <v>2011000</v>
      </c>
      <c r="K27" s="45">
        <f t="shared" si="11"/>
        <v>1274960</v>
      </c>
      <c r="L27" s="44">
        <f t="shared" si="11"/>
        <v>416000</v>
      </c>
      <c r="M27" s="45">
        <f t="shared" si="11"/>
        <v>1496618</v>
      </c>
      <c r="N27" s="44">
        <f t="shared" si="11"/>
        <v>0</v>
      </c>
      <c r="O27" s="45">
        <f t="shared" si="11"/>
        <v>0</v>
      </c>
      <c r="P27" s="44">
        <f t="shared" si="11"/>
        <v>2884000</v>
      </c>
      <c r="Q27" s="45">
        <f t="shared" si="11"/>
        <v>2771578</v>
      </c>
      <c r="R27" s="20">
        <f t="shared" si="7"/>
        <v>-79.313774241670814</v>
      </c>
      <c r="S27" s="21">
        <f t="shared" si="8"/>
        <v>17.385486603501285</v>
      </c>
      <c r="T27" s="20">
        <f t="shared" si="9"/>
        <v>67.970775394767855</v>
      </c>
      <c r="U27" s="22">
        <f t="shared" si="10"/>
        <v>65.321187838793307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2550000</v>
      </c>
      <c r="C30" s="46"/>
      <c r="D30" s="46"/>
      <c r="E30" s="46">
        <f t="shared" si="4"/>
        <v>2550000</v>
      </c>
      <c r="F30" s="47">
        <v>2550000</v>
      </c>
      <c r="G30" s="48">
        <v>2550000</v>
      </c>
      <c r="H30" s="47">
        <v>21000</v>
      </c>
      <c r="I30" s="48"/>
      <c r="J30" s="47">
        <v>1207000</v>
      </c>
      <c r="K30" s="48">
        <v>322389</v>
      </c>
      <c r="L30" s="47">
        <v>141000</v>
      </c>
      <c r="M30" s="48">
        <v>951784</v>
      </c>
      <c r="N30" s="47"/>
      <c r="O30" s="48"/>
      <c r="P30" s="47">
        <f t="shared" si="5"/>
        <v>1369000</v>
      </c>
      <c r="Q30" s="48">
        <f t="shared" si="6"/>
        <v>1274173</v>
      </c>
      <c r="R30" s="24">
        <f t="shared" si="7"/>
        <v>-88.318144159072077</v>
      </c>
      <c r="S30" s="25">
        <f t="shared" si="8"/>
        <v>195.22843521336026</v>
      </c>
      <c r="T30" s="24">
        <f t="shared" si="9"/>
        <v>53.686274509803923</v>
      </c>
      <c r="U30" s="26">
        <f t="shared" si="10"/>
        <v>49.96756862745098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1693000</v>
      </c>
      <c r="C32" s="46"/>
      <c r="D32" s="46"/>
      <c r="E32" s="46">
        <f t="shared" si="4"/>
        <v>1693000</v>
      </c>
      <c r="F32" s="47">
        <v>1693000</v>
      </c>
      <c r="G32" s="48">
        <v>1693000</v>
      </c>
      <c r="H32" s="47">
        <v>436000</v>
      </c>
      <c r="I32" s="48"/>
      <c r="J32" s="47">
        <v>804000</v>
      </c>
      <c r="K32" s="48">
        <v>952571</v>
      </c>
      <c r="L32" s="47">
        <v>275000</v>
      </c>
      <c r="M32" s="48">
        <v>544834</v>
      </c>
      <c r="N32" s="47"/>
      <c r="O32" s="48"/>
      <c r="P32" s="47">
        <f t="shared" si="5"/>
        <v>1515000</v>
      </c>
      <c r="Q32" s="48">
        <f t="shared" si="6"/>
        <v>1497405</v>
      </c>
      <c r="R32" s="24">
        <f t="shared" si="7"/>
        <v>-65.796019900497512</v>
      </c>
      <c r="S32" s="25">
        <f t="shared" si="8"/>
        <v>-42.803843493030961</v>
      </c>
      <c r="T32" s="24">
        <f t="shared" si="9"/>
        <v>89.486119314825757</v>
      </c>
      <c r="U32" s="26">
        <f t="shared" si="10"/>
        <v>88.446839929119903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112779000</v>
      </c>
      <c r="C58" s="43">
        <f t="shared" si="26"/>
        <v>0</v>
      </c>
      <c r="D58" s="43">
        <f t="shared" si="26"/>
        <v>0</v>
      </c>
      <c r="E58" s="43">
        <f t="shared" si="26"/>
        <v>112779000</v>
      </c>
      <c r="F58" s="44">
        <f t="shared" si="26"/>
        <v>112779000</v>
      </c>
      <c r="G58" s="45">
        <f t="shared" si="26"/>
        <v>109748000</v>
      </c>
      <c r="H58" s="44">
        <f t="shared" si="26"/>
        <v>14919000</v>
      </c>
      <c r="I58" s="45">
        <f t="shared" si="26"/>
        <v>0</v>
      </c>
      <c r="J58" s="44">
        <f t="shared" si="26"/>
        <v>16474000</v>
      </c>
      <c r="K58" s="45">
        <f t="shared" si="26"/>
        <v>54356547</v>
      </c>
      <c r="L58" s="44">
        <f t="shared" si="26"/>
        <v>19741000</v>
      </c>
      <c r="M58" s="45">
        <f t="shared" si="26"/>
        <v>11136581</v>
      </c>
      <c r="N58" s="44">
        <f t="shared" si="26"/>
        <v>0</v>
      </c>
      <c r="O58" s="45">
        <f t="shared" si="26"/>
        <v>0</v>
      </c>
      <c r="P58" s="44">
        <f t="shared" si="26"/>
        <v>51134000</v>
      </c>
      <c r="Q58" s="45">
        <f t="shared" si="26"/>
        <v>65493128</v>
      </c>
      <c r="R58" s="20">
        <f t="shared" si="14"/>
        <v>19.831249241228601</v>
      </c>
      <c r="S58" s="21">
        <f t="shared" si="15"/>
        <v>-79.51197856626176</v>
      </c>
      <c r="T58" s="20">
        <f t="shared" si="16"/>
        <v>45.340001241365854</v>
      </c>
      <c r="U58" s="22">
        <f t="shared" si="17"/>
        <v>58.07209498222187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112779000</v>
      </c>
      <c r="C62" s="55">
        <f t="shared" si="30"/>
        <v>0</v>
      </c>
      <c r="D62" s="55">
        <f t="shared" si="30"/>
        <v>0</v>
      </c>
      <c r="E62" s="55">
        <f t="shared" si="30"/>
        <v>112779000</v>
      </c>
      <c r="F62" s="56">
        <f t="shared" si="30"/>
        <v>112779000</v>
      </c>
      <c r="G62" s="57">
        <f t="shared" si="30"/>
        <v>109748000</v>
      </c>
      <c r="H62" s="56">
        <f t="shared" si="30"/>
        <v>14919000</v>
      </c>
      <c r="I62" s="57">
        <f t="shared" si="30"/>
        <v>0</v>
      </c>
      <c r="J62" s="56">
        <f t="shared" si="30"/>
        <v>16474000</v>
      </c>
      <c r="K62" s="57">
        <f t="shared" si="30"/>
        <v>54356547</v>
      </c>
      <c r="L62" s="56">
        <f t="shared" si="30"/>
        <v>19741000</v>
      </c>
      <c r="M62" s="58">
        <f t="shared" si="30"/>
        <v>11136581</v>
      </c>
      <c r="N62" s="56">
        <f t="shared" si="30"/>
        <v>0</v>
      </c>
      <c r="O62" s="57">
        <f t="shared" si="30"/>
        <v>0</v>
      </c>
      <c r="P62" s="56">
        <f t="shared" si="30"/>
        <v>51134000</v>
      </c>
      <c r="Q62" s="57">
        <f t="shared" si="30"/>
        <v>65493128</v>
      </c>
      <c r="R62" s="38">
        <f t="shared" si="14"/>
        <v>19.831249241228601</v>
      </c>
      <c r="S62" s="39">
        <f t="shared" si="15"/>
        <v>-79.51197856626176</v>
      </c>
      <c r="T62" s="38">
        <f t="shared" si="16"/>
        <v>45.340001241365854</v>
      </c>
      <c r="U62" s="39">
        <f t="shared" si="17"/>
        <v>58.07209498222187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276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26131000</v>
      </c>
      <c r="C8" s="40">
        <f t="shared" si="0"/>
        <v>1835000</v>
      </c>
      <c r="D8" s="40">
        <f t="shared" si="0"/>
        <v>0</v>
      </c>
      <c r="E8" s="40">
        <f t="shared" si="0"/>
        <v>27966000</v>
      </c>
      <c r="F8" s="41">
        <f t="shared" si="0"/>
        <v>27966000</v>
      </c>
      <c r="G8" s="42">
        <f t="shared" si="0"/>
        <v>27966000</v>
      </c>
      <c r="H8" s="41">
        <f t="shared" si="0"/>
        <v>3948000</v>
      </c>
      <c r="I8" s="42">
        <f t="shared" si="0"/>
        <v>54753570</v>
      </c>
      <c r="J8" s="41">
        <f t="shared" si="0"/>
        <v>2443000</v>
      </c>
      <c r="K8" s="42">
        <f t="shared" si="0"/>
        <v>5109179</v>
      </c>
      <c r="L8" s="41">
        <f t="shared" si="0"/>
        <v>5840000</v>
      </c>
      <c r="M8" s="42">
        <f t="shared" si="0"/>
        <v>5472169</v>
      </c>
      <c r="N8" s="41">
        <f t="shared" si="0"/>
        <v>0</v>
      </c>
      <c r="O8" s="42">
        <f t="shared" si="0"/>
        <v>0</v>
      </c>
      <c r="P8" s="41">
        <f t="shared" si="0"/>
        <v>12231000</v>
      </c>
      <c r="Q8" s="42">
        <f t="shared" si="0"/>
        <v>65334918</v>
      </c>
      <c r="R8" s="16">
        <f>IF(($J8       =0),0,((($L8       -$J8       )/$J8       )*100))</f>
        <v>139.05034793286944</v>
      </c>
      <c r="S8" s="17">
        <f>IF(($K8       =0),0,((($M8       -$K8       )/$K8       )*100))</f>
        <v>7.1046639783025807</v>
      </c>
      <c r="T8" s="16">
        <f>IF(($E8       =0),0,(($P8       /$E8       )*100))</f>
        <v>43.735249946363439</v>
      </c>
      <c r="U8" s="18">
        <f>IF(($E8       =0),0,(($Q8       /$E8       )*100))</f>
        <v>233.6226775370092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21962000</v>
      </c>
      <c r="C9" s="43">
        <f t="shared" si="2"/>
        <v>1835000</v>
      </c>
      <c r="D9" s="43">
        <f t="shared" si="2"/>
        <v>0</v>
      </c>
      <c r="E9" s="43">
        <f t="shared" si="2"/>
        <v>23797000</v>
      </c>
      <c r="F9" s="44">
        <f t="shared" si="2"/>
        <v>23797000</v>
      </c>
      <c r="G9" s="45">
        <f t="shared" si="2"/>
        <v>23797000</v>
      </c>
      <c r="H9" s="44">
        <f t="shared" si="2"/>
        <v>2999000</v>
      </c>
      <c r="I9" s="45">
        <f t="shared" si="2"/>
        <v>51070133</v>
      </c>
      <c r="J9" s="44">
        <f t="shared" si="2"/>
        <v>2160000</v>
      </c>
      <c r="K9" s="45">
        <f t="shared" si="2"/>
        <v>4931740</v>
      </c>
      <c r="L9" s="44">
        <f t="shared" si="2"/>
        <v>3112000</v>
      </c>
      <c r="M9" s="45">
        <f t="shared" si="2"/>
        <v>3436373</v>
      </c>
      <c r="N9" s="44">
        <f t="shared" si="2"/>
        <v>0</v>
      </c>
      <c r="O9" s="45">
        <f t="shared" si="2"/>
        <v>0</v>
      </c>
      <c r="P9" s="44">
        <f t="shared" si="2"/>
        <v>8271000</v>
      </c>
      <c r="Q9" s="45">
        <f t="shared" si="2"/>
        <v>59438246</v>
      </c>
      <c r="R9" s="20">
        <f>IF(($J9       =0),0,((($L9       -$J9       )/$J9       )*100))</f>
        <v>44.074074074074076</v>
      </c>
      <c r="S9" s="21">
        <f>IF(($K9       =0),0,((($M9       -$K9       )/$K9       )*100))</f>
        <v>-30.321286199191359</v>
      </c>
      <c r="T9" s="20">
        <f>IF(($E9       =0),0,(($P9       /$E9       )*100))</f>
        <v>34.756481909484386</v>
      </c>
      <c r="U9" s="22">
        <f>IF(($E9       =0),0,(($Q9       /$E9       )*100))</f>
        <v>249.77201327898473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15182000</v>
      </c>
      <c r="C10" s="46">
        <v>-5165000</v>
      </c>
      <c r="D10" s="46"/>
      <c r="E10" s="46">
        <f t="shared" ref="E10:E41" si="4">$B10      +$C10      +$D10</f>
        <v>10017000</v>
      </c>
      <c r="F10" s="47">
        <v>10017000</v>
      </c>
      <c r="G10" s="48">
        <v>10017000</v>
      </c>
      <c r="H10" s="47">
        <v>2999000</v>
      </c>
      <c r="I10" s="48">
        <v>37914931</v>
      </c>
      <c r="J10" s="47">
        <v>96000</v>
      </c>
      <c r="K10" s="48">
        <v>4931740</v>
      </c>
      <c r="L10" s="47"/>
      <c r="M10" s="48">
        <v>-1340326</v>
      </c>
      <c r="N10" s="47"/>
      <c r="O10" s="48"/>
      <c r="P10" s="47">
        <f t="shared" ref="P10:P41" si="5">$H10      +$J10      +$L10      +$N10</f>
        <v>3095000</v>
      </c>
      <c r="Q10" s="48">
        <f t="shared" ref="Q10:Q41" si="6">$I10      +$K10      +$M10      +$O10</f>
        <v>41506345</v>
      </c>
      <c r="R10" s="24">
        <f t="shared" ref="R10:R41" si="7">IF(($J10      =0),0,((($L10      -$J10      )/$J10      )*100))</f>
        <v>-100</v>
      </c>
      <c r="S10" s="25">
        <f t="shared" ref="S10:S41" si="8">IF(($K10      =0),0,((($M10      -$K10      )/$K10      )*100))</f>
        <v>-127.17754788370839</v>
      </c>
      <c r="T10" s="24">
        <f t="shared" ref="T10:T41" si="9">IF(($E10      =0),0,(($P10      /$E10      )*100))</f>
        <v>30.897474293700711</v>
      </c>
      <c r="U10" s="26">
        <f t="shared" ref="U10:U41" si="10">IF(($E10      =0),0,(($Q10      /$E10      )*100))</f>
        <v>414.3590396326245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1780000</v>
      </c>
      <c r="C13" s="46"/>
      <c r="D13" s="46"/>
      <c r="E13" s="46">
        <f t="shared" si="4"/>
        <v>1780000</v>
      </c>
      <c r="F13" s="47">
        <v>1780000</v>
      </c>
      <c r="G13" s="48">
        <v>1780000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5000000</v>
      </c>
      <c r="C23" s="46">
        <v>7000000</v>
      </c>
      <c r="D23" s="46"/>
      <c r="E23" s="46">
        <f t="shared" si="4"/>
        <v>12000000</v>
      </c>
      <c r="F23" s="47">
        <v>12000000</v>
      </c>
      <c r="G23" s="48">
        <v>12000000</v>
      </c>
      <c r="H23" s="47"/>
      <c r="I23" s="48">
        <v>13155202</v>
      </c>
      <c r="J23" s="47">
        <v>2064000</v>
      </c>
      <c r="K23" s="48"/>
      <c r="L23" s="47">
        <v>3112000</v>
      </c>
      <c r="M23" s="48">
        <v>4776699</v>
      </c>
      <c r="N23" s="47"/>
      <c r="O23" s="48"/>
      <c r="P23" s="47">
        <f t="shared" si="5"/>
        <v>5176000</v>
      </c>
      <c r="Q23" s="48">
        <f t="shared" si="6"/>
        <v>17931901</v>
      </c>
      <c r="R23" s="24">
        <f t="shared" si="7"/>
        <v>50.775193798449614</v>
      </c>
      <c r="S23" s="25">
        <f t="shared" si="8"/>
        <v>0</v>
      </c>
      <c r="T23" s="24">
        <f t="shared" si="9"/>
        <v>43.133333333333333</v>
      </c>
      <c r="U23" s="26">
        <f t="shared" si="10"/>
        <v>149.43250833333332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4169000</v>
      </c>
      <c r="C27" s="43">
        <f t="shared" si="11"/>
        <v>0</v>
      </c>
      <c r="D27" s="43">
        <f t="shared" si="11"/>
        <v>0</v>
      </c>
      <c r="E27" s="43">
        <f t="shared" si="11"/>
        <v>4169000</v>
      </c>
      <c r="F27" s="44">
        <f t="shared" si="11"/>
        <v>4169000</v>
      </c>
      <c r="G27" s="45">
        <f t="shared" si="11"/>
        <v>4169000</v>
      </c>
      <c r="H27" s="44">
        <f t="shared" si="11"/>
        <v>949000</v>
      </c>
      <c r="I27" s="45">
        <f t="shared" si="11"/>
        <v>3683437</v>
      </c>
      <c r="J27" s="44">
        <f t="shared" si="11"/>
        <v>283000</v>
      </c>
      <c r="K27" s="45">
        <f t="shared" si="11"/>
        <v>177439</v>
      </c>
      <c r="L27" s="44">
        <f t="shared" si="11"/>
        <v>2728000</v>
      </c>
      <c r="M27" s="45">
        <f t="shared" si="11"/>
        <v>2035796</v>
      </c>
      <c r="N27" s="44">
        <f t="shared" si="11"/>
        <v>0</v>
      </c>
      <c r="O27" s="45">
        <f t="shared" si="11"/>
        <v>0</v>
      </c>
      <c r="P27" s="44">
        <f t="shared" si="11"/>
        <v>3960000</v>
      </c>
      <c r="Q27" s="45">
        <f t="shared" si="11"/>
        <v>5896672</v>
      </c>
      <c r="R27" s="20">
        <f t="shared" si="7"/>
        <v>863.95759717314479</v>
      </c>
      <c r="S27" s="21">
        <f t="shared" si="8"/>
        <v>1047.3216147521121</v>
      </c>
      <c r="T27" s="20">
        <f t="shared" si="9"/>
        <v>94.986807387862797</v>
      </c>
      <c r="U27" s="22">
        <f t="shared" si="10"/>
        <v>141.44092108419287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767000</v>
      </c>
      <c r="I30" s="48">
        <v>3683437</v>
      </c>
      <c r="J30" s="47">
        <v>93000</v>
      </c>
      <c r="K30" s="48">
        <v>177439</v>
      </c>
      <c r="L30" s="47">
        <v>2036000</v>
      </c>
      <c r="M30" s="48">
        <v>2035796</v>
      </c>
      <c r="N30" s="47"/>
      <c r="O30" s="48"/>
      <c r="P30" s="47">
        <f t="shared" si="5"/>
        <v>2896000</v>
      </c>
      <c r="Q30" s="48">
        <f t="shared" si="6"/>
        <v>5896672</v>
      </c>
      <c r="R30" s="24">
        <f t="shared" si="7"/>
        <v>2089.2473118279568</v>
      </c>
      <c r="S30" s="25">
        <f t="shared" si="8"/>
        <v>1047.3216147521121</v>
      </c>
      <c r="T30" s="24">
        <f t="shared" si="9"/>
        <v>96.533333333333331</v>
      </c>
      <c r="U30" s="26">
        <f t="shared" si="10"/>
        <v>196.55573333333334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1169000</v>
      </c>
      <c r="C32" s="46"/>
      <c r="D32" s="46"/>
      <c r="E32" s="46">
        <f t="shared" si="4"/>
        <v>1169000</v>
      </c>
      <c r="F32" s="47">
        <v>1169000</v>
      </c>
      <c r="G32" s="48">
        <v>1169000</v>
      </c>
      <c r="H32" s="47">
        <v>182000</v>
      </c>
      <c r="I32" s="48"/>
      <c r="J32" s="47">
        <v>190000</v>
      </c>
      <c r="K32" s="48"/>
      <c r="L32" s="47">
        <v>692000</v>
      </c>
      <c r="M32" s="48"/>
      <c r="N32" s="47"/>
      <c r="O32" s="48"/>
      <c r="P32" s="47">
        <f t="shared" si="5"/>
        <v>1064000</v>
      </c>
      <c r="Q32" s="48">
        <f t="shared" si="6"/>
        <v>0</v>
      </c>
      <c r="R32" s="24">
        <f t="shared" si="7"/>
        <v>264.21052631578948</v>
      </c>
      <c r="S32" s="25">
        <f t="shared" si="8"/>
        <v>0</v>
      </c>
      <c r="T32" s="24">
        <f t="shared" si="9"/>
        <v>91.017964071856284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495000</v>
      </c>
      <c r="C42" s="52">
        <f t="shared" si="13"/>
        <v>0</v>
      </c>
      <c r="D42" s="52">
        <f t="shared" si="13"/>
        <v>0</v>
      </c>
      <c r="E42" s="52">
        <f t="shared" si="13"/>
        <v>495000</v>
      </c>
      <c r="F42" s="53">
        <f t="shared" si="13"/>
        <v>495000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495000</v>
      </c>
      <c r="C43" s="43">
        <f t="shared" si="19"/>
        <v>0</v>
      </c>
      <c r="D43" s="43">
        <f t="shared" si="19"/>
        <v>0</v>
      </c>
      <c r="E43" s="43">
        <f t="shared" si="19"/>
        <v>495000</v>
      </c>
      <c r="F43" s="44">
        <f t="shared" si="19"/>
        <v>495000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495000</v>
      </c>
      <c r="C45" s="46"/>
      <c r="D45" s="46"/>
      <c r="E45" s="46">
        <f t="shared" si="21"/>
        <v>495000</v>
      </c>
      <c r="F45" s="47">
        <v>495000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26626000</v>
      </c>
      <c r="C58" s="43">
        <f t="shared" si="26"/>
        <v>1835000</v>
      </c>
      <c r="D58" s="43">
        <f t="shared" si="26"/>
        <v>0</v>
      </c>
      <c r="E58" s="43">
        <f t="shared" si="26"/>
        <v>28461000</v>
      </c>
      <c r="F58" s="44">
        <f t="shared" si="26"/>
        <v>28461000</v>
      </c>
      <c r="G58" s="45">
        <f t="shared" si="26"/>
        <v>27966000</v>
      </c>
      <c r="H58" s="44">
        <f t="shared" si="26"/>
        <v>3948000</v>
      </c>
      <c r="I58" s="45">
        <f t="shared" si="26"/>
        <v>54753570</v>
      </c>
      <c r="J58" s="44">
        <f t="shared" si="26"/>
        <v>2443000</v>
      </c>
      <c r="K58" s="45">
        <f t="shared" si="26"/>
        <v>5109179</v>
      </c>
      <c r="L58" s="44">
        <f t="shared" si="26"/>
        <v>5840000</v>
      </c>
      <c r="M58" s="45">
        <f t="shared" si="26"/>
        <v>5472169</v>
      </c>
      <c r="N58" s="44">
        <f t="shared" si="26"/>
        <v>0</v>
      </c>
      <c r="O58" s="45">
        <f t="shared" si="26"/>
        <v>0</v>
      </c>
      <c r="P58" s="44">
        <f t="shared" si="26"/>
        <v>12231000</v>
      </c>
      <c r="Q58" s="45">
        <f t="shared" si="26"/>
        <v>65334918</v>
      </c>
      <c r="R58" s="20">
        <f t="shared" si="14"/>
        <v>139.05034793286944</v>
      </c>
      <c r="S58" s="21">
        <f t="shared" si="15"/>
        <v>7.1046639783025807</v>
      </c>
      <c r="T58" s="20">
        <f t="shared" si="16"/>
        <v>42.974596816696533</v>
      </c>
      <c r="U58" s="22">
        <f t="shared" si="17"/>
        <v>229.55946031411406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26626000</v>
      </c>
      <c r="C62" s="55">
        <f t="shared" si="30"/>
        <v>1835000</v>
      </c>
      <c r="D62" s="55">
        <f t="shared" si="30"/>
        <v>0</v>
      </c>
      <c r="E62" s="55">
        <f t="shared" si="30"/>
        <v>28461000</v>
      </c>
      <c r="F62" s="56">
        <f t="shared" si="30"/>
        <v>28461000</v>
      </c>
      <c r="G62" s="57">
        <f t="shared" si="30"/>
        <v>27966000</v>
      </c>
      <c r="H62" s="56">
        <f t="shared" si="30"/>
        <v>3948000</v>
      </c>
      <c r="I62" s="57">
        <f t="shared" si="30"/>
        <v>54753570</v>
      </c>
      <c r="J62" s="56">
        <f t="shared" si="30"/>
        <v>2443000</v>
      </c>
      <c r="K62" s="57">
        <f t="shared" si="30"/>
        <v>5109179</v>
      </c>
      <c r="L62" s="56">
        <f t="shared" si="30"/>
        <v>5840000</v>
      </c>
      <c r="M62" s="58">
        <f t="shared" si="30"/>
        <v>5472169</v>
      </c>
      <c r="N62" s="56">
        <f t="shared" si="30"/>
        <v>0</v>
      </c>
      <c r="O62" s="57">
        <f t="shared" si="30"/>
        <v>0</v>
      </c>
      <c r="P62" s="56">
        <f t="shared" si="30"/>
        <v>12231000</v>
      </c>
      <c r="Q62" s="57">
        <f t="shared" si="30"/>
        <v>65334918</v>
      </c>
      <c r="R62" s="38">
        <f t="shared" si="14"/>
        <v>139.05034793286944</v>
      </c>
      <c r="S62" s="39">
        <f t="shared" si="15"/>
        <v>7.1046639783025807</v>
      </c>
      <c r="T62" s="38">
        <f t="shared" si="16"/>
        <v>42.974596816696533</v>
      </c>
      <c r="U62" s="39">
        <f t="shared" si="17"/>
        <v>229.55946031411406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277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16783000</v>
      </c>
      <c r="C8" s="40">
        <f t="shared" si="0"/>
        <v>6000000</v>
      </c>
      <c r="D8" s="40">
        <f t="shared" si="0"/>
        <v>0</v>
      </c>
      <c r="E8" s="40">
        <f t="shared" si="0"/>
        <v>22783000</v>
      </c>
      <c r="F8" s="41">
        <f t="shared" si="0"/>
        <v>22783000</v>
      </c>
      <c r="G8" s="42">
        <f t="shared" si="0"/>
        <v>22783000</v>
      </c>
      <c r="H8" s="41">
        <f t="shared" si="0"/>
        <v>3254000</v>
      </c>
      <c r="I8" s="42">
        <f t="shared" si="0"/>
        <v>-2500000</v>
      </c>
      <c r="J8" s="41">
        <f t="shared" si="0"/>
        <v>2444000</v>
      </c>
      <c r="K8" s="42">
        <f t="shared" si="0"/>
        <v>0</v>
      </c>
      <c r="L8" s="41">
        <f t="shared" si="0"/>
        <v>2683000</v>
      </c>
      <c r="M8" s="42">
        <f t="shared" si="0"/>
        <v>-1000000</v>
      </c>
      <c r="N8" s="41">
        <f t="shared" si="0"/>
        <v>0</v>
      </c>
      <c r="O8" s="42">
        <f t="shared" si="0"/>
        <v>0</v>
      </c>
      <c r="P8" s="41">
        <f t="shared" si="0"/>
        <v>8381000</v>
      </c>
      <c r="Q8" s="42">
        <f t="shared" si="0"/>
        <v>-3500000</v>
      </c>
      <c r="R8" s="16">
        <f>IF(($J8       =0),0,((($L8       -$J8       )/$J8       )*100))</f>
        <v>9.7790507364975454</v>
      </c>
      <c r="S8" s="17">
        <f>IF(($K8       =0),0,((($M8       -$K8       )/$K8       )*100))</f>
        <v>0</v>
      </c>
      <c r="T8" s="16">
        <f>IF(($E8       =0),0,(($P8       /$E8       )*100))</f>
        <v>36.786200237018832</v>
      </c>
      <c r="U8" s="18">
        <f>IF(($E8       =0),0,(($Q8       /$E8       )*100))</f>
        <v>-15.362331563007507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12708000</v>
      </c>
      <c r="C9" s="43">
        <f t="shared" si="2"/>
        <v>6000000</v>
      </c>
      <c r="D9" s="43">
        <f t="shared" si="2"/>
        <v>0</v>
      </c>
      <c r="E9" s="43">
        <f t="shared" si="2"/>
        <v>18708000</v>
      </c>
      <c r="F9" s="44">
        <f t="shared" si="2"/>
        <v>18708000</v>
      </c>
      <c r="G9" s="45">
        <f t="shared" si="2"/>
        <v>18708000</v>
      </c>
      <c r="H9" s="44">
        <f t="shared" si="2"/>
        <v>3146000</v>
      </c>
      <c r="I9" s="45">
        <f t="shared" si="2"/>
        <v>-2500000</v>
      </c>
      <c r="J9" s="44">
        <f t="shared" si="2"/>
        <v>2302000</v>
      </c>
      <c r="K9" s="45">
        <f t="shared" si="2"/>
        <v>0</v>
      </c>
      <c r="L9" s="44">
        <f t="shared" si="2"/>
        <v>0</v>
      </c>
      <c r="M9" s="45">
        <f t="shared" si="2"/>
        <v>-1000000</v>
      </c>
      <c r="N9" s="44">
        <f t="shared" si="2"/>
        <v>0</v>
      </c>
      <c r="O9" s="45">
        <f t="shared" si="2"/>
        <v>0</v>
      </c>
      <c r="P9" s="44">
        <f t="shared" si="2"/>
        <v>5448000</v>
      </c>
      <c r="Q9" s="45">
        <f t="shared" si="2"/>
        <v>-3500000</v>
      </c>
      <c r="R9" s="20">
        <f>IF(($J9       =0),0,((($L9       -$J9       )/$J9       )*100))</f>
        <v>-100</v>
      </c>
      <c r="S9" s="21">
        <f>IF(($K9       =0),0,((($M9       -$K9       )/$K9       )*100))</f>
        <v>0</v>
      </c>
      <c r="T9" s="20">
        <f>IF(($E9       =0),0,(($P9       /$E9       )*100))</f>
        <v>29.12123155869147</v>
      </c>
      <c r="U9" s="22">
        <f>IF(($E9       =0),0,(($Q9       /$E9       )*100))</f>
        <v>-18.70857387214026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7708000</v>
      </c>
      <c r="C10" s="46">
        <v>6000000</v>
      </c>
      <c r="D10" s="46"/>
      <c r="E10" s="46">
        <f t="shared" ref="E10:E41" si="4">$B10      +$C10      +$D10</f>
        <v>13708000</v>
      </c>
      <c r="F10" s="47">
        <v>13708000</v>
      </c>
      <c r="G10" s="48">
        <v>13708000</v>
      </c>
      <c r="H10" s="47">
        <v>2346000</v>
      </c>
      <c r="I10" s="48"/>
      <c r="J10" s="47">
        <v>2302000</v>
      </c>
      <c r="K10" s="48"/>
      <c r="L10" s="47"/>
      <c r="M10" s="48"/>
      <c r="N10" s="47"/>
      <c r="O10" s="48"/>
      <c r="P10" s="47">
        <f t="shared" ref="P10:P41" si="5">$H10      +$J10      +$L10      +$N10</f>
        <v>4648000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-100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33.907207470090455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5000000</v>
      </c>
      <c r="C23" s="46"/>
      <c r="D23" s="46"/>
      <c r="E23" s="46">
        <f t="shared" si="4"/>
        <v>5000000</v>
      </c>
      <c r="F23" s="47">
        <v>5000000</v>
      </c>
      <c r="G23" s="48">
        <v>5000000</v>
      </c>
      <c r="H23" s="47">
        <v>800000</v>
      </c>
      <c r="I23" s="48">
        <v>-2500000</v>
      </c>
      <c r="J23" s="47"/>
      <c r="K23" s="48"/>
      <c r="L23" s="47"/>
      <c r="M23" s="48">
        <v>-1000000</v>
      </c>
      <c r="N23" s="47"/>
      <c r="O23" s="48"/>
      <c r="P23" s="47">
        <f t="shared" si="5"/>
        <v>800000</v>
      </c>
      <c r="Q23" s="48">
        <f t="shared" si="6"/>
        <v>-3500000</v>
      </c>
      <c r="R23" s="24">
        <f t="shared" si="7"/>
        <v>0</v>
      </c>
      <c r="S23" s="25">
        <f t="shared" si="8"/>
        <v>0</v>
      </c>
      <c r="T23" s="24">
        <f t="shared" si="9"/>
        <v>16</v>
      </c>
      <c r="U23" s="26">
        <f t="shared" si="10"/>
        <v>-70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4075000</v>
      </c>
      <c r="C27" s="43">
        <f t="shared" si="11"/>
        <v>0</v>
      </c>
      <c r="D27" s="43">
        <f t="shared" si="11"/>
        <v>0</v>
      </c>
      <c r="E27" s="43">
        <f t="shared" si="11"/>
        <v>4075000</v>
      </c>
      <c r="F27" s="44">
        <f t="shared" si="11"/>
        <v>4075000</v>
      </c>
      <c r="G27" s="45">
        <f t="shared" si="11"/>
        <v>4075000</v>
      </c>
      <c r="H27" s="44">
        <f t="shared" si="11"/>
        <v>108000</v>
      </c>
      <c r="I27" s="45">
        <f t="shared" si="11"/>
        <v>0</v>
      </c>
      <c r="J27" s="44">
        <f t="shared" si="11"/>
        <v>142000</v>
      </c>
      <c r="K27" s="45">
        <f t="shared" si="11"/>
        <v>0</v>
      </c>
      <c r="L27" s="44">
        <f t="shared" si="11"/>
        <v>2683000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2933000</v>
      </c>
      <c r="Q27" s="45">
        <f t="shared" si="11"/>
        <v>0</v>
      </c>
      <c r="R27" s="20">
        <f t="shared" si="7"/>
        <v>1789.4366197183099</v>
      </c>
      <c r="S27" s="21">
        <f t="shared" si="8"/>
        <v>0</v>
      </c>
      <c r="T27" s="20">
        <f t="shared" si="9"/>
        <v>71.975460122699388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/>
      <c r="I30" s="48"/>
      <c r="J30" s="47"/>
      <c r="K30" s="48"/>
      <c r="L30" s="47">
        <v>2536000</v>
      </c>
      <c r="M30" s="48"/>
      <c r="N30" s="47"/>
      <c r="O30" s="48"/>
      <c r="P30" s="47">
        <f t="shared" si="5"/>
        <v>2536000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84.533333333333331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1075000</v>
      </c>
      <c r="H32" s="47">
        <v>108000</v>
      </c>
      <c r="I32" s="48"/>
      <c r="J32" s="47">
        <v>142000</v>
      </c>
      <c r="K32" s="48"/>
      <c r="L32" s="47">
        <v>147000</v>
      </c>
      <c r="M32" s="48"/>
      <c r="N32" s="47"/>
      <c r="O32" s="48"/>
      <c r="P32" s="47">
        <f t="shared" si="5"/>
        <v>397000</v>
      </c>
      <c r="Q32" s="48">
        <f t="shared" si="6"/>
        <v>0</v>
      </c>
      <c r="R32" s="24">
        <f t="shared" si="7"/>
        <v>3.5211267605633805</v>
      </c>
      <c r="S32" s="25">
        <f t="shared" si="8"/>
        <v>0</v>
      </c>
      <c r="T32" s="24">
        <f t="shared" si="9"/>
        <v>36.930232558139537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16783000</v>
      </c>
      <c r="C58" s="43">
        <f t="shared" si="26"/>
        <v>6000000</v>
      </c>
      <c r="D58" s="43">
        <f t="shared" si="26"/>
        <v>0</v>
      </c>
      <c r="E58" s="43">
        <f t="shared" si="26"/>
        <v>22783000</v>
      </c>
      <c r="F58" s="44">
        <f t="shared" si="26"/>
        <v>22783000</v>
      </c>
      <c r="G58" s="45">
        <f t="shared" si="26"/>
        <v>22783000</v>
      </c>
      <c r="H58" s="44">
        <f t="shared" si="26"/>
        <v>3254000</v>
      </c>
      <c r="I58" s="45">
        <f t="shared" si="26"/>
        <v>-2500000</v>
      </c>
      <c r="J58" s="44">
        <f t="shared" si="26"/>
        <v>2444000</v>
      </c>
      <c r="K58" s="45">
        <f t="shared" si="26"/>
        <v>0</v>
      </c>
      <c r="L58" s="44">
        <f t="shared" si="26"/>
        <v>2683000</v>
      </c>
      <c r="M58" s="45">
        <f t="shared" si="26"/>
        <v>-1000000</v>
      </c>
      <c r="N58" s="44">
        <f t="shared" si="26"/>
        <v>0</v>
      </c>
      <c r="O58" s="45">
        <f t="shared" si="26"/>
        <v>0</v>
      </c>
      <c r="P58" s="44">
        <f t="shared" si="26"/>
        <v>8381000</v>
      </c>
      <c r="Q58" s="45">
        <f t="shared" si="26"/>
        <v>-3500000</v>
      </c>
      <c r="R58" s="20">
        <f t="shared" si="14"/>
        <v>9.7790507364975454</v>
      </c>
      <c r="S58" s="21">
        <f t="shared" si="15"/>
        <v>0</v>
      </c>
      <c r="T58" s="20">
        <f t="shared" si="16"/>
        <v>36.786200237018832</v>
      </c>
      <c r="U58" s="22">
        <f t="shared" si="17"/>
        <v>-15.362331563007507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16783000</v>
      </c>
      <c r="C62" s="55">
        <f t="shared" si="30"/>
        <v>6000000</v>
      </c>
      <c r="D62" s="55">
        <f t="shared" si="30"/>
        <v>0</v>
      </c>
      <c r="E62" s="55">
        <f t="shared" si="30"/>
        <v>22783000</v>
      </c>
      <c r="F62" s="56">
        <f t="shared" si="30"/>
        <v>22783000</v>
      </c>
      <c r="G62" s="57">
        <f t="shared" si="30"/>
        <v>22783000</v>
      </c>
      <c r="H62" s="56">
        <f t="shared" si="30"/>
        <v>3254000</v>
      </c>
      <c r="I62" s="57">
        <f t="shared" si="30"/>
        <v>-2500000</v>
      </c>
      <c r="J62" s="56">
        <f t="shared" si="30"/>
        <v>2444000</v>
      </c>
      <c r="K62" s="57">
        <f t="shared" si="30"/>
        <v>0</v>
      </c>
      <c r="L62" s="56">
        <f t="shared" si="30"/>
        <v>2683000</v>
      </c>
      <c r="M62" s="58">
        <f t="shared" si="30"/>
        <v>-1000000</v>
      </c>
      <c r="N62" s="56">
        <f t="shared" si="30"/>
        <v>0</v>
      </c>
      <c r="O62" s="57">
        <f t="shared" si="30"/>
        <v>0</v>
      </c>
      <c r="P62" s="56">
        <f t="shared" si="30"/>
        <v>8381000</v>
      </c>
      <c r="Q62" s="57">
        <f t="shared" si="30"/>
        <v>-3500000</v>
      </c>
      <c r="R62" s="38">
        <f t="shared" si="14"/>
        <v>9.7790507364975454</v>
      </c>
      <c r="S62" s="39">
        <f t="shared" si="15"/>
        <v>0</v>
      </c>
      <c r="T62" s="38">
        <f t="shared" si="16"/>
        <v>36.786200237018832</v>
      </c>
      <c r="U62" s="39">
        <f t="shared" si="17"/>
        <v>-15.362331563007507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278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26538000</v>
      </c>
      <c r="C8" s="40">
        <f t="shared" si="0"/>
        <v>0</v>
      </c>
      <c r="D8" s="40">
        <f t="shared" si="0"/>
        <v>0</v>
      </c>
      <c r="E8" s="40">
        <f t="shared" si="0"/>
        <v>26538000</v>
      </c>
      <c r="F8" s="41">
        <f t="shared" si="0"/>
        <v>26538000</v>
      </c>
      <c r="G8" s="42">
        <f t="shared" si="0"/>
        <v>26538000</v>
      </c>
      <c r="H8" s="41">
        <f t="shared" si="0"/>
        <v>2758000</v>
      </c>
      <c r="I8" s="42">
        <f t="shared" si="0"/>
        <v>0</v>
      </c>
      <c r="J8" s="41">
        <f t="shared" si="0"/>
        <v>4955000</v>
      </c>
      <c r="K8" s="42">
        <f t="shared" si="0"/>
        <v>0</v>
      </c>
      <c r="L8" s="41">
        <f t="shared" si="0"/>
        <v>7569000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15282000</v>
      </c>
      <c r="Q8" s="42">
        <f t="shared" si="0"/>
        <v>0</v>
      </c>
      <c r="R8" s="16">
        <f>IF(($J8       =0),0,((($L8       -$J8       )/$J8       )*100))</f>
        <v>52.754793138244196</v>
      </c>
      <c r="S8" s="17">
        <f>IF(($K8       =0),0,((($M8       -$K8       )/$K8       )*100))</f>
        <v>0</v>
      </c>
      <c r="T8" s="16">
        <f>IF(($E8       =0),0,(($P8       /$E8       )*100))</f>
        <v>57.585349310422792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20051000</v>
      </c>
      <c r="C9" s="43">
        <f t="shared" si="2"/>
        <v>0</v>
      </c>
      <c r="D9" s="43">
        <f t="shared" si="2"/>
        <v>0</v>
      </c>
      <c r="E9" s="43">
        <f t="shared" si="2"/>
        <v>20051000</v>
      </c>
      <c r="F9" s="44">
        <f t="shared" si="2"/>
        <v>20051000</v>
      </c>
      <c r="G9" s="45">
        <f t="shared" si="2"/>
        <v>20051000</v>
      </c>
      <c r="H9" s="44">
        <f t="shared" si="2"/>
        <v>1535000</v>
      </c>
      <c r="I9" s="45">
        <f t="shared" si="2"/>
        <v>0</v>
      </c>
      <c r="J9" s="44">
        <f t="shared" si="2"/>
        <v>3427000</v>
      </c>
      <c r="K9" s="45">
        <f t="shared" si="2"/>
        <v>0</v>
      </c>
      <c r="L9" s="44">
        <f t="shared" si="2"/>
        <v>6582000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11544000</v>
      </c>
      <c r="Q9" s="45">
        <f t="shared" si="2"/>
        <v>0</v>
      </c>
      <c r="R9" s="20">
        <f>IF(($J9       =0),0,((($L9       -$J9       )/$J9       )*100))</f>
        <v>92.063028888240439</v>
      </c>
      <c r="S9" s="21">
        <f>IF(($K9       =0),0,((($M9       -$K9       )/$K9       )*100))</f>
        <v>0</v>
      </c>
      <c r="T9" s="20">
        <f>IF(($E9       =0),0,(($P9       /$E9       )*100))</f>
        <v>57.573188369657366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10051000</v>
      </c>
      <c r="C10" s="46"/>
      <c r="D10" s="46"/>
      <c r="E10" s="46">
        <f t="shared" ref="E10:E41" si="4">$B10      +$C10      +$D10</f>
        <v>10051000</v>
      </c>
      <c r="F10" s="47">
        <v>10051000</v>
      </c>
      <c r="G10" s="48">
        <v>10051000</v>
      </c>
      <c r="H10" s="47">
        <v>792000</v>
      </c>
      <c r="I10" s="48"/>
      <c r="J10" s="47">
        <v>3200000</v>
      </c>
      <c r="K10" s="48"/>
      <c r="L10" s="47">
        <v>4356000</v>
      </c>
      <c r="M10" s="48"/>
      <c r="N10" s="47"/>
      <c r="O10" s="48"/>
      <c r="P10" s="47">
        <f t="shared" ref="P10:P41" si="5">$H10      +$J10      +$L10      +$N10</f>
        <v>8348000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36.125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83.056412297283856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10000000</v>
      </c>
      <c r="H23" s="47">
        <v>743000</v>
      </c>
      <c r="I23" s="48"/>
      <c r="J23" s="47">
        <v>227000</v>
      </c>
      <c r="K23" s="48"/>
      <c r="L23" s="47">
        <v>2226000</v>
      </c>
      <c r="M23" s="48"/>
      <c r="N23" s="47"/>
      <c r="O23" s="48"/>
      <c r="P23" s="47">
        <f t="shared" si="5"/>
        <v>3196000</v>
      </c>
      <c r="Q23" s="48">
        <f t="shared" si="6"/>
        <v>0</v>
      </c>
      <c r="R23" s="24">
        <f t="shared" si="7"/>
        <v>880.61674008810564</v>
      </c>
      <c r="S23" s="25">
        <f t="shared" si="8"/>
        <v>0</v>
      </c>
      <c r="T23" s="24">
        <f t="shared" si="9"/>
        <v>31.96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6487000</v>
      </c>
      <c r="C27" s="43">
        <f t="shared" si="11"/>
        <v>0</v>
      </c>
      <c r="D27" s="43">
        <f t="shared" si="11"/>
        <v>0</v>
      </c>
      <c r="E27" s="43">
        <f t="shared" si="11"/>
        <v>6487000</v>
      </c>
      <c r="F27" s="44">
        <f t="shared" si="11"/>
        <v>6487000</v>
      </c>
      <c r="G27" s="45">
        <f t="shared" si="11"/>
        <v>6487000</v>
      </c>
      <c r="H27" s="44">
        <f t="shared" si="11"/>
        <v>1223000</v>
      </c>
      <c r="I27" s="45">
        <f t="shared" si="11"/>
        <v>0</v>
      </c>
      <c r="J27" s="44">
        <f t="shared" si="11"/>
        <v>1528000</v>
      </c>
      <c r="K27" s="45">
        <f t="shared" si="11"/>
        <v>0</v>
      </c>
      <c r="L27" s="44">
        <f t="shared" si="11"/>
        <v>987000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3738000</v>
      </c>
      <c r="Q27" s="45">
        <f t="shared" si="11"/>
        <v>0</v>
      </c>
      <c r="R27" s="20">
        <f t="shared" si="7"/>
        <v>-35.40575916230366</v>
      </c>
      <c r="S27" s="21">
        <f t="shared" si="8"/>
        <v>0</v>
      </c>
      <c r="T27" s="20">
        <f t="shared" si="9"/>
        <v>57.622938184060423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>
        <v>330000</v>
      </c>
      <c r="I30" s="48"/>
      <c r="J30" s="47">
        <v>887000</v>
      </c>
      <c r="K30" s="48"/>
      <c r="L30" s="47">
        <v>379000</v>
      </c>
      <c r="M30" s="48"/>
      <c r="N30" s="47"/>
      <c r="O30" s="48"/>
      <c r="P30" s="47">
        <f t="shared" si="5"/>
        <v>1596000</v>
      </c>
      <c r="Q30" s="48">
        <f t="shared" si="6"/>
        <v>0</v>
      </c>
      <c r="R30" s="24">
        <f t="shared" si="7"/>
        <v>-57.271702367531006</v>
      </c>
      <c r="S30" s="25">
        <f t="shared" si="8"/>
        <v>0</v>
      </c>
      <c r="T30" s="24">
        <f t="shared" si="9"/>
        <v>83.125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1567000</v>
      </c>
      <c r="C32" s="46"/>
      <c r="D32" s="46"/>
      <c r="E32" s="46">
        <f t="shared" si="4"/>
        <v>1567000</v>
      </c>
      <c r="F32" s="47">
        <v>1567000</v>
      </c>
      <c r="G32" s="48">
        <v>1567000</v>
      </c>
      <c r="H32" s="47">
        <v>893000</v>
      </c>
      <c r="I32" s="48"/>
      <c r="J32" s="47">
        <v>641000</v>
      </c>
      <c r="K32" s="48"/>
      <c r="L32" s="47"/>
      <c r="M32" s="48"/>
      <c r="N32" s="47"/>
      <c r="O32" s="48"/>
      <c r="P32" s="47">
        <f t="shared" si="5"/>
        <v>1534000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97.894065092533495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3000000</v>
      </c>
      <c r="H35" s="47"/>
      <c r="I35" s="48"/>
      <c r="J35" s="47"/>
      <c r="K35" s="48"/>
      <c r="L35" s="47">
        <v>608000</v>
      </c>
      <c r="M35" s="48"/>
      <c r="N35" s="47"/>
      <c r="O35" s="48"/>
      <c r="P35" s="47">
        <f t="shared" si="5"/>
        <v>608000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20.266666666666666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127000</v>
      </c>
      <c r="C42" s="52">
        <f t="shared" si="13"/>
        <v>0</v>
      </c>
      <c r="D42" s="52">
        <f t="shared" si="13"/>
        <v>0</v>
      </c>
      <c r="E42" s="52">
        <f t="shared" si="13"/>
        <v>127000</v>
      </c>
      <c r="F42" s="53">
        <f t="shared" si="13"/>
        <v>127000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127000</v>
      </c>
      <c r="C43" s="43">
        <f t="shared" si="19"/>
        <v>0</v>
      </c>
      <c r="D43" s="43">
        <f t="shared" si="19"/>
        <v>0</v>
      </c>
      <c r="E43" s="43">
        <f t="shared" si="19"/>
        <v>127000</v>
      </c>
      <c r="F43" s="44">
        <f t="shared" si="19"/>
        <v>127000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127000</v>
      </c>
      <c r="C45" s="46"/>
      <c r="D45" s="46"/>
      <c r="E45" s="46">
        <f t="shared" si="21"/>
        <v>127000</v>
      </c>
      <c r="F45" s="47">
        <v>127000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26665000</v>
      </c>
      <c r="C58" s="43">
        <f t="shared" si="26"/>
        <v>0</v>
      </c>
      <c r="D58" s="43">
        <f t="shared" si="26"/>
        <v>0</v>
      </c>
      <c r="E58" s="43">
        <f t="shared" si="26"/>
        <v>26665000</v>
      </c>
      <c r="F58" s="44">
        <f t="shared" si="26"/>
        <v>26665000</v>
      </c>
      <c r="G58" s="45">
        <f t="shared" si="26"/>
        <v>26538000</v>
      </c>
      <c r="H58" s="44">
        <f t="shared" si="26"/>
        <v>2758000</v>
      </c>
      <c r="I58" s="45">
        <f t="shared" si="26"/>
        <v>0</v>
      </c>
      <c r="J58" s="44">
        <f t="shared" si="26"/>
        <v>4955000</v>
      </c>
      <c r="K58" s="45">
        <f t="shared" si="26"/>
        <v>0</v>
      </c>
      <c r="L58" s="44">
        <f t="shared" si="26"/>
        <v>7569000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15282000</v>
      </c>
      <c r="Q58" s="45">
        <f t="shared" si="26"/>
        <v>0</v>
      </c>
      <c r="R58" s="20">
        <f t="shared" si="14"/>
        <v>52.754793138244196</v>
      </c>
      <c r="S58" s="21">
        <f t="shared" si="15"/>
        <v>0</v>
      </c>
      <c r="T58" s="20">
        <f t="shared" si="16"/>
        <v>57.311081942621414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26665000</v>
      </c>
      <c r="C62" s="55">
        <f t="shared" si="30"/>
        <v>0</v>
      </c>
      <c r="D62" s="55">
        <f t="shared" si="30"/>
        <v>0</v>
      </c>
      <c r="E62" s="55">
        <f t="shared" si="30"/>
        <v>26665000</v>
      </c>
      <c r="F62" s="56">
        <f t="shared" si="30"/>
        <v>26665000</v>
      </c>
      <c r="G62" s="57">
        <f t="shared" si="30"/>
        <v>26538000</v>
      </c>
      <c r="H62" s="56">
        <f t="shared" si="30"/>
        <v>2758000</v>
      </c>
      <c r="I62" s="57">
        <f t="shared" si="30"/>
        <v>0</v>
      </c>
      <c r="J62" s="56">
        <f t="shared" si="30"/>
        <v>4955000</v>
      </c>
      <c r="K62" s="57">
        <f t="shared" si="30"/>
        <v>0</v>
      </c>
      <c r="L62" s="56">
        <f t="shared" si="30"/>
        <v>7569000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15282000</v>
      </c>
      <c r="Q62" s="57">
        <f t="shared" si="30"/>
        <v>0</v>
      </c>
      <c r="R62" s="38">
        <f t="shared" si="14"/>
        <v>52.754793138244196</v>
      </c>
      <c r="S62" s="39">
        <f t="shared" si="15"/>
        <v>0</v>
      </c>
      <c r="T62" s="38">
        <f t="shared" si="16"/>
        <v>57.311081942621414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279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20926000</v>
      </c>
      <c r="C8" s="40">
        <f t="shared" si="0"/>
        <v>6000000</v>
      </c>
      <c r="D8" s="40">
        <f t="shared" si="0"/>
        <v>0</v>
      </c>
      <c r="E8" s="40">
        <f t="shared" si="0"/>
        <v>26926000</v>
      </c>
      <c r="F8" s="41">
        <f t="shared" si="0"/>
        <v>26926000</v>
      </c>
      <c r="G8" s="42">
        <f t="shared" si="0"/>
        <v>26926000</v>
      </c>
      <c r="H8" s="41">
        <f t="shared" si="0"/>
        <v>1528000</v>
      </c>
      <c r="I8" s="42">
        <f t="shared" si="0"/>
        <v>863642</v>
      </c>
      <c r="J8" s="41">
        <f t="shared" si="0"/>
        <v>11088000</v>
      </c>
      <c r="K8" s="42">
        <f t="shared" si="0"/>
        <v>6372242</v>
      </c>
      <c r="L8" s="41">
        <f t="shared" si="0"/>
        <v>420000</v>
      </c>
      <c r="M8" s="42">
        <f t="shared" si="0"/>
        <v>5026187</v>
      </c>
      <c r="N8" s="41">
        <f t="shared" si="0"/>
        <v>0</v>
      </c>
      <c r="O8" s="42">
        <f t="shared" si="0"/>
        <v>0</v>
      </c>
      <c r="P8" s="41">
        <f t="shared" si="0"/>
        <v>13036000</v>
      </c>
      <c r="Q8" s="42">
        <f t="shared" si="0"/>
        <v>12262071</v>
      </c>
      <c r="R8" s="16">
        <f>IF(($J8       =0),0,((($L8       -$J8       )/$J8       )*100))</f>
        <v>-96.212121212121218</v>
      </c>
      <c r="S8" s="17">
        <f>IF(($K8       =0),0,((($M8       -$K8       )/$K8       )*100))</f>
        <v>-21.12372693943513</v>
      </c>
      <c r="T8" s="16">
        <f>IF(($E8       =0),0,(($P8       /$E8       )*100))</f>
        <v>48.414172175592363</v>
      </c>
      <c r="U8" s="18">
        <f>IF(($E8       =0),0,(($Q8       /$E8       )*100))</f>
        <v>45.539890811854711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18276000</v>
      </c>
      <c r="C9" s="43">
        <f t="shared" si="2"/>
        <v>6000000</v>
      </c>
      <c r="D9" s="43">
        <f t="shared" si="2"/>
        <v>0</v>
      </c>
      <c r="E9" s="43">
        <f t="shared" si="2"/>
        <v>24276000</v>
      </c>
      <c r="F9" s="44">
        <f t="shared" si="2"/>
        <v>24276000</v>
      </c>
      <c r="G9" s="45">
        <f t="shared" si="2"/>
        <v>24276000</v>
      </c>
      <c r="H9" s="44">
        <f t="shared" si="2"/>
        <v>889000</v>
      </c>
      <c r="I9" s="45">
        <f t="shared" si="2"/>
        <v>0</v>
      </c>
      <c r="J9" s="44">
        <f t="shared" si="2"/>
        <v>9945000</v>
      </c>
      <c r="K9" s="45">
        <f t="shared" si="2"/>
        <v>5932048</v>
      </c>
      <c r="L9" s="44">
        <f t="shared" si="2"/>
        <v>0</v>
      </c>
      <c r="M9" s="45">
        <f t="shared" si="2"/>
        <v>4152936</v>
      </c>
      <c r="N9" s="44">
        <f t="shared" si="2"/>
        <v>0</v>
      </c>
      <c r="O9" s="45">
        <f t="shared" si="2"/>
        <v>0</v>
      </c>
      <c r="P9" s="44">
        <f t="shared" si="2"/>
        <v>10834000</v>
      </c>
      <c r="Q9" s="45">
        <f t="shared" si="2"/>
        <v>10084984</v>
      </c>
      <c r="R9" s="20">
        <f>IF(($J9       =0),0,((($L9       -$J9       )/$J9       )*100))</f>
        <v>-100</v>
      </c>
      <c r="S9" s="21">
        <f>IF(($K9       =0),0,((($M9       -$K9       )/$K9       )*100))</f>
        <v>-29.991530749582608</v>
      </c>
      <c r="T9" s="20">
        <f>IF(($E9       =0),0,(($P9       /$E9       )*100))</f>
        <v>44.628439611138567</v>
      </c>
      <c r="U9" s="22">
        <f>IF(($E9       =0),0,(($Q9       /$E9       )*100))</f>
        <v>41.543021914648214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8276000</v>
      </c>
      <c r="C10" s="46">
        <v>6000000</v>
      </c>
      <c r="D10" s="46"/>
      <c r="E10" s="46">
        <f t="shared" ref="E10:E41" si="4">$B10      +$C10      +$D10</f>
        <v>14276000</v>
      </c>
      <c r="F10" s="47">
        <v>14276000</v>
      </c>
      <c r="G10" s="48">
        <v>14276000</v>
      </c>
      <c r="H10" s="47">
        <v>889000</v>
      </c>
      <c r="I10" s="48"/>
      <c r="J10" s="47">
        <v>7012000</v>
      </c>
      <c r="K10" s="48">
        <v>4976240</v>
      </c>
      <c r="L10" s="47"/>
      <c r="M10" s="48"/>
      <c r="N10" s="47"/>
      <c r="O10" s="48"/>
      <c r="P10" s="47">
        <f t="shared" ref="P10:P41" si="5">$H10      +$J10      +$L10      +$N10</f>
        <v>7901000</v>
      </c>
      <c r="Q10" s="48">
        <f t="shared" ref="Q10:Q41" si="6">$I10      +$K10      +$M10      +$O10</f>
        <v>4976240</v>
      </c>
      <c r="R10" s="24">
        <f t="shared" ref="R10:R41" si="7">IF(($J10      =0),0,((($L10      -$J10      )/$J10      )*100))</f>
        <v>-100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55.34463435135892</v>
      </c>
      <c r="U10" s="26">
        <f t="shared" ref="U10:U41" si="10">IF(($E10      =0),0,(($Q10      /$E10      )*100))</f>
        <v>34.857383020453909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10000000</v>
      </c>
      <c r="H23" s="47"/>
      <c r="I23" s="48"/>
      <c r="J23" s="47">
        <v>2933000</v>
      </c>
      <c r="K23" s="48">
        <v>955808</v>
      </c>
      <c r="L23" s="47"/>
      <c r="M23" s="48">
        <v>4152936</v>
      </c>
      <c r="N23" s="47"/>
      <c r="O23" s="48"/>
      <c r="P23" s="47">
        <f t="shared" si="5"/>
        <v>2933000</v>
      </c>
      <c r="Q23" s="48">
        <f t="shared" si="6"/>
        <v>5108744</v>
      </c>
      <c r="R23" s="24">
        <f t="shared" si="7"/>
        <v>-100</v>
      </c>
      <c r="S23" s="25">
        <f t="shared" si="8"/>
        <v>334.4947939335097</v>
      </c>
      <c r="T23" s="24">
        <f t="shared" si="9"/>
        <v>29.330000000000002</v>
      </c>
      <c r="U23" s="26">
        <f t="shared" si="10"/>
        <v>51.087439999999994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2650000</v>
      </c>
      <c r="C27" s="43">
        <f t="shared" si="11"/>
        <v>0</v>
      </c>
      <c r="D27" s="43">
        <f t="shared" si="11"/>
        <v>0</v>
      </c>
      <c r="E27" s="43">
        <f t="shared" si="11"/>
        <v>2650000</v>
      </c>
      <c r="F27" s="44">
        <f t="shared" si="11"/>
        <v>2650000</v>
      </c>
      <c r="G27" s="45">
        <f t="shared" si="11"/>
        <v>2650000</v>
      </c>
      <c r="H27" s="44">
        <f t="shared" si="11"/>
        <v>639000</v>
      </c>
      <c r="I27" s="45">
        <f t="shared" si="11"/>
        <v>863642</v>
      </c>
      <c r="J27" s="44">
        <f t="shared" si="11"/>
        <v>1143000</v>
      </c>
      <c r="K27" s="45">
        <f t="shared" si="11"/>
        <v>440194</v>
      </c>
      <c r="L27" s="44">
        <f t="shared" si="11"/>
        <v>420000</v>
      </c>
      <c r="M27" s="45">
        <f t="shared" si="11"/>
        <v>873251</v>
      </c>
      <c r="N27" s="44">
        <f t="shared" si="11"/>
        <v>0</v>
      </c>
      <c r="O27" s="45">
        <f t="shared" si="11"/>
        <v>0</v>
      </c>
      <c r="P27" s="44">
        <f t="shared" si="11"/>
        <v>2202000</v>
      </c>
      <c r="Q27" s="45">
        <f t="shared" si="11"/>
        <v>2177087</v>
      </c>
      <c r="R27" s="20">
        <f t="shared" si="7"/>
        <v>-63.25459317585301</v>
      </c>
      <c r="S27" s="21">
        <f t="shared" si="8"/>
        <v>98.378669404853312</v>
      </c>
      <c r="T27" s="20">
        <f t="shared" si="9"/>
        <v>83.094339622641513</v>
      </c>
      <c r="U27" s="22">
        <f t="shared" si="10"/>
        <v>82.154226415094342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639000</v>
      </c>
      <c r="I30" s="48">
        <v>863642</v>
      </c>
      <c r="J30" s="47">
        <v>1143000</v>
      </c>
      <c r="K30" s="48">
        <v>440194</v>
      </c>
      <c r="L30" s="47">
        <v>420000</v>
      </c>
      <c r="M30" s="48">
        <v>873251</v>
      </c>
      <c r="N30" s="47"/>
      <c r="O30" s="48"/>
      <c r="P30" s="47">
        <f t="shared" si="5"/>
        <v>2202000</v>
      </c>
      <c r="Q30" s="48">
        <f t="shared" si="6"/>
        <v>2177087</v>
      </c>
      <c r="R30" s="24">
        <f t="shared" si="7"/>
        <v>-63.25459317585301</v>
      </c>
      <c r="S30" s="25">
        <f t="shared" si="8"/>
        <v>98.378669404853312</v>
      </c>
      <c r="T30" s="24">
        <f t="shared" si="9"/>
        <v>83.094339622641513</v>
      </c>
      <c r="U30" s="26">
        <f t="shared" si="10"/>
        <v>82.154226415094342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20926000</v>
      </c>
      <c r="C58" s="43">
        <f t="shared" si="26"/>
        <v>6000000</v>
      </c>
      <c r="D58" s="43">
        <f t="shared" si="26"/>
        <v>0</v>
      </c>
      <c r="E58" s="43">
        <f t="shared" si="26"/>
        <v>26926000</v>
      </c>
      <c r="F58" s="44">
        <f t="shared" si="26"/>
        <v>26926000</v>
      </c>
      <c r="G58" s="45">
        <f t="shared" si="26"/>
        <v>26926000</v>
      </c>
      <c r="H58" s="44">
        <f t="shared" si="26"/>
        <v>1528000</v>
      </c>
      <c r="I58" s="45">
        <f t="shared" si="26"/>
        <v>863642</v>
      </c>
      <c r="J58" s="44">
        <f t="shared" si="26"/>
        <v>11088000</v>
      </c>
      <c r="K58" s="45">
        <f t="shared" si="26"/>
        <v>6372242</v>
      </c>
      <c r="L58" s="44">
        <f t="shared" si="26"/>
        <v>420000</v>
      </c>
      <c r="M58" s="45">
        <f t="shared" si="26"/>
        <v>5026187</v>
      </c>
      <c r="N58" s="44">
        <f t="shared" si="26"/>
        <v>0</v>
      </c>
      <c r="O58" s="45">
        <f t="shared" si="26"/>
        <v>0</v>
      </c>
      <c r="P58" s="44">
        <f t="shared" si="26"/>
        <v>13036000</v>
      </c>
      <c r="Q58" s="45">
        <f t="shared" si="26"/>
        <v>12262071</v>
      </c>
      <c r="R58" s="20">
        <f t="shared" si="14"/>
        <v>-96.212121212121218</v>
      </c>
      <c r="S58" s="21">
        <f t="shared" si="15"/>
        <v>-21.12372693943513</v>
      </c>
      <c r="T58" s="20">
        <f t="shared" si="16"/>
        <v>48.414172175592363</v>
      </c>
      <c r="U58" s="22">
        <f t="shared" si="17"/>
        <v>45.539890811854711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20926000</v>
      </c>
      <c r="C62" s="55">
        <f t="shared" si="30"/>
        <v>6000000</v>
      </c>
      <c r="D62" s="55">
        <f t="shared" si="30"/>
        <v>0</v>
      </c>
      <c r="E62" s="55">
        <f t="shared" si="30"/>
        <v>26926000</v>
      </c>
      <c r="F62" s="56">
        <f t="shared" si="30"/>
        <v>26926000</v>
      </c>
      <c r="G62" s="57">
        <f t="shared" si="30"/>
        <v>26926000</v>
      </c>
      <c r="H62" s="56">
        <f t="shared" si="30"/>
        <v>1528000</v>
      </c>
      <c r="I62" s="57">
        <f t="shared" si="30"/>
        <v>863642</v>
      </c>
      <c r="J62" s="56">
        <f t="shared" si="30"/>
        <v>11088000</v>
      </c>
      <c r="K62" s="57">
        <f t="shared" si="30"/>
        <v>6372242</v>
      </c>
      <c r="L62" s="56">
        <f t="shared" si="30"/>
        <v>420000</v>
      </c>
      <c r="M62" s="58">
        <f t="shared" si="30"/>
        <v>5026187</v>
      </c>
      <c r="N62" s="56">
        <f t="shared" si="30"/>
        <v>0</v>
      </c>
      <c r="O62" s="57">
        <f t="shared" si="30"/>
        <v>0</v>
      </c>
      <c r="P62" s="56">
        <f t="shared" si="30"/>
        <v>13036000</v>
      </c>
      <c r="Q62" s="57">
        <f t="shared" si="30"/>
        <v>12262071</v>
      </c>
      <c r="R62" s="38">
        <f t="shared" si="14"/>
        <v>-96.212121212121218</v>
      </c>
      <c r="S62" s="39">
        <f t="shared" si="15"/>
        <v>-21.12372693943513</v>
      </c>
      <c r="T62" s="38">
        <f t="shared" si="16"/>
        <v>48.414172175592363</v>
      </c>
      <c r="U62" s="39">
        <f t="shared" si="17"/>
        <v>45.539890811854711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280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22842000</v>
      </c>
      <c r="C8" s="40">
        <f t="shared" si="0"/>
        <v>500000</v>
      </c>
      <c r="D8" s="40">
        <f t="shared" si="0"/>
        <v>0</v>
      </c>
      <c r="E8" s="40">
        <f t="shared" si="0"/>
        <v>23342000</v>
      </c>
      <c r="F8" s="41">
        <f t="shared" si="0"/>
        <v>23342000</v>
      </c>
      <c r="G8" s="42">
        <f t="shared" si="0"/>
        <v>23342000</v>
      </c>
      <c r="H8" s="41">
        <f t="shared" si="0"/>
        <v>0</v>
      </c>
      <c r="I8" s="42">
        <f t="shared" si="0"/>
        <v>184823</v>
      </c>
      <c r="J8" s="41">
        <f t="shared" si="0"/>
        <v>6695000</v>
      </c>
      <c r="K8" s="42">
        <f t="shared" si="0"/>
        <v>5986488</v>
      </c>
      <c r="L8" s="41">
        <f t="shared" si="0"/>
        <v>306000</v>
      </c>
      <c r="M8" s="42">
        <f t="shared" si="0"/>
        <v>1447164</v>
      </c>
      <c r="N8" s="41">
        <f t="shared" si="0"/>
        <v>0</v>
      </c>
      <c r="O8" s="42">
        <f t="shared" si="0"/>
        <v>0</v>
      </c>
      <c r="P8" s="41">
        <f t="shared" si="0"/>
        <v>7001000</v>
      </c>
      <c r="Q8" s="42">
        <f t="shared" si="0"/>
        <v>7618475</v>
      </c>
      <c r="R8" s="16">
        <f>IF(($J8       =0),0,((($L8       -$J8       )/$J8       )*100))</f>
        <v>-95.429424943988053</v>
      </c>
      <c r="S8" s="17">
        <f>IF(($K8       =0),0,((($M8       -$K8       )/$K8       )*100))</f>
        <v>-75.826160513476353</v>
      </c>
      <c r="T8" s="16">
        <f>IF(($E8       =0),0,(($P8       /$E8       )*100))</f>
        <v>29.99314540313598</v>
      </c>
      <c r="U8" s="18">
        <f>IF(($E8       =0),0,(($Q8       /$E8       )*100))</f>
        <v>32.638484277268439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17942000</v>
      </c>
      <c r="C9" s="43">
        <f t="shared" si="2"/>
        <v>2000000</v>
      </c>
      <c r="D9" s="43">
        <f t="shared" si="2"/>
        <v>0</v>
      </c>
      <c r="E9" s="43">
        <f t="shared" si="2"/>
        <v>19942000</v>
      </c>
      <c r="F9" s="44">
        <f t="shared" si="2"/>
        <v>19942000</v>
      </c>
      <c r="G9" s="45">
        <f t="shared" si="2"/>
        <v>19942000</v>
      </c>
      <c r="H9" s="44">
        <f t="shared" si="2"/>
        <v>0</v>
      </c>
      <c r="I9" s="45">
        <f t="shared" si="2"/>
        <v>0</v>
      </c>
      <c r="J9" s="44">
        <f t="shared" si="2"/>
        <v>5700000</v>
      </c>
      <c r="K9" s="45">
        <f t="shared" si="2"/>
        <v>5248798</v>
      </c>
      <c r="L9" s="44">
        <f t="shared" si="2"/>
        <v>0</v>
      </c>
      <c r="M9" s="45">
        <f t="shared" si="2"/>
        <v>1238004</v>
      </c>
      <c r="N9" s="44">
        <f t="shared" si="2"/>
        <v>0</v>
      </c>
      <c r="O9" s="45">
        <f t="shared" si="2"/>
        <v>0</v>
      </c>
      <c r="P9" s="44">
        <f t="shared" si="2"/>
        <v>5700000</v>
      </c>
      <c r="Q9" s="45">
        <f t="shared" si="2"/>
        <v>6486802</v>
      </c>
      <c r="R9" s="20">
        <f>IF(($J9       =0),0,((($L9       -$J9       )/$J9       )*100))</f>
        <v>-100</v>
      </c>
      <c r="S9" s="21">
        <f>IF(($K9       =0),0,((($M9       -$K9       )/$K9       )*100))</f>
        <v>-76.413571259553137</v>
      </c>
      <c r="T9" s="20">
        <f>IF(($E9       =0),0,(($P9       /$E9       )*100))</f>
        <v>28.582890382108111</v>
      </c>
      <c r="U9" s="22">
        <f>IF(($E9       =0),0,(($Q9       /$E9       )*100))</f>
        <v>32.52834219235784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7942000</v>
      </c>
      <c r="C10" s="46">
        <v>7000000</v>
      </c>
      <c r="D10" s="46"/>
      <c r="E10" s="46">
        <f t="shared" ref="E10:E41" si="4">$B10      +$C10      +$D10</f>
        <v>14942000</v>
      </c>
      <c r="F10" s="47">
        <v>14942000</v>
      </c>
      <c r="G10" s="48">
        <v>14942000</v>
      </c>
      <c r="H10" s="47"/>
      <c r="I10" s="48"/>
      <c r="J10" s="47">
        <v>5700000</v>
      </c>
      <c r="K10" s="48">
        <v>5248798</v>
      </c>
      <c r="L10" s="47"/>
      <c r="M10" s="48">
        <v>1238004</v>
      </c>
      <c r="N10" s="47"/>
      <c r="O10" s="48"/>
      <c r="P10" s="47">
        <f t="shared" ref="P10:P41" si="5">$H10      +$J10      +$L10      +$N10</f>
        <v>5700000</v>
      </c>
      <c r="Q10" s="48">
        <f t="shared" ref="Q10:Q41" si="6">$I10      +$K10      +$M10      +$O10</f>
        <v>6486802</v>
      </c>
      <c r="R10" s="24">
        <f t="shared" ref="R10:R41" si="7">IF(($J10      =0),0,((($L10      -$J10      )/$J10      )*100))</f>
        <v>-100</v>
      </c>
      <c r="S10" s="25">
        <f t="shared" ref="S10:S41" si="8">IF(($K10      =0),0,((($M10      -$K10      )/$K10      )*100))</f>
        <v>-76.413571259553137</v>
      </c>
      <c r="T10" s="24">
        <f t="shared" ref="T10:T41" si="9">IF(($E10      =0),0,(($P10      /$E10      )*100))</f>
        <v>38.147503680899483</v>
      </c>
      <c r="U10" s="26">
        <f t="shared" ref="U10:U41" si="10">IF(($E10      =0),0,(($Q10      /$E10      )*100))</f>
        <v>43.413211082853707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</v>
      </c>
      <c r="C23" s="46">
        <v>-5000000</v>
      </c>
      <c r="D23" s="46"/>
      <c r="E23" s="46">
        <f t="shared" si="4"/>
        <v>5000000</v>
      </c>
      <c r="F23" s="47">
        <v>5000000</v>
      </c>
      <c r="G23" s="48">
        <v>5000000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4900000</v>
      </c>
      <c r="C27" s="43">
        <f t="shared" si="11"/>
        <v>-1500000</v>
      </c>
      <c r="D27" s="43">
        <f t="shared" si="11"/>
        <v>0</v>
      </c>
      <c r="E27" s="43">
        <f t="shared" si="11"/>
        <v>3400000</v>
      </c>
      <c r="F27" s="44">
        <f t="shared" si="11"/>
        <v>3400000</v>
      </c>
      <c r="G27" s="45">
        <f t="shared" si="11"/>
        <v>3400000</v>
      </c>
      <c r="H27" s="44">
        <f t="shared" si="11"/>
        <v>0</v>
      </c>
      <c r="I27" s="45">
        <f t="shared" si="11"/>
        <v>184823</v>
      </c>
      <c r="J27" s="44">
        <f t="shared" si="11"/>
        <v>995000</v>
      </c>
      <c r="K27" s="45">
        <f t="shared" si="11"/>
        <v>737690</v>
      </c>
      <c r="L27" s="44">
        <f t="shared" si="11"/>
        <v>306000</v>
      </c>
      <c r="M27" s="45">
        <f t="shared" si="11"/>
        <v>209160</v>
      </c>
      <c r="N27" s="44">
        <f t="shared" si="11"/>
        <v>0</v>
      </c>
      <c r="O27" s="45">
        <f t="shared" si="11"/>
        <v>0</v>
      </c>
      <c r="P27" s="44">
        <f t="shared" si="11"/>
        <v>1301000</v>
      </c>
      <c r="Q27" s="45">
        <f t="shared" si="11"/>
        <v>1131673</v>
      </c>
      <c r="R27" s="20">
        <f t="shared" si="7"/>
        <v>-69.246231155778887</v>
      </c>
      <c r="S27" s="21">
        <f t="shared" si="8"/>
        <v>-71.646626631782993</v>
      </c>
      <c r="T27" s="20">
        <f t="shared" si="9"/>
        <v>38.264705882352942</v>
      </c>
      <c r="U27" s="22">
        <f t="shared" si="10"/>
        <v>33.284500000000001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/>
      <c r="I30" s="48">
        <v>184823</v>
      </c>
      <c r="J30" s="47">
        <v>838000</v>
      </c>
      <c r="K30" s="48">
        <v>737690</v>
      </c>
      <c r="L30" s="47">
        <v>306000</v>
      </c>
      <c r="M30" s="48">
        <v>209160</v>
      </c>
      <c r="N30" s="47"/>
      <c r="O30" s="48"/>
      <c r="P30" s="47">
        <f t="shared" si="5"/>
        <v>1144000</v>
      </c>
      <c r="Q30" s="48">
        <f t="shared" si="6"/>
        <v>1131673</v>
      </c>
      <c r="R30" s="24">
        <f t="shared" si="7"/>
        <v>-63.484486873508352</v>
      </c>
      <c r="S30" s="25">
        <f t="shared" si="8"/>
        <v>-71.646626631782993</v>
      </c>
      <c r="T30" s="24">
        <f t="shared" si="9"/>
        <v>39.448275862068968</v>
      </c>
      <c r="U30" s="26">
        <f t="shared" si="10"/>
        <v>39.023206896551727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2000000</v>
      </c>
      <c r="C35" s="46">
        <v>-1500000</v>
      </c>
      <c r="D35" s="46"/>
      <c r="E35" s="46">
        <f t="shared" si="4"/>
        <v>500000</v>
      </c>
      <c r="F35" s="47">
        <v>500000</v>
      </c>
      <c r="G35" s="48">
        <v>500000</v>
      </c>
      <c r="H35" s="47"/>
      <c r="I35" s="48"/>
      <c r="J35" s="47">
        <v>157000</v>
      </c>
      <c r="K35" s="48"/>
      <c r="L35" s="47"/>
      <c r="M35" s="48"/>
      <c r="N35" s="47"/>
      <c r="O35" s="48"/>
      <c r="P35" s="47">
        <f t="shared" si="5"/>
        <v>157000</v>
      </c>
      <c r="Q35" s="48">
        <f t="shared" si="6"/>
        <v>0</v>
      </c>
      <c r="R35" s="24">
        <f t="shared" si="7"/>
        <v>-100</v>
      </c>
      <c r="S35" s="25">
        <f t="shared" si="8"/>
        <v>0</v>
      </c>
      <c r="T35" s="24">
        <f t="shared" si="9"/>
        <v>31.4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206000</v>
      </c>
      <c r="C42" s="52">
        <f t="shared" si="13"/>
        <v>0</v>
      </c>
      <c r="D42" s="52">
        <f t="shared" si="13"/>
        <v>0</v>
      </c>
      <c r="E42" s="52">
        <f t="shared" si="13"/>
        <v>206000</v>
      </c>
      <c r="F42" s="53">
        <f t="shared" si="13"/>
        <v>206000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206000</v>
      </c>
      <c r="C43" s="43">
        <f t="shared" si="19"/>
        <v>0</v>
      </c>
      <c r="D43" s="43">
        <f t="shared" si="19"/>
        <v>0</v>
      </c>
      <c r="E43" s="43">
        <f t="shared" si="19"/>
        <v>206000</v>
      </c>
      <c r="F43" s="44">
        <f t="shared" si="19"/>
        <v>206000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206000</v>
      </c>
      <c r="C45" s="46"/>
      <c r="D45" s="46"/>
      <c r="E45" s="46">
        <f t="shared" si="21"/>
        <v>206000</v>
      </c>
      <c r="F45" s="47">
        <v>206000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23048000</v>
      </c>
      <c r="C58" s="43">
        <f t="shared" si="26"/>
        <v>500000</v>
      </c>
      <c r="D58" s="43">
        <f t="shared" si="26"/>
        <v>0</v>
      </c>
      <c r="E58" s="43">
        <f t="shared" si="26"/>
        <v>23548000</v>
      </c>
      <c r="F58" s="44">
        <f t="shared" si="26"/>
        <v>23548000</v>
      </c>
      <c r="G58" s="45">
        <f t="shared" si="26"/>
        <v>23342000</v>
      </c>
      <c r="H58" s="44">
        <f t="shared" si="26"/>
        <v>0</v>
      </c>
      <c r="I58" s="45">
        <f t="shared" si="26"/>
        <v>184823</v>
      </c>
      <c r="J58" s="44">
        <f t="shared" si="26"/>
        <v>6695000</v>
      </c>
      <c r="K58" s="45">
        <f t="shared" si="26"/>
        <v>5986488</v>
      </c>
      <c r="L58" s="44">
        <f t="shared" si="26"/>
        <v>306000</v>
      </c>
      <c r="M58" s="45">
        <f t="shared" si="26"/>
        <v>1447164</v>
      </c>
      <c r="N58" s="44">
        <f t="shared" si="26"/>
        <v>0</v>
      </c>
      <c r="O58" s="45">
        <f t="shared" si="26"/>
        <v>0</v>
      </c>
      <c r="P58" s="44">
        <f t="shared" si="26"/>
        <v>7001000</v>
      </c>
      <c r="Q58" s="45">
        <f t="shared" si="26"/>
        <v>7618475</v>
      </c>
      <c r="R58" s="20">
        <f t="shared" si="14"/>
        <v>-95.429424943988053</v>
      </c>
      <c r="S58" s="21">
        <f t="shared" si="15"/>
        <v>-75.826160513476353</v>
      </c>
      <c r="T58" s="20">
        <f t="shared" si="16"/>
        <v>29.730762697469</v>
      </c>
      <c r="U58" s="22">
        <f t="shared" si="17"/>
        <v>32.352959911669785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23048000</v>
      </c>
      <c r="C62" s="55">
        <f t="shared" si="30"/>
        <v>500000</v>
      </c>
      <c r="D62" s="55">
        <f t="shared" si="30"/>
        <v>0</v>
      </c>
      <c r="E62" s="55">
        <f t="shared" si="30"/>
        <v>23548000</v>
      </c>
      <c r="F62" s="56">
        <f t="shared" si="30"/>
        <v>23548000</v>
      </c>
      <c r="G62" s="57">
        <f t="shared" si="30"/>
        <v>23342000</v>
      </c>
      <c r="H62" s="56">
        <f t="shared" si="30"/>
        <v>0</v>
      </c>
      <c r="I62" s="57">
        <f t="shared" si="30"/>
        <v>184823</v>
      </c>
      <c r="J62" s="56">
        <f t="shared" si="30"/>
        <v>6695000</v>
      </c>
      <c r="K62" s="57">
        <f t="shared" si="30"/>
        <v>5986488</v>
      </c>
      <c r="L62" s="56">
        <f t="shared" si="30"/>
        <v>306000</v>
      </c>
      <c r="M62" s="58">
        <f t="shared" si="30"/>
        <v>1447164</v>
      </c>
      <c r="N62" s="56">
        <f t="shared" si="30"/>
        <v>0</v>
      </c>
      <c r="O62" s="57">
        <f t="shared" si="30"/>
        <v>0</v>
      </c>
      <c r="P62" s="56">
        <f t="shared" si="30"/>
        <v>7001000</v>
      </c>
      <c r="Q62" s="57">
        <f t="shared" si="30"/>
        <v>7618475</v>
      </c>
      <c r="R62" s="38">
        <f t="shared" si="14"/>
        <v>-95.429424943988053</v>
      </c>
      <c r="S62" s="39">
        <f t="shared" si="15"/>
        <v>-75.826160513476353</v>
      </c>
      <c r="T62" s="38">
        <f t="shared" si="16"/>
        <v>29.730762697469</v>
      </c>
      <c r="U62" s="39">
        <f t="shared" si="17"/>
        <v>32.352959911669785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281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27074000</v>
      </c>
      <c r="C8" s="40">
        <f t="shared" si="0"/>
        <v>-4000000</v>
      </c>
      <c r="D8" s="40">
        <f t="shared" si="0"/>
        <v>0</v>
      </c>
      <c r="E8" s="40">
        <f t="shared" si="0"/>
        <v>23074000</v>
      </c>
      <c r="F8" s="41">
        <f t="shared" si="0"/>
        <v>23074000</v>
      </c>
      <c r="G8" s="42">
        <f t="shared" si="0"/>
        <v>23074000</v>
      </c>
      <c r="H8" s="41">
        <f t="shared" si="0"/>
        <v>3427000</v>
      </c>
      <c r="I8" s="42">
        <f t="shared" si="0"/>
        <v>0</v>
      </c>
      <c r="J8" s="41">
        <f t="shared" si="0"/>
        <v>2356000</v>
      </c>
      <c r="K8" s="42">
        <f t="shared" si="0"/>
        <v>0</v>
      </c>
      <c r="L8" s="41">
        <f t="shared" si="0"/>
        <v>762000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6545000</v>
      </c>
      <c r="Q8" s="42">
        <f t="shared" si="0"/>
        <v>0</v>
      </c>
      <c r="R8" s="16">
        <f>IF(($J8       =0),0,((($L8       -$J8       )/$J8       )*100))</f>
        <v>-67.657045840407477</v>
      </c>
      <c r="S8" s="17">
        <f>IF(($K8       =0),0,((($M8       -$K8       )/$K8       )*100))</f>
        <v>0</v>
      </c>
      <c r="T8" s="16">
        <f>IF(($E8       =0),0,(($P8       /$E8       )*100))</f>
        <v>28.365259599549276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24274000</v>
      </c>
      <c r="C9" s="43">
        <f t="shared" si="2"/>
        <v>-4000000</v>
      </c>
      <c r="D9" s="43">
        <f t="shared" si="2"/>
        <v>0</v>
      </c>
      <c r="E9" s="43">
        <f t="shared" si="2"/>
        <v>20274000</v>
      </c>
      <c r="F9" s="44">
        <f t="shared" si="2"/>
        <v>20274000</v>
      </c>
      <c r="G9" s="45">
        <f t="shared" si="2"/>
        <v>20274000</v>
      </c>
      <c r="H9" s="44">
        <f t="shared" si="2"/>
        <v>2338000</v>
      </c>
      <c r="I9" s="45">
        <f t="shared" si="2"/>
        <v>0</v>
      </c>
      <c r="J9" s="44">
        <f t="shared" si="2"/>
        <v>1353000</v>
      </c>
      <c r="K9" s="45">
        <f t="shared" si="2"/>
        <v>0</v>
      </c>
      <c r="L9" s="44">
        <f t="shared" si="2"/>
        <v>381000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4072000</v>
      </c>
      <c r="Q9" s="45">
        <f t="shared" si="2"/>
        <v>0</v>
      </c>
      <c r="R9" s="20">
        <f>IF(($J9       =0),0,((($L9       -$J9       )/$J9       )*100))</f>
        <v>-71.840354767184039</v>
      </c>
      <c r="S9" s="21">
        <f>IF(($K9       =0),0,((($M9       -$K9       )/$K9       )*100))</f>
        <v>0</v>
      </c>
      <c r="T9" s="20">
        <f>IF(($E9       =0),0,(($P9       /$E9       )*100))</f>
        <v>20.084837723192265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10274000</v>
      </c>
      <c r="C10" s="46">
        <v>-4000000</v>
      </c>
      <c r="D10" s="46"/>
      <c r="E10" s="46">
        <f t="shared" ref="E10:E41" si="4">$B10      +$C10      +$D10</f>
        <v>6274000</v>
      </c>
      <c r="F10" s="47">
        <v>6274000</v>
      </c>
      <c r="G10" s="48">
        <v>6274000</v>
      </c>
      <c r="H10" s="47">
        <v>337000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337000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5.3713739241313352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10000000</v>
      </c>
      <c r="H13" s="47">
        <v>2001000</v>
      </c>
      <c r="I13" s="48"/>
      <c r="J13" s="47"/>
      <c r="K13" s="48"/>
      <c r="L13" s="47">
        <v>381000</v>
      </c>
      <c r="M13" s="48"/>
      <c r="N13" s="47"/>
      <c r="O13" s="48"/>
      <c r="P13" s="47">
        <f t="shared" si="5"/>
        <v>2382000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23.82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4000000</v>
      </c>
      <c r="C23" s="46"/>
      <c r="D23" s="46"/>
      <c r="E23" s="46">
        <f t="shared" si="4"/>
        <v>4000000</v>
      </c>
      <c r="F23" s="47">
        <v>4000000</v>
      </c>
      <c r="G23" s="48">
        <v>4000000</v>
      </c>
      <c r="H23" s="47"/>
      <c r="I23" s="48"/>
      <c r="J23" s="47">
        <v>1353000</v>
      </c>
      <c r="K23" s="48"/>
      <c r="L23" s="47"/>
      <c r="M23" s="48"/>
      <c r="N23" s="47"/>
      <c r="O23" s="48"/>
      <c r="P23" s="47">
        <f t="shared" si="5"/>
        <v>1353000</v>
      </c>
      <c r="Q23" s="48">
        <f t="shared" si="6"/>
        <v>0</v>
      </c>
      <c r="R23" s="24">
        <f t="shared" si="7"/>
        <v>-100</v>
      </c>
      <c r="S23" s="25">
        <f t="shared" si="8"/>
        <v>0</v>
      </c>
      <c r="T23" s="24">
        <f t="shared" si="9"/>
        <v>33.825000000000003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2800000</v>
      </c>
      <c r="C27" s="43">
        <f t="shared" si="11"/>
        <v>0</v>
      </c>
      <c r="D27" s="43">
        <f t="shared" si="11"/>
        <v>0</v>
      </c>
      <c r="E27" s="43">
        <f t="shared" si="11"/>
        <v>2800000</v>
      </c>
      <c r="F27" s="44">
        <f t="shared" si="11"/>
        <v>2800000</v>
      </c>
      <c r="G27" s="45">
        <f t="shared" si="11"/>
        <v>2800000</v>
      </c>
      <c r="H27" s="44">
        <f t="shared" si="11"/>
        <v>1089000</v>
      </c>
      <c r="I27" s="45">
        <f t="shared" si="11"/>
        <v>0</v>
      </c>
      <c r="J27" s="44">
        <f t="shared" si="11"/>
        <v>1003000</v>
      </c>
      <c r="K27" s="45">
        <f t="shared" si="11"/>
        <v>0</v>
      </c>
      <c r="L27" s="44">
        <f t="shared" si="11"/>
        <v>381000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2473000</v>
      </c>
      <c r="Q27" s="45">
        <f t="shared" si="11"/>
        <v>0</v>
      </c>
      <c r="R27" s="20">
        <f t="shared" si="7"/>
        <v>-62.013958125623127</v>
      </c>
      <c r="S27" s="21">
        <f t="shared" si="8"/>
        <v>0</v>
      </c>
      <c r="T27" s="20">
        <f t="shared" si="9"/>
        <v>88.321428571428569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2800000</v>
      </c>
      <c r="C30" s="46"/>
      <c r="D30" s="46"/>
      <c r="E30" s="46">
        <f t="shared" si="4"/>
        <v>2800000</v>
      </c>
      <c r="F30" s="47">
        <v>2800000</v>
      </c>
      <c r="G30" s="48">
        <v>2800000</v>
      </c>
      <c r="H30" s="47">
        <v>1089000</v>
      </c>
      <c r="I30" s="48"/>
      <c r="J30" s="47">
        <v>1003000</v>
      </c>
      <c r="K30" s="48"/>
      <c r="L30" s="47">
        <v>381000</v>
      </c>
      <c r="M30" s="48"/>
      <c r="N30" s="47"/>
      <c r="O30" s="48"/>
      <c r="P30" s="47">
        <f t="shared" si="5"/>
        <v>2473000</v>
      </c>
      <c r="Q30" s="48">
        <f t="shared" si="6"/>
        <v>0</v>
      </c>
      <c r="R30" s="24">
        <f t="shared" si="7"/>
        <v>-62.013958125623127</v>
      </c>
      <c r="S30" s="25">
        <f t="shared" si="8"/>
        <v>0</v>
      </c>
      <c r="T30" s="24">
        <f t="shared" si="9"/>
        <v>88.321428571428569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27074000</v>
      </c>
      <c r="C58" s="43">
        <f t="shared" si="26"/>
        <v>-4000000</v>
      </c>
      <c r="D58" s="43">
        <f t="shared" si="26"/>
        <v>0</v>
      </c>
      <c r="E58" s="43">
        <f t="shared" si="26"/>
        <v>23074000</v>
      </c>
      <c r="F58" s="44">
        <f t="shared" si="26"/>
        <v>23074000</v>
      </c>
      <c r="G58" s="45">
        <f t="shared" si="26"/>
        <v>23074000</v>
      </c>
      <c r="H58" s="44">
        <f t="shared" si="26"/>
        <v>3427000</v>
      </c>
      <c r="I58" s="45">
        <f t="shared" si="26"/>
        <v>0</v>
      </c>
      <c r="J58" s="44">
        <f t="shared" si="26"/>
        <v>2356000</v>
      </c>
      <c r="K58" s="45">
        <f t="shared" si="26"/>
        <v>0</v>
      </c>
      <c r="L58" s="44">
        <f t="shared" si="26"/>
        <v>762000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6545000</v>
      </c>
      <c r="Q58" s="45">
        <f t="shared" si="26"/>
        <v>0</v>
      </c>
      <c r="R58" s="20">
        <f t="shared" si="14"/>
        <v>-67.657045840407477</v>
      </c>
      <c r="S58" s="21">
        <f t="shared" si="15"/>
        <v>0</v>
      </c>
      <c r="T58" s="20">
        <f t="shared" si="16"/>
        <v>28.365259599549276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27074000</v>
      </c>
      <c r="C62" s="55">
        <f t="shared" si="30"/>
        <v>-4000000</v>
      </c>
      <c r="D62" s="55">
        <f t="shared" si="30"/>
        <v>0</v>
      </c>
      <c r="E62" s="55">
        <f t="shared" si="30"/>
        <v>23074000</v>
      </c>
      <c r="F62" s="56">
        <f t="shared" si="30"/>
        <v>23074000</v>
      </c>
      <c r="G62" s="57">
        <f t="shared" si="30"/>
        <v>23074000</v>
      </c>
      <c r="H62" s="56">
        <f t="shared" si="30"/>
        <v>3427000</v>
      </c>
      <c r="I62" s="57">
        <f t="shared" si="30"/>
        <v>0</v>
      </c>
      <c r="J62" s="56">
        <f t="shared" si="30"/>
        <v>2356000</v>
      </c>
      <c r="K62" s="57">
        <f t="shared" si="30"/>
        <v>0</v>
      </c>
      <c r="L62" s="56">
        <f t="shared" si="30"/>
        <v>762000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6545000</v>
      </c>
      <c r="Q62" s="57">
        <f t="shared" si="30"/>
        <v>0</v>
      </c>
      <c r="R62" s="38">
        <f t="shared" si="14"/>
        <v>-67.657045840407477</v>
      </c>
      <c r="S62" s="39">
        <f t="shared" si="15"/>
        <v>0</v>
      </c>
      <c r="T62" s="38">
        <f t="shared" si="16"/>
        <v>28.365259599549276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282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21882000</v>
      </c>
      <c r="C8" s="40">
        <f t="shared" si="0"/>
        <v>5000000</v>
      </c>
      <c r="D8" s="40">
        <f t="shared" si="0"/>
        <v>0</v>
      </c>
      <c r="E8" s="40">
        <f t="shared" si="0"/>
        <v>26882000</v>
      </c>
      <c r="F8" s="41">
        <f t="shared" si="0"/>
        <v>26882000</v>
      </c>
      <c r="G8" s="42">
        <f t="shared" si="0"/>
        <v>26882000</v>
      </c>
      <c r="H8" s="41">
        <f t="shared" si="0"/>
        <v>3875000</v>
      </c>
      <c r="I8" s="42">
        <f t="shared" si="0"/>
        <v>0</v>
      </c>
      <c r="J8" s="41">
        <f t="shared" si="0"/>
        <v>4790000</v>
      </c>
      <c r="K8" s="42">
        <f t="shared" si="0"/>
        <v>0</v>
      </c>
      <c r="L8" s="41">
        <f t="shared" si="0"/>
        <v>4504000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13169000</v>
      </c>
      <c r="Q8" s="42">
        <f t="shared" si="0"/>
        <v>0</v>
      </c>
      <c r="R8" s="16">
        <f>IF(($J8       =0),0,((($L8       -$J8       )/$J8       )*100))</f>
        <v>-5.9707724425887267</v>
      </c>
      <c r="S8" s="17">
        <f>IF(($K8       =0),0,((($M8       -$K8       )/$K8       )*100))</f>
        <v>0</v>
      </c>
      <c r="T8" s="16">
        <f>IF(($E8       =0),0,(($P8       /$E8       )*100))</f>
        <v>48.988170523026561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18887000</v>
      </c>
      <c r="C9" s="43">
        <f t="shared" si="2"/>
        <v>5000000</v>
      </c>
      <c r="D9" s="43">
        <f t="shared" si="2"/>
        <v>0</v>
      </c>
      <c r="E9" s="43">
        <f t="shared" si="2"/>
        <v>23887000</v>
      </c>
      <c r="F9" s="44">
        <f t="shared" si="2"/>
        <v>23887000</v>
      </c>
      <c r="G9" s="45">
        <f t="shared" si="2"/>
        <v>23887000</v>
      </c>
      <c r="H9" s="44">
        <f t="shared" si="2"/>
        <v>2867000</v>
      </c>
      <c r="I9" s="45">
        <f t="shared" si="2"/>
        <v>0</v>
      </c>
      <c r="J9" s="44">
        <f t="shared" si="2"/>
        <v>4531000</v>
      </c>
      <c r="K9" s="45">
        <f t="shared" si="2"/>
        <v>0</v>
      </c>
      <c r="L9" s="44">
        <f t="shared" si="2"/>
        <v>4040000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11438000</v>
      </c>
      <c r="Q9" s="45">
        <f t="shared" si="2"/>
        <v>0</v>
      </c>
      <c r="R9" s="20">
        <f>IF(($J9       =0),0,((($L9       -$J9       )/$J9       )*100))</f>
        <v>-10.836459942617523</v>
      </c>
      <c r="S9" s="21">
        <f>IF(($K9       =0),0,((($M9       -$K9       )/$K9       )*100))</f>
        <v>0</v>
      </c>
      <c r="T9" s="20">
        <f>IF(($E9       =0),0,(($P9       /$E9       )*100))</f>
        <v>47.883786159835893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11887000</v>
      </c>
      <c r="C10" s="46">
        <v>5000000</v>
      </c>
      <c r="D10" s="46"/>
      <c r="E10" s="46">
        <f t="shared" ref="E10:E41" si="4">$B10      +$C10      +$D10</f>
        <v>16887000</v>
      </c>
      <c r="F10" s="47">
        <v>16887000</v>
      </c>
      <c r="G10" s="48">
        <v>16887000</v>
      </c>
      <c r="H10" s="47">
        <v>2867000</v>
      </c>
      <c r="I10" s="48"/>
      <c r="J10" s="47">
        <v>3403000</v>
      </c>
      <c r="K10" s="48"/>
      <c r="L10" s="47">
        <v>2824000</v>
      </c>
      <c r="M10" s="48"/>
      <c r="N10" s="47"/>
      <c r="O10" s="48"/>
      <c r="P10" s="47">
        <f t="shared" ref="P10:P41" si="5">$H10      +$J10      +$L10      +$N10</f>
        <v>9094000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-17.014399059653247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53.852075561082493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7000000</v>
      </c>
      <c r="C23" s="46"/>
      <c r="D23" s="46"/>
      <c r="E23" s="46">
        <f t="shared" si="4"/>
        <v>7000000</v>
      </c>
      <c r="F23" s="47">
        <v>7000000</v>
      </c>
      <c r="G23" s="48">
        <v>7000000</v>
      </c>
      <c r="H23" s="47"/>
      <c r="I23" s="48"/>
      <c r="J23" s="47">
        <v>1128000</v>
      </c>
      <c r="K23" s="48"/>
      <c r="L23" s="47">
        <v>1216000</v>
      </c>
      <c r="M23" s="48"/>
      <c r="N23" s="47"/>
      <c r="O23" s="48"/>
      <c r="P23" s="47">
        <f t="shared" si="5"/>
        <v>2344000</v>
      </c>
      <c r="Q23" s="48">
        <f t="shared" si="6"/>
        <v>0</v>
      </c>
      <c r="R23" s="24">
        <f t="shared" si="7"/>
        <v>7.8014184397163122</v>
      </c>
      <c r="S23" s="25">
        <f t="shared" si="8"/>
        <v>0</v>
      </c>
      <c r="T23" s="24">
        <f t="shared" si="9"/>
        <v>33.485714285714288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2995000</v>
      </c>
      <c r="C27" s="43">
        <f t="shared" si="11"/>
        <v>0</v>
      </c>
      <c r="D27" s="43">
        <f t="shared" si="11"/>
        <v>0</v>
      </c>
      <c r="E27" s="43">
        <f t="shared" si="11"/>
        <v>2995000</v>
      </c>
      <c r="F27" s="44">
        <f t="shared" si="11"/>
        <v>2995000</v>
      </c>
      <c r="G27" s="45">
        <f t="shared" si="11"/>
        <v>2995000</v>
      </c>
      <c r="H27" s="44">
        <f t="shared" si="11"/>
        <v>1008000</v>
      </c>
      <c r="I27" s="45">
        <f t="shared" si="11"/>
        <v>0</v>
      </c>
      <c r="J27" s="44">
        <f t="shared" si="11"/>
        <v>259000</v>
      </c>
      <c r="K27" s="45">
        <f t="shared" si="11"/>
        <v>0</v>
      </c>
      <c r="L27" s="44">
        <f t="shared" si="11"/>
        <v>464000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1731000</v>
      </c>
      <c r="Q27" s="45">
        <f t="shared" si="11"/>
        <v>0</v>
      </c>
      <c r="R27" s="20">
        <f t="shared" si="7"/>
        <v>79.150579150579148</v>
      </c>
      <c r="S27" s="21">
        <f t="shared" si="8"/>
        <v>0</v>
      </c>
      <c r="T27" s="20">
        <f t="shared" si="9"/>
        <v>57.796327212020039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>
        <v>926000</v>
      </c>
      <c r="I30" s="48"/>
      <c r="J30" s="47"/>
      <c r="K30" s="48"/>
      <c r="L30" s="47">
        <v>372000</v>
      </c>
      <c r="M30" s="48"/>
      <c r="N30" s="47"/>
      <c r="O30" s="48"/>
      <c r="P30" s="47">
        <f t="shared" si="5"/>
        <v>1298000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67.604166666666671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1075000</v>
      </c>
      <c r="H32" s="47">
        <v>82000</v>
      </c>
      <c r="I32" s="48"/>
      <c r="J32" s="47">
        <v>259000</v>
      </c>
      <c r="K32" s="48"/>
      <c r="L32" s="47">
        <v>92000</v>
      </c>
      <c r="M32" s="48"/>
      <c r="N32" s="47"/>
      <c r="O32" s="48"/>
      <c r="P32" s="47">
        <f t="shared" si="5"/>
        <v>433000</v>
      </c>
      <c r="Q32" s="48">
        <f t="shared" si="6"/>
        <v>0</v>
      </c>
      <c r="R32" s="24">
        <f t="shared" si="7"/>
        <v>-64.478764478764489</v>
      </c>
      <c r="S32" s="25">
        <f t="shared" si="8"/>
        <v>0</v>
      </c>
      <c r="T32" s="24">
        <f t="shared" si="9"/>
        <v>40.279069767441861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1207000</v>
      </c>
      <c r="C42" s="52">
        <f t="shared" si="13"/>
        <v>0</v>
      </c>
      <c r="D42" s="52">
        <f t="shared" si="13"/>
        <v>0</v>
      </c>
      <c r="E42" s="52">
        <f t="shared" si="13"/>
        <v>1207000</v>
      </c>
      <c r="F42" s="53">
        <f t="shared" si="13"/>
        <v>1207000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1207000</v>
      </c>
      <c r="C43" s="43">
        <f t="shared" si="19"/>
        <v>0</v>
      </c>
      <c r="D43" s="43">
        <f t="shared" si="19"/>
        <v>0</v>
      </c>
      <c r="E43" s="43">
        <f t="shared" si="19"/>
        <v>1207000</v>
      </c>
      <c r="F43" s="44">
        <f t="shared" si="19"/>
        <v>1207000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1207000</v>
      </c>
      <c r="C45" s="46"/>
      <c r="D45" s="46"/>
      <c r="E45" s="46">
        <f t="shared" si="21"/>
        <v>1207000</v>
      </c>
      <c r="F45" s="47">
        <v>1207000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23089000</v>
      </c>
      <c r="C58" s="43">
        <f t="shared" si="26"/>
        <v>5000000</v>
      </c>
      <c r="D58" s="43">
        <f t="shared" si="26"/>
        <v>0</v>
      </c>
      <c r="E58" s="43">
        <f t="shared" si="26"/>
        <v>28089000</v>
      </c>
      <c r="F58" s="44">
        <f t="shared" si="26"/>
        <v>28089000</v>
      </c>
      <c r="G58" s="45">
        <f t="shared" si="26"/>
        <v>26882000</v>
      </c>
      <c r="H58" s="44">
        <f t="shared" si="26"/>
        <v>3875000</v>
      </c>
      <c r="I58" s="45">
        <f t="shared" si="26"/>
        <v>0</v>
      </c>
      <c r="J58" s="44">
        <f t="shared" si="26"/>
        <v>4790000</v>
      </c>
      <c r="K58" s="45">
        <f t="shared" si="26"/>
        <v>0</v>
      </c>
      <c r="L58" s="44">
        <f t="shared" si="26"/>
        <v>4504000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13169000</v>
      </c>
      <c r="Q58" s="45">
        <f t="shared" si="26"/>
        <v>0</v>
      </c>
      <c r="R58" s="20">
        <f t="shared" si="14"/>
        <v>-5.9707724425887267</v>
      </c>
      <c r="S58" s="21">
        <f t="shared" si="15"/>
        <v>0</v>
      </c>
      <c r="T58" s="20">
        <f t="shared" si="16"/>
        <v>46.883121506639611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23089000</v>
      </c>
      <c r="C62" s="55">
        <f t="shared" si="30"/>
        <v>5000000</v>
      </c>
      <c r="D62" s="55">
        <f t="shared" si="30"/>
        <v>0</v>
      </c>
      <c r="E62" s="55">
        <f t="shared" si="30"/>
        <v>28089000</v>
      </c>
      <c r="F62" s="56">
        <f t="shared" si="30"/>
        <v>28089000</v>
      </c>
      <c r="G62" s="57">
        <f t="shared" si="30"/>
        <v>26882000</v>
      </c>
      <c r="H62" s="56">
        <f t="shared" si="30"/>
        <v>3875000</v>
      </c>
      <c r="I62" s="57">
        <f t="shared" si="30"/>
        <v>0</v>
      </c>
      <c r="J62" s="56">
        <f t="shared" si="30"/>
        <v>4790000</v>
      </c>
      <c r="K62" s="57">
        <f t="shared" si="30"/>
        <v>0</v>
      </c>
      <c r="L62" s="56">
        <f t="shared" si="30"/>
        <v>4504000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13169000</v>
      </c>
      <c r="Q62" s="57">
        <f t="shared" si="30"/>
        <v>0</v>
      </c>
      <c r="R62" s="38">
        <f t="shared" si="14"/>
        <v>-5.9707724425887267</v>
      </c>
      <c r="S62" s="39">
        <f t="shared" si="15"/>
        <v>0</v>
      </c>
      <c r="T62" s="38">
        <f t="shared" si="16"/>
        <v>46.883121506639611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283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30685000</v>
      </c>
      <c r="C8" s="40">
        <f t="shared" si="0"/>
        <v>-8900000</v>
      </c>
      <c r="D8" s="40">
        <f t="shared" si="0"/>
        <v>0</v>
      </c>
      <c r="E8" s="40">
        <f t="shared" si="0"/>
        <v>21785000</v>
      </c>
      <c r="F8" s="41">
        <f t="shared" si="0"/>
        <v>21785000</v>
      </c>
      <c r="G8" s="42">
        <f t="shared" si="0"/>
        <v>21785000</v>
      </c>
      <c r="H8" s="41">
        <f t="shared" si="0"/>
        <v>868000</v>
      </c>
      <c r="I8" s="42">
        <f t="shared" si="0"/>
        <v>1977516</v>
      </c>
      <c r="J8" s="41">
        <f t="shared" si="0"/>
        <v>1351000</v>
      </c>
      <c r="K8" s="42">
        <f t="shared" si="0"/>
        <v>1700000</v>
      </c>
      <c r="L8" s="41">
        <f t="shared" si="0"/>
        <v>2386000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4605000</v>
      </c>
      <c r="Q8" s="42">
        <f t="shared" si="0"/>
        <v>3677516</v>
      </c>
      <c r="R8" s="16">
        <f>IF(($J8       =0),0,((($L8       -$J8       )/$J8       )*100))</f>
        <v>76.609918578830488</v>
      </c>
      <c r="S8" s="17">
        <f>IF(($K8       =0),0,((($M8       -$K8       )/$K8       )*100))</f>
        <v>-100</v>
      </c>
      <c r="T8" s="16">
        <f>IF(($E8       =0),0,(($P8       /$E8       )*100))</f>
        <v>21.138397980261647</v>
      </c>
      <c r="U8" s="18">
        <f>IF(($E8       =0),0,(($Q8       /$E8       )*100))</f>
        <v>16.8809547854028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24596000</v>
      </c>
      <c r="C9" s="43">
        <f t="shared" si="2"/>
        <v>-8900000</v>
      </c>
      <c r="D9" s="43">
        <f t="shared" si="2"/>
        <v>0</v>
      </c>
      <c r="E9" s="43">
        <f t="shared" si="2"/>
        <v>15696000</v>
      </c>
      <c r="F9" s="44">
        <f t="shared" si="2"/>
        <v>15696000</v>
      </c>
      <c r="G9" s="45">
        <f t="shared" si="2"/>
        <v>15696000</v>
      </c>
      <c r="H9" s="44">
        <f t="shared" si="2"/>
        <v>714000</v>
      </c>
      <c r="I9" s="45">
        <f t="shared" si="2"/>
        <v>0</v>
      </c>
      <c r="J9" s="44">
        <f t="shared" si="2"/>
        <v>473000</v>
      </c>
      <c r="K9" s="45">
        <f t="shared" si="2"/>
        <v>0</v>
      </c>
      <c r="L9" s="44">
        <f t="shared" si="2"/>
        <v>156000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1343000</v>
      </c>
      <c r="Q9" s="45">
        <f t="shared" si="2"/>
        <v>0</v>
      </c>
      <c r="R9" s="20">
        <f>IF(($J9       =0),0,((($L9       -$J9       )/$J9       )*100))</f>
        <v>-67.019027484143763</v>
      </c>
      <c r="S9" s="21">
        <f>IF(($K9       =0),0,((($M9       -$K9       )/$K9       )*100))</f>
        <v>0</v>
      </c>
      <c r="T9" s="20">
        <f>IF(($E9       =0),0,(($P9       /$E9       )*100))</f>
        <v>8.5563200815494405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12596000</v>
      </c>
      <c r="C10" s="46">
        <v>-2500000</v>
      </c>
      <c r="D10" s="46"/>
      <c r="E10" s="46">
        <f t="shared" ref="E10:E41" si="4">$B10      +$C10      +$D10</f>
        <v>10096000</v>
      </c>
      <c r="F10" s="47">
        <v>10096000</v>
      </c>
      <c r="G10" s="48">
        <v>10096000</v>
      </c>
      <c r="H10" s="47">
        <v>714000</v>
      </c>
      <c r="I10" s="48"/>
      <c r="J10" s="47">
        <v>209000</v>
      </c>
      <c r="K10" s="48"/>
      <c r="L10" s="47">
        <v>156000</v>
      </c>
      <c r="M10" s="48"/>
      <c r="N10" s="47"/>
      <c r="O10" s="48"/>
      <c r="P10" s="47">
        <f t="shared" ref="P10:P41" si="5">$H10      +$J10      +$L10      +$N10</f>
        <v>1079000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-25.358851674641148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10.687400950871632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4000000</v>
      </c>
      <c r="C13" s="46">
        <v>-2400000</v>
      </c>
      <c r="D13" s="46"/>
      <c r="E13" s="46">
        <f t="shared" si="4"/>
        <v>1600000</v>
      </c>
      <c r="F13" s="47">
        <v>1600000</v>
      </c>
      <c r="G13" s="48">
        <v>1600000</v>
      </c>
      <c r="H13" s="47"/>
      <c r="I13" s="48"/>
      <c r="J13" s="47">
        <v>264000</v>
      </c>
      <c r="K13" s="48"/>
      <c r="L13" s="47"/>
      <c r="M13" s="48"/>
      <c r="N13" s="47"/>
      <c r="O13" s="48"/>
      <c r="P13" s="47">
        <f t="shared" si="5"/>
        <v>264000</v>
      </c>
      <c r="Q13" s="48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16.5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8000000</v>
      </c>
      <c r="C23" s="46">
        <v>-4000000</v>
      </c>
      <c r="D23" s="46"/>
      <c r="E23" s="46">
        <f t="shared" si="4"/>
        <v>4000000</v>
      </c>
      <c r="F23" s="47">
        <v>4000000</v>
      </c>
      <c r="G23" s="48">
        <v>4000000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6089000</v>
      </c>
      <c r="C27" s="43">
        <f t="shared" si="11"/>
        <v>0</v>
      </c>
      <c r="D27" s="43">
        <f t="shared" si="11"/>
        <v>0</v>
      </c>
      <c r="E27" s="43">
        <f t="shared" si="11"/>
        <v>6089000</v>
      </c>
      <c r="F27" s="44">
        <f t="shared" si="11"/>
        <v>6089000</v>
      </c>
      <c r="G27" s="45">
        <f t="shared" si="11"/>
        <v>6089000</v>
      </c>
      <c r="H27" s="44">
        <f t="shared" si="11"/>
        <v>154000</v>
      </c>
      <c r="I27" s="45">
        <f t="shared" si="11"/>
        <v>1977516</v>
      </c>
      <c r="J27" s="44">
        <f t="shared" si="11"/>
        <v>878000</v>
      </c>
      <c r="K27" s="45">
        <f t="shared" si="11"/>
        <v>1700000</v>
      </c>
      <c r="L27" s="44">
        <f t="shared" si="11"/>
        <v>2230000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3262000</v>
      </c>
      <c r="Q27" s="45">
        <f t="shared" si="11"/>
        <v>3677516</v>
      </c>
      <c r="R27" s="20">
        <f t="shared" si="7"/>
        <v>153.98633257403191</v>
      </c>
      <c r="S27" s="21">
        <f t="shared" si="8"/>
        <v>-100</v>
      </c>
      <c r="T27" s="20">
        <f t="shared" si="9"/>
        <v>53.572015109213332</v>
      </c>
      <c r="U27" s="22">
        <f t="shared" si="10"/>
        <v>60.396058466086387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/>
      <c r="I30" s="48">
        <v>1977516</v>
      </c>
      <c r="J30" s="47">
        <v>711000</v>
      </c>
      <c r="K30" s="48">
        <v>1700000</v>
      </c>
      <c r="L30" s="47"/>
      <c r="M30" s="48"/>
      <c r="N30" s="47"/>
      <c r="O30" s="48"/>
      <c r="P30" s="47">
        <f t="shared" si="5"/>
        <v>711000</v>
      </c>
      <c r="Q30" s="48">
        <f t="shared" si="6"/>
        <v>3677516</v>
      </c>
      <c r="R30" s="24">
        <f t="shared" si="7"/>
        <v>-100</v>
      </c>
      <c r="S30" s="25">
        <f t="shared" si="8"/>
        <v>-100</v>
      </c>
      <c r="T30" s="24">
        <f t="shared" si="9"/>
        <v>41.823529411764703</v>
      </c>
      <c r="U30" s="26">
        <f t="shared" si="10"/>
        <v>216.32447058823527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1389000</v>
      </c>
      <c r="C32" s="46"/>
      <c r="D32" s="46"/>
      <c r="E32" s="46">
        <f t="shared" si="4"/>
        <v>1389000</v>
      </c>
      <c r="F32" s="47">
        <v>1389000</v>
      </c>
      <c r="G32" s="48">
        <v>1389000</v>
      </c>
      <c r="H32" s="47">
        <v>154000</v>
      </c>
      <c r="I32" s="48"/>
      <c r="J32" s="47">
        <v>78000</v>
      </c>
      <c r="K32" s="48"/>
      <c r="L32" s="47"/>
      <c r="M32" s="48"/>
      <c r="N32" s="47"/>
      <c r="O32" s="48"/>
      <c r="P32" s="47">
        <f t="shared" si="5"/>
        <v>232000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16.702663786897048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3000000</v>
      </c>
      <c r="H35" s="47"/>
      <c r="I35" s="48"/>
      <c r="J35" s="47">
        <v>89000</v>
      </c>
      <c r="K35" s="48"/>
      <c r="L35" s="47">
        <v>2230000</v>
      </c>
      <c r="M35" s="48"/>
      <c r="N35" s="47"/>
      <c r="O35" s="48"/>
      <c r="P35" s="47">
        <f t="shared" si="5"/>
        <v>2319000</v>
      </c>
      <c r="Q35" s="48">
        <f t="shared" si="6"/>
        <v>0</v>
      </c>
      <c r="R35" s="24">
        <f t="shared" si="7"/>
        <v>2405.6179775280898</v>
      </c>
      <c r="S35" s="25">
        <f t="shared" si="8"/>
        <v>0</v>
      </c>
      <c r="T35" s="24">
        <f t="shared" si="9"/>
        <v>77.3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6650000</v>
      </c>
      <c r="C42" s="52">
        <f t="shared" si="13"/>
        <v>0</v>
      </c>
      <c r="D42" s="52">
        <f t="shared" si="13"/>
        <v>0</v>
      </c>
      <c r="E42" s="52">
        <f t="shared" si="13"/>
        <v>6650000</v>
      </c>
      <c r="F42" s="53">
        <f t="shared" si="13"/>
        <v>6650000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6650000</v>
      </c>
      <c r="C43" s="43">
        <f t="shared" si="19"/>
        <v>0</v>
      </c>
      <c r="D43" s="43">
        <f t="shared" si="19"/>
        <v>0</v>
      </c>
      <c r="E43" s="43">
        <f t="shared" si="19"/>
        <v>6650000</v>
      </c>
      <c r="F43" s="44">
        <f t="shared" si="19"/>
        <v>6650000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6650000</v>
      </c>
      <c r="C45" s="46"/>
      <c r="D45" s="46"/>
      <c r="E45" s="46">
        <f t="shared" si="21"/>
        <v>6650000</v>
      </c>
      <c r="F45" s="47">
        <v>6650000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37335000</v>
      </c>
      <c r="C58" s="43">
        <f t="shared" si="26"/>
        <v>-8900000</v>
      </c>
      <c r="D58" s="43">
        <f t="shared" si="26"/>
        <v>0</v>
      </c>
      <c r="E58" s="43">
        <f t="shared" si="26"/>
        <v>28435000</v>
      </c>
      <c r="F58" s="44">
        <f t="shared" si="26"/>
        <v>28435000</v>
      </c>
      <c r="G58" s="45">
        <f t="shared" si="26"/>
        <v>21785000</v>
      </c>
      <c r="H58" s="44">
        <f t="shared" si="26"/>
        <v>868000</v>
      </c>
      <c r="I58" s="45">
        <f t="shared" si="26"/>
        <v>1977516</v>
      </c>
      <c r="J58" s="44">
        <f t="shared" si="26"/>
        <v>1351000</v>
      </c>
      <c r="K58" s="45">
        <f t="shared" si="26"/>
        <v>1700000</v>
      </c>
      <c r="L58" s="44">
        <f t="shared" si="26"/>
        <v>2386000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4605000</v>
      </c>
      <c r="Q58" s="45">
        <f t="shared" si="26"/>
        <v>3677516</v>
      </c>
      <c r="R58" s="20">
        <f t="shared" si="14"/>
        <v>76.609918578830488</v>
      </c>
      <c r="S58" s="21">
        <f t="shared" si="15"/>
        <v>-100</v>
      </c>
      <c r="T58" s="20">
        <f t="shared" si="16"/>
        <v>16.194830314752945</v>
      </c>
      <c r="U58" s="22">
        <f t="shared" si="17"/>
        <v>12.933061368032355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37335000</v>
      </c>
      <c r="C62" s="55">
        <f t="shared" si="30"/>
        <v>-8900000</v>
      </c>
      <c r="D62" s="55">
        <f t="shared" si="30"/>
        <v>0</v>
      </c>
      <c r="E62" s="55">
        <f t="shared" si="30"/>
        <v>28435000</v>
      </c>
      <c r="F62" s="56">
        <f t="shared" si="30"/>
        <v>28435000</v>
      </c>
      <c r="G62" s="57">
        <f t="shared" si="30"/>
        <v>21785000</v>
      </c>
      <c r="H62" s="56">
        <f t="shared" si="30"/>
        <v>868000</v>
      </c>
      <c r="I62" s="57">
        <f t="shared" si="30"/>
        <v>1977516</v>
      </c>
      <c r="J62" s="56">
        <f t="shared" si="30"/>
        <v>1351000</v>
      </c>
      <c r="K62" s="57">
        <f t="shared" si="30"/>
        <v>1700000</v>
      </c>
      <c r="L62" s="56">
        <f t="shared" si="30"/>
        <v>2386000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4605000</v>
      </c>
      <c r="Q62" s="57">
        <f t="shared" si="30"/>
        <v>3677516</v>
      </c>
      <c r="R62" s="38">
        <f t="shared" si="14"/>
        <v>76.609918578830488</v>
      </c>
      <c r="S62" s="39">
        <f t="shared" si="15"/>
        <v>-100</v>
      </c>
      <c r="T62" s="38">
        <f t="shared" si="16"/>
        <v>16.194830314752945</v>
      </c>
      <c r="U62" s="39">
        <f t="shared" si="17"/>
        <v>12.933061368032355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284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65776000</v>
      </c>
      <c r="C8" s="40">
        <f t="shared" si="0"/>
        <v>46000000</v>
      </c>
      <c r="D8" s="40">
        <f t="shared" si="0"/>
        <v>0</v>
      </c>
      <c r="E8" s="40">
        <f t="shared" si="0"/>
        <v>111776000</v>
      </c>
      <c r="F8" s="41">
        <f t="shared" si="0"/>
        <v>111776000</v>
      </c>
      <c r="G8" s="42">
        <f t="shared" si="0"/>
        <v>112217000</v>
      </c>
      <c r="H8" s="41">
        <f t="shared" si="0"/>
        <v>1872000</v>
      </c>
      <c r="I8" s="42">
        <f t="shared" si="0"/>
        <v>32876570</v>
      </c>
      <c r="J8" s="41">
        <f t="shared" si="0"/>
        <v>652000</v>
      </c>
      <c r="K8" s="42">
        <f t="shared" si="0"/>
        <v>11390618</v>
      </c>
      <c r="L8" s="41">
        <f t="shared" si="0"/>
        <v>197000</v>
      </c>
      <c r="M8" s="42">
        <f t="shared" si="0"/>
        <v>997298</v>
      </c>
      <c r="N8" s="41">
        <f t="shared" si="0"/>
        <v>0</v>
      </c>
      <c r="O8" s="42">
        <f t="shared" si="0"/>
        <v>0</v>
      </c>
      <c r="P8" s="41">
        <f t="shared" si="0"/>
        <v>2721000</v>
      </c>
      <c r="Q8" s="42">
        <f t="shared" si="0"/>
        <v>45264486</v>
      </c>
      <c r="R8" s="16">
        <f>IF(($J8       =0),0,((($L8       -$J8       )/$J8       )*100))</f>
        <v>-69.785276073619627</v>
      </c>
      <c r="S8" s="17">
        <f>IF(($K8       =0),0,((($M8       -$K8       )/$K8       )*100))</f>
        <v>-91.244566361544216</v>
      </c>
      <c r="T8" s="16">
        <f>IF(($E8       =0),0,(($P8       /$E8       )*100))</f>
        <v>2.4343329516175207</v>
      </c>
      <c r="U8" s="18">
        <f>IF(($E8       =0),0,(($Q8       /$E8       )*100))</f>
        <v>40.49571106498712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62146000</v>
      </c>
      <c r="C9" s="43">
        <f t="shared" si="2"/>
        <v>46000000</v>
      </c>
      <c r="D9" s="43">
        <f t="shared" si="2"/>
        <v>0</v>
      </c>
      <c r="E9" s="43">
        <f t="shared" si="2"/>
        <v>108146000</v>
      </c>
      <c r="F9" s="44">
        <f t="shared" si="2"/>
        <v>108146000</v>
      </c>
      <c r="G9" s="45">
        <f t="shared" si="2"/>
        <v>108146000</v>
      </c>
      <c r="H9" s="44">
        <f t="shared" si="2"/>
        <v>860000</v>
      </c>
      <c r="I9" s="45">
        <f t="shared" si="2"/>
        <v>32115698</v>
      </c>
      <c r="J9" s="44">
        <f t="shared" si="2"/>
        <v>250000</v>
      </c>
      <c r="K9" s="45">
        <f t="shared" si="2"/>
        <v>11210233</v>
      </c>
      <c r="L9" s="44">
        <f t="shared" si="2"/>
        <v>0</v>
      </c>
      <c r="M9" s="45">
        <f t="shared" si="2"/>
        <v>903203</v>
      </c>
      <c r="N9" s="44">
        <f t="shared" si="2"/>
        <v>0</v>
      </c>
      <c r="O9" s="45">
        <f t="shared" si="2"/>
        <v>0</v>
      </c>
      <c r="P9" s="44">
        <f t="shared" si="2"/>
        <v>1110000</v>
      </c>
      <c r="Q9" s="45">
        <f t="shared" si="2"/>
        <v>44229134</v>
      </c>
      <c r="R9" s="20">
        <f>IF(($J9       =0),0,((($L9       -$J9       )/$J9       )*100))</f>
        <v>-100</v>
      </c>
      <c r="S9" s="21">
        <f>IF(($K9       =0),0,((($M9       -$K9       )/$K9       )*100))</f>
        <v>-91.943048819770297</v>
      </c>
      <c r="T9" s="20">
        <f>IF(($E9       =0),0,(($P9       /$E9       )*100))</f>
        <v>1.026390250217299</v>
      </c>
      <c r="U9" s="22">
        <f>IF(($E9       =0),0,(($Q9       /$E9       )*100))</f>
        <v>40.897614336175167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8224000</v>
      </c>
      <c r="C10" s="46">
        <v>-3000000</v>
      </c>
      <c r="D10" s="46"/>
      <c r="E10" s="46">
        <f t="shared" ref="E10:E41" si="4">$B10      +$C10      +$D10</f>
        <v>5224000</v>
      </c>
      <c r="F10" s="47">
        <v>5224000</v>
      </c>
      <c r="G10" s="48">
        <v>5224000</v>
      </c>
      <c r="H10" s="47">
        <v>860000</v>
      </c>
      <c r="I10" s="48">
        <v>770021</v>
      </c>
      <c r="J10" s="47">
        <v>250000</v>
      </c>
      <c r="K10" s="48">
        <v>1051818</v>
      </c>
      <c r="L10" s="47"/>
      <c r="M10" s="48">
        <v>155946</v>
      </c>
      <c r="N10" s="47"/>
      <c r="O10" s="48"/>
      <c r="P10" s="47">
        <f t="shared" ref="P10:P41" si="5">$H10      +$J10      +$L10      +$N10</f>
        <v>1110000</v>
      </c>
      <c r="Q10" s="48">
        <f t="shared" ref="Q10:Q41" si="6">$I10      +$K10      +$M10      +$O10</f>
        <v>1977785</v>
      </c>
      <c r="R10" s="24">
        <f t="shared" ref="R10:R41" si="7">IF(($J10      =0),0,((($L10      -$J10      )/$J10      )*100))</f>
        <v>-100</v>
      </c>
      <c r="S10" s="25">
        <f t="shared" ref="S10:S41" si="8">IF(($K10      =0),0,((($M10      -$K10      )/$K10      )*100))</f>
        <v>-85.173670730107304</v>
      </c>
      <c r="T10" s="24">
        <f t="shared" ref="T10:T41" si="9">IF(($E10      =0),0,(($P10      /$E10      )*100))</f>
        <v>21.248085758039817</v>
      </c>
      <c r="U10" s="26">
        <f t="shared" ref="U10:U41" si="10">IF(($E10      =0),0,(($Q10      /$E10      )*100))</f>
        <v>37.859590352220515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5000000</v>
      </c>
      <c r="C13" s="46"/>
      <c r="D13" s="46"/>
      <c r="E13" s="46">
        <f t="shared" si="4"/>
        <v>5000000</v>
      </c>
      <c r="F13" s="47">
        <v>5000000</v>
      </c>
      <c r="G13" s="48">
        <v>5000000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43922000</v>
      </c>
      <c r="C22" s="46">
        <v>40000000</v>
      </c>
      <c r="D22" s="46"/>
      <c r="E22" s="46">
        <f t="shared" si="4"/>
        <v>83922000</v>
      </c>
      <c r="F22" s="47">
        <v>83922000</v>
      </c>
      <c r="G22" s="48">
        <v>83922000</v>
      </c>
      <c r="H22" s="47"/>
      <c r="I22" s="48">
        <v>29768469</v>
      </c>
      <c r="J22" s="47"/>
      <c r="K22" s="48">
        <v>8706773</v>
      </c>
      <c r="L22" s="47"/>
      <c r="M22" s="48">
        <v>515337</v>
      </c>
      <c r="N22" s="47"/>
      <c r="O22" s="48"/>
      <c r="P22" s="47">
        <f t="shared" si="5"/>
        <v>0</v>
      </c>
      <c r="Q22" s="48">
        <f t="shared" si="6"/>
        <v>38990579</v>
      </c>
      <c r="R22" s="24">
        <f t="shared" si="7"/>
        <v>0</v>
      </c>
      <c r="S22" s="25">
        <f t="shared" si="8"/>
        <v>-94.08119403135926</v>
      </c>
      <c r="T22" s="24">
        <f t="shared" si="9"/>
        <v>0</v>
      </c>
      <c r="U22" s="26">
        <f t="shared" si="10"/>
        <v>46.460497843235387</v>
      </c>
      <c r="V22" s="47"/>
      <c r="W22" s="48"/>
    </row>
    <row r="23" spans="1:23" x14ac:dyDescent="0.2">
      <c r="A23" s="23" t="s">
        <v>50</v>
      </c>
      <c r="B23" s="46">
        <v>5000000</v>
      </c>
      <c r="C23" s="46">
        <v>9000000</v>
      </c>
      <c r="D23" s="46"/>
      <c r="E23" s="46">
        <f t="shared" si="4"/>
        <v>14000000</v>
      </c>
      <c r="F23" s="47">
        <v>14000000</v>
      </c>
      <c r="G23" s="48">
        <v>14000000</v>
      </c>
      <c r="H23" s="47"/>
      <c r="I23" s="48">
        <v>1577208</v>
      </c>
      <c r="J23" s="47"/>
      <c r="K23" s="48">
        <v>1451642</v>
      </c>
      <c r="L23" s="47"/>
      <c r="M23" s="48">
        <v>231920</v>
      </c>
      <c r="N23" s="47"/>
      <c r="O23" s="48"/>
      <c r="P23" s="47">
        <f t="shared" si="5"/>
        <v>0</v>
      </c>
      <c r="Q23" s="48">
        <f t="shared" si="6"/>
        <v>3260770</v>
      </c>
      <c r="R23" s="24">
        <f t="shared" si="7"/>
        <v>0</v>
      </c>
      <c r="S23" s="25">
        <f t="shared" si="8"/>
        <v>-84.023609126768179</v>
      </c>
      <c r="T23" s="24">
        <f t="shared" si="9"/>
        <v>0</v>
      </c>
      <c r="U23" s="26">
        <f t="shared" si="10"/>
        <v>23.291214285714286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3630000</v>
      </c>
      <c r="C27" s="43">
        <f t="shared" si="11"/>
        <v>0</v>
      </c>
      <c r="D27" s="43">
        <f t="shared" si="11"/>
        <v>0</v>
      </c>
      <c r="E27" s="43">
        <f t="shared" si="11"/>
        <v>3630000</v>
      </c>
      <c r="F27" s="44">
        <f t="shared" si="11"/>
        <v>3630000</v>
      </c>
      <c r="G27" s="45">
        <f t="shared" si="11"/>
        <v>4071000</v>
      </c>
      <c r="H27" s="44">
        <f t="shared" si="11"/>
        <v>1012000</v>
      </c>
      <c r="I27" s="45">
        <f t="shared" si="11"/>
        <v>760872</v>
      </c>
      <c r="J27" s="44">
        <f t="shared" si="11"/>
        <v>402000</v>
      </c>
      <c r="K27" s="45">
        <f t="shared" si="11"/>
        <v>180385</v>
      </c>
      <c r="L27" s="44">
        <f t="shared" si="11"/>
        <v>197000</v>
      </c>
      <c r="M27" s="45">
        <f t="shared" si="11"/>
        <v>94095</v>
      </c>
      <c r="N27" s="44">
        <f t="shared" si="11"/>
        <v>0</v>
      </c>
      <c r="O27" s="45">
        <f t="shared" si="11"/>
        <v>0</v>
      </c>
      <c r="P27" s="44">
        <f t="shared" si="11"/>
        <v>1611000</v>
      </c>
      <c r="Q27" s="45">
        <f t="shared" si="11"/>
        <v>1035352</v>
      </c>
      <c r="R27" s="20">
        <f t="shared" si="7"/>
        <v>-50.995024875621887</v>
      </c>
      <c r="S27" s="21">
        <f t="shared" si="8"/>
        <v>-47.836571777032461</v>
      </c>
      <c r="T27" s="20">
        <f t="shared" si="9"/>
        <v>44.380165289256198</v>
      </c>
      <c r="U27" s="22">
        <f t="shared" si="10"/>
        <v>28.522093663911846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1012000</v>
      </c>
      <c r="I30" s="48">
        <v>747192</v>
      </c>
      <c r="J30" s="47">
        <v>402000</v>
      </c>
      <c r="K30" s="48">
        <v>177861</v>
      </c>
      <c r="L30" s="47"/>
      <c r="M30" s="48">
        <v>93891</v>
      </c>
      <c r="N30" s="47"/>
      <c r="O30" s="48"/>
      <c r="P30" s="47">
        <f t="shared" si="5"/>
        <v>1414000</v>
      </c>
      <c r="Q30" s="48">
        <f t="shared" si="6"/>
        <v>1018944</v>
      </c>
      <c r="R30" s="24">
        <f t="shared" si="7"/>
        <v>-100</v>
      </c>
      <c r="S30" s="25">
        <f t="shared" si="8"/>
        <v>-47.211024339231201</v>
      </c>
      <c r="T30" s="24">
        <f t="shared" si="9"/>
        <v>53.35849056603773</v>
      </c>
      <c r="U30" s="26">
        <f t="shared" si="10"/>
        <v>38.450716981132075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980000</v>
      </c>
      <c r="C32" s="46"/>
      <c r="D32" s="46"/>
      <c r="E32" s="46">
        <f t="shared" si="4"/>
        <v>980000</v>
      </c>
      <c r="F32" s="47">
        <v>980000</v>
      </c>
      <c r="G32" s="48">
        <v>1421000</v>
      </c>
      <c r="H32" s="47"/>
      <c r="I32" s="48">
        <v>13680</v>
      </c>
      <c r="J32" s="47"/>
      <c r="K32" s="48">
        <v>2524</v>
      </c>
      <c r="L32" s="47">
        <v>197000</v>
      </c>
      <c r="M32" s="48">
        <v>204</v>
      </c>
      <c r="N32" s="47"/>
      <c r="O32" s="48"/>
      <c r="P32" s="47">
        <f t="shared" si="5"/>
        <v>197000</v>
      </c>
      <c r="Q32" s="48">
        <f t="shared" si="6"/>
        <v>16408</v>
      </c>
      <c r="R32" s="24">
        <f t="shared" si="7"/>
        <v>0</v>
      </c>
      <c r="S32" s="25">
        <f t="shared" si="8"/>
        <v>-91.917591125198101</v>
      </c>
      <c r="T32" s="24">
        <f t="shared" si="9"/>
        <v>20.102040816326529</v>
      </c>
      <c r="U32" s="26">
        <f t="shared" si="10"/>
        <v>1.6742857142857144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65776000</v>
      </c>
      <c r="C58" s="43">
        <f t="shared" si="26"/>
        <v>46000000</v>
      </c>
      <c r="D58" s="43">
        <f t="shared" si="26"/>
        <v>0</v>
      </c>
      <c r="E58" s="43">
        <f t="shared" si="26"/>
        <v>111776000</v>
      </c>
      <c r="F58" s="44">
        <f t="shared" si="26"/>
        <v>111776000</v>
      </c>
      <c r="G58" s="45">
        <f t="shared" si="26"/>
        <v>112217000</v>
      </c>
      <c r="H58" s="44">
        <f t="shared" si="26"/>
        <v>1872000</v>
      </c>
      <c r="I58" s="45">
        <f t="shared" si="26"/>
        <v>32876570</v>
      </c>
      <c r="J58" s="44">
        <f t="shared" si="26"/>
        <v>652000</v>
      </c>
      <c r="K58" s="45">
        <f t="shared" si="26"/>
        <v>11390618</v>
      </c>
      <c r="L58" s="44">
        <f t="shared" si="26"/>
        <v>197000</v>
      </c>
      <c r="M58" s="45">
        <f t="shared" si="26"/>
        <v>997298</v>
      </c>
      <c r="N58" s="44">
        <f t="shared" si="26"/>
        <v>0</v>
      </c>
      <c r="O58" s="45">
        <f t="shared" si="26"/>
        <v>0</v>
      </c>
      <c r="P58" s="44">
        <f t="shared" si="26"/>
        <v>2721000</v>
      </c>
      <c r="Q58" s="45">
        <f t="shared" si="26"/>
        <v>45264486</v>
      </c>
      <c r="R58" s="20">
        <f t="shared" si="14"/>
        <v>-69.785276073619627</v>
      </c>
      <c r="S58" s="21">
        <f t="shared" si="15"/>
        <v>-91.244566361544216</v>
      </c>
      <c r="T58" s="20">
        <f t="shared" si="16"/>
        <v>2.4343329516175207</v>
      </c>
      <c r="U58" s="22">
        <f t="shared" si="17"/>
        <v>40.49571106498712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65776000</v>
      </c>
      <c r="C62" s="55">
        <f t="shared" si="30"/>
        <v>46000000</v>
      </c>
      <c r="D62" s="55">
        <f t="shared" si="30"/>
        <v>0</v>
      </c>
      <c r="E62" s="55">
        <f t="shared" si="30"/>
        <v>111776000</v>
      </c>
      <c r="F62" s="56">
        <f t="shared" si="30"/>
        <v>111776000</v>
      </c>
      <c r="G62" s="57">
        <f t="shared" si="30"/>
        <v>112217000</v>
      </c>
      <c r="H62" s="56">
        <f t="shared" si="30"/>
        <v>1872000</v>
      </c>
      <c r="I62" s="57">
        <f t="shared" si="30"/>
        <v>32876570</v>
      </c>
      <c r="J62" s="56">
        <f t="shared" si="30"/>
        <v>652000</v>
      </c>
      <c r="K62" s="57">
        <f t="shared" si="30"/>
        <v>11390618</v>
      </c>
      <c r="L62" s="56">
        <f t="shared" si="30"/>
        <v>197000</v>
      </c>
      <c r="M62" s="58">
        <f t="shared" si="30"/>
        <v>997298</v>
      </c>
      <c r="N62" s="56">
        <f t="shared" si="30"/>
        <v>0</v>
      </c>
      <c r="O62" s="57">
        <f t="shared" si="30"/>
        <v>0</v>
      </c>
      <c r="P62" s="56">
        <f t="shared" si="30"/>
        <v>2721000</v>
      </c>
      <c r="Q62" s="57">
        <f t="shared" si="30"/>
        <v>45264486</v>
      </c>
      <c r="R62" s="38">
        <f t="shared" si="14"/>
        <v>-69.785276073619627</v>
      </c>
      <c r="S62" s="39">
        <f t="shared" si="15"/>
        <v>-91.244566361544216</v>
      </c>
      <c r="T62" s="38">
        <f t="shared" si="16"/>
        <v>2.4343329516175207</v>
      </c>
      <c r="U62" s="39">
        <f t="shared" si="17"/>
        <v>40.49571106498712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285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16706000</v>
      </c>
      <c r="C8" s="40">
        <f t="shared" si="0"/>
        <v>-7131000</v>
      </c>
      <c r="D8" s="40">
        <f t="shared" si="0"/>
        <v>0</v>
      </c>
      <c r="E8" s="40">
        <f t="shared" si="0"/>
        <v>9575000</v>
      </c>
      <c r="F8" s="41">
        <f t="shared" si="0"/>
        <v>9575000</v>
      </c>
      <c r="G8" s="42">
        <f t="shared" si="0"/>
        <v>8769000</v>
      </c>
      <c r="H8" s="41">
        <f t="shared" si="0"/>
        <v>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3000000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3000000</v>
      </c>
      <c r="Q8" s="42">
        <f t="shared" si="0"/>
        <v>0</v>
      </c>
      <c r="R8" s="16">
        <f>IF(($J8       =0),0,((($L8       -$J8       )/$J8       )*100))</f>
        <v>0</v>
      </c>
      <c r="S8" s="17">
        <f>IF(($K8       =0),0,((($M8       -$K8       )/$K8       )*100))</f>
        <v>0</v>
      </c>
      <c r="T8" s="16">
        <f>IF(($E8       =0),0,(($P8       /$E8       )*100))</f>
        <v>31.331592689295039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12631000</v>
      </c>
      <c r="C9" s="43">
        <f t="shared" si="2"/>
        <v>-7131000</v>
      </c>
      <c r="D9" s="43">
        <f t="shared" si="2"/>
        <v>0</v>
      </c>
      <c r="E9" s="43">
        <f t="shared" si="2"/>
        <v>5500000</v>
      </c>
      <c r="F9" s="44">
        <f t="shared" si="2"/>
        <v>5500000</v>
      </c>
      <c r="G9" s="45">
        <f t="shared" si="2"/>
        <v>5500000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IF(($J9       =0),0,((($L9       -$J9       )/$J9       )*100))</f>
        <v>0</v>
      </c>
      <c r="S9" s="21">
        <f>IF(($K9       =0),0,((($M9       -$K9       )/$K9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7631000</v>
      </c>
      <c r="C10" s="46">
        <v>-4631000</v>
      </c>
      <c r="D10" s="46"/>
      <c r="E10" s="46">
        <f t="shared" ref="E10:E41" si="4">$B10      +$C10      +$D10</f>
        <v>3000000</v>
      </c>
      <c r="F10" s="47">
        <v>3000000</v>
      </c>
      <c r="G10" s="48">
        <v>3000000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5000000</v>
      </c>
      <c r="C23" s="46">
        <v>-2500000</v>
      </c>
      <c r="D23" s="46"/>
      <c r="E23" s="46">
        <f t="shared" si="4"/>
        <v>2500000</v>
      </c>
      <c r="F23" s="47">
        <v>2500000</v>
      </c>
      <c r="G23" s="48">
        <v>2500000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4075000</v>
      </c>
      <c r="C27" s="43">
        <f t="shared" si="11"/>
        <v>0</v>
      </c>
      <c r="D27" s="43">
        <f t="shared" si="11"/>
        <v>0</v>
      </c>
      <c r="E27" s="43">
        <f t="shared" si="11"/>
        <v>4075000</v>
      </c>
      <c r="F27" s="44">
        <f t="shared" si="11"/>
        <v>4075000</v>
      </c>
      <c r="G27" s="45">
        <f t="shared" si="11"/>
        <v>3269000</v>
      </c>
      <c r="H27" s="44">
        <f t="shared" si="11"/>
        <v>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3000000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3000000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73.619631901840492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/>
      <c r="I30" s="48"/>
      <c r="J30" s="47"/>
      <c r="K30" s="48"/>
      <c r="L30" s="47">
        <v>3000000</v>
      </c>
      <c r="M30" s="48"/>
      <c r="N30" s="47"/>
      <c r="O30" s="48"/>
      <c r="P30" s="47">
        <f t="shared" si="5"/>
        <v>3000000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269000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16706000</v>
      </c>
      <c r="C58" s="43">
        <f t="shared" si="26"/>
        <v>-7131000</v>
      </c>
      <c r="D58" s="43">
        <f t="shared" si="26"/>
        <v>0</v>
      </c>
      <c r="E58" s="43">
        <f t="shared" si="26"/>
        <v>9575000</v>
      </c>
      <c r="F58" s="44">
        <f t="shared" si="26"/>
        <v>9575000</v>
      </c>
      <c r="G58" s="45">
        <f t="shared" si="26"/>
        <v>8769000</v>
      </c>
      <c r="H58" s="44">
        <f t="shared" si="26"/>
        <v>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3000000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3000000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31.331592689295039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16706000</v>
      </c>
      <c r="C62" s="55">
        <f t="shared" si="30"/>
        <v>-7131000</v>
      </c>
      <c r="D62" s="55">
        <f t="shared" si="30"/>
        <v>0</v>
      </c>
      <c r="E62" s="55">
        <f t="shared" si="30"/>
        <v>9575000</v>
      </c>
      <c r="F62" s="56">
        <f t="shared" si="30"/>
        <v>9575000</v>
      </c>
      <c r="G62" s="57">
        <f t="shared" si="30"/>
        <v>8769000</v>
      </c>
      <c r="H62" s="56">
        <f t="shared" si="30"/>
        <v>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3000000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3000000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31.331592689295039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88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311999000</v>
      </c>
      <c r="C8" s="40">
        <f t="shared" si="0"/>
        <v>-3419000</v>
      </c>
      <c r="D8" s="40">
        <f t="shared" si="0"/>
        <v>0</v>
      </c>
      <c r="E8" s="40">
        <f t="shared" si="0"/>
        <v>308580000</v>
      </c>
      <c r="F8" s="41">
        <f t="shared" si="0"/>
        <v>308580000</v>
      </c>
      <c r="G8" s="42">
        <f t="shared" si="0"/>
        <v>308580000</v>
      </c>
      <c r="H8" s="41">
        <f t="shared" si="0"/>
        <v>21116000</v>
      </c>
      <c r="I8" s="42">
        <f t="shared" si="0"/>
        <v>1974736</v>
      </c>
      <c r="J8" s="41">
        <f t="shared" si="0"/>
        <v>32009000</v>
      </c>
      <c r="K8" s="42">
        <f t="shared" si="0"/>
        <v>38640046</v>
      </c>
      <c r="L8" s="41">
        <f t="shared" si="0"/>
        <v>45994000</v>
      </c>
      <c r="M8" s="42">
        <f t="shared" si="0"/>
        <v>21462720</v>
      </c>
      <c r="N8" s="41">
        <f t="shared" si="0"/>
        <v>0</v>
      </c>
      <c r="O8" s="42">
        <f t="shared" si="0"/>
        <v>0</v>
      </c>
      <c r="P8" s="41">
        <f t="shared" si="0"/>
        <v>99119000</v>
      </c>
      <c r="Q8" s="42">
        <f t="shared" si="0"/>
        <v>62077502</v>
      </c>
      <c r="R8" s="16">
        <f>IF(($J8       =0),0,((($L8       -$J8       )/$J8       )*100))</f>
        <v>43.690836952107219</v>
      </c>
      <c r="S8" s="17">
        <f>IF(($K8       =0),0,((($M8       -$K8       )/$K8       )*100))</f>
        <v>-44.454724510421137</v>
      </c>
      <c r="T8" s="16">
        <f>IF(($E8       =0),0,(($P8       /$E8       )*100))</f>
        <v>32.121005897984318</v>
      </c>
      <c r="U8" s="18">
        <f>IF(($E8       =0),0,(($Q8       /$E8       )*100))</f>
        <v>20.117150171754488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275258000</v>
      </c>
      <c r="C9" s="43">
        <f t="shared" si="2"/>
        <v>-3419000</v>
      </c>
      <c r="D9" s="43">
        <f t="shared" si="2"/>
        <v>0</v>
      </c>
      <c r="E9" s="43">
        <f t="shared" si="2"/>
        <v>271839000</v>
      </c>
      <c r="F9" s="44">
        <f t="shared" si="2"/>
        <v>271839000</v>
      </c>
      <c r="G9" s="45">
        <f t="shared" si="2"/>
        <v>271839000</v>
      </c>
      <c r="H9" s="44">
        <f t="shared" si="2"/>
        <v>11017000</v>
      </c>
      <c r="I9" s="45">
        <f t="shared" si="2"/>
        <v>578411</v>
      </c>
      <c r="J9" s="44">
        <f t="shared" si="2"/>
        <v>23883000</v>
      </c>
      <c r="K9" s="45">
        <f t="shared" si="2"/>
        <v>22649921</v>
      </c>
      <c r="L9" s="44">
        <f t="shared" si="2"/>
        <v>35171000</v>
      </c>
      <c r="M9" s="45">
        <f t="shared" si="2"/>
        <v>18230086</v>
      </c>
      <c r="N9" s="44">
        <f t="shared" si="2"/>
        <v>0</v>
      </c>
      <c r="O9" s="45">
        <f t="shared" si="2"/>
        <v>0</v>
      </c>
      <c r="P9" s="44">
        <f t="shared" si="2"/>
        <v>70071000</v>
      </c>
      <c r="Q9" s="45">
        <f t="shared" si="2"/>
        <v>41458418</v>
      </c>
      <c r="R9" s="20">
        <f>IF(($J9       =0),0,((($L9       -$J9       )/$J9       )*100))</f>
        <v>47.26374408575137</v>
      </c>
      <c r="S9" s="21">
        <f>IF(($K9       =0),0,((($M9       -$K9       )/$K9       )*100))</f>
        <v>-19.513688370038906</v>
      </c>
      <c r="T9" s="20">
        <f>IF(($E9       =0),0,(($P9       /$E9       )*100))</f>
        <v>25.776654563914668</v>
      </c>
      <c r="U9" s="22">
        <f>IF(($E9       =0),0,(($Q9       /$E9       )*100))</f>
        <v>15.251092742395315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9000000</v>
      </c>
      <c r="C14" s="46">
        <v>24581000</v>
      </c>
      <c r="D14" s="46"/>
      <c r="E14" s="46">
        <f t="shared" si="4"/>
        <v>33581000</v>
      </c>
      <c r="F14" s="47">
        <v>33581000</v>
      </c>
      <c r="G14" s="48">
        <v>33581000</v>
      </c>
      <c r="H14" s="47"/>
      <c r="I14" s="48"/>
      <c r="J14" s="47">
        <v>2711000</v>
      </c>
      <c r="K14" s="48">
        <v>23937</v>
      </c>
      <c r="L14" s="47"/>
      <c r="M14" s="48">
        <v>2643488</v>
      </c>
      <c r="N14" s="47"/>
      <c r="O14" s="48"/>
      <c r="P14" s="47">
        <f t="shared" si="5"/>
        <v>2711000</v>
      </c>
      <c r="Q14" s="48">
        <f t="shared" si="6"/>
        <v>2667425</v>
      </c>
      <c r="R14" s="24">
        <f t="shared" si="7"/>
        <v>-100</v>
      </c>
      <c r="S14" s="25">
        <f t="shared" si="8"/>
        <v>10943.522580106111</v>
      </c>
      <c r="T14" s="24">
        <f t="shared" si="9"/>
        <v>8.0730174801226884</v>
      </c>
      <c r="U14" s="26">
        <f t="shared" si="10"/>
        <v>7.9432566034364678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>
        <v>266258000</v>
      </c>
      <c r="C26" s="46">
        <v>-28000000</v>
      </c>
      <c r="D26" s="46"/>
      <c r="E26" s="46">
        <f t="shared" si="4"/>
        <v>238258000</v>
      </c>
      <c r="F26" s="47">
        <v>238258000</v>
      </c>
      <c r="G26" s="48">
        <v>238258000</v>
      </c>
      <c r="H26" s="47">
        <v>11017000</v>
      </c>
      <c r="I26" s="48">
        <v>578411</v>
      </c>
      <c r="J26" s="47">
        <v>21172000</v>
      </c>
      <c r="K26" s="48">
        <v>22625984</v>
      </c>
      <c r="L26" s="47">
        <v>35171000</v>
      </c>
      <c r="M26" s="48">
        <v>15586598</v>
      </c>
      <c r="N26" s="47"/>
      <c r="O26" s="48"/>
      <c r="P26" s="47">
        <f t="shared" si="5"/>
        <v>67360000</v>
      </c>
      <c r="Q26" s="48">
        <f t="shared" si="6"/>
        <v>38790993</v>
      </c>
      <c r="R26" s="24">
        <f t="shared" si="7"/>
        <v>66.12034762894389</v>
      </c>
      <c r="S26" s="25">
        <f t="shared" si="8"/>
        <v>-31.111955175076584</v>
      </c>
      <c r="T26" s="24">
        <f t="shared" si="9"/>
        <v>28.271873347379735</v>
      </c>
      <c r="U26" s="26">
        <f t="shared" si="10"/>
        <v>16.281087308715762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36741000</v>
      </c>
      <c r="C27" s="43">
        <f t="shared" si="11"/>
        <v>0</v>
      </c>
      <c r="D27" s="43">
        <f t="shared" si="11"/>
        <v>0</v>
      </c>
      <c r="E27" s="43">
        <f t="shared" si="11"/>
        <v>36741000</v>
      </c>
      <c r="F27" s="44">
        <f t="shared" si="11"/>
        <v>36741000</v>
      </c>
      <c r="G27" s="45">
        <f t="shared" si="11"/>
        <v>36741000</v>
      </c>
      <c r="H27" s="44">
        <f t="shared" si="11"/>
        <v>10099000</v>
      </c>
      <c r="I27" s="45">
        <f t="shared" si="11"/>
        <v>1396325</v>
      </c>
      <c r="J27" s="44">
        <f t="shared" si="11"/>
        <v>8126000</v>
      </c>
      <c r="K27" s="45">
        <f t="shared" si="11"/>
        <v>15990125</v>
      </c>
      <c r="L27" s="44">
        <f t="shared" si="11"/>
        <v>10823000</v>
      </c>
      <c r="M27" s="45">
        <f t="shared" si="11"/>
        <v>3232634</v>
      </c>
      <c r="N27" s="44">
        <f t="shared" si="11"/>
        <v>0</v>
      </c>
      <c r="O27" s="45">
        <f t="shared" si="11"/>
        <v>0</v>
      </c>
      <c r="P27" s="44">
        <f t="shared" si="11"/>
        <v>29048000</v>
      </c>
      <c r="Q27" s="45">
        <f t="shared" si="11"/>
        <v>20619084</v>
      </c>
      <c r="R27" s="20">
        <f t="shared" si="7"/>
        <v>33.189761260152594</v>
      </c>
      <c r="S27" s="21">
        <f t="shared" si="8"/>
        <v>-79.783560166039976</v>
      </c>
      <c r="T27" s="20">
        <f t="shared" si="9"/>
        <v>79.061538880269993</v>
      </c>
      <c r="U27" s="22">
        <f t="shared" si="10"/>
        <v>56.120094717073563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8941000</v>
      </c>
      <c r="C29" s="46"/>
      <c r="D29" s="46"/>
      <c r="E29" s="46">
        <f t="shared" si="4"/>
        <v>8941000</v>
      </c>
      <c r="F29" s="47">
        <v>8941000</v>
      </c>
      <c r="G29" s="48">
        <v>8941000</v>
      </c>
      <c r="H29" s="47"/>
      <c r="I29" s="48">
        <v>6645</v>
      </c>
      <c r="J29" s="47"/>
      <c r="K29" s="48"/>
      <c r="L29" s="47">
        <v>6645000</v>
      </c>
      <c r="M29" s="48"/>
      <c r="N29" s="47"/>
      <c r="O29" s="48"/>
      <c r="P29" s="47">
        <f t="shared" si="5"/>
        <v>6645000</v>
      </c>
      <c r="Q29" s="48">
        <f t="shared" si="6"/>
        <v>6645</v>
      </c>
      <c r="R29" s="24">
        <f t="shared" si="7"/>
        <v>0</v>
      </c>
      <c r="S29" s="25">
        <f t="shared" si="8"/>
        <v>0</v>
      </c>
      <c r="T29" s="24">
        <f t="shared" si="9"/>
        <v>74.320545800246066</v>
      </c>
      <c r="U29" s="26">
        <f t="shared" si="10"/>
        <v>7.4320545800246052E-2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161000</v>
      </c>
      <c r="I30" s="48">
        <v>110499</v>
      </c>
      <c r="J30" s="47">
        <v>120000</v>
      </c>
      <c r="K30" s="48">
        <v>136595</v>
      </c>
      <c r="L30" s="47">
        <v>320000</v>
      </c>
      <c r="M30" s="48">
        <v>102000</v>
      </c>
      <c r="N30" s="47"/>
      <c r="O30" s="48"/>
      <c r="P30" s="47">
        <f t="shared" si="5"/>
        <v>601000</v>
      </c>
      <c r="Q30" s="48">
        <f t="shared" si="6"/>
        <v>349094</v>
      </c>
      <c r="R30" s="24">
        <f t="shared" si="7"/>
        <v>166.66666666666669</v>
      </c>
      <c r="S30" s="25">
        <f t="shared" si="8"/>
        <v>-25.326695706285001</v>
      </c>
      <c r="T30" s="24">
        <f t="shared" si="9"/>
        <v>60.099999999999994</v>
      </c>
      <c r="U30" s="26">
        <f t="shared" si="10"/>
        <v>34.909400000000005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7300000</v>
      </c>
      <c r="C32" s="46"/>
      <c r="D32" s="46"/>
      <c r="E32" s="46">
        <f t="shared" si="4"/>
        <v>7300000</v>
      </c>
      <c r="F32" s="47">
        <v>7300000</v>
      </c>
      <c r="G32" s="48">
        <v>7300000</v>
      </c>
      <c r="H32" s="47">
        <v>2583000</v>
      </c>
      <c r="I32" s="48">
        <v>70330</v>
      </c>
      <c r="J32" s="47">
        <v>4709000</v>
      </c>
      <c r="K32" s="48">
        <v>7232939</v>
      </c>
      <c r="L32" s="47">
        <v>8000</v>
      </c>
      <c r="M32" s="48">
        <v>1489028</v>
      </c>
      <c r="N32" s="47"/>
      <c r="O32" s="48"/>
      <c r="P32" s="47">
        <f t="shared" si="5"/>
        <v>7300000</v>
      </c>
      <c r="Q32" s="48">
        <f t="shared" si="6"/>
        <v>8792297</v>
      </c>
      <c r="R32" s="24">
        <f t="shared" si="7"/>
        <v>-99.830112550435331</v>
      </c>
      <c r="S32" s="25">
        <f t="shared" si="8"/>
        <v>-79.41323713638397</v>
      </c>
      <c r="T32" s="24">
        <f t="shared" si="9"/>
        <v>100</v>
      </c>
      <c r="U32" s="26">
        <f t="shared" si="10"/>
        <v>120.44242465753425</v>
      </c>
      <c r="V32" s="47"/>
      <c r="W32" s="48"/>
    </row>
    <row r="33" spans="1:23" x14ac:dyDescent="0.2">
      <c r="A33" s="23" t="s">
        <v>60</v>
      </c>
      <c r="B33" s="46">
        <v>10500000</v>
      </c>
      <c r="C33" s="46"/>
      <c r="D33" s="46"/>
      <c r="E33" s="46">
        <f t="shared" si="4"/>
        <v>10500000</v>
      </c>
      <c r="F33" s="47">
        <v>10500000</v>
      </c>
      <c r="G33" s="48">
        <v>10500000</v>
      </c>
      <c r="H33" s="47">
        <v>2416000</v>
      </c>
      <c r="I33" s="48">
        <v>1208851</v>
      </c>
      <c r="J33" s="47">
        <v>1859000</v>
      </c>
      <c r="K33" s="48">
        <v>2027247</v>
      </c>
      <c r="L33" s="47">
        <v>1798000</v>
      </c>
      <c r="M33" s="48">
        <v>1641606</v>
      </c>
      <c r="N33" s="47"/>
      <c r="O33" s="48"/>
      <c r="P33" s="47">
        <f t="shared" si="5"/>
        <v>6073000</v>
      </c>
      <c r="Q33" s="48">
        <f t="shared" si="6"/>
        <v>4877704</v>
      </c>
      <c r="R33" s="24">
        <f t="shared" si="7"/>
        <v>-3.2813340505648201</v>
      </c>
      <c r="S33" s="25">
        <f t="shared" si="8"/>
        <v>-19.022891635799681</v>
      </c>
      <c r="T33" s="24">
        <f t="shared" si="9"/>
        <v>57.838095238095235</v>
      </c>
      <c r="U33" s="26">
        <f t="shared" si="10"/>
        <v>46.454323809523814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9000000</v>
      </c>
      <c r="C35" s="46"/>
      <c r="D35" s="46"/>
      <c r="E35" s="46">
        <f t="shared" si="4"/>
        <v>9000000</v>
      </c>
      <c r="F35" s="47">
        <v>9000000</v>
      </c>
      <c r="G35" s="48">
        <v>9000000</v>
      </c>
      <c r="H35" s="47">
        <v>4939000</v>
      </c>
      <c r="I35" s="48"/>
      <c r="J35" s="47">
        <v>1438000</v>
      </c>
      <c r="K35" s="48">
        <v>6593344</v>
      </c>
      <c r="L35" s="47">
        <v>2052000</v>
      </c>
      <c r="M35" s="48"/>
      <c r="N35" s="47"/>
      <c r="O35" s="48"/>
      <c r="P35" s="47">
        <f t="shared" si="5"/>
        <v>8429000</v>
      </c>
      <c r="Q35" s="48">
        <f t="shared" si="6"/>
        <v>6593344</v>
      </c>
      <c r="R35" s="24">
        <f t="shared" si="7"/>
        <v>42.698191933240615</v>
      </c>
      <c r="S35" s="25">
        <f t="shared" si="8"/>
        <v>-100</v>
      </c>
      <c r="T35" s="24">
        <f t="shared" si="9"/>
        <v>93.655555555555566</v>
      </c>
      <c r="U35" s="26">
        <f t="shared" si="10"/>
        <v>73.259377777777786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36450000</v>
      </c>
      <c r="C42" s="52">
        <f t="shared" si="13"/>
        <v>0</v>
      </c>
      <c r="D42" s="52">
        <f t="shared" si="13"/>
        <v>0</v>
      </c>
      <c r="E42" s="52">
        <f t="shared" si="13"/>
        <v>36450000</v>
      </c>
      <c r="F42" s="53">
        <f t="shared" si="13"/>
        <v>36450000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36450000</v>
      </c>
      <c r="C43" s="43">
        <f t="shared" si="19"/>
        <v>0</v>
      </c>
      <c r="D43" s="43">
        <f t="shared" si="19"/>
        <v>0</v>
      </c>
      <c r="E43" s="43">
        <f t="shared" si="19"/>
        <v>36450000</v>
      </c>
      <c r="F43" s="44">
        <f t="shared" si="19"/>
        <v>36450000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33450000</v>
      </c>
      <c r="C45" s="46"/>
      <c r="D45" s="46"/>
      <c r="E45" s="46">
        <f t="shared" si="21"/>
        <v>33450000</v>
      </c>
      <c r="F45" s="47">
        <v>33450000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3000000</v>
      </c>
      <c r="C46" s="46"/>
      <c r="D46" s="46"/>
      <c r="E46" s="46">
        <f t="shared" si="21"/>
        <v>3000000</v>
      </c>
      <c r="F46" s="47">
        <v>3000000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348449000</v>
      </c>
      <c r="C58" s="43">
        <f t="shared" si="26"/>
        <v>-3419000</v>
      </c>
      <c r="D58" s="43">
        <f t="shared" si="26"/>
        <v>0</v>
      </c>
      <c r="E58" s="43">
        <f t="shared" si="26"/>
        <v>345030000</v>
      </c>
      <c r="F58" s="44">
        <f t="shared" si="26"/>
        <v>345030000</v>
      </c>
      <c r="G58" s="45">
        <f t="shared" si="26"/>
        <v>308580000</v>
      </c>
      <c r="H58" s="44">
        <f t="shared" si="26"/>
        <v>21116000</v>
      </c>
      <c r="I58" s="45">
        <f t="shared" si="26"/>
        <v>1974736</v>
      </c>
      <c r="J58" s="44">
        <f t="shared" si="26"/>
        <v>32009000</v>
      </c>
      <c r="K58" s="45">
        <f t="shared" si="26"/>
        <v>38640046</v>
      </c>
      <c r="L58" s="44">
        <f t="shared" si="26"/>
        <v>45994000</v>
      </c>
      <c r="M58" s="45">
        <f t="shared" si="26"/>
        <v>21462720</v>
      </c>
      <c r="N58" s="44">
        <f t="shared" si="26"/>
        <v>0</v>
      </c>
      <c r="O58" s="45">
        <f t="shared" si="26"/>
        <v>0</v>
      </c>
      <c r="P58" s="44">
        <f t="shared" si="26"/>
        <v>99119000</v>
      </c>
      <c r="Q58" s="45">
        <f t="shared" si="26"/>
        <v>62077502</v>
      </c>
      <c r="R58" s="20">
        <f t="shared" si="14"/>
        <v>43.690836952107219</v>
      </c>
      <c r="S58" s="21">
        <f t="shared" si="15"/>
        <v>-44.454724510421137</v>
      </c>
      <c r="T58" s="20">
        <f t="shared" si="16"/>
        <v>28.727646871286556</v>
      </c>
      <c r="U58" s="22">
        <f t="shared" si="17"/>
        <v>17.991914326290466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499705000</v>
      </c>
      <c r="C59" s="43">
        <f t="shared" si="28"/>
        <v>0</v>
      </c>
      <c r="D59" s="43">
        <f t="shared" si="28"/>
        <v>0</v>
      </c>
      <c r="E59" s="43">
        <f t="shared" si="28"/>
        <v>499705000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13832764</v>
      </c>
      <c r="J59" s="44">
        <f t="shared" si="28"/>
        <v>0</v>
      </c>
      <c r="K59" s="45">
        <f t="shared" si="28"/>
        <v>104469584</v>
      </c>
      <c r="L59" s="44">
        <f t="shared" si="28"/>
        <v>0</v>
      </c>
      <c r="M59" s="45">
        <f t="shared" si="28"/>
        <v>127189285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245491633</v>
      </c>
      <c r="R59" s="20">
        <f t="shared" si="14"/>
        <v>0</v>
      </c>
      <c r="S59" s="21">
        <f t="shared" si="15"/>
        <v>21.747670594725445</v>
      </c>
      <c r="T59" s="20">
        <f t="shared" si="16"/>
        <v>0</v>
      </c>
      <c r="U59" s="22">
        <f t="shared" si="17"/>
        <v>49.127311713911212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>
        <v>499705000</v>
      </c>
      <c r="C60" s="49"/>
      <c r="D60" s="49"/>
      <c r="E60" s="49">
        <f t="shared" si="21"/>
        <v>499705000</v>
      </c>
      <c r="F60" s="50"/>
      <c r="G60" s="51"/>
      <c r="H60" s="50"/>
      <c r="I60" s="51">
        <v>13832764</v>
      </c>
      <c r="J60" s="50"/>
      <c r="K60" s="51">
        <v>104469584</v>
      </c>
      <c r="L60" s="50"/>
      <c r="M60" s="51">
        <v>127189285</v>
      </c>
      <c r="N60" s="50"/>
      <c r="O60" s="51"/>
      <c r="P60" s="50">
        <f t="shared" si="22"/>
        <v>0</v>
      </c>
      <c r="Q60" s="51">
        <f t="shared" si="23"/>
        <v>245491633</v>
      </c>
      <c r="R60" s="28">
        <f t="shared" si="14"/>
        <v>0</v>
      </c>
      <c r="S60" s="29">
        <f t="shared" si="15"/>
        <v>21.747670594725445</v>
      </c>
      <c r="T60" s="28">
        <f t="shared" si="16"/>
        <v>0</v>
      </c>
      <c r="U60" s="30">
        <f t="shared" si="17"/>
        <v>49.127311713911212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848154000</v>
      </c>
      <c r="C62" s="55">
        <f t="shared" si="30"/>
        <v>-3419000</v>
      </c>
      <c r="D62" s="55">
        <f t="shared" si="30"/>
        <v>0</v>
      </c>
      <c r="E62" s="55">
        <f t="shared" si="30"/>
        <v>844735000</v>
      </c>
      <c r="F62" s="56">
        <f t="shared" si="30"/>
        <v>345030000</v>
      </c>
      <c r="G62" s="57">
        <f t="shared" si="30"/>
        <v>308580000</v>
      </c>
      <c r="H62" s="56">
        <f t="shared" si="30"/>
        <v>21116000</v>
      </c>
      <c r="I62" s="57">
        <f t="shared" si="30"/>
        <v>15807500</v>
      </c>
      <c r="J62" s="56">
        <f t="shared" si="30"/>
        <v>32009000</v>
      </c>
      <c r="K62" s="57">
        <f t="shared" si="30"/>
        <v>143109630</v>
      </c>
      <c r="L62" s="56">
        <f t="shared" si="30"/>
        <v>45994000</v>
      </c>
      <c r="M62" s="58">
        <f t="shared" si="30"/>
        <v>148652005</v>
      </c>
      <c r="N62" s="56">
        <f t="shared" si="30"/>
        <v>0</v>
      </c>
      <c r="O62" s="57">
        <f t="shared" si="30"/>
        <v>0</v>
      </c>
      <c r="P62" s="56">
        <f t="shared" si="30"/>
        <v>99119000</v>
      </c>
      <c r="Q62" s="57">
        <f t="shared" si="30"/>
        <v>307569135</v>
      </c>
      <c r="R62" s="38">
        <f t="shared" si="14"/>
        <v>43.690836952107219</v>
      </c>
      <c r="S62" s="39">
        <f t="shared" si="15"/>
        <v>3.8728176433689332</v>
      </c>
      <c r="T62" s="38">
        <f t="shared" si="16"/>
        <v>11.733738983231428</v>
      </c>
      <c r="U62" s="39">
        <f t="shared" si="17"/>
        <v>36.41013276352939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106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584870000</v>
      </c>
      <c r="C8" s="40">
        <f t="shared" si="0"/>
        <v>30000000</v>
      </c>
      <c r="D8" s="40">
        <f t="shared" si="0"/>
        <v>0</v>
      </c>
      <c r="E8" s="40">
        <f t="shared" si="0"/>
        <v>614870000</v>
      </c>
      <c r="F8" s="41">
        <f t="shared" si="0"/>
        <v>614870000</v>
      </c>
      <c r="G8" s="42">
        <f t="shared" si="0"/>
        <v>614870000</v>
      </c>
      <c r="H8" s="41">
        <f t="shared" si="0"/>
        <v>209622000</v>
      </c>
      <c r="I8" s="42">
        <f t="shared" si="0"/>
        <v>85838490</v>
      </c>
      <c r="J8" s="41">
        <f t="shared" si="0"/>
        <v>132139000</v>
      </c>
      <c r="K8" s="42">
        <f t="shared" si="0"/>
        <v>220943131</v>
      </c>
      <c r="L8" s="41">
        <f t="shared" si="0"/>
        <v>75725000</v>
      </c>
      <c r="M8" s="42">
        <f t="shared" si="0"/>
        <v>101261039</v>
      </c>
      <c r="N8" s="41">
        <f t="shared" si="0"/>
        <v>0</v>
      </c>
      <c r="O8" s="42">
        <f t="shared" si="0"/>
        <v>0</v>
      </c>
      <c r="P8" s="41">
        <f t="shared" si="0"/>
        <v>417486000</v>
      </c>
      <c r="Q8" s="42">
        <f t="shared" si="0"/>
        <v>408042660</v>
      </c>
      <c r="R8" s="16">
        <f>IF(($J8       =0),0,((($L8       -$J8       )/$J8       )*100))</f>
        <v>-42.692921847448524</v>
      </c>
      <c r="S8" s="17">
        <f>IF(($K8       =0),0,((($M8       -$K8       )/$K8       )*100))</f>
        <v>-54.16873177197801</v>
      </c>
      <c r="T8" s="16">
        <f>IF(($E8       =0),0,(($P8       /$E8       )*100))</f>
        <v>67.898254915673235</v>
      </c>
      <c r="U8" s="18">
        <f>IF(($E8       =0),0,(($Q8       /$E8       )*100))</f>
        <v>66.362427830273063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574058000</v>
      </c>
      <c r="C9" s="43">
        <f t="shared" si="2"/>
        <v>30000000</v>
      </c>
      <c r="D9" s="43">
        <f t="shared" si="2"/>
        <v>0</v>
      </c>
      <c r="E9" s="43">
        <f t="shared" si="2"/>
        <v>604058000</v>
      </c>
      <c r="F9" s="44">
        <f t="shared" si="2"/>
        <v>604058000</v>
      </c>
      <c r="G9" s="45">
        <f t="shared" si="2"/>
        <v>604058000</v>
      </c>
      <c r="H9" s="44">
        <f t="shared" si="2"/>
        <v>203299000</v>
      </c>
      <c r="I9" s="45">
        <f t="shared" si="2"/>
        <v>85838490</v>
      </c>
      <c r="J9" s="44">
        <f t="shared" si="2"/>
        <v>128353000</v>
      </c>
      <c r="K9" s="45">
        <f t="shared" si="2"/>
        <v>213467825</v>
      </c>
      <c r="L9" s="44">
        <f t="shared" si="2"/>
        <v>75573000</v>
      </c>
      <c r="M9" s="45">
        <f t="shared" si="2"/>
        <v>98217955</v>
      </c>
      <c r="N9" s="44">
        <f t="shared" si="2"/>
        <v>0</v>
      </c>
      <c r="O9" s="45">
        <f t="shared" si="2"/>
        <v>0</v>
      </c>
      <c r="P9" s="44">
        <f t="shared" si="2"/>
        <v>407225000</v>
      </c>
      <c r="Q9" s="45">
        <f t="shared" si="2"/>
        <v>397524270</v>
      </c>
      <c r="R9" s="20">
        <f>IF(($J9       =0),0,((($L9       -$J9       )/$J9       )*100))</f>
        <v>-41.120971071965599</v>
      </c>
      <c r="S9" s="21">
        <f>IF(($K9       =0),0,((($M9       -$K9       )/$K9       )*100))</f>
        <v>-53.989340079705215</v>
      </c>
      <c r="T9" s="20">
        <f>IF(($E9       =0),0,(($P9       /$E9       )*100))</f>
        <v>67.414884001205181</v>
      </c>
      <c r="U9" s="22">
        <f>IF(($E9       =0),0,(($Q9       /$E9       )*100))</f>
        <v>65.808957086902254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239111000</v>
      </c>
      <c r="C10" s="46">
        <v>30000000</v>
      </c>
      <c r="D10" s="46"/>
      <c r="E10" s="46">
        <f t="shared" ref="E10:E41" si="4">$B10      +$C10      +$D10</f>
        <v>269111000</v>
      </c>
      <c r="F10" s="47">
        <v>269111000</v>
      </c>
      <c r="G10" s="48">
        <v>269111000</v>
      </c>
      <c r="H10" s="47">
        <v>137659000</v>
      </c>
      <c r="I10" s="48">
        <v>69200765</v>
      </c>
      <c r="J10" s="47">
        <v>78275000</v>
      </c>
      <c r="K10" s="48">
        <v>89866227</v>
      </c>
      <c r="L10" s="47">
        <v>16863000</v>
      </c>
      <c r="M10" s="48">
        <v>37622604</v>
      </c>
      <c r="N10" s="47"/>
      <c r="O10" s="48"/>
      <c r="P10" s="47">
        <f t="shared" ref="P10:P41" si="5">$H10      +$J10      +$L10      +$N10</f>
        <v>232797000</v>
      </c>
      <c r="Q10" s="48">
        <f t="shared" ref="Q10:Q41" si="6">$I10      +$K10      +$M10      +$O10</f>
        <v>196689596</v>
      </c>
      <c r="R10" s="24">
        <f t="shared" ref="R10:R41" si="7">IF(($J10      =0),0,((($L10      -$J10      )/$J10      )*100))</f>
        <v>-78.456723091664003</v>
      </c>
      <c r="S10" s="25">
        <f t="shared" ref="S10:S41" si="8">IF(($K10      =0),0,((($M10      -$K10      )/$K10      )*100))</f>
        <v>-58.134879747427249</v>
      </c>
      <c r="T10" s="24">
        <f t="shared" ref="T10:T41" si="9">IF(($E10      =0),0,(($P10      /$E10      )*100))</f>
        <v>86.505939928133742</v>
      </c>
      <c r="U10" s="26">
        <f t="shared" ref="U10:U41" si="10">IF(($E10      =0),0,(($Q10      /$E10      )*100))</f>
        <v>73.08864966500812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2416000</v>
      </c>
      <c r="C16" s="46"/>
      <c r="D16" s="46"/>
      <c r="E16" s="46">
        <f t="shared" si="4"/>
        <v>2416000</v>
      </c>
      <c r="F16" s="47">
        <v>2416000</v>
      </c>
      <c r="G16" s="48">
        <v>2416000</v>
      </c>
      <c r="H16" s="47">
        <v>540000</v>
      </c>
      <c r="I16" s="48"/>
      <c r="J16" s="47">
        <v>356000</v>
      </c>
      <c r="K16" s="48">
        <v>896667</v>
      </c>
      <c r="L16" s="47"/>
      <c r="M16" s="48">
        <v>743831</v>
      </c>
      <c r="N16" s="47"/>
      <c r="O16" s="48"/>
      <c r="P16" s="47">
        <f t="shared" si="5"/>
        <v>896000</v>
      </c>
      <c r="Q16" s="48">
        <f t="shared" si="6"/>
        <v>1640498</v>
      </c>
      <c r="R16" s="24">
        <f t="shared" si="7"/>
        <v>-100</v>
      </c>
      <c r="S16" s="25">
        <f t="shared" si="8"/>
        <v>-17.044900726802702</v>
      </c>
      <c r="T16" s="24">
        <f t="shared" si="9"/>
        <v>37.086092715231786</v>
      </c>
      <c r="U16" s="26">
        <f t="shared" si="10"/>
        <v>67.901407284768212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222531000</v>
      </c>
      <c r="C22" s="46"/>
      <c r="D22" s="46"/>
      <c r="E22" s="46">
        <f t="shared" si="4"/>
        <v>222531000</v>
      </c>
      <c r="F22" s="47">
        <v>222531000</v>
      </c>
      <c r="G22" s="48">
        <v>222531000</v>
      </c>
      <c r="H22" s="47">
        <v>40154000</v>
      </c>
      <c r="I22" s="48"/>
      <c r="J22" s="47">
        <v>35911000</v>
      </c>
      <c r="K22" s="48">
        <v>85966200</v>
      </c>
      <c r="L22" s="47">
        <v>51368000</v>
      </c>
      <c r="M22" s="48">
        <v>42974311</v>
      </c>
      <c r="N22" s="47"/>
      <c r="O22" s="48"/>
      <c r="P22" s="47">
        <f t="shared" si="5"/>
        <v>127433000</v>
      </c>
      <c r="Q22" s="48">
        <f t="shared" si="6"/>
        <v>128940511</v>
      </c>
      <c r="R22" s="24">
        <f t="shared" si="7"/>
        <v>43.042521789980789</v>
      </c>
      <c r="S22" s="25">
        <f t="shared" si="8"/>
        <v>-50.010223785627375</v>
      </c>
      <c r="T22" s="24">
        <f t="shared" si="9"/>
        <v>57.265279893587859</v>
      </c>
      <c r="U22" s="26">
        <f t="shared" si="10"/>
        <v>57.942718542585084</v>
      </c>
      <c r="V22" s="47"/>
      <c r="W22" s="48"/>
    </row>
    <row r="23" spans="1:23" x14ac:dyDescent="0.2">
      <c r="A23" s="23" t="s">
        <v>50</v>
      </c>
      <c r="B23" s="46">
        <v>110000000</v>
      </c>
      <c r="C23" s="46"/>
      <c r="D23" s="46"/>
      <c r="E23" s="46">
        <f t="shared" si="4"/>
        <v>110000000</v>
      </c>
      <c r="F23" s="47">
        <v>110000000</v>
      </c>
      <c r="G23" s="48">
        <v>110000000</v>
      </c>
      <c r="H23" s="47">
        <v>24946000</v>
      </c>
      <c r="I23" s="48">
        <v>16637725</v>
      </c>
      <c r="J23" s="47">
        <v>13811000</v>
      </c>
      <c r="K23" s="48">
        <v>36738731</v>
      </c>
      <c r="L23" s="47">
        <v>7342000</v>
      </c>
      <c r="M23" s="48">
        <v>16877209</v>
      </c>
      <c r="N23" s="47"/>
      <c r="O23" s="48"/>
      <c r="P23" s="47">
        <f t="shared" si="5"/>
        <v>46099000</v>
      </c>
      <c r="Q23" s="48">
        <f t="shared" si="6"/>
        <v>70253665</v>
      </c>
      <c r="R23" s="24">
        <f t="shared" si="7"/>
        <v>-46.839475780175221</v>
      </c>
      <c r="S23" s="25">
        <f t="shared" si="8"/>
        <v>-54.061535222868748</v>
      </c>
      <c r="T23" s="24">
        <f t="shared" si="9"/>
        <v>41.908181818181816</v>
      </c>
      <c r="U23" s="26">
        <f t="shared" si="10"/>
        <v>63.866968181818187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10812000</v>
      </c>
      <c r="C27" s="43">
        <f t="shared" si="11"/>
        <v>0</v>
      </c>
      <c r="D27" s="43">
        <f t="shared" si="11"/>
        <v>0</v>
      </c>
      <c r="E27" s="43">
        <f t="shared" si="11"/>
        <v>10812000</v>
      </c>
      <c r="F27" s="44">
        <f t="shared" si="11"/>
        <v>10812000</v>
      </c>
      <c r="G27" s="45">
        <f t="shared" si="11"/>
        <v>10812000</v>
      </c>
      <c r="H27" s="44">
        <f t="shared" si="11"/>
        <v>6323000</v>
      </c>
      <c r="I27" s="45">
        <f t="shared" si="11"/>
        <v>0</v>
      </c>
      <c r="J27" s="44">
        <f t="shared" si="11"/>
        <v>3786000</v>
      </c>
      <c r="K27" s="45">
        <f t="shared" si="11"/>
        <v>7475306</v>
      </c>
      <c r="L27" s="44">
        <f t="shared" si="11"/>
        <v>152000</v>
      </c>
      <c r="M27" s="45">
        <f t="shared" si="11"/>
        <v>3043084</v>
      </c>
      <c r="N27" s="44">
        <f t="shared" si="11"/>
        <v>0</v>
      </c>
      <c r="O27" s="45">
        <f t="shared" si="11"/>
        <v>0</v>
      </c>
      <c r="P27" s="44">
        <f t="shared" si="11"/>
        <v>10261000</v>
      </c>
      <c r="Q27" s="45">
        <f t="shared" si="11"/>
        <v>10518390</v>
      </c>
      <c r="R27" s="20">
        <f t="shared" si="7"/>
        <v>-95.98520866349709</v>
      </c>
      <c r="S27" s="21">
        <f t="shared" si="8"/>
        <v>-59.291512615001984</v>
      </c>
      <c r="T27" s="20">
        <f t="shared" si="9"/>
        <v>94.903810580836108</v>
      </c>
      <c r="U27" s="22">
        <f t="shared" si="10"/>
        <v>97.284406215316309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285000</v>
      </c>
      <c r="I30" s="48"/>
      <c r="J30" s="47">
        <v>212000</v>
      </c>
      <c r="K30" s="48">
        <v>747306</v>
      </c>
      <c r="L30" s="47">
        <v>152000</v>
      </c>
      <c r="M30" s="48">
        <v>159084</v>
      </c>
      <c r="N30" s="47"/>
      <c r="O30" s="48"/>
      <c r="P30" s="47">
        <f t="shared" si="5"/>
        <v>649000</v>
      </c>
      <c r="Q30" s="48">
        <f t="shared" si="6"/>
        <v>906390</v>
      </c>
      <c r="R30" s="24">
        <f t="shared" si="7"/>
        <v>-28.30188679245283</v>
      </c>
      <c r="S30" s="25">
        <f t="shared" si="8"/>
        <v>-78.712334706264912</v>
      </c>
      <c r="T30" s="24">
        <f t="shared" si="9"/>
        <v>54.083333333333336</v>
      </c>
      <c r="U30" s="26">
        <f t="shared" si="10"/>
        <v>75.532499999999999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9612000</v>
      </c>
      <c r="C32" s="46"/>
      <c r="D32" s="46"/>
      <c r="E32" s="46">
        <f t="shared" si="4"/>
        <v>9612000</v>
      </c>
      <c r="F32" s="47">
        <v>9612000</v>
      </c>
      <c r="G32" s="48">
        <v>9612000</v>
      </c>
      <c r="H32" s="47">
        <v>6038000</v>
      </c>
      <c r="I32" s="48"/>
      <c r="J32" s="47">
        <v>3574000</v>
      </c>
      <c r="K32" s="48">
        <v>6728000</v>
      </c>
      <c r="L32" s="47"/>
      <c r="M32" s="48">
        <v>2884000</v>
      </c>
      <c r="N32" s="47"/>
      <c r="O32" s="48"/>
      <c r="P32" s="47">
        <f t="shared" si="5"/>
        <v>9612000</v>
      </c>
      <c r="Q32" s="48">
        <f t="shared" si="6"/>
        <v>9612000</v>
      </c>
      <c r="R32" s="24">
        <f t="shared" si="7"/>
        <v>-100</v>
      </c>
      <c r="S32" s="25">
        <f t="shared" si="8"/>
        <v>-57.134363852556483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4031000</v>
      </c>
      <c r="C42" s="52">
        <f t="shared" si="13"/>
        <v>460000</v>
      </c>
      <c r="D42" s="52">
        <f t="shared" si="13"/>
        <v>0</v>
      </c>
      <c r="E42" s="52">
        <f t="shared" si="13"/>
        <v>4491000</v>
      </c>
      <c r="F42" s="53">
        <f t="shared" si="13"/>
        <v>4491000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460000</v>
      </c>
      <c r="D43" s="43">
        <f t="shared" si="19"/>
        <v>0</v>
      </c>
      <c r="E43" s="43">
        <f t="shared" si="19"/>
        <v>460000</v>
      </c>
      <c r="F43" s="44">
        <f t="shared" si="19"/>
        <v>460000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>
        <v>460000</v>
      </c>
      <c r="D52" s="46"/>
      <c r="E52" s="46">
        <f t="shared" si="21"/>
        <v>460000</v>
      </c>
      <c r="F52" s="47">
        <v>460000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588901000</v>
      </c>
      <c r="C58" s="43">
        <f t="shared" si="26"/>
        <v>30460000</v>
      </c>
      <c r="D58" s="43">
        <f t="shared" si="26"/>
        <v>0</v>
      </c>
      <c r="E58" s="43">
        <f t="shared" si="26"/>
        <v>619361000</v>
      </c>
      <c r="F58" s="44">
        <f t="shared" si="26"/>
        <v>619361000</v>
      </c>
      <c r="G58" s="45">
        <f t="shared" si="26"/>
        <v>614870000</v>
      </c>
      <c r="H58" s="44">
        <f t="shared" si="26"/>
        <v>209622000</v>
      </c>
      <c r="I58" s="45">
        <f t="shared" si="26"/>
        <v>85838490</v>
      </c>
      <c r="J58" s="44">
        <f t="shared" si="26"/>
        <v>132139000</v>
      </c>
      <c r="K58" s="45">
        <f t="shared" si="26"/>
        <v>220943131</v>
      </c>
      <c r="L58" s="44">
        <f t="shared" si="26"/>
        <v>75725000</v>
      </c>
      <c r="M58" s="45">
        <f t="shared" si="26"/>
        <v>101261039</v>
      </c>
      <c r="N58" s="44">
        <f t="shared" si="26"/>
        <v>0</v>
      </c>
      <c r="O58" s="45">
        <f t="shared" si="26"/>
        <v>0</v>
      </c>
      <c r="P58" s="44">
        <f t="shared" si="26"/>
        <v>417486000</v>
      </c>
      <c r="Q58" s="45">
        <f t="shared" si="26"/>
        <v>408042660</v>
      </c>
      <c r="R58" s="20">
        <f t="shared" si="14"/>
        <v>-42.692921847448524</v>
      </c>
      <c r="S58" s="21">
        <f t="shared" si="15"/>
        <v>-54.16873177197801</v>
      </c>
      <c r="T58" s="20">
        <f t="shared" si="16"/>
        <v>67.405923201493152</v>
      </c>
      <c r="U58" s="22">
        <f t="shared" si="17"/>
        <v>65.881232431489877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588901000</v>
      </c>
      <c r="C62" s="55">
        <f t="shared" si="30"/>
        <v>30460000</v>
      </c>
      <c r="D62" s="55">
        <f t="shared" si="30"/>
        <v>0</v>
      </c>
      <c r="E62" s="55">
        <f t="shared" si="30"/>
        <v>619361000</v>
      </c>
      <c r="F62" s="56">
        <f t="shared" si="30"/>
        <v>619361000</v>
      </c>
      <c r="G62" s="57">
        <f t="shared" si="30"/>
        <v>614870000</v>
      </c>
      <c r="H62" s="56">
        <f t="shared" si="30"/>
        <v>209622000</v>
      </c>
      <c r="I62" s="57">
        <f t="shared" si="30"/>
        <v>85838490</v>
      </c>
      <c r="J62" s="56">
        <f t="shared" si="30"/>
        <v>132139000</v>
      </c>
      <c r="K62" s="57">
        <f t="shared" si="30"/>
        <v>220943131</v>
      </c>
      <c r="L62" s="56">
        <f t="shared" si="30"/>
        <v>75725000</v>
      </c>
      <c r="M62" s="58">
        <f t="shared" si="30"/>
        <v>101261039</v>
      </c>
      <c r="N62" s="56">
        <f t="shared" si="30"/>
        <v>0</v>
      </c>
      <c r="O62" s="57">
        <f t="shared" si="30"/>
        <v>0</v>
      </c>
      <c r="P62" s="56">
        <f t="shared" si="30"/>
        <v>417486000</v>
      </c>
      <c r="Q62" s="57">
        <f t="shared" si="30"/>
        <v>408042660</v>
      </c>
      <c r="R62" s="38">
        <f t="shared" si="14"/>
        <v>-42.692921847448524</v>
      </c>
      <c r="S62" s="39">
        <f t="shared" si="15"/>
        <v>-54.16873177197801</v>
      </c>
      <c r="T62" s="38">
        <f t="shared" si="16"/>
        <v>67.405923201493152</v>
      </c>
      <c r="U62" s="39">
        <f t="shared" si="17"/>
        <v>65.881232431489877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286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20797000</v>
      </c>
      <c r="C8" s="40">
        <f t="shared" si="0"/>
        <v>-2500000</v>
      </c>
      <c r="D8" s="40">
        <f t="shared" si="0"/>
        <v>0</v>
      </c>
      <c r="E8" s="40">
        <f t="shared" si="0"/>
        <v>18297000</v>
      </c>
      <c r="F8" s="41">
        <f t="shared" si="0"/>
        <v>18297000</v>
      </c>
      <c r="G8" s="42">
        <f t="shared" si="0"/>
        <v>18297000</v>
      </c>
      <c r="H8" s="41">
        <f t="shared" si="0"/>
        <v>5657000</v>
      </c>
      <c r="I8" s="42">
        <f t="shared" si="0"/>
        <v>6603124</v>
      </c>
      <c r="J8" s="41">
        <f t="shared" si="0"/>
        <v>2213000</v>
      </c>
      <c r="K8" s="42">
        <f t="shared" si="0"/>
        <v>0</v>
      </c>
      <c r="L8" s="41">
        <f t="shared" si="0"/>
        <v>467000</v>
      </c>
      <c r="M8" s="42">
        <f t="shared" si="0"/>
        <v>2404231</v>
      </c>
      <c r="N8" s="41">
        <f t="shared" si="0"/>
        <v>0</v>
      </c>
      <c r="O8" s="42">
        <f t="shared" si="0"/>
        <v>0</v>
      </c>
      <c r="P8" s="41">
        <f t="shared" si="0"/>
        <v>8337000</v>
      </c>
      <c r="Q8" s="42">
        <f t="shared" si="0"/>
        <v>9007355</v>
      </c>
      <c r="R8" s="16">
        <f>IF(($J8       =0),0,((($L8       -$J8       )/$J8       )*100))</f>
        <v>-78.897424310890202</v>
      </c>
      <c r="S8" s="17">
        <f>IF(($K8       =0),0,((($M8       -$K8       )/$K8       )*100))</f>
        <v>0</v>
      </c>
      <c r="T8" s="16">
        <f>IF(($E8       =0),0,(($P8       /$E8       )*100))</f>
        <v>45.5648466961797</v>
      </c>
      <c r="U8" s="18">
        <f>IF(($E8       =0),0,(($Q8       /$E8       )*100))</f>
        <v>49.228589386238184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16722000</v>
      </c>
      <c r="C9" s="43">
        <f t="shared" si="2"/>
        <v>-2500000</v>
      </c>
      <c r="D9" s="43">
        <f t="shared" si="2"/>
        <v>0</v>
      </c>
      <c r="E9" s="43">
        <f t="shared" si="2"/>
        <v>14222000</v>
      </c>
      <c r="F9" s="44">
        <f t="shared" si="2"/>
        <v>14222000</v>
      </c>
      <c r="G9" s="45">
        <f t="shared" si="2"/>
        <v>14222000</v>
      </c>
      <c r="H9" s="44">
        <f t="shared" si="2"/>
        <v>4456000</v>
      </c>
      <c r="I9" s="45">
        <f t="shared" si="2"/>
        <v>5688728</v>
      </c>
      <c r="J9" s="44">
        <f t="shared" si="2"/>
        <v>695000</v>
      </c>
      <c r="K9" s="45">
        <f t="shared" si="2"/>
        <v>0</v>
      </c>
      <c r="L9" s="44">
        <f t="shared" si="2"/>
        <v>431000</v>
      </c>
      <c r="M9" s="45">
        <f t="shared" si="2"/>
        <v>2385510</v>
      </c>
      <c r="N9" s="44">
        <f t="shared" si="2"/>
        <v>0</v>
      </c>
      <c r="O9" s="45">
        <f t="shared" si="2"/>
        <v>0</v>
      </c>
      <c r="P9" s="44">
        <f t="shared" si="2"/>
        <v>5582000</v>
      </c>
      <c r="Q9" s="45">
        <f t="shared" si="2"/>
        <v>8074238</v>
      </c>
      <c r="R9" s="20">
        <f>IF(($J9       =0),0,((($L9       -$J9       )/$J9       )*100))</f>
        <v>-37.985611510791365</v>
      </c>
      <c r="S9" s="21">
        <f>IF(($K9       =0),0,((($M9       -$K9       )/$K9       )*100))</f>
        <v>0</v>
      </c>
      <c r="T9" s="20">
        <f>IF(($E9       =0),0,(($P9       /$E9       )*100))</f>
        <v>39.249050766418222</v>
      </c>
      <c r="U9" s="22">
        <f>IF(($E9       =0),0,(($Q9       /$E9       )*100))</f>
        <v>56.772873013640833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9722000</v>
      </c>
      <c r="C10" s="46">
        <v>-2500000</v>
      </c>
      <c r="D10" s="46"/>
      <c r="E10" s="46">
        <f t="shared" ref="E10:E41" si="4">$B10      +$C10      +$D10</f>
        <v>7222000</v>
      </c>
      <c r="F10" s="47">
        <v>7222000</v>
      </c>
      <c r="G10" s="48">
        <v>7222000</v>
      </c>
      <c r="H10" s="47">
        <v>1202000</v>
      </c>
      <c r="I10" s="48">
        <v>5688728</v>
      </c>
      <c r="J10" s="47">
        <v>695000</v>
      </c>
      <c r="K10" s="48"/>
      <c r="L10" s="47">
        <v>431000</v>
      </c>
      <c r="M10" s="48">
        <v>1074427</v>
      </c>
      <c r="N10" s="47"/>
      <c r="O10" s="48"/>
      <c r="P10" s="47">
        <f t="shared" ref="P10:P41" si="5">$H10      +$J10      +$L10      +$N10</f>
        <v>2328000</v>
      </c>
      <c r="Q10" s="48">
        <f t="shared" ref="Q10:Q41" si="6">$I10      +$K10      +$M10      +$O10</f>
        <v>6763155</v>
      </c>
      <c r="R10" s="24">
        <f t="shared" ref="R10:R41" si="7">IF(($J10      =0),0,((($L10      -$J10      )/$J10      )*100))</f>
        <v>-37.985611510791365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32.234837995015234</v>
      </c>
      <c r="U10" s="26">
        <f t="shared" ref="U10:U41" si="10">IF(($E10      =0),0,(($Q10      /$E10      )*100))</f>
        <v>93.646566048186102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7000000</v>
      </c>
      <c r="C23" s="46"/>
      <c r="D23" s="46"/>
      <c r="E23" s="46">
        <f t="shared" si="4"/>
        <v>7000000</v>
      </c>
      <c r="F23" s="47">
        <v>7000000</v>
      </c>
      <c r="G23" s="48">
        <v>7000000</v>
      </c>
      <c r="H23" s="47">
        <v>3254000</v>
      </c>
      <c r="I23" s="48"/>
      <c r="J23" s="47"/>
      <c r="K23" s="48"/>
      <c r="L23" s="47"/>
      <c r="M23" s="48">
        <v>1311083</v>
      </c>
      <c r="N23" s="47"/>
      <c r="O23" s="48"/>
      <c r="P23" s="47">
        <f t="shared" si="5"/>
        <v>3254000</v>
      </c>
      <c r="Q23" s="48">
        <f t="shared" si="6"/>
        <v>1311083</v>
      </c>
      <c r="R23" s="24">
        <f t="shared" si="7"/>
        <v>0</v>
      </c>
      <c r="S23" s="25">
        <f t="shared" si="8"/>
        <v>0</v>
      </c>
      <c r="T23" s="24">
        <f t="shared" si="9"/>
        <v>46.485714285714288</v>
      </c>
      <c r="U23" s="26">
        <f t="shared" si="10"/>
        <v>18.729757142857142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4075000</v>
      </c>
      <c r="C27" s="43">
        <f t="shared" si="11"/>
        <v>0</v>
      </c>
      <c r="D27" s="43">
        <f t="shared" si="11"/>
        <v>0</v>
      </c>
      <c r="E27" s="43">
        <f t="shared" si="11"/>
        <v>4075000</v>
      </c>
      <c r="F27" s="44">
        <f t="shared" si="11"/>
        <v>4075000</v>
      </c>
      <c r="G27" s="45">
        <f t="shared" si="11"/>
        <v>4075000</v>
      </c>
      <c r="H27" s="44">
        <f t="shared" si="11"/>
        <v>1201000</v>
      </c>
      <c r="I27" s="45">
        <f t="shared" si="11"/>
        <v>914396</v>
      </c>
      <c r="J27" s="44">
        <f t="shared" si="11"/>
        <v>1518000</v>
      </c>
      <c r="K27" s="45">
        <f t="shared" si="11"/>
        <v>0</v>
      </c>
      <c r="L27" s="44">
        <f t="shared" si="11"/>
        <v>36000</v>
      </c>
      <c r="M27" s="45">
        <f t="shared" si="11"/>
        <v>18721</v>
      </c>
      <c r="N27" s="44">
        <f t="shared" si="11"/>
        <v>0</v>
      </c>
      <c r="O27" s="45">
        <f t="shared" si="11"/>
        <v>0</v>
      </c>
      <c r="P27" s="44">
        <f t="shared" si="11"/>
        <v>2755000</v>
      </c>
      <c r="Q27" s="45">
        <f t="shared" si="11"/>
        <v>933117</v>
      </c>
      <c r="R27" s="20">
        <f t="shared" si="7"/>
        <v>-97.628458498023718</v>
      </c>
      <c r="S27" s="21">
        <f t="shared" si="8"/>
        <v>0</v>
      </c>
      <c r="T27" s="20">
        <f t="shared" si="9"/>
        <v>67.607361963190186</v>
      </c>
      <c r="U27" s="22">
        <f t="shared" si="10"/>
        <v>22.898576687116563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1080000</v>
      </c>
      <c r="I30" s="48">
        <v>912454</v>
      </c>
      <c r="J30" s="47">
        <v>1518000</v>
      </c>
      <c r="K30" s="48"/>
      <c r="L30" s="47">
        <v>33000</v>
      </c>
      <c r="M30" s="48"/>
      <c r="N30" s="47"/>
      <c r="O30" s="48"/>
      <c r="P30" s="47">
        <f t="shared" si="5"/>
        <v>2631000</v>
      </c>
      <c r="Q30" s="48">
        <f t="shared" si="6"/>
        <v>912454</v>
      </c>
      <c r="R30" s="24">
        <f t="shared" si="7"/>
        <v>-97.826086956521735</v>
      </c>
      <c r="S30" s="25">
        <f t="shared" si="8"/>
        <v>0</v>
      </c>
      <c r="T30" s="24">
        <f t="shared" si="9"/>
        <v>87.7</v>
      </c>
      <c r="U30" s="26">
        <f t="shared" si="10"/>
        <v>30.415133333333333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1075000</v>
      </c>
      <c r="H32" s="47">
        <v>121000</v>
      </c>
      <c r="I32" s="48">
        <v>1942</v>
      </c>
      <c r="J32" s="47"/>
      <c r="K32" s="48"/>
      <c r="L32" s="47">
        <v>3000</v>
      </c>
      <c r="M32" s="48">
        <v>18721</v>
      </c>
      <c r="N32" s="47"/>
      <c r="O32" s="48"/>
      <c r="P32" s="47">
        <f t="shared" si="5"/>
        <v>124000</v>
      </c>
      <c r="Q32" s="48">
        <f t="shared" si="6"/>
        <v>20663</v>
      </c>
      <c r="R32" s="24">
        <f t="shared" si="7"/>
        <v>0</v>
      </c>
      <c r="S32" s="25">
        <f t="shared" si="8"/>
        <v>0</v>
      </c>
      <c r="T32" s="24">
        <f t="shared" si="9"/>
        <v>11.534883720930232</v>
      </c>
      <c r="U32" s="26">
        <f t="shared" si="10"/>
        <v>1.9221395348837207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20797000</v>
      </c>
      <c r="C58" s="43">
        <f t="shared" si="26"/>
        <v>-2500000</v>
      </c>
      <c r="D58" s="43">
        <f t="shared" si="26"/>
        <v>0</v>
      </c>
      <c r="E58" s="43">
        <f t="shared" si="26"/>
        <v>18297000</v>
      </c>
      <c r="F58" s="44">
        <f t="shared" si="26"/>
        <v>18297000</v>
      </c>
      <c r="G58" s="45">
        <f t="shared" si="26"/>
        <v>18297000</v>
      </c>
      <c r="H58" s="44">
        <f t="shared" si="26"/>
        <v>5657000</v>
      </c>
      <c r="I58" s="45">
        <f t="shared" si="26"/>
        <v>6603124</v>
      </c>
      <c r="J58" s="44">
        <f t="shared" si="26"/>
        <v>2213000</v>
      </c>
      <c r="K58" s="45">
        <f t="shared" si="26"/>
        <v>0</v>
      </c>
      <c r="L58" s="44">
        <f t="shared" si="26"/>
        <v>467000</v>
      </c>
      <c r="M58" s="45">
        <f t="shared" si="26"/>
        <v>2404231</v>
      </c>
      <c r="N58" s="44">
        <f t="shared" si="26"/>
        <v>0</v>
      </c>
      <c r="O58" s="45">
        <f t="shared" si="26"/>
        <v>0</v>
      </c>
      <c r="P58" s="44">
        <f t="shared" si="26"/>
        <v>8337000</v>
      </c>
      <c r="Q58" s="45">
        <f t="shared" si="26"/>
        <v>9007355</v>
      </c>
      <c r="R58" s="20">
        <f t="shared" si="14"/>
        <v>-78.897424310890202</v>
      </c>
      <c r="S58" s="21">
        <f t="shared" si="15"/>
        <v>0</v>
      </c>
      <c r="T58" s="20">
        <f t="shared" si="16"/>
        <v>45.5648466961797</v>
      </c>
      <c r="U58" s="22">
        <f t="shared" si="17"/>
        <v>49.228589386238184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20797000</v>
      </c>
      <c r="C62" s="55">
        <f t="shared" si="30"/>
        <v>-2500000</v>
      </c>
      <c r="D62" s="55">
        <f t="shared" si="30"/>
        <v>0</v>
      </c>
      <c r="E62" s="55">
        <f t="shared" si="30"/>
        <v>18297000</v>
      </c>
      <c r="F62" s="56">
        <f t="shared" si="30"/>
        <v>18297000</v>
      </c>
      <c r="G62" s="57">
        <f t="shared" si="30"/>
        <v>18297000</v>
      </c>
      <c r="H62" s="56">
        <f t="shared" si="30"/>
        <v>5657000</v>
      </c>
      <c r="I62" s="57">
        <f t="shared" si="30"/>
        <v>6603124</v>
      </c>
      <c r="J62" s="56">
        <f t="shared" si="30"/>
        <v>2213000</v>
      </c>
      <c r="K62" s="57">
        <f t="shared" si="30"/>
        <v>0</v>
      </c>
      <c r="L62" s="56">
        <f t="shared" si="30"/>
        <v>467000</v>
      </c>
      <c r="M62" s="58">
        <f t="shared" si="30"/>
        <v>2404231</v>
      </c>
      <c r="N62" s="56">
        <f t="shared" si="30"/>
        <v>0</v>
      </c>
      <c r="O62" s="57">
        <f t="shared" si="30"/>
        <v>0</v>
      </c>
      <c r="P62" s="56">
        <f t="shared" si="30"/>
        <v>8337000</v>
      </c>
      <c r="Q62" s="57">
        <f t="shared" si="30"/>
        <v>9007355</v>
      </c>
      <c r="R62" s="38">
        <f t="shared" si="14"/>
        <v>-78.897424310890202</v>
      </c>
      <c r="S62" s="39">
        <f t="shared" si="15"/>
        <v>0</v>
      </c>
      <c r="T62" s="38">
        <f t="shared" si="16"/>
        <v>45.5648466961797</v>
      </c>
      <c r="U62" s="39">
        <f t="shared" si="17"/>
        <v>49.228589386238184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287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24212000</v>
      </c>
      <c r="C8" s="40">
        <f t="shared" si="0"/>
        <v>15985000</v>
      </c>
      <c r="D8" s="40">
        <f t="shared" si="0"/>
        <v>0</v>
      </c>
      <c r="E8" s="40">
        <f t="shared" si="0"/>
        <v>40197000</v>
      </c>
      <c r="F8" s="41">
        <f t="shared" si="0"/>
        <v>40197000</v>
      </c>
      <c r="G8" s="42">
        <f t="shared" si="0"/>
        <v>40197000</v>
      </c>
      <c r="H8" s="41">
        <f t="shared" si="0"/>
        <v>3787000</v>
      </c>
      <c r="I8" s="42">
        <f t="shared" si="0"/>
        <v>0</v>
      </c>
      <c r="J8" s="41">
        <f t="shared" si="0"/>
        <v>7601000</v>
      </c>
      <c r="K8" s="42">
        <f t="shared" si="0"/>
        <v>0</v>
      </c>
      <c r="L8" s="41">
        <f t="shared" si="0"/>
        <v>2113000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13501000</v>
      </c>
      <c r="Q8" s="42">
        <f t="shared" si="0"/>
        <v>0</v>
      </c>
      <c r="R8" s="16">
        <f>IF(($J8       =0),0,((($L8       -$J8       )/$J8       )*100))</f>
        <v>-72.201026180765695</v>
      </c>
      <c r="S8" s="17">
        <f>IF(($K8       =0),0,((($M8       -$K8       )/$K8       )*100))</f>
        <v>0</v>
      </c>
      <c r="T8" s="16">
        <f>IF(($E8       =0),0,(($P8       /$E8       )*100))</f>
        <v>33.587083613204967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20125000</v>
      </c>
      <c r="C9" s="43">
        <f t="shared" si="2"/>
        <v>15985000</v>
      </c>
      <c r="D9" s="43">
        <f t="shared" si="2"/>
        <v>0</v>
      </c>
      <c r="E9" s="43">
        <f t="shared" si="2"/>
        <v>36110000</v>
      </c>
      <c r="F9" s="44">
        <f t="shared" si="2"/>
        <v>36110000</v>
      </c>
      <c r="G9" s="45">
        <f t="shared" si="2"/>
        <v>36110000</v>
      </c>
      <c r="H9" s="44">
        <f t="shared" si="2"/>
        <v>3378000</v>
      </c>
      <c r="I9" s="45">
        <f t="shared" si="2"/>
        <v>0</v>
      </c>
      <c r="J9" s="44">
        <f t="shared" si="2"/>
        <v>6698000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10076000</v>
      </c>
      <c r="Q9" s="45">
        <f t="shared" si="2"/>
        <v>0</v>
      </c>
      <c r="R9" s="20">
        <f>IF(($J9       =0),0,((($L9       -$J9       )/$J9       )*100))</f>
        <v>-100</v>
      </c>
      <c r="S9" s="21">
        <f>IF(($K9       =0),0,((($M9       -$K9       )/$K9       )*100))</f>
        <v>0</v>
      </c>
      <c r="T9" s="20">
        <f>IF(($E9       =0),0,(($P9       /$E9       )*100))</f>
        <v>27.90362780393243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10125000</v>
      </c>
      <c r="C10" s="46">
        <v>15985000</v>
      </c>
      <c r="D10" s="46"/>
      <c r="E10" s="46">
        <f t="shared" ref="E10:E41" si="4">$B10      +$C10      +$D10</f>
        <v>26110000</v>
      </c>
      <c r="F10" s="47">
        <v>26110000</v>
      </c>
      <c r="G10" s="48">
        <v>26110000</v>
      </c>
      <c r="H10" s="47">
        <v>3378000</v>
      </c>
      <c r="I10" s="48"/>
      <c r="J10" s="47">
        <v>1311000</v>
      </c>
      <c r="K10" s="48"/>
      <c r="L10" s="47"/>
      <c r="M10" s="48"/>
      <c r="N10" s="47"/>
      <c r="O10" s="48"/>
      <c r="P10" s="47">
        <f t="shared" ref="P10:P41" si="5">$H10      +$J10      +$L10      +$N10</f>
        <v>4689000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-100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17.95863653772501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10000000</v>
      </c>
      <c r="H23" s="47"/>
      <c r="I23" s="48"/>
      <c r="J23" s="47">
        <v>5387000</v>
      </c>
      <c r="K23" s="48"/>
      <c r="L23" s="47"/>
      <c r="M23" s="48"/>
      <c r="N23" s="47"/>
      <c r="O23" s="48"/>
      <c r="P23" s="47">
        <f t="shared" si="5"/>
        <v>5387000</v>
      </c>
      <c r="Q23" s="48">
        <f t="shared" si="6"/>
        <v>0</v>
      </c>
      <c r="R23" s="24">
        <f t="shared" si="7"/>
        <v>-100</v>
      </c>
      <c r="S23" s="25">
        <f t="shared" si="8"/>
        <v>0</v>
      </c>
      <c r="T23" s="24">
        <f t="shared" si="9"/>
        <v>53.87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4087000</v>
      </c>
      <c r="C27" s="43">
        <f t="shared" si="11"/>
        <v>0</v>
      </c>
      <c r="D27" s="43">
        <f t="shared" si="11"/>
        <v>0</v>
      </c>
      <c r="E27" s="43">
        <f t="shared" si="11"/>
        <v>4087000</v>
      </c>
      <c r="F27" s="44">
        <f t="shared" si="11"/>
        <v>4087000</v>
      </c>
      <c r="G27" s="45">
        <f t="shared" si="11"/>
        <v>4087000</v>
      </c>
      <c r="H27" s="44">
        <f t="shared" si="11"/>
        <v>409000</v>
      </c>
      <c r="I27" s="45">
        <f t="shared" si="11"/>
        <v>0</v>
      </c>
      <c r="J27" s="44">
        <f t="shared" si="11"/>
        <v>903000</v>
      </c>
      <c r="K27" s="45">
        <f t="shared" si="11"/>
        <v>0</v>
      </c>
      <c r="L27" s="44">
        <f t="shared" si="11"/>
        <v>2113000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3425000</v>
      </c>
      <c r="Q27" s="45">
        <f t="shared" si="11"/>
        <v>0</v>
      </c>
      <c r="R27" s="20">
        <f t="shared" si="7"/>
        <v>133.99778516057586</v>
      </c>
      <c r="S27" s="21">
        <f t="shared" si="8"/>
        <v>0</v>
      </c>
      <c r="T27" s="20">
        <f t="shared" si="9"/>
        <v>83.802299975532179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251000</v>
      </c>
      <c r="I30" s="48"/>
      <c r="J30" s="47">
        <v>568000</v>
      </c>
      <c r="K30" s="48"/>
      <c r="L30" s="47">
        <v>1923000</v>
      </c>
      <c r="M30" s="48"/>
      <c r="N30" s="47"/>
      <c r="O30" s="48"/>
      <c r="P30" s="47">
        <f t="shared" si="5"/>
        <v>2742000</v>
      </c>
      <c r="Q30" s="48">
        <f t="shared" si="6"/>
        <v>0</v>
      </c>
      <c r="R30" s="24">
        <f t="shared" si="7"/>
        <v>238.55633802816899</v>
      </c>
      <c r="S30" s="25">
        <f t="shared" si="8"/>
        <v>0</v>
      </c>
      <c r="T30" s="24">
        <f t="shared" si="9"/>
        <v>91.4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1087000</v>
      </c>
      <c r="C32" s="46"/>
      <c r="D32" s="46"/>
      <c r="E32" s="46">
        <f t="shared" si="4"/>
        <v>1087000</v>
      </c>
      <c r="F32" s="47">
        <v>1087000</v>
      </c>
      <c r="G32" s="48">
        <v>1087000</v>
      </c>
      <c r="H32" s="47">
        <v>158000</v>
      </c>
      <c r="I32" s="48"/>
      <c r="J32" s="47">
        <v>335000</v>
      </c>
      <c r="K32" s="48"/>
      <c r="L32" s="47">
        <v>190000</v>
      </c>
      <c r="M32" s="48"/>
      <c r="N32" s="47"/>
      <c r="O32" s="48"/>
      <c r="P32" s="47">
        <f t="shared" si="5"/>
        <v>683000</v>
      </c>
      <c r="Q32" s="48">
        <f t="shared" si="6"/>
        <v>0</v>
      </c>
      <c r="R32" s="24">
        <f t="shared" si="7"/>
        <v>-43.283582089552233</v>
      </c>
      <c r="S32" s="25">
        <f t="shared" si="8"/>
        <v>0</v>
      </c>
      <c r="T32" s="24">
        <f t="shared" si="9"/>
        <v>62.83348666053358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4048000</v>
      </c>
      <c r="C42" s="52">
        <f t="shared" si="13"/>
        <v>0</v>
      </c>
      <c r="D42" s="52">
        <f t="shared" si="13"/>
        <v>0</v>
      </c>
      <c r="E42" s="52">
        <f t="shared" si="13"/>
        <v>4048000</v>
      </c>
      <c r="F42" s="53">
        <f t="shared" si="13"/>
        <v>4048000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4048000</v>
      </c>
      <c r="C43" s="43">
        <f t="shared" si="19"/>
        <v>0</v>
      </c>
      <c r="D43" s="43">
        <f t="shared" si="19"/>
        <v>0</v>
      </c>
      <c r="E43" s="43">
        <f t="shared" si="19"/>
        <v>4048000</v>
      </c>
      <c r="F43" s="44">
        <f t="shared" si="19"/>
        <v>4048000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4048000</v>
      </c>
      <c r="C45" s="46"/>
      <c r="D45" s="46"/>
      <c r="E45" s="46">
        <f t="shared" si="21"/>
        <v>4048000</v>
      </c>
      <c r="F45" s="47">
        <v>4048000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28260000</v>
      </c>
      <c r="C58" s="43">
        <f t="shared" si="26"/>
        <v>15985000</v>
      </c>
      <c r="D58" s="43">
        <f t="shared" si="26"/>
        <v>0</v>
      </c>
      <c r="E58" s="43">
        <f t="shared" si="26"/>
        <v>44245000</v>
      </c>
      <c r="F58" s="44">
        <f t="shared" si="26"/>
        <v>44245000</v>
      </c>
      <c r="G58" s="45">
        <f t="shared" si="26"/>
        <v>40197000</v>
      </c>
      <c r="H58" s="44">
        <f t="shared" si="26"/>
        <v>3787000</v>
      </c>
      <c r="I58" s="45">
        <f t="shared" si="26"/>
        <v>0</v>
      </c>
      <c r="J58" s="44">
        <f t="shared" si="26"/>
        <v>7601000</v>
      </c>
      <c r="K58" s="45">
        <f t="shared" si="26"/>
        <v>0</v>
      </c>
      <c r="L58" s="44">
        <f t="shared" si="26"/>
        <v>2113000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13501000</v>
      </c>
      <c r="Q58" s="45">
        <f t="shared" si="26"/>
        <v>0</v>
      </c>
      <c r="R58" s="20">
        <f t="shared" si="14"/>
        <v>-72.201026180765695</v>
      </c>
      <c r="S58" s="21">
        <f t="shared" si="15"/>
        <v>0</v>
      </c>
      <c r="T58" s="20">
        <f t="shared" si="16"/>
        <v>30.514182393490792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28260000</v>
      </c>
      <c r="C62" s="55">
        <f t="shared" si="30"/>
        <v>15985000</v>
      </c>
      <c r="D62" s="55">
        <f t="shared" si="30"/>
        <v>0</v>
      </c>
      <c r="E62" s="55">
        <f t="shared" si="30"/>
        <v>44245000</v>
      </c>
      <c r="F62" s="56">
        <f t="shared" si="30"/>
        <v>44245000</v>
      </c>
      <c r="G62" s="57">
        <f t="shared" si="30"/>
        <v>40197000</v>
      </c>
      <c r="H62" s="56">
        <f t="shared" si="30"/>
        <v>3787000</v>
      </c>
      <c r="I62" s="57">
        <f t="shared" si="30"/>
        <v>0</v>
      </c>
      <c r="J62" s="56">
        <f t="shared" si="30"/>
        <v>7601000</v>
      </c>
      <c r="K62" s="57">
        <f t="shared" si="30"/>
        <v>0</v>
      </c>
      <c r="L62" s="56">
        <f t="shared" si="30"/>
        <v>2113000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13501000</v>
      </c>
      <c r="Q62" s="57">
        <f t="shared" si="30"/>
        <v>0</v>
      </c>
      <c r="R62" s="38">
        <f t="shared" si="14"/>
        <v>-72.201026180765695</v>
      </c>
      <c r="S62" s="39">
        <f t="shared" si="15"/>
        <v>0</v>
      </c>
      <c r="T62" s="38">
        <f t="shared" si="16"/>
        <v>30.514182393490792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288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44820000</v>
      </c>
      <c r="C8" s="40">
        <f t="shared" si="0"/>
        <v>-14300000</v>
      </c>
      <c r="D8" s="40">
        <f t="shared" si="0"/>
        <v>0</v>
      </c>
      <c r="E8" s="40">
        <f t="shared" si="0"/>
        <v>30520000</v>
      </c>
      <c r="F8" s="41">
        <f t="shared" si="0"/>
        <v>30520000</v>
      </c>
      <c r="G8" s="42">
        <f t="shared" si="0"/>
        <v>30520000</v>
      </c>
      <c r="H8" s="41">
        <f t="shared" si="0"/>
        <v>0</v>
      </c>
      <c r="I8" s="42">
        <f t="shared" si="0"/>
        <v>367491</v>
      </c>
      <c r="J8" s="41">
        <f t="shared" si="0"/>
        <v>2402000</v>
      </c>
      <c r="K8" s="42">
        <f t="shared" si="0"/>
        <v>2406888</v>
      </c>
      <c r="L8" s="41">
        <f t="shared" si="0"/>
        <v>8110000</v>
      </c>
      <c r="M8" s="42">
        <f t="shared" si="0"/>
        <v>1993024</v>
      </c>
      <c r="N8" s="41">
        <f t="shared" si="0"/>
        <v>0</v>
      </c>
      <c r="O8" s="42">
        <f t="shared" si="0"/>
        <v>0</v>
      </c>
      <c r="P8" s="41">
        <f t="shared" si="0"/>
        <v>10512000</v>
      </c>
      <c r="Q8" s="42">
        <f t="shared" si="0"/>
        <v>4767403</v>
      </c>
      <c r="R8" s="16">
        <f>IF(($J8       =0),0,((($L8       -$J8       )/$J8       )*100))</f>
        <v>237.63530391340549</v>
      </c>
      <c r="S8" s="17">
        <f>IF(($K8       =0),0,((($M8       -$K8       )/$K8       )*100))</f>
        <v>-17.194983730028152</v>
      </c>
      <c r="T8" s="16">
        <f>IF(($E8       =0),0,(($P8       /$E8       )*100))</f>
        <v>34.442988204456093</v>
      </c>
      <c r="U8" s="18">
        <f>IF(($E8       =0),0,(($Q8       /$E8       )*100))</f>
        <v>15.620586500655309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41820000</v>
      </c>
      <c r="C9" s="43">
        <f t="shared" si="2"/>
        <v>-14300000</v>
      </c>
      <c r="D9" s="43">
        <f t="shared" si="2"/>
        <v>0</v>
      </c>
      <c r="E9" s="43">
        <f t="shared" si="2"/>
        <v>27520000</v>
      </c>
      <c r="F9" s="44">
        <f t="shared" si="2"/>
        <v>27520000</v>
      </c>
      <c r="G9" s="45">
        <f t="shared" si="2"/>
        <v>27520000</v>
      </c>
      <c r="H9" s="44">
        <f t="shared" si="2"/>
        <v>0</v>
      </c>
      <c r="I9" s="45">
        <f t="shared" si="2"/>
        <v>358373</v>
      </c>
      <c r="J9" s="44">
        <f t="shared" si="2"/>
        <v>2402000</v>
      </c>
      <c r="K9" s="45">
        <f t="shared" si="2"/>
        <v>2401658</v>
      </c>
      <c r="L9" s="44">
        <f t="shared" si="2"/>
        <v>5572000</v>
      </c>
      <c r="M9" s="45">
        <f t="shared" si="2"/>
        <v>1961922</v>
      </c>
      <c r="N9" s="44">
        <f t="shared" si="2"/>
        <v>0</v>
      </c>
      <c r="O9" s="45">
        <f t="shared" si="2"/>
        <v>0</v>
      </c>
      <c r="P9" s="44">
        <f t="shared" si="2"/>
        <v>7974000</v>
      </c>
      <c r="Q9" s="45">
        <f t="shared" si="2"/>
        <v>4721953</v>
      </c>
      <c r="R9" s="20">
        <f>IF(($J9       =0),0,((($L9       -$J9       )/$J9       )*100))</f>
        <v>131.97335553705244</v>
      </c>
      <c r="S9" s="21">
        <f>IF(($K9       =0),0,((($M9       -$K9       )/$K9       )*100))</f>
        <v>-18.309684393031812</v>
      </c>
      <c r="T9" s="20">
        <f>IF(($E9       =0),0,(($P9       /$E9       )*100))</f>
        <v>28.975290697674417</v>
      </c>
      <c r="U9" s="22">
        <f>IF(($E9       =0),0,(($Q9       /$E9       )*100))</f>
        <v>17.158259447674418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24320000</v>
      </c>
      <c r="C10" s="46">
        <v>-14300000</v>
      </c>
      <c r="D10" s="46"/>
      <c r="E10" s="46">
        <f t="shared" ref="E10:E41" si="4">$B10      +$C10      +$D10</f>
        <v>10020000</v>
      </c>
      <c r="F10" s="47">
        <v>10020000</v>
      </c>
      <c r="G10" s="48">
        <v>10020000</v>
      </c>
      <c r="H10" s="47"/>
      <c r="I10" s="48">
        <v>358373</v>
      </c>
      <c r="J10" s="47"/>
      <c r="K10" s="48"/>
      <c r="L10" s="47">
        <v>1885000</v>
      </c>
      <c r="M10" s="48">
        <v>1961922</v>
      </c>
      <c r="N10" s="47"/>
      <c r="O10" s="48"/>
      <c r="P10" s="47">
        <f t="shared" ref="P10:P41" si="5">$H10      +$J10      +$L10      +$N10</f>
        <v>1885000</v>
      </c>
      <c r="Q10" s="48">
        <f t="shared" ref="Q10:Q41" si="6">$I10      +$K10      +$M10      +$O10</f>
        <v>2320295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18.812375249500999</v>
      </c>
      <c r="U10" s="26">
        <f t="shared" ref="U10:U41" si="10">IF(($E10      =0),0,(($Q10      /$E10      )*100))</f>
        <v>23.156636726546907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12500000</v>
      </c>
      <c r="C13" s="46"/>
      <c r="D13" s="46"/>
      <c r="E13" s="46">
        <f t="shared" si="4"/>
        <v>12500000</v>
      </c>
      <c r="F13" s="47">
        <v>12500000</v>
      </c>
      <c r="G13" s="48">
        <v>12500000</v>
      </c>
      <c r="H13" s="47"/>
      <c r="I13" s="48"/>
      <c r="J13" s="47">
        <v>2402000</v>
      </c>
      <c r="K13" s="48">
        <v>2401658</v>
      </c>
      <c r="L13" s="47">
        <v>3687000</v>
      </c>
      <c r="M13" s="48"/>
      <c r="N13" s="47"/>
      <c r="O13" s="48"/>
      <c r="P13" s="47">
        <f t="shared" si="5"/>
        <v>6089000</v>
      </c>
      <c r="Q13" s="48">
        <f t="shared" si="6"/>
        <v>2401658</v>
      </c>
      <c r="R13" s="24">
        <f t="shared" si="7"/>
        <v>53.497085761865115</v>
      </c>
      <c r="S13" s="25">
        <f t="shared" si="8"/>
        <v>-100</v>
      </c>
      <c r="T13" s="24">
        <f t="shared" si="9"/>
        <v>48.712000000000003</v>
      </c>
      <c r="U13" s="26">
        <f t="shared" si="10"/>
        <v>19.213263999999999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5000000</v>
      </c>
      <c r="C23" s="46"/>
      <c r="D23" s="46"/>
      <c r="E23" s="46">
        <f t="shared" si="4"/>
        <v>5000000</v>
      </c>
      <c r="F23" s="47">
        <v>5000000</v>
      </c>
      <c r="G23" s="48">
        <v>5000000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3000000</v>
      </c>
      <c r="C27" s="43">
        <f t="shared" si="11"/>
        <v>0</v>
      </c>
      <c r="D27" s="43">
        <f t="shared" si="11"/>
        <v>0</v>
      </c>
      <c r="E27" s="43">
        <f t="shared" si="11"/>
        <v>3000000</v>
      </c>
      <c r="F27" s="44">
        <f t="shared" si="11"/>
        <v>3000000</v>
      </c>
      <c r="G27" s="45">
        <f t="shared" si="11"/>
        <v>3000000</v>
      </c>
      <c r="H27" s="44">
        <f t="shared" si="11"/>
        <v>0</v>
      </c>
      <c r="I27" s="45">
        <f t="shared" si="11"/>
        <v>9118</v>
      </c>
      <c r="J27" s="44">
        <f t="shared" si="11"/>
        <v>0</v>
      </c>
      <c r="K27" s="45">
        <f t="shared" si="11"/>
        <v>5230</v>
      </c>
      <c r="L27" s="44">
        <f t="shared" si="11"/>
        <v>2538000</v>
      </c>
      <c r="M27" s="45">
        <f t="shared" si="11"/>
        <v>31102</v>
      </c>
      <c r="N27" s="44">
        <f t="shared" si="11"/>
        <v>0</v>
      </c>
      <c r="O27" s="45">
        <f t="shared" si="11"/>
        <v>0</v>
      </c>
      <c r="P27" s="44">
        <f t="shared" si="11"/>
        <v>2538000</v>
      </c>
      <c r="Q27" s="45">
        <f t="shared" si="11"/>
        <v>45450</v>
      </c>
      <c r="R27" s="20">
        <f t="shared" si="7"/>
        <v>0</v>
      </c>
      <c r="S27" s="21">
        <f t="shared" si="8"/>
        <v>494.68451242829826</v>
      </c>
      <c r="T27" s="20">
        <f t="shared" si="9"/>
        <v>84.6</v>
      </c>
      <c r="U27" s="22">
        <f t="shared" si="10"/>
        <v>1.5150000000000001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/>
      <c r="I30" s="48">
        <v>9118</v>
      </c>
      <c r="J30" s="47"/>
      <c r="K30" s="48">
        <v>5230</v>
      </c>
      <c r="L30" s="47">
        <v>2538000</v>
      </c>
      <c r="M30" s="48">
        <v>31102</v>
      </c>
      <c r="N30" s="47"/>
      <c r="O30" s="48"/>
      <c r="P30" s="47">
        <f t="shared" si="5"/>
        <v>2538000</v>
      </c>
      <c r="Q30" s="48">
        <f t="shared" si="6"/>
        <v>45450</v>
      </c>
      <c r="R30" s="24">
        <f t="shared" si="7"/>
        <v>0</v>
      </c>
      <c r="S30" s="25">
        <f t="shared" si="8"/>
        <v>494.68451242829826</v>
      </c>
      <c r="T30" s="24">
        <f t="shared" si="9"/>
        <v>84.6</v>
      </c>
      <c r="U30" s="26">
        <f t="shared" si="10"/>
        <v>1.5150000000000001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5686000</v>
      </c>
      <c r="C42" s="52">
        <f t="shared" si="13"/>
        <v>52770000</v>
      </c>
      <c r="D42" s="52">
        <f t="shared" si="13"/>
        <v>0</v>
      </c>
      <c r="E42" s="52">
        <f t="shared" si="13"/>
        <v>58456000</v>
      </c>
      <c r="F42" s="53">
        <f t="shared" si="13"/>
        <v>58456000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5686000</v>
      </c>
      <c r="C43" s="43">
        <f t="shared" si="19"/>
        <v>52770000</v>
      </c>
      <c r="D43" s="43">
        <f t="shared" si="19"/>
        <v>0</v>
      </c>
      <c r="E43" s="43">
        <f t="shared" si="19"/>
        <v>58456000</v>
      </c>
      <c r="F43" s="44">
        <f t="shared" si="19"/>
        <v>58456000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5686000</v>
      </c>
      <c r="C44" s="49"/>
      <c r="D44" s="49"/>
      <c r="E44" s="49">
        <f t="shared" ref="E44:E61" si="21">$B44      +$C44      +$D44</f>
        <v>5686000</v>
      </c>
      <c r="F44" s="50">
        <v>5686000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>
        <v>52770000</v>
      </c>
      <c r="D52" s="46"/>
      <c r="E52" s="46">
        <f t="shared" si="21"/>
        <v>52770000</v>
      </c>
      <c r="F52" s="47">
        <v>52770000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50506000</v>
      </c>
      <c r="C58" s="43">
        <f t="shared" si="26"/>
        <v>38470000</v>
      </c>
      <c r="D58" s="43">
        <f t="shared" si="26"/>
        <v>0</v>
      </c>
      <c r="E58" s="43">
        <f t="shared" si="26"/>
        <v>88976000</v>
      </c>
      <c r="F58" s="44">
        <f t="shared" si="26"/>
        <v>88976000</v>
      </c>
      <c r="G58" s="45">
        <f t="shared" si="26"/>
        <v>30520000</v>
      </c>
      <c r="H58" s="44">
        <f t="shared" si="26"/>
        <v>0</v>
      </c>
      <c r="I58" s="45">
        <f t="shared" si="26"/>
        <v>367491</v>
      </c>
      <c r="J58" s="44">
        <f t="shared" si="26"/>
        <v>2402000</v>
      </c>
      <c r="K58" s="45">
        <f t="shared" si="26"/>
        <v>2406888</v>
      </c>
      <c r="L58" s="44">
        <f t="shared" si="26"/>
        <v>8110000</v>
      </c>
      <c r="M58" s="45">
        <f t="shared" si="26"/>
        <v>1993024</v>
      </c>
      <c r="N58" s="44">
        <f t="shared" si="26"/>
        <v>0</v>
      </c>
      <c r="O58" s="45">
        <f t="shared" si="26"/>
        <v>0</v>
      </c>
      <c r="P58" s="44">
        <f t="shared" si="26"/>
        <v>10512000</v>
      </c>
      <c r="Q58" s="45">
        <f t="shared" si="26"/>
        <v>4767403</v>
      </c>
      <c r="R58" s="20">
        <f t="shared" si="14"/>
        <v>237.63530391340549</v>
      </c>
      <c r="S58" s="21">
        <f t="shared" si="15"/>
        <v>-17.194983730028152</v>
      </c>
      <c r="T58" s="20">
        <f t="shared" si="16"/>
        <v>11.814421866570761</v>
      </c>
      <c r="U58" s="22">
        <f t="shared" si="17"/>
        <v>5.3580774590900919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50506000</v>
      </c>
      <c r="C62" s="55">
        <f t="shared" si="30"/>
        <v>38470000</v>
      </c>
      <c r="D62" s="55">
        <f t="shared" si="30"/>
        <v>0</v>
      </c>
      <c r="E62" s="55">
        <f t="shared" si="30"/>
        <v>88976000</v>
      </c>
      <c r="F62" s="56">
        <f t="shared" si="30"/>
        <v>88976000</v>
      </c>
      <c r="G62" s="57">
        <f t="shared" si="30"/>
        <v>30520000</v>
      </c>
      <c r="H62" s="56">
        <f t="shared" si="30"/>
        <v>0</v>
      </c>
      <c r="I62" s="57">
        <f t="shared" si="30"/>
        <v>367491</v>
      </c>
      <c r="J62" s="56">
        <f t="shared" si="30"/>
        <v>2402000</v>
      </c>
      <c r="K62" s="57">
        <f t="shared" si="30"/>
        <v>2406888</v>
      </c>
      <c r="L62" s="56">
        <f t="shared" si="30"/>
        <v>8110000</v>
      </c>
      <c r="M62" s="58">
        <f t="shared" si="30"/>
        <v>1993024</v>
      </c>
      <c r="N62" s="56">
        <f t="shared" si="30"/>
        <v>0</v>
      </c>
      <c r="O62" s="57">
        <f t="shared" si="30"/>
        <v>0</v>
      </c>
      <c r="P62" s="56">
        <f t="shared" si="30"/>
        <v>10512000</v>
      </c>
      <c r="Q62" s="57">
        <f t="shared" si="30"/>
        <v>4767403</v>
      </c>
      <c r="R62" s="38">
        <f t="shared" si="14"/>
        <v>237.63530391340549</v>
      </c>
      <c r="S62" s="39">
        <f t="shared" si="15"/>
        <v>-17.194983730028152</v>
      </c>
      <c r="T62" s="38">
        <f t="shared" si="16"/>
        <v>11.814421866570761</v>
      </c>
      <c r="U62" s="39">
        <f t="shared" si="17"/>
        <v>5.3580774590900919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289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36738000</v>
      </c>
      <c r="C8" s="40">
        <f t="shared" si="0"/>
        <v>-7000000</v>
      </c>
      <c r="D8" s="40">
        <f t="shared" si="0"/>
        <v>0</v>
      </c>
      <c r="E8" s="40">
        <f t="shared" si="0"/>
        <v>29738000</v>
      </c>
      <c r="F8" s="41">
        <f t="shared" si="0"/>
        <v>29738000</v>
      </c>
      <c r="G8" s="42">
        <f t="shared" si="0"/>
        <v>29738000</v>
      </c>
      <c r="H8" s="41">
        <f t="shared" si="0"/>
        <v>3104000</v>
      </c>
      <c r="I8" s="42">
        <f t="shared" si="0"/>
        <v>0</v>
      </c>
      <c r="J8" s="41">
        <f t="shared" si="0"/>
        <v>7648000</v>
      </c>
      <c r="K8" s="42">
        <f t="shared" si="0"/>
        <v>86130</v>
      </c>
      <c r="L8" s="41">
        <f t="shared" si="0"/>
        <v>7799000</v>
      </c>
      <c r="M8" s="42">
        <f t="shared" si="0"/>
        <v>1222226</v>
      </c>
      <c r="N8" s="41">
        <f t="shared" si="0"/>
        <v>0</v>
      </c>
      <c r="O8" s="42">
        <f t="shared" si="0"/>
        <v>0</v>
      </c>
      <c r="P8" s="41">
        <f t="shared" si="0"/>
        <v>18551000</v>
      </c>
      <c r="Q8" s="42">
        <f t="shared" si="0"/>
        <v>1308356</v>
      </c>
      <c r="R8" s="16">
        <f>IF(($J8       =0),0,((($L8       -$J8       )/$J8       )*100))</f>
        <v>1.9743723849372385</v>
      </c>
      <c r="S8" s="17">
        <f>IF(($K8       =0),0,((($M8       -$K8       )/$K8       )*100))</f>
        <v>1319.0479507720888</v>
      </c>
      <c r="T8" s="16">
        <f>IF(($E8       =0),0,(($P8       /$E8       )*100))</f>
        <v>62.381464792521356</v>
      </c>
      <c r="U8" s="18">
        <f>IF(($E8       =0),0,(($Q8       /$E8       )*100))</f>
        <v>4.3996099266931195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32596000</v>
      </c>
      <c r="C9" s="43">
        <f t="shared" si="2"/>
        <v>-7000000</v>
      </c>
      <c r="D9" s="43">
        <f t="shared" si="2"/>
        <v>0</v>
      </c>
      <c r="E9" s="43">
        <f t="shared" si="2"/>
        <v>25596000</v>
      </c>
      <c r="F9" s="44">
        <f t="shared" si="2"/>
        <v>25596000</v>
      </c>
      <c r="G9" s="45">
        <f t="shared" si="2"/>
        <v>25596000</v>
      </c>
      <c r="H9" s="44">
        <f t="shared" si="2"/>
        <v>2324000</v>
      </c>
      <c r="I9" s="45">
        <f t="shared" si="2"/>
        <v>0</v>
      </c>
      <c r="J9" s="44">
        <f t="shared" si="2"/>
        <v>4779000</v>
      </c>
      <c r="K9" s="45">
        <f t="shared" si="2"/>
        <v>0</v>
      </c>
      <c r="L9" s="44">
        <f t="shared" si="2"/>
        <v>7306000</v>
      </c>
      <c r="M9" s="45">
        <f t="shared" si="2"/>
        <v>929829</v>
      </c>
      <c r="N9" s="44">
        <f t="shared" si="2"/>
        <v>0</v>
      </c>
      <c r="O9" s="45">
        <f t="shared" si="2"/>
        <v>0</v>
      </c>
      <c r="P9" s="44">
        <f t="shared" si="2"/>
        <v>14409000</v>
      </c>
      <c r="Q9" s="45">
        <f t="shared" si="2"/>
        <v>929829</v>
      </c>
      <c r="R9" s="20">
        <f>IF(($J9       =0),0,((($L9       -$J9       )/$J9       )*100))</f>
        <v>52.877170956267008</v>
      </c>
      <c r="S9" s="21">
        <f>IF(($K9       =0),0,((($M9       -$K9       )/$K9       )*100))</f>
        <v>0</v>
      </c>
      <c r="T9" s="20">
        <f>IF(($E9       =0),0,(($P9       /$E9       )*100))</f>
        <v>56.293952180028128</v>
      </c>
      <c r="U9" s="22">
        <f>IF(($E9       =0),0,(($Q9       /$E9       )*100))</f>
        <v>3.6327121425222693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23485000</v>
      </c>
      <c r="C10" s="46">
        <v>-5000000</v>
      </c>
      <c r="D10" s="46"/>
      <c r="E10" s="46">
        <f t="shared" ref="E10:E41" si="4">$B10      +$C10      +$D10</f>
        <v>18485000</v>
      </c>
      <c r="F10" s="47">
        <v>18485000</v>
      </c>
      <c r="G10" s="48">
        <v>18485000</v>
      </c>
      <c r="H10" s="47">
        <v>2324000</v>
      </c>
      <c r="I10" s="48"/>
      <c r="J10" s="47">
        <v>4229000</v>
      </c>
      <c r="K10" s="48"/>
      <c r="L10" s="47">
        <v>5092000</v>
      </c>
      <c r="M10" s="48">
        <v>929829</v>
      </c>
      <c r="N10" s="47"/>
      <c r="O10" s="48"/>
      <c r="P10" s="47">
        <f t="shared" ref="P10:P41" si="5">$H10      +$J10      +$L10      +$N10</f>
        <v>11645000</v>
      </c>
      <c r="Q10" s="48">
        <f t="shared" ref="Q10:Q41" si="6">$I10      +$K10      +$M10      +$O10</f>
        <v>929829</v>
      </c>
      <c r="R10" s="24">
        <f t="shared" ref="R10:R41" si="7">IF(($J10      =0),0,((($L10      -$J10      )/$J10      )*100))</f>
        <v>20.406715535587612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62.997024614552345</v>
      </c>
      <c r="U10" s="26">
        <f t="shared" ref="U10:U41" si="10">IF(($E10      =0),0,(($Q10      /$E10      )*100))</f>
        <v>5.0301812280227214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5111000</v>
      </c>
      <c r="C13" s="46"/>
      <c r="D13" s="46"/>
      <c r="E13" s="46">
        <f t="shared" si="4"/>
        <v>5111000</v>
      </c>
      <c r="F13" s="47">
        <v>5111000</v>
      </c>
      <c r="G13" s="48">
        <v>5111000</v>
      </c>
      <c r="H13" s="47"/>
      <c r="I13" s="48"/>
      <c r="J13" s="47">
        <v>550000</v>
      </c>
      <c r="K13" s="48"/>
      <c r="L13" s="47">
        <v>2214000</v>
      </c>
      <c r="M13" s="48"/>
      <c r="N13" s="47"/>
      <c r="O13" s="48"/>
      <c r="P13" s="47">
        <f t="shared" si="5"/>
        <v>2764000</v>
      </c>
      <c r="Q13" s="48">
        <f t="shared" si="6"/>
        <v>0</v>
      </c>
      <c r="R13" s="24">
        <f t="shared" si="7"/>
        <v>302.54545454545456</v>
      </c>
      <c r="S13" s="25">
        <f t="shared" si="8"/>
        <v>0</v>
      </c>
      <c r="T13" s="24">
        <f t="shared" si="9"/>
        <v>54.079436509489334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4000000</v>
      </c>
      <c r="C23" s="46">
        <v>-2000000</v>
      </c>
      <c r="D23" s="46"/>
      <c r="E23" s="46">
        <f t="shared" si="4"/>
        <v>2000000</v>
      </c>
      <c r="F23" s="47">
        <v>2000000</v>
      </c>
      <c r="G23" s="48">
        <v>2000000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4142000</v>
      </c>
      <c r="C27" s="43">
        <f t="shared" si="11"/>
        <v>0</v>
      </c>
      <c r="D27" s="43">
        <f t="shared" si="11"/>
        <v>0</v>
      </c>
      <c r="E27" s="43">
        <f t="shared" si="11"/>
        <v>4142000</v>
      </c>
      <c r="F27" s="44">
        <f t="shared" si="11"/>
        <v>4142000</v>
      </c>
      <c r="G27" s="45">
        <f t="shared" si="11"/>
        <v>4142000</v>
      </c>
      <c r="H27" s="44">
        <f t="shared" si="11"/>
        <v>780000</v>
      </c>
      <c r="I27" s="45">
        <f t="shared" si="11"/>
        <v>0</v>
      </c>
      <c r="J27" s="44">
        <f t="shared" si="11"/>
        <v>2869000</v>
      </c>
      <c r="K27" s="45">
        <f t="shared" si="11"/>
        <v>86130</v>
      </c>
      <c r="L27" s="44">
        <f t="shared" si="11"/>
        <v>493000</v>
      </c>
      <c r="M27" s="45">
        <f t="shared" si="11"/>
        <v>292397</v>
      </c>
      <c r="N27" s="44">
        <f t="shared" si="11"/>
        <v>0</v>
      </c>
      <c r="O27" s="45">
        <f t="shared" si="11"/>
        <v>0</v>
      </c>
      <c r="P27" s="44">
        <f t="shared" si="11"/>
        <v>4142000</v>
      </c>
      <c r="Q27" s="45">
        <f t="shared" si="11"/>
        <v>378527</v>
      </c>
      <c r="R27" s="20">
        <f t="shared" si="7"/>
        <v>-82.816312303938659</v>
      </c>
      <c r="S27" s="21">
        <f t="shared" si="8"/>
        <v>239.48333913851155</v>
      </c>
      <c r="T27" s="20">
        <f t="shared" si="9"/>
        <v>100</v>
      </c>
      <c r="U27" s="22">
        <f t="shared" si="10"/>
        <v>9.1387493964268476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446000</v>
      </c>
      <c r="I30" s="48"/>
      <c r="J30" s="47">
        <v>2554000</v>
      </c>
      <c r="K30" s="48"/>
      <c r="L30" s="47"/>
      <c r="M30" s="48"/>
      <c r="N30" s="47"/>
      <c r="O30" s="48"/>
      <c r="P30" s="47">
        <f t="shared" si="5"/>
        <v>3000000</v>
      </c>
      <c r="Q30" s="48">
        <f t="shared" si="6"/>
        <v>0</v>
      </c>
      <c r="R30" s="24">
        <f t="shared" si="7"/>
        <v>-100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1142000</v>
      </c>
      <c r="C32" s="46"/>
      <c r="D32" s="46"/>
      <c r="E32" s="46">
        <f t="shared" si="4"/>
        <v>1142000</v>
      </c>
      <c r="F32" s="47">
        <v>1142000</v>
      </c>
      <c r="G32" s="48">
        <v>1142000</v>
      </c>
      <c r="H32" s="47">
        <v>334000</v>
      </c>
      <c r="I32" s="48"/>
      <c r="J32" s="47">
        <v>315000</v>
      </c>
      <c r="K32" s="48">
        <v>86130</v>
      </c>
      <c r="L32" s="47">
        <v>493000</v>
      </c>
      <c r="M32" s="48">
        <v>292397</v>
      </c>
      <c r="N32" s="47"/>
      <c r="O32" s="48"/>
      <c r="P32" s="47">
        <f t="shared" si="5"/>
        <v>1142000</v>
      </c>
      <c r="Q32" s="48">
        <f t="shared" si="6"/>
        <v>378527</v>
      </c>
      <c r="R32" s="24">
        <f t="shared" si="7"/>
        <v>56.507936507936506</v>
      </c>
      <c r="S32" s="25">
        <f t="shared" si="8"/>
        <v>239.48333913851155</v>
      </c>
      <c r="T32" s="24">
        <f t="shared" si="9"/>
        <v>100</v>
      </c>
      <c r="U32" s="26">
        <f t="shared" si="10"/>
        <v>33.145971978984242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590000</v>
      </c>
      <c r="C42" s="52">
        <f t="shared" si="13"/>
        <v>0</v>
      </c>
      <c r="D42" s="52">
        <f t="shared" si="13"/>
        <v>0</v>
      </c>
      <c r="E42" s="52">
        <f t="shared" si="13"/>
        <v>590000</v>
      </c>
      <c r="F42" s="53">
        <f t="shared" si="13"/>
        <v>590000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590000</v>
      </c>
      <c r="C43" s="43">
        <f t="shared" si="19"/>
        <v>0</v>
      </c>
      <c r="D43" s="43">
        <f t="shared" si="19"/>
        <v>0</v>
      </c>
      <c r="E43" s="43">
        <f t="shared" si="19"/>
        <v>590000</v>
      </c>
      <c r="F43" s="44">
        <f t="shared" si="19"/>
        <v>590000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590000</v>
      </c>
      <c r="C45" s="46"/>
      <c r="D45" s="46"/>
      <c r="E45" s="46">
        <f t="shared" si="21"/>
        <v>590000</v>
      </c>
      <c r="F45" s="47">
        <v>590000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37328000</v>
      </c>
      <c r="C58" s="43">
        <f t="shared" si="26"/>
        <v>-7000000</v>
      </c>
      <c r="D58" s="43">
        <f t="shared" si="26"/>
        <v>0</v>
      </c>
      <c r="E58" s="43">
        <f t="shared" si="26"/>
        <v>30328000</v>
      </c>
      <c r="F58" s="44">
        <f t="shared" si="26"/>
        <v>30328000</v>
      </c>
      <c r="G58" s="45">
        <f t="shared" si="26"/>
        <v>29738000</v>
      </c>
      <c r="H58" s="44">
        <f t="shared" si="26"/>
        <v>3104000</v>
      </c>
      <c r="I58" s="45">
        <f t="shared" si="26"/>
        <v>0</v>
      </c>
      <c r="J58" s="44">
        <f t="shared" si="26"/>
        <v>7648000</v>
      </c>
      <c r="K58" s="45">
        <f t="shared" si="26"/>
        <v>86130</v>
      </c>
      <c r="L58" s="44">
        <f t="shared" si="26"/>
        <v>7799000</v>
      </c>
      <c r="M58" s="45">
        <f t="shared" si="26"/>
        <v>1222226</v>
      </c>
      <c r="N58" s="44">
        <f t="shared" si="26"/>
        <v>0</v>
      </c>
      <c r="O58" s="45">
        <f t="shared" si="26"/>
        <v>0</v>
      </c>
      <c r="P58" s="44">
        <f t="shared" si="26"/>
        <v>18551000</v>
      </c>
      <c r="Q58" s="45">
        <f t="shared" si="26"/>
        <v>1308356</v>
      </c>
      <c r="R58" s="20">
        <f t="shared" si="14"/>
        <v>1.9743723849372385</v>
      </c>
      <c r="S58" s="21">
        <f t="shared" si="15"/>
        <v>1319.0479507720888</v>
      </c>
      <c r="T58" s="20">
        <f t="shared" si="16"/>
        <v>61.167897652334482</v>
      </c>
      <c r="U58" s="22">
        <f t="shared" si="17"/>
        <v>4.3140200474808754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37328000</v>
      </c>
      <c r="C62" s="55">
        <f t="shared" si="30"/>
        <v>-7000000</v>
      </c>
      <c r="D62" s="55">
        <f t="shared" si="30"/>
        <v>0</v>
      </c>
      <c r="E62" s="55">
        <f t="shared" si="30"/>
        <v>30328000</v>
      </c>
      <c r="F62" s="56">
        <f t="shared" si="30"/>
        <v>30328000</v>
      </c>
      <c r="G62" s="57">
        <f t="shared" si="30"/>
        <v>29738000</v>
      </c>
      <c r="H62" s="56">
        <f t="shared" si="30"/>
        <v>3104000</v>
      </c>
      <c r="I62" s="57">
        <f t="shared" si="30"/>
        <v>0</v>
      </c>
      <c r="J62" s="56">
        <f t="shared" si="30"/>
        <v>7648000</v>
      </c>
      <c r="K62" s="57">
        <f t="shared" si="30"/>
        <v>86130</v>
      </c>
      <c r="L62" s="56">
        <f t="shared" si="30"/>
        <v>7799000</v>
      </c>
      <c r="M62" s="58">
        <f t="shared" si="30"/>
        <v>1222226</v>
      </c>
      <c r="N62" s="56">
        <f t="shared" si="30"/>
        <v>0</v>
      </c>
      <c r="O62" s="57">
        <f t="shared" si="30"/>
        <v>0</v>
      </c>
      <c r="P62" s="56">
        <f t="shared" si="30"/>
        <v>18551000</v>
      </c>
      <c r="Q62" s="57">
        <f t="shared" si="30"/>
        <v>1308356</v>
      </c>
      <c r="R62" s="38">
        <f t="shared" si="14"/>
        <v>1.9743723849372385</v>
      </c>
      <c r="S62" s="39">
        <f t="shared" si="15"/>
        <v>1319.0479507720888</v>
      </c>
      <c r="T62" s="38">
        <f t="shared" si="16"/>
        <v>61.167897652334482</v>
      </c>
      <c r="U62" s="39">
        <f t="shared" si="17"/>
        <v>4.3140200474808754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290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20020000</v>
      </c>
      <c r="C8" s="40">
        <f t="shared" si="0"/>
        <v>-2500000</v>
      </c>
      <c r="D8" s="40">
        <f t="shared" si="0"/>
        <v>0</v>
      </c>
      <c r="E8" s="40">
        <f t="shared" si="0"/>
        <v>17520000</v>
      </c>
      <c r="F8" s="41">
        <f t="shared" si="0"/>
        <v>17520000</v>
      </c>
      <c r="G8" s="42">
        <f t="shared" si="0"/>
        <v>17520000</v>
      </c>
      <c r="H8" s="41">
        <f t="shared" si="0"/>
        <v>4690000</v>
      </c>
      <c r="I8" s="42">
        <f t="shared" si="0"/>
        <v>0</v>
      </c>
      <c r="J8" s="41">
        <f t="shared" si="0"/>
        <v>1384000</v>
      </c>
      <c r="K8" s="42">
        <f t="shared" si="0"/>
        <v>0</v>
      </c>
      <c r="L8" s="41">
        <f t="shared" si="0"/>
        <v>2878000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8952000</v>
      </c>
      <c r="Q8" s="42">
        <f t="shared" si="0"/>
        <v>0</v>
      </c>
      <c r="R8" s="16">
        <f>IF(($J8       =0),0,((($L8       -$J8       )/$J8       )*100))</f>
        <v>107.94797687861271</v>
      </c>
      <c r="S8" s="17">
        <f>IF(($K8       =0),0,((($M8       -$K8       )/$K8       )*100))</f>
        <v>0</v>
      </c>
      <c r="T8" s="16">
        <f>IF(($E8       =0),0,(($P8       /$E8       )*100))</f>
        <v>51.095890410958901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16040000</v>
      </c>
      <c r="C9" s="43">
        <f t="shared" si="2"/>
        <v>-2500000</v>
      </c>
      <c r="D9" s="43">
        <f t="shared" si="2"/>
        <v>0</v>
      </c>
      <c r="E9" s="43">
        <f t="shared" si="2"/>
        <v>13540000</v>
      </c>
      <c r="F9" s="44">
        <f t="shared" si="2"/>
        <v>13540000</v>
      </c>
      <c r="G9" s="45">
        <f t="shared" si="2"/>
        <v>13540000</v>
      </c>
      <c r="H9" s="44">
        <f t="shared" si="2"/>
        <v>4017000</v>
      </c>
      <c r="I9" s="45">
        <f t="shared" si="2"/>
        <v>0</v>
      </c>
      <c r="J9" s="44">
        <f t="shared" si="2"/>
        <v>1384000</v>
      </c>
      <c r="K9" s="45">
        <f t="shared" si="2"/>
        <v>0</v>
      </c>
      <c r="L9" s="44">
        <f t="shared" si="2"/>
        <v>926000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6327000</v>
      </c>
      <c r="Q9" s="45">
        <f t="shared" si="2"/>
        <v>0</v>
      </c>
      <c r="R9" s="20">
        <f>IF(($J9       =0),0,((($L9       -$J9       )/$J9       )*100))</f>
        <v>-33.092485549132952</v>
      </c>
      <c r="S9" s="21">
        <f>IF(($K9       =0),0,((($M9       -$K9       )/$K9       )*100))</f>
        <v>0</v>
      </c>
      <c r="T9" s="20">
        <f>IF(($E9       =0),0,(($P9       /$E9       )*100))</f>
        <v>46.728212703101917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11040000</v>
      </c>
      <c r="C10" s="46"/>
      <c r="D10" s="46"/>
      <c r="E10" s="46">
        <f t="shared" ref="E10:E41" si="4">$B10      +$C10      +$D10</f>
        <v>11040000</v>
      </c>
      <c r="F10" s="47">
        <v>11040000</v>
      </c>
      <c r="G10" s="48">
        <v>11040000</v>
      </c>
      <c r="H10" s="47">
        <v>4017000</v>
      </c>
      <c r="I10" s="48"/>
      <c r="J10" s="47">
        <v>1384000</v>
      </c>
      <c r="K10" s="48"/>
      <c r="L10" s="47">
        <v>926000</v>
      </c>
      <c r="M10" s="48"/>
      <c r="N10" s="47"/>
      <c r="O10" s="48"/>
      <c r="P10" s="47">
        <f t="shared" ref="P10:P41" si="5">$H10      +$J10      +$L10      +$N10</f>
        <v>6327000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-33.092485549132952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57.309782608695649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5000000</v>
      </c>
      <c r="C23" s="46">
        <v>-2500000</v>
      </c>
      <c r="D23" s="46"/>
      <c r="E23" s="46">
        <f t="shared" si="4"/>
        <v>2500000</v>
      </c>
      <c r="F23" s="47">
        <v>2500000</v>
      </c>
      <c r="G23" s="48">
        <v>2500000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3980000</v>
      </c>
      <c r="C27" s="43">
        <f t="shared" si="11"/>
        <v>0</v>
      </c>
      <c r="D27" s="43">
        <f t="shared" si="11"/>
        <v>0</v>
      </c>
      <c r="E27" s="43">
        <f t="shared" si="11"/>
        <v>3980000</v>
      </c>
      <c r="F27" s="44">
        <f t="shared" si="11"/>
        <v>3980000</v>
      </c>
      <c r="G27" s="45">
        <f t="shared" si="11"/>
        <v>3980000</v>
      </c>
      <c r="H27" s="44">
        <f t="shared" si="11"/>
        <v>673000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1952000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2625000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65.954773869346738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562000</v>
      </c>
      <c r="I30" s="48"/>
      <c r="J30" s="47"/>
      <c r="K30" s="48"/>
      <c r="L30" s="47">
        <v>1764000</v>
      </c>
      <c r="M30" s="48"/>
      <c r="N30" s="47"/>
      <c r="O30" s="48"/>
      <c r="P30" s="47">
        <f t="shared" si="5"/>
        <v>2326000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77.533333333333331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980000</v>
      </c>
      <c r="C32" s="46"/>
      <c r="D32" s="46"/>
      <c r="E32" s="46">
        <f t="shared" si="4"/>
        <v>980000</v>
      </c>
      <c r="F32" s="47">
        <v>980000</v>
      </c>
      <c r="G32" s="48">
        <v>980000</v>
      </c>
      <c r="H32" s="47">
        <v>111000</v>
      </c>
      <c r="I32" s="48"/>
      <c r="J32" s="47"/>
      <c r="K32" s="48"/>
      <c r="L32" s="47">
        <v>188000</v>
      </c>
      <c r="M32" s="48"/>
      <c r="N32" s="47"/>
      <c r="O32" s="48"/>
      <c r="P32" s="47">
        <f t="shared" si="5"/>
        <v>299000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30.510204081632651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20020000</v>
      </c>
      <c r="C58" s="43">
        <f t="shared" si="26"/>
        <v>-2500000</v>
      </c>
      <c r="D58" s="43">
        <f t="shared" si="26"/>
        <v>0</v>
      </c>
      <c r="E58" s="43">
        <f t="shared" si="26"/>
        <v>17520000</v>
      </c>
      <c r="F58" s="44">
        <f t="shared" si="26"/>
        <v>17520000</v>
      </c>
      <c r="G58" s="45">
        <f t="shared" si="26"/>
        <v>17520000</v>
      </c>
      <c r="H58" s="44">
        <f t="shared" si="26"/>
        <v>4690000</v>
      </c>
      <c r="I58" s="45">
        <f t="shared" si="26"/>
        <v>0</v>
      </c>
      <c r="J58" s="44">
        <f t="shared" si="26"/>
        <v>1384000</v>
      </c>
      <c r="K58" s="45">
        <f t="shared" si="26"/>
        <v>0</v>
      </c>
      <c r="L58" s="44">
        <f t="shared" si="26"/>
        <v>2878000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8952000</v>
      </c>
      <c r="Q58" s="45">
        <f t="shared" si="26"/>
        <v>0</v>
      </c>
      <c r="R58" s="20">
        <f t="shared" si="14"/>
        <v>107.94797687861271</v>
      </c>
      <c r="S58" s="21">
        <f t="shared" si="15"/>
        <v>0</v>
      </c>
      <c r="T58" s="20">
        <f t="shared" si="16"/>
        <v>51.095890410958901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20020000</v>
      </c>
      <c r="C62" s="55">
        <f t="shared" si="30"/>
        <v>-2500000</v>
      </c>
      <c r="D62" s="55">
        <f t="shared" si="30"/>
        <v>0</v>
      </c>
      <c r="E62" s="55">
        <f t="shared" si="30"/>
        <v>17520000</v>
      </c>
      <c r="F62" s="56">
        <f t="shared" si="30"/>
        <v>17520000</v>
      </c>
      <c r="G62" s="57">
        <f t="shared" si="30"/>
        <v>17520000</v>
      </c>
      <c r="H62" s="56">
        <f t="shared" si="30"/>
        <v>4690000</v>
      </c>
      <c r="I62" s="57">
        <f t="shared" si="30"/>
        <v>0</v>
      </c>
      <c r="J62" s="56">
        <f t="shared" si="30"/>
        <v>1384000</v>
      </c>
      <c r="K62" s="57">
        <f t="shared" si="30"/>
        <v>0</v>
      </c>
      <c r="L62" s="56">
        <f t="shared" si="30"/>
        <v>2878000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8952000</v>
      </c>
      <c r="Q62" s="57">
        <f t="shared" si="30"/>
        <v>0</v>
      </c>
      <c r="R62" s="38">
        <f t="shared" si="14"/>
        <v>107.94797687861271</v>
      </c>
      <c r="S62" s="39">
        <f t="shared" si="15"/>
        <v>0</v>
      </c>
      <c r="T62" s="38">
        <f t="shared" si="16"/>
        <v>51.095890410958901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291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38687000</v>
      </c>
      <c r="C8" s="40">
        <f t="shared" si="0"/>
        <v>3500000</v>
      </c>
      <c r="D8" s="40">
        <f t="shared" si="0"/>
        <v>0</v>
      </c>
      <c r="E8" s="40">
        <f t="shared" si="0"/>
        <v>42187000</v>
      </c>
      <c r="F8" s="41">
        <f t="shared" si="0"/>
        <v>42187000</v>
      </c>
      <c r="G8" s="42">
        <f t="shared" si="0"/>
        <v>42187000</v>
      </c>
      <c r="H8" s="41">
        <f t="shared" si="0"/>
        <v>2789000</v>
      </c>
      <c r="I8" s="42">
        <f t="shared" si="0"/>
        <v>3493249</v>
      </c>
      <c r="J8" s="41">
        <f t="shared" si="0"/>
        <v>3995000</v>
      </c>
      <c r="K8" s="42">
        <f t="shared" si="0"/>
        <v>7346297</v>
      </c>
      <c r="L8" s="41">
        <f t="shared" si="0"/>
        <v>11533000</v>
      </c>
      <c r="M8" s="42">
        <f t="shared" si="0"/>
        <v>9401232</v>
      </c>
      <c r="N8" s="41">
        <f t="shared" si="0"/>
        <v>0</v>
      </c>
      <c r="O8" s="42">
        <f t="shared" si="0"/>
        <v>0</v>
      </c>
      <c r="P8" s="41">
        <f t="shared" si="0"/>
        <v>18317000</v>
      </c>
      <c r="Q8" s="42">
        <f t="shared" si="0"/>
        <v>20240778</v>
      </c>
      <c r="R8" s="16">
        <f>IF(($J8       =0),0,((($L8       -$J8       )/$J8       )*100))</f>
        <v>188.68585732165207</v>
      </c>
      <c r="S8" s="17">
        <f>IF(($K8       =0),0,((($M8       -$K8       )/$K8       )*100))</f>
        <v>27.97239207726015</v>
      </c>
      <c r="T8" s="16">
        <f>IF(($E8       =0),0,(($P8       /$E8       )*100))</f>
        <v>43.418588664754544</v>
      </c>
      <c r="U8" s="18">
        <f>IF(($E8       =0),0,(($Q8       /$E8       )*100))</f>
        <v>47.978709080996516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35687000</v>
      </c>
      <c r="C9" s="43">
        <f t="shared" si="2"/>
        <v>3500000</v>
      </c>
      <c r="D9" s="43">
        <f t="shared" si="2"/>
        <v>0</v>
      </c>
      <c r="E9" s="43">
        <f t="shared" si="2"/>
        <v>39187000</v>
      </c>
      <c r="F9" s="44">
        <f t="shared" si="2"/>
        <v>39187000</v>
      </c>
      <c r="G9" s="45">
        <f t="shared" si="2"/>
        <v>39187000</v>
      </c>
      <c r="H9" s="44">
        <f t="shared" si="2"/>
        <v>1611000</v>
      </c>
      <c r="I9" s="45">
        <f t="shared" si="2"/>
        <v>3493249</v>
      </c>
      <c r="J9" s="44">
        <f t="shared" si="2"/>
        <v>2714000</v>
      </c>
      <c r="K9" s="45">
        <f t="shared" si="2"/>
        <v>5193015</v>
      </c>
      <c r="L9" s="44">
        <f t="shared" si="2"/>
        <v>11224000</v>
      </c>
      <c r="M9" s="45">
        <f t="shared" si="2"/>
        <v>9232672</v>
      </c>
      <c r="N9" s="44">
        <f t="shared" si="2"/>
        <v>0</v>
      </c>
      <c r="O9" s="45">
        <f t="shared" si="2"/>
        <v>0</v>
      </c>
      <c r="P9" s="44">
        <f t="shared" si="2"/>
        <v>15549000</v>
      </c>
      <c r="Q9" s="45">
        <f t="shared" si="2"/>
        <v>17918936</v>
      </c>
      <c r="R9" s="20">
        <f>IF(($J9       =0),0,((($L9       -$J9       )/$J9       )*100))</f>
        <v>313.5593220338983</v>
      </c>
      <c r="S9" s="21">
        <f>IF(($K9       =0),0,((($M9       -$K9       )/$K9       )*100))</f>
        <v>77.790204726926461</v>
      </c>
      <c r="T9" s="20">
        <f>IF(($E9       =0),0,(($P9       /$E9       )*100))</f>
        <v>39.678975170337097</v>
      </c>
      <c r="U9" s="22">
        <f>IF(($E9       =0),0,(($Q9       /$E9       )*100))</f>
        <v>45.726735907316204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28187000</v>
      </c>
      <c r="C10" s="46"/>
      <c r="D10" s="46"/>
      <c r="E10" s="46">
        <f t="shared" ref="E10:E41" si="4">$B10      +$C10      +$D10</f>
        <v>28187000</v>
      </c>
      <c r="F10" s="47">
        <v>28187000</v>
      </c>
      <c r="G10" s="48">
        <v>28187000</v>
      </c>
      <c r="H10" s="47">
        <v>1611000</v>
      </c>
      <c r="I10" s="48">
        <v>3367847</v>
      </c>
      <c r="J10" s="47">
        <v>2266000</v>
      </c>
      <c r="K10" s="48">
        <v>2822685</v>
      </c>
      <c r="L10" s="47">
        <v>7881000</v>
      </c>
      <c r="M10" s="48">
        <v>6196439</v>
      </c>
      <c r="N10" s="47"/>
      <c r="O10" s="48"/>
      <c r="P10" s="47">
        <f t="shared" ref="P10:P41" si="5">$H10      +$J10      +$L10      +$N10</f>
        <v>11758000</v>
      </c>
      <c r="Q10" s="48">
        <f t="shared" ref="Q10:Q41" si="6">$I10      +$K10      +$M10      +$O10</f>
        <v>12386971</v>
      </c>
      <c r="R10" s="24">
        <f t="shared" ref="R10:R41" si="7">IF(($J10      =0),0,((($L10      -$J10      )/$J10      )*100))</f>
        <v>247.79346866725507</v>
      </c>
      <c r="S10" s="25">
        <f t="shared" ref="S10:S41" si="8">IF(($K10      =0),0,((($M10      -$K10      )/$K10      )*100))</f>
        <v>119.52286564033889</v>
      </c>
      <c r="T10" s="24">
        <f t="shared" ref="T10:T41" si="9">IF(($E10      =0),0,(($P10      /$E10      )*100))</f>
        <v>41.714265441515593</v>
      </c>
      <c r="U10" s="26">
        <f t="shared" ref="U10:U41" si="10">IF(($E10      =0),0,(($Q10      /$E10      )*100))</f>
        <v>43.945687728385423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1500000</v>
      </c>
      <c r="C13" s="46">
        <v>3500000</v>
      </c>
      <c r="D13" s="46"/>
      <c r="E13" s="46">
        <f t="shared" si="4"/>
        <v>5000000</v>
      </c>
      <c r="F13" s="47">
        <v>5000000</v>
      </c>
      <c r="G13" s="48">
        <v>5000000</v>
      </c>
      <c r="H13" s="47"/>
      <c r="I13" s="48">
        <v>125402</v>
      </c>
      <c r="J13" s="47">
        <v>448000</v>
      </c>
      <c r="K13" s="48">
        <v>903857</v>
      </c>
      <c r="L13" s="47">
        <v>999000</v>
      </c>
      <c r="M13" s="48">
        <v>437978</v>
      </c>
      <c r="N13" s="47"/>
      <c r="O13" s="48"/>
      <c r="P13" s="47">
        <f t="shared" si="5"/>
        <v>1447000</v>
      </c>
      <c r="Q13" s="48">
        <f t="shared" si="6"/>
        <v>1467237</v>
      </c>
      <c r="R13" s="24">
        <f t="shared" si="7"/>
        <v>122.99107142857142</v>
      </c>
      <c r="S13" s="25">
        <f t="shared" si="8"/>
        <v>-51.543441053175442</v>
      </c>
      <c r="T13" s="24">
        <f t="shared" si="9"/>
        <v>28.939999999999998</v>
      </c>
      <c r="U13" s="26">
        <f t="shared" si="10"/>
        <v>29.344740000000002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6000000</v>
      </c>
      <c r="C23" s="46"/>
      <c r="D23" s="46"/>
      <c r="E23" s="46">
        <f t="shared" si="4"/>
        <v>6000000</v>
      </c>
      <c r="F23" s="47">
        <v>6000000</v>
      </c>
      <c r="G23" s="48">
        <v>6000000</v>
      </c>
      <c r="H23" s="47"/>
      <c r="I23" s="48"/>
      <c r="J23" s="47"/>
      <c r="K23" s="48">
        <v>1466473</v>
      </c>
      <c r="L23" s="47">
        <v>2344000</v>
      </c>
      <c r="M23" s="48">
        <v>2598255</v>
      </c>
      <c r="N23" s="47"/>
      <c r="O23" s="48"/>
      <c r="P23" s="47">
        <f t="shared" si="5"/>
        <v>2344000</v>
      </c>
      <c r="Q23" s="48">
        <f t="shared" si="6"/>
        <v>4064728</v>
      </c>
      <c r="R23" s="24">
        <f t="shared" si="7"/>
        <v>0</v>
      </c>
      <c r="S23" s="25">
        <f t="shared" si="8"/>
        <v>77.177145436704251</v>
      </c>
      <c r="T23" s="24">
        <f t="shared" si="9"/>
        <v>39.066666666666663</v>
      </c>
      <c r="U23" s="26">
        <f t="shared" si="10"/>
        <v>67.745466666666658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3000000</v>
      </c>
      <c r="C27" s="43">
        <f t="shared" si="11"/>
        <v>0</v>
      </c>
      <c r="D27" s="43">
        <f t="shared" si="11"/>
        <v>0</v>
      </c>
      <c r="E27" s="43">
        <f t="shared" si="11"/>
        <v>3000000</v>
      </c>
      <c r="F27" s="44">
        <f t="shared" si="11"/>
        <v>3000000</v>
      </c>
      <c r="G27" s="45">
        <f t="shared" si="11"/>
        <v>3000000</v>
      </c>
      <c r="H27" s="44">
        <f t="shared" si="11"/>
        <v>1178000</v>
      </c>
      <c r="I27" s="45">
        <f t="shared" si="11"/>
        <v>0</v>
      </c>
      <c r="J27" s="44">
        <f t="shared" si="11"/>
        <v>1281000</v>
      </c>
      <c r="K27" s="45">
        <f t="shared" si="11"/>
        <v>2153282</v>
      </c>
      <c r="L27" s="44">
        <f t="shared" si="11"/>
        <v>309000</v>
      </c>
      <c r="M27" s="45">
        <f t="shared" si="11"/>
        <v>168560</v>
      </c>
      <c r="N27" s="44">
        <f t="shared" si="11"/>
        <v>0</v>
      </c>
      <c r="O27" s="45">
        <f t="shared" si="11"/>
        <v>0</v>
      </c>
      <c r="P27" s="44">
        <f t="shared" si="11"/>
        <v>2768000</v>
      </c>
      <c r="Q27" s="45">
        <f t="shared" si="11"/>
        <v>2321842</v>
      </c>
      <c r="R27" s="20">
        <f t="shared" si="7"/>
        <v>-75.878220140515225</v>
      </c>
      <c r="S27" s="21">
        <f t="shared" si="8"/>
        <v>-92.171949609944264</v>
      </c>
      <c r="T27" s="20">
        <f t="shared" si="9"/>
        <v>92.266666666666666</v>
      </c>
      <c r="U27" s="22">
        <f t="shared" si="10"/>
        <v>77.394733333333335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1178000</v>
      </c>
      <c r="I30" s="48"/>
      <c r="J30" s="47">
        <v>1281000</v>
      </c>
      <c r="K30" s="48">
        <v>2153282</v>
      </c>
      <c r="L30" s="47">
        <v>309000</v>
      </c>
      <c r="M30" s="48">
        <v>168560</v>
      </c>
      <c r="N30" s="47"/>
      <c r="O30" s="48"/>
      <c r="P30" s="47">
        <f t="shared" si="5"/>
        <v>2768000</v>
      </c>
      <c r="Q30" s="48">
        <f t="shared" si="6"/>
        <v>2321842</v>
      </c>
      <c r="R30" s="24">
        <f t="shared" si="7"/>
        <v>-75.878220140515225</v>
      </c>
      <c r="S30" s="25">
        <f t="shared" si="8"/>
        <v>-92.171949609944264</v>
      </c>
      <c r="T30" s="24">
        <f t="shared" si="9"/>
        <v>92.266666666666666</v>
      </c>
      <c r="U30" s="26">
        <f t="shared" si="10"/>
        <v>77.394733333333335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1247000</v>
      </c>
      <c r="C42" s="52">
        <f t="shared" si="13"/>
        <v>13000000</v>
      </c>
      <c r="D42" s="52">
        <f t="shared" si="13"/>
        <v>0</v>
      </c>
      <c r="E42" s="52">
        <f t="shared" si="13"/>
        <v>14247000</v>
      </c>
      <c r="F42" s="53">
        <f t="shared" si="13"/>
        <v>14247000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1247000</v>
      </c>
      <c r="C43" s="43">
        <f t="shared" si="19"/>
        <v>13000000</v>
      </c>
      <c r="D43" s="43">
        <f t="shared" si="19"/>
        <v>0</v>
      </c>
      <c r="E43" s="43">
        <f t="shared" si="19"/>
        <v>14247000</v>
      </c>
      <c r="F43" s="44">
        <f t="shared" si="19"/>
        <v>14247000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1247000</v>
      </c>
      <c r="C45" s="46"/>
      <c r="D45" s="46"/>
      <c r="E45" s="46">
        <f t="shared" si="21"/>
        <v>1247000</v>
      </c>
      <c r="F45" s="47">
        <v>1247000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>
        <v>13000000</v>
      </c>
      <c r="D52" s="46"/>
      <c r="E52" s="46">
        <f t="shared" si="21"/>
        <v>13000000</v>
      </c>
      <c r="F52" s="47">
        <v>13000000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39934000</v>
      </c>
      <c r="C58" s="43">
        <f t="shared" si="26"/>
        <v>16500000</v>
      </c>
      <c r="D58" s="43">
        <f t="shared" si="26"/>
        <v>0</v>
      </c>
      <c r="E58" s="43">
        <f t="shared" si="26"/>
        <v>56434000</v>
      </c>
      <c r="F58" s="44">
        <f t="shared" si="26"/>
        <v>56434000</v>
      </c>
      <c r="G58" s="45">
        <f t="shared" si="26"/>
        <v>42187000</v>
      </c>
      <c r="H58" s="44">
        <f t="shared" si="26"/>
        <v>2789000</v>
      </c>
      <c r="I58" s="45">
        <f t="shared" si="26"/>
        <v>3493249</v>
      </c>
      <c r="J58" s="44">
        <f t="shared" si="26"/>
        <v>3995000</v>
      </c>
      <c r="K58" s="45">
        <f t="shared" si="26"/>
        <v>7346297</v>
      </c>
      <c r="L58" s="44">
        <f t="shared" si="26"/>
        <v>11533000</v>
      </c>
      <c r="M58" s="45">
        <f t="shared" si="26"/>
        <v>9401232</v>
      </c>
      <c r="N58" s="44">
        <f t="shared" si="26"/>
        <v>0</v>
      </c>
      <c r="O58" s="45">
        <f t="shared" si="26"/>
        <v>0</v>
      </c>
      <c r="P58" s="44">
        <f t="shared" si="26"/>
        <v>18317000</v>
      </c>
      <c r="Q58" s="45">
        <f t="shared" si="26"/>
        <v>20240778</v>
      </c>
      <c r="R58" s="20">
        <f t="shared" si="14"/>
        <v>188.68585732165207</v>
      </c>
      <c r="S58" s="21">
        <f t="shared" si="15"/>
        <v>27.97239207726015</v>
      </c>
      <c r="T58" s="20">
        <f t="shared" si="16"/>
        <v>32.45738384661729</v>
      </c>
      <c r="U58" s="22">
        <f t="shared" si="17"/>
        <v>35.866282737356912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39934000</v>
      </c>
      <c r="C62" s="55">
        <f t="shared" si="30"/>
        <v>16500000</v>
      </c>
      <c r="D62" s="55">
        <f t="shared" si="30"/>
        <v>0</v>
      </c>
      <c r="E62" s="55">
        <f t="shared" si="30"/>
        <v>56434000</v>
      </c>
      <c r="F62" s="56">
        <f t="shared" si="30"/>
        <v>56434000</v>
      </c>
      <c r="G62" s="57">
        <f t="shared" si="30"/>
        <v>42187000</v>
      </c>
      <c r="H62" s="56">
        <f t="shared" si="30"/>
        <v>2789000</v>
      </c>
      <c r="I62" s="57">
        <f t="shared" si="30"/>
        <v>3493249</v>
      </c>
      <c r="J62" s="56">
        <f t="shared" si="30"/>
        <v>3995000</v>
      </c>
      <c r="K62" s="57">
        <f t="shared" si="30"/>
        <v>7346297</v>
      </c>
      <c r="L62" s="56">
        <f t="shared" si="30"/>
        <v>11533000</v>
      </c>
      <c r="M62" s="58">
        <f t="shared" si="30"/>
        <v>9401232</v>
      </c>
      <c r="N62" s="56">
        <f t="shared" si="30"/>
        <v>0</v>
      </c>
      <c r="O62" s="57">
        <f t="shared" si="30"/>
        <v>0</v>
      </c>
      <c r="P62" s="56">
        <f t="shared" si="30"/>
        <v>18317000</v>
      </c>
      <c r="Q62" s="57">
        <f t="shared" si="30"/>
        <v>20240778</v>
      </c>
      <c r="R62" s="38">
        <f t="shared" si="14"/>
        <v>188.68585732165207</v>
      </c>
      <c r="S62" s="39">
        <f t="shared" si="15"/>
        <v>27.97239207726015</v>
      </c>
      <c r="T62" s="38">
        <f t="shared" si="16"/>
        <v>32.45738384661729</v>
      </c>
      <c r="U62" s="39">
        <f t="shared" si="17"/>
        <v>35.866282737356912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292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96358000</v>
      </c>
      <c r="C8" s="40">
        <f t="shared" si="0"/>
        <v>23000000</v>
      </c>
      <c r="D8" s="40">
        <f t="shared" si="0"/>
        <v>0</v>
      </c>
      <c r="E8" s="40">
        <f t="shared" si="0"/>
        <v>119358000</v>
      </c>
      <c r="F8" s="41">
        <f t="shared" si="0"/>
        <v>119358000</v>
      </c>
      <c r="G8" s="42">
        <f t="shared" si="0"/>
        <v>119358000</v>
      </c>
      <c r="H8" s="41">
        <f t="shared" si="0"/>
        <v>5213000</v>
      </c>
      <c r="I8" s="42">
        <f t="shared" si="0"/>
        <v>0</v>
      </c>
      <c r="J8" s="41">
        <f t="shared" si="0"/>
        <v>12659000</v>
      </c>
      <c r="K8" s="42">
        <f t="shared" si="0"/>
        <v>1995953</v>
      </c>
      <c r="L8" s="41">
        <f t="shared" si="0"/>
        <v>5397000</v>
      </c>
      <c r="M8" s="42">
        <f t="shared" si="0"/>
        <v>11574967</v>
      </c>
      <c r="N8" s="41">
        <f t="shared" si="0"/>
        <v>0</v>
      </c>
      <c r="O8" s="42">
        <f t="shared" si="0"/>
        <v>0</v>
      </c>
      <c r="P8" s="41">
        <f t="shared" si="0"/>
        <v>23269000</v>
      </c>
      <c r="Q8" s="42">
        <f t="shared" si="0"/>
        <v>13570920</v>
      </c>
      <c r="R8" s="16">
        <f>IF(($J8       =0),0,((($L8       -$J8       )/$J8       )*100))</f>
        <v>-57.366300655660005</v>
      </c>
      <c r="S8" s="17">
        <f>IF(($K8       =0),0,((($M8       -$K8       )/$K8       )*100))</f>
        <v>479.92182180642527</v>
      </c>
      <c r="T8" s="16">
        <f>IF(($E8       =0),0,(($P8       /$E8       )*100))</f>
        <v>19.49513229109067</v>
      </c>
      <c r="U8" s="18">
        <f>IF(($E8       =0),0,(($Q8       /$E8       )*100))</f>
        <v>11.369929120796259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87594000</v>
      </c>
      <c r="C9" s="43">
        <f t="shared" si="2"/>
        <v>23000000</v>
      </c>
      <c r="D9" s="43">
        <f t="shared" si="2"/>
        <v>0</v>
      </c>
      <c r="E9" s="43">
        <f t="shared" si="2"/>
        <v>110594000</v>
      </c>
      <c r="F9" s="44">
        <f t="shared" si="2"/>
        <v>110594000</v>
      </c>
      <c r="G9" s="45">
        <f t="shared" si="2"/>
        <v>110594000</v>
      </c>
      <c r="H9" s="44">
        <f t="shared" si="2"/>
        <v>3762000</v>
      </c>
      <c r="I9" s="45">
        <f t="shared" si="2"/>
        <v>0</v>
      </c>
      <c r="J9" s="44">
        <f t="shared" si="2"/>
        <v>12299000</v>
      </c>
      <c r="K9" s="45">
        <f t="shared" si="2"/>
        <v>1995953</v>
      </c>
      <c r="L9" s="44">
        <f t="shared" si="2"/>
        <v>4210000</v>
      </c>
      <c r="M9" s="45">
        <f t="shared" si="2"/>
        <v>10335479</v>
      </c>
      <c r="N9" s="44">
        <f t="shared" si="2"/>
        <v>0</v>
      </c>
      <c r="O9" s="45">
        <f t="shared" si="2"/>
        <v>0</v>
      </c>
      <c r="P9" s="44">
        <f t="shared" si="2"/>
        <v>20271000</v>
      </c>
      <c r="Q9" s="45">
        <f t="shared" si="2"/>
        <v>12331432</v>
      </c>
      <c r="R9" s="20">
        <f>IF(($J9       =0),0,((($L9       -$J9       )/$J9       )*100))</f>
        <v>-65.769574762175793</v>
      </c>
      <c r="S9" s="21">
        <f>IF(($K9       =0),0,((($M9       -$K9       )/$K9       )*100))</f>
        <v>417.82176233608703</v>
      </c>
      <c r="T9" s="20">
        <f>IF(($E9       =0),0,(($P9       /$E9       )*100))</f>
        <v>18.329204115955658</v>
      </c>
      <c r="U9" s="22">
        <f>IF(($E9       =0),0,(($Q9       /$E9       )*100))</f>
        <v>11.150181745845163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20227000</v>
      </c>
      <c r="C10" s="46">
        <v>24000000</v>
      </c>
      <c r="D10" s="46"/>
      <c r="E10" s="46">
        <f t="shared" ref="E10:E41" si="4">$B10      +$C10      +$D10</f>
        <v>44227000</v>
      </c>
      <c r="F10" s="47">
        <v>44227000</v>
      </c>
      <c r="G10" s="48">
        <v>44227000</v>
      </c>
      <c r="H10" s="47">
        <v>3762000</v>
      </c>
      <c r="I10" s="48"/>
      <c r="J10" s="47">
        <v>12299000</v>
      </c>
      <c r="K10" s="48">
        <v>1995953</v>
      </c>
      <c r="L10" s="47">
        <v>210000</v>
      </c>
      <c r="M10" s="48">
        <v>5235996</v>
      </c>
      <c r="N10" s="47"/>
      <c r="O10" s="48"/>
      <c r="P10" s="47">
        <f t="shared" ref="P10:P41" si="5">$H10      +$J10      +$L10      +$N10</f>
        <v>16271000</v>
      </c>
      <c r="Q10" s="48">
        <f t="shared" ref="Q10:Q41" si="6">$I10      +$K10      +$M10      +$O10</f>
        <v>7231949</v>
      </c>
      <c r="R10" s="24">
        <f t="shared" ref="R10:R41" si="7">IF(($J10      =0),0,((($L10      -$J10      )/$J10      )*100))</f>
        <v>-98.292544109277173</v>
      </c>
      <c r="S10" s="25">
        <f t="shared" ref="S10:S41" si="8">IF(($K10      =0),0,((($M10      -$K10      )/$K10      )*100))</f>
        <v>162.33062602175502</v>
      </c>
      <c r="T10" s="24">
        <f t="shared" ref="T10:T41" si="9">IF(($E10      =0),0,(($P10      /$E10      )*100))</f>
        <v>36.789743821647406</v>
      </c>
      <c r="U10" s="26">
        <f t="shared" ref="U10:U41" si="10">IF(($E10      =0),0,(($Q10      /$E10      )*100))</f>
        <v>16.351886856445159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62367000</v>
      </c>
      <c r="C22" s="46"/>
      <c r="D22" s="46"/>
      <c r="E22" s="46">
        <f t="shared" si="4"/>
        <v>62367000</v>
      </c>
      <c r="F22" s="47">
        <v>62367000</v>
      </c>
      <c r="G22" s="48">
        <v>62367000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5000000</v>
      </c>
      <c r="C23" s="46">
        <v>-1000000</v>
      </c>
      <c r="D23" s="46"/>
      <c r="E23" s="46">
        <f t="shared" si="4"/>
        <v>4000000</v>
      </c>
      <c r="F23" s="47">
        <v>4000000</v>
      </c>
      <c r="G23" s="48">
        <v>4000000</v>
      </c>
      <c r="H23" s="47"/>
      <c r="I23" s="48"/>
      <c r="J23" s="47"/>
      <c r="K23" s="48"/>
      <c r="L23" s="47">
        <v>4000000</v>
      </c>
      <c r="M23" s="48">
        <v>5099483</v>
      </c>
      <c r="N23" s="47"/>
      <c r="O23" s="48"/>
      <c r="P23" s="47">
        <f t="shared" si="5"/>
        <v>4000000</v>
      </c>
      <c r="Q23" s="48">
        <f t="shared" si="6"/>
        <v>5099483</v>
      </c>
      <c r="R23" s="24">
        <f t="shared" si="7"/>
        <v>0</v>
      </c>
      <c r="S23" s="25">
        <f t="shared" si="8"/>
        <v>0</v>
      </c>
      <c r="T23" s="24">
        <f t="shared" si="9"/>
        <v>100</v>
      </c>
      <c r="U23" s="26">
        <f t="shared" si="10"/>
        <v>127.487075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8764000</v>
      </c>
      <c r="C27" s="43">
        <f t="shared" si="11"/>
        <v>0</v>
      </c>
      <c r="D27" s="43">
        <f t="shared" si="11"/>
        <v>0</v>
      </c>
      <c r="E27" s="43">
        <f t="shared" si="11"/>
        <v>8764000</v>
      </c>
      <c r="F27" s="44">
        <f t="shared" si="11"/>
        <v>8764000</v>
      </c>
      <c r="G27" s="45">
        <f t="shared" si="11"/>
        <v>8764000</v>
      </c>
      <c r="H27" s="44">
        <f t="shared" si="11"/>
        <v>1451000</v>
      </c>
      <c r="I27" s="45">
        <f t="shared" si="11"/>
        <v>0</v>
      </c>
      <c r="J27" s="44">
        <f t="shared" si="11"/>
        <v>360000</v>
      </c>
      <c r="K27" s="45">
        <f t="shared" si="11"/>
        <v>0</v>
      </c>
      <c r="L27" s="44">
        <f t="shared" si="11"/>
        <v>1187000</v>
      </c>
      <c r="M27" s="45">
        <f t="shared" si="11"/>
        <v>1239488</v>
      </c>
      <c r="N27" s="44">
        <f t="shared" si="11"/>
        <v>0</v>
      </c>
      <c r="O27" s="45">
        <f t="shared" si="11"/>
        <v>0</v>
      </c>
      <c r="P27" s="44">
        <f t="shared" si="11"/>
        <v>2998000</v>
      </c>
      <c r="Q27" s="45">
        <f t="shared" si="11"/>
        <v>1239488</v>
      </c>
      <c r="R27" s="20">
        <f t="shared" si="7"/>
        <v>229.7222222222222</v>
      </c>
      <c r="S27" s="21">
        <f t="shared" si="8"/>
        <v>0</v>
      </c>
      <c r="T27" s="20">
        <f t="shared" si="9"/>
        <v>34.208124144226382</v>
      </c>
      <c r="U27" s="22">
        <f t="shared" si="10"/>
        <v>14.14294842537654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47000</v>
      </c>
      <c r="I30" s="48"/>
      <c r="J30" s="47">
        <v>294000</v>
      </c>
      <c r="K30" s="48"/>
      <c r="L30" s="47">
        <v>497000</v>
      </c>
      <c r="M30" s="48">
        <v>754533</v>
      </c>
      <c r="N30" s="47"/>
      <c r="O30" s="48"/>
      <c r="P30" s="47">
        <f t="shared" si="5"/>
        <v>838000</v>
      </c>
      <c r="Q30" s="48">
        <f t="shared" si="6"/>
        <v>754533</v>
      </c>
      <c r="R30" s="24">
        <f t="shared" si="7"/>
        <v>69.047619047619051</v>
      </c>
      <c r="S30" s="25">
        <f t="shared" si="8"/>
        <v>0</v>
      </c>
      <c r="T30" s="24">
        <f t="shared" si="9"/>
        <v>29.403508771929825</v>
      </c>
      <c r="U30" s="26">
        <f t="shared" si="10"/>
        <v>26.474842105263157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1075000</v>
      </c>
      <c r="H32" s="47"/>
      <c r="I32" s="48"/>
      <c r="J32" s="47">
        <v>66000</v>
      </c>
      <c r="K32" s="48"/>
      <c r="L32" s="47">
        <v>690000</v>
      </c>
      <c r="M32" s="48">
        <v>484955</v>
      </c>
      <c r="N32" s="47"/>
      <c r="O32" s="48"/>
      <c r="P32" s="47">
        <f t="shared" si="5"/>
        <v>756000</v>
      </c>
      <c r="Q32" s="48">
        <f t="shared" si="6"/>
        <v>484955</v>
      </c>
      <c r="R32" s="24">
        <f t="shared" si="7"/>
        <v>945.4545454545455</v>
      </c>
      <c r="S32" s="25">
        <f t="shared" si="8"/>
        <v>0</v>
      </c>
      <c r="T32" s="24">
        <f t="shared" si="9"/>
        <v>70.325581395348834</v>
      </c>
      <c r="U32" s="26">
        <f t="shared" si="10"/>
        <v>45.112093023255809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3000000</v>
      </c>
      <c r="H35" s="47">
        <v>1404000</v>
      </c>
      <c r="I35" s="48"/>
      <c r="J35" s="47"/>
      <c r="K35" s="48"/>
      <c r="L35" s="47"/>
      <c r="M35" s="48"/>
      <c r="N35" s="47"/>
      <c r="O35" s="48"/>
      <c r="P35" s="47">
        <f t="shared" si="5"/>
        <v>1404000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46.800000000000004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1839000</v>
      </c>
      <c r="C36" s="46"/>
      <c r="D36" s="46"/>
      <c r="E36" s="46">
        <f t="shared" si="4"/>
        <v>1839000</v>
      </c>
      <c r="F36" s="47">
        <v>1839000</v>
      </c>
      <c r="G36" s="48">
        <v>1839000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96358000</v>
      </c>
      <c r="C58" s="43">
        <f t="shared" si="26"/>
        <v>23000000</v>
      </c>
      <c r="D58" s="43">
        <f t="shared" si="26"/>
        <v>0</v>
      </c>
      <c r="E58" s="43">
        <f t="shared" si="26"/>
        <v>119358000</v>
      </c>
      <c r="F58" s="44">
        <f t="shared" si="26"/>
        <v>119358000</v>
      </c>
      <c r="G58" s="45">
        <f t="shared" si="26"/>
        <v>119358000</v>
      </c>
      <c r="H58" s="44">
        <f t="shared" si="26"/>
        <v>5213000</v>
      </c>
      <c r="I58" s="45">
        <f t="shared" si="26"/>
        <v>0</v>
      </c>
      <c r="J58" s="44">
        <f t="shared" si="26"/>
        <v>12659000</v>
      </c>
      <c r="K58" s="45">
        <f t="shared" si="26"/>
        <v>1995953</v>
      </c>
      <c r="L58" s="44">
        <f t="shared" si="26"/>
        <v>5397000</v>
      </c>
      <c r="M58" s="45">
        <f t="shared" si="26"/>
        <v>11574967</v>
      </c>
      <c r="N58" s="44">
        <f t="shared" si="26"/>
        <v>0</v>
      </c>
      <c r="O58" s="45">
        <f t="shared" si="26"/>
        <v>0</v>
      </c>
      <c r="P58" s="44">
        <f t="shared" si="26"/>
        <v>23269000</v>
      </c>
      <c r="Q58" s="45">
        <f t="shared" si="26"/>
        <v>13570920</v>
      </c>
      <c r="R58" s="20">
        <f t="shared" si="14"/>
        <v>-57.366300655660005</v>
      </c>
      <c r="S58" s="21">
        <f t="shared" si="15"/>
        <v>479.92182180642527</v>
      </c>
      <c r="T58" s="20">
        <f t="shared" si="16"/>
        <v>19.49513229109067</v>
      </c>
      <c r="U58" s="22">
        <f t="shared" si="17"/>
        <v>11.369929120796259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96358000</v>
      </c>
      <c r="C62" s="55">
        <f t="shared" si="30"/>
        <v>23000000</v>
      </c>
      <c r="D62" s="55">
        <f t="shared" si="30"/>
        <v>0</v>
      </c>
      <c r="E62" s="55">
        <f t="shared" si="30"/>
        <v>119358000</v>
      </c>
      <c r="F62" s="56">
        <f t="shared" si="30"/>
        <v>119358000</v>
      </c>
      <c r="G62" s="57">
        <f t="shared" si="30"/>
        <v>119358000</v>
      </c>
      <c r="H62" s="56">
        <f t="shared" si="30"/>
        <v>5213000</v>
      </c>
      <c r="I62" s="57">
        <f t="shared" si="30"/>
        <v>0</v>
      </c>
      <c r="J62" s="56">
        <f t="shared" si="30"/>
        <v>12659000</v>
      </c>
      <c r="K62" s="57">
        <f t="shared" si="30"/>
        <v>1995953</v>
      </c>
      <c r="L62" s="56">
        <f t="shared" si="30"/>
        <v>5397000</v>
      </c>
      <c r="M62" s="58">
        <f t="shared" si="30"/>
        <v>11574967</v>
      </c>
      <c r="N62" s="56">
        <f t="shared" si="30"/>
        <v>0</v>
      </c>
      <c r="O62" s="57">
        <f t="shared" si="30"/>
        <v>0</v>
      </c>
      <c r="P62" s="56">
        <f t="shared" si="30"/>
        <v>23269000</v>
      </c>
      <c r="Q62" s="57">
        <f t="shared" si="30"/>
        <v>13570920</v>
      </c>
      <c r="R62" s="38">
        <f t="shared" si="14"/>
        <v>-57.366300655660005</v>
      </c>
      <c r="S62" s="39">
        <f t="shared" si="15"/>
        <v>479.92182180642527</v>
      </c>
      <c r="T62" s="38">
        <f t="shared" si="16"/>
        <v>19.49513229109067</v>
      </c>
      <c r="U62" s="39">
        <f t="shared" si="17"/>
        <v>11.369929120796259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293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63009000</v>
      </c>
      <c r="C8" s="40">
        <f t="shared" si="0"/>
        <v>22902000</v>
      </c>
      <c r="D8" s="40">
        <f t="shared" si="0"/>
        <v>0</v>
      </c>
      <c r="E8" s="40">
        <f t="shared" si="0"/>
        <v>85911000</v>
      </c>
      <c r="F8" s="41">
        <f t="shared" si="0"/>
        <v>85911000</v>
      </c>
      <c r="G8" s="42">
        <f t="shared" si="0"/>
        <v>85911000</v>
      </c>
      <c r="H8" s="41">
        <f t="shared" si="0"/>
        <v>10606000</v>
      </c>
      <c r="I8" s="42">
        <f t="shared" si="0"/>
        <v>1810375</v>
      </c>
      <c r="J8" s="41">
        <f t="shared" si="0"/>
        <v>15584000</v>
      </c>
      <c r="K8" s="42">
        <f t="shared" si="0"/>
        <v>16358475</v>
      </c>
      <c r="L8" s="41">
        <f t="shared" si="0"/>
        <v>14503000</v>
      </c>
      <c r="M8" s="42">
        <f t="shared" si="0"/>
        <v>7304011</v>
      </c>
      <c r="N8" s="41">
        <f t="shared" si="0"/>
        <v>0</v>
      </c>
      <c r="O8" s="42">
        <f t="shared" si="0"/>
        <v>0</v>
      </c>
      <c r="P8" s="41">
        <f t="shared" si="0"/>
        <v>40693000</v>
      </c>
      <c r="Q8" s="42">
        <f t="shared" si="0"/>
        <v>25472861</v>
      </c>
      <c r="R8" s="16">
        <f>IF(($J8       =0),0,((($L8       -$J8       )/$J8       )*100))</f>
        <v>-6.9366016427104729</v>
      </c>
      <c r="S8" s="17">
        <f>IF(($K8       =0),0,((($M8       -$K8       )/$K8       )*100))</f>
        <v>-55.350293960775687</v>
      </c>
      <c r="T8" s="16">
        <f>IF(($E8       =0),0,(($P8       /$E8       )*100))</f>
        <v>47.366460639499017</v>
      </c>
      <c r="U8" s="18">
        <f>IF(($E8       =0),0,(($Q8       /$E8       )*100))</f>
        <v>29.650290416826714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58896000</v>
      </c>
      <c r="C9" s="43">
        <f t="shared" si="2"/>
        <v>22902000</v>
      </c>
      <c r="D9" s="43">
        <f t="shared" si="2"/>
        <v>0</v>
      </c>
      <c r="E9" s="43">
        <f t="shared" si="2"/>
        <v>81798000</v>
      </c>
      <c r="F9" s="44">
        <f t="shared" si="2"/>
        <v>81798000</v>
      </c>
      <c r="G9" s="45">
        <f t="shared" si="2"/>
        <v>81798000</v>
      </c>
      <c r="H9" s="44">
        <f t="shared" si="2"/>
        <v>10348000</v>
      </c>
      <c r="I9" s="45">
        <f t="shared" si="2"/>
        <v>1646774</v>
      </c>
      <c r="J9" s="44">
        <f t="shared" si="2"/>
        <v>14217000</v>
      </c>
      <c r="K9" s="45">
        <f t="shared" si="2"/>
        <v>15536103</v>
      </c>
      <c r="L9" s="44">
        <f t="shared" si="2"/>
        <v>13559000</v>
      </c>
      <c r="M9" s="45">
        <f t="shared" si="2"/>
        <v>7104040</v>
      </c>
      <c r="N9" s="44">
        <f t="shared" si="2"/>
        <v>0</v>
      </c>
      <c r="O9" s="45">
        <f t="shared" si="2"/>
        <v>0</v>
      </c>
      <c r="P9" s="44">
        <f t="shared" si="2"/>
        <v>38124000</v>
      </c>
      <c r="Q9" s="45">
        <f t="shared" si="2"/>
        <v>24286917</v>
      </c>
      <c r="R9" s="20">
        <f>IF(($J9       =0),0,((($L9       -$J9       )/$J9       )*100))</f>
        <v>-4.6282619399310683</v>
      </c>
      <c r="S9" s="21">
        <f>IF(($K9       =0),0,((($M9       -$K9       )/$K9       )*100))</f>
        <v>-54.273990073315034</v>
      </c>
      <c r="T9" s="20">
        <f>IF(($E9       =0),0,(($P9       /$E9       )*100))</f>
        <v>46.607496515807235</v>
      </c>
      <c r="U9" s="22">
        <f>IF(($E9       =0),0,(($Q9       /$E9       )*100))</f>
        <v>29.691333528937136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26323000</v>
      </c>
      <c r="C10" s="46"/>
      <c r="D10" s="46"/>
      <c r="E10" s="46">
        <f t="shared" ref="E10:E41" si="4">$B10      +$C10      +$D10</f>
        <v>26323000</v>
      </c>
      <c r="F10" s="47">
        <v>26323000</v>
      </c>
      <c r="G10" s="48">
        <v>26323000</v>
      </c>
      <c r="H10" s="47">
        <v>5182000</v>
      </c>
      <c r="I10" s="48">
        <v>1646774</v>
      </c>
      <c r="J10" s="47">
        <v>5406000</v>
      </c>
      <c r="K10" s="48">
        <v>6672653</v>
      </c>
      <c r="L10" s="47">
        <v>340000</v>
      </c>
      <c r="M10" s="48">
        <v>810174</v>
      </c>
      <c r="N10" s="47"/>
      <c r="O10" s="48"/>
      <c r="P10" s="47">
        <f t="shared" ref="P10:P41" si="5">$H10      +$J10      +$L10      +$N10</f>
        <v>10928000</v>
      </c>
      <c r="Q10" s="48">
        <f t="shared" ref="Q10:Q41" si="6">$I10      +$K10      +$M10      +$O10</f>
        <v>9129601</v>
      </c>
      <c r="R10" s="24">
        <f t="shared" ref="R10:R41" si="7">IF(($J10      =0),0,((($L10      -$J10      )/$J10      )*100))</f>
        <v>-93.710691823899367</v>
      </c>
      <c r="S10" s="25">
        <f t="shared" ref="S10:S41" si="8">IF(($K10      =0),0,((($M10      -$K10      )/$K10      )*100))</f>
        <v>-87.858292646118414</v>
      </c>
      <c r="T10" s="24">
        <f t="shared" ref="T10:T41" si="9">IF(($E10      =0),0,(($P10      /$E10      )*100))</f>
        <v>41.515024883182008</v>
      </c>
      <c r="U10" s="26">
        <f t="shared" ref="U10:U41" si="10">IF(($E10      =0),0,(($Q10      /$E10      )*100))</f>
        <v>34.68298066329826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12975000</v>
      </c>
      <c r="C13" s="46">
        <v>12500000</v>
      </c>
      <c r="D13" s="46"/>
      <c r="E13" s="46">
        <f t="shared" si="4"/>
        <v>25475000</v>
      </c>
      <c r="F13" s="47">
        <v>25475000</v>
      </c>
      <c r="G13" s="48">
        <v>25475000</v>
      </c>
      <c r="H13" s="47"/>
      <c r="I13" s="48"/>
      <c r="J13" s="47"/>
      <c r="K13" s="48">
        <v>4975044</v>
      </c>
      <c r="L13" s="47">
        <v>7000000</v>
      </c>
      <c r="M13" s="48">
        <v>262770</v>
      </c>
      <c r="N13" s="47"/>
      <c r="O13" s="48"/>
      <c r="P13" s="47">
        <f t="shared" si="5"/>
        <v>7000000</v>
      </c>
      <c r="Q13" s="48">
        <f t="shared" si="6"/>
        <v>5237814</v>
      </c>
      <c r="R13" s="24">
        <f t="shared" si="7"/>
        <v>0</v>
      </c>
      <c r="S13" s="25">
        <f t="shared" si="8"/>
        <v>-94.71823766784776</v>
      </c>
      <c r="T13" s="24">
        <f t="shared" si="9"/>
        <v>27.47791952894995</v>
      </c>
      <c r="U13" s="26">
        <f t="shared" si="10"/>
        <v>20.560604514229635</v>
      </c>
      <c r="V13" s="47"/>
      <c r="W13" s="48"/>
    </row>
    <row r="14" spans="1:23" x14ac:dyDescent="0.2">
      <c r="A14" s="23" t="s">
        <v>41</v>
      </c>
      <c r="B14" s="46">
        <v>9598000</v>
      </c>
      <c r="C14" s="46">
        <v>10402000</v>
      </c>
      <c r="D14" s="46"/>
      <c r="E14" s="46">
        <f t="shared" si="4"/>
        <v>20000000</v>
      </c>
      <c r="F14" s="47">
        <v>20000000</v>
      </c>
      <c r="G14" s="48">
        <v>20000000</v>
      </c>
      <c r="H14" s="47">
        <v>5166000</v>
      </c>
      <c r="I14" s="48"/>
      <c r="J14" s="47">
        <v>4432000</v>
      </c>
      <c r="K14" s="48">
        <v>3841866</v>
      </c>
      <c r="L14" s="47">
        <v>3970000</v>
      </c>
      <c r="M14" s="48">
        <v>1879203</v>
      </c>
      <c r="N14" s="47"/>
      <c r="O14" s="48"/>
      <c r="P14" s="47">
        <f t="shared" si="5"/>
        <v>13568000</v>
      </c>
      <c r="Q14" s="48">
        <f t="shared" si="6"/>
        <v>5721069</v>
      </c>
      <c r="R14" s="24">
        <f t="shared" si="7"/>
        <v>-10.424187725631768</v>
      </c>
      <c r="S14" s="25">
        <f t="shared" si="8"/>
        <v>-51.086190929095388</v>
      </c>
      <c r="T14" s="24">
        <f t="shared" si="9"/>
        <v>67.84</v>
      </c>
      <c r="U14" s="26">
        <f t="shared" si="10"/>
        <v>28.605345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10000000</v>
      </c>
      <c r="H23" s="47"/>
      <c r="I23" s="48"/>
      <c r="J23" s="47">
        <v>4379000</v>
      </c>
      <c r="K23" s="48">
        <v>46540</v>
      </c>
      <c r="L23" s="47">
        <v>2249000</v>
      </c>
      <c r="M23" s="48">
        <v>4151893</v>
      </c>
      <c r="N23" s="47"/>
      <c r="O23" s="48"/>
      <c r="P23" s="47">
        <f t="shared" si="5"/>
        <v>6628000</v>
      </c>
      <c r="Q23" s="48">
        <f t="shared" si="6"/>
        <v>4198433</v>
      </c>
      <c r="R23" s="24">
        <f t="shared" si="7"/>
        <v>-48.641242292760907</v>
      </c>
      <c r="S23" s="25">
        <f t="shared" si="8"/>
        <v>8821.1280618822511</v>
      </c>
      <c r="T23" s="24">
        <f t="shared" si="9"/>
        <v>66.28</v>
      </c>
      <c r="U23" s="26">
        <f t="shared" si="10"/>
        <v>41.98433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4113000</v>
      </c>
      <c r="C27" s="43">
        <f t="shared" si="11"/>
        <v>0</v>
      </c>
      <c r="D27" s="43">
        <f t="shared" si="11"/>
        <v>0</v>
      </c>
      <c r="E27" s="43">
        <f t="shared" si="11"/>
        <v>4113000</v>
      </c>
      <c r="F27" s="44">
        <f t="shared" si="11"/>
        <v>4113000</v>
      </c>
      <c r="G27" s="45">
        <f t="shared" si="11"/>
        <v>4113000</v>
      </c>
      <c r="H27" s="44">
        <f t="shared" si="11"/>
        <v>258000</v>
      </c>
      <c r="I27" s="45">
        <f t="shared" si="11"/>
        <v>163601</v>
      </c>
      <c r="J27" s="44">
        <f t="shared" si="11"/>
        <v>1367000</v>
      </c>
      <c r="K27" s="45">
        <f t="shared" si="11"/>
        <v>822372</v>
      </c>
      <c r="L27" s="44">
        <f t="shared" si="11"/>
        <v>944000</v>
      </c>
      <c r="M27" s="45">
        <f t="shared" si="11"/>
        <v>199971</v>
      </c>
      <c r="N27" s="44">
        <f t="shared" si="11"/>
        <v>0</v>
      </c>
      <c r="O27" s="45">
        <f t="shared" si="11"/>
        <v>0</v>
      </c>
      <c r="P27" s="44">
        <f t="shared" si="11"/>
        <v>2569000</v>
      </c>
      <c r="Q27" s="45">
        <f t="shared" si="11"/>
        <v>1185944</v>
      </c>
      <c r="R27" s="20">
        <f t="shared" si="7"/>
        <v>-30.943672275054862</v>
      </c>
      <c r="S27" s="21">
        <f t="shared" si="8"/>
        <v>-75.68363222483255</v>
      </c>
      <c r="T27" s="20">
        <f t="shared" si="9"/>
        <v>62.460491125699001</v>
      </c>
      <c r="U27" s="22">
        <f t="shared" si="10"/>
        <v>28.834038414782398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258000</v>
      </c>
      <c r="I30" s="48">
        <v>163601</v>
      </c>
      <c r="J30" s="47">
        <v>837000</v>
      </c>
      <c r="K30" s="48">
        <v>822372</v>
      </c>
      <c r="L30" s="47">
        <v>653000</v>
      </c>
      <c r="M30" s="48">
        <v>199971</v>
      </c>
      <c r="N30" s="47"/>
      <c r="O30" s="48"/>
      <c r="P30" s="47">
        <f t="shared" si="5"/>
        <v>1748000</v>
      </c>
      <c r="Q30" s="48">
        <f t="shared" si="6"/>
        <v>1185944</v>
      </c>
      <c r="R30" s="24">
        <f t="shared" si="7"/>
        <v>-21.983273596176822</v>
      </c>
      <c r="S30" s="25">
        <f t="shared" si="8"/>
        <v>-75.68363222483255</v>
      </c>
      <c r="T30" s="24">
        <f t="shared" si="9"/>
        <v>58.266666666666666</v>
      </c>
      <c r="U30" s="26">
        <f t="shared" si="10"/>
        <v>39.531466666666667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1113000</v>
      </c>
      <c r="C32" s="46"/>
      <c r="D32" s="46"/>
      <c r="E32" s="46">
        <f t="shared" si="4"/>
        <v>1113000</v>
      </c>
      <c r="F32" s="47">
        <v>1113000</v>
      </c>
      <c r="G32" s="48">
        <v>1113000</v>
      </c>
      <c r="H32" s="47"/>
      <c r="I32" s="48"/>
      <c r="J32" s="47">
        <v>530000</v>
      </c>
      <c r="K32" s="48"/>
      <c r="L32" s="47">
        <v>291000</v>
      </c>
      <c r="M32" s="48"/>
      <c r="N32" s="47"/>
      <c r="O32" s="48"/>
      <c r="P32" s="47">
        <f t="shared" si="5"/>
        <v>821000</v>
      </c>
      <c r="Q32" s="48">
        <f t="shared" si="6"/>
        <v>0</v>
      </c>
      <c r="R32" s="24">
        <f t="shared" si="7"/>
        <v>-45.094339622641513</v>
      </c>
      <c r="S32" s="25">
        <f t="shared" si="8"/>
        <v>0</v>
      </c>
      <c r="T32" s="24">
        <f t="shared" si="9"/>
        <v>73.764600179694511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28028000</v>
      </c>
      <c r="C42" s="52">
        <f t="shared" si="13"/>
        <v>0</v>
      </c>
      <c r="D42" s="52">
        <f t="shared" si="13"/>
        <v>0</v>
      </c>
      <c r="E42" s="52">
        <f t="shared" si="13"/>
        <v>28028000</v>
      </c>
      <c r="F42" s="53">
        <f t="shared" si="13"/>
        <v>28028000</v>
      </c>
      <c r="G42" s="54">
        <f t="shared" si="13"/>
        <v>258000</v>
      </c>
      <c r="H42" s="53">
        <f t="shared" si="13"/>
        <v>258000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258000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0.92050806336520619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28028000</v>
      </c>
      <c r="C43" s="43">
        <f t="shared" si="19"/>
        <v>0</v>
      </c>
      <c r="D43" s="43">
        <f t="shared" si="19"/>
        <v>0</v>
      </c>
      <c r="E43" s="43">
        <f t="shared" si="19"/>
        <v>28028000</v>
      </c>
      <c r="F43" s="44">
        <f t="shared" si="19"/>
        <v>28028000</v>
      </c>
      <c r="G43" s="45">
        <f t="shared" si="19"/>
        <v>258000</v>
      </c>
      <c r="H43" s="44">
        <f t="shared" si="19"/>
        <v>258000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258000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0.92050806336520619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27000000</v>
      </c>
      <c r="C44" s="49"/>
      <c r="D44" s="49"/>
      <c r="E44" s="49">
        <f t="shared" ref="E44:E61" si="21">$B44      +$C44      +$D44</f>
        <v>27000000</v>
      </c>
      <c r="F44" s="50">
        <v>27000000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863000</v>
      </c>
      <c r="C45" s="46"/>
      <c r="D45" s="46"/>
      <c r="E45" s="46">
        <f t="shared" si="21"/>
        <v>863000</v>
      </c>
      <c r="F45" s="47">
        <v>863000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165000</v>
      </c>
      <c r="C46" s="46"/>
      <c r="D46" s="46"/>
      <c r="E46" s="46">
        <f t="shared" si="21"/>
        <v>165000</v>
      </c>
      <c r="F46" s="47">
        <v>165000</v>
      </c>
      <c r="G46" s="48">
        <v>258000</v>
      </c>
      <c r="H46" s="47">
        <v>258000</v>
      </c>
      <c r="I46" s="48"/>
      <c r="J46" s="47"/>
      <c r="K46" s="48"/>
      <c r="L46" s="47"/>
      <c r="M46" s="48"/>
      <c r="N46" s="47"/>
      <c r="O46" s="48"/>
      <c r="P46" s="47">
        <f t="shared" si="22"/>
        <v>258000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156.36363636363637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91037000</v>
      </c>
      <c r="C58" s="43">
        <f t="shared" si="26"/>
        <v>22902000</v>
      </c>
      <c r="D58" s="43">
        <f t="shared" si="26"/>
        <v>0</v>
      </c>
      <c r="E58" s="43">
        <f t="shared" si="26"/>
        <v>113939000</v>
      </c>
      <c r="F58" s="44">
        <f t="shared" si="26"/>
        <v>113939000</v>
      </c>
      <c r="G58" s="45">
        <f t="shared" si="26"/>
        <v>86169000</v>
      </c>
      <c r="H58" s="44">
        <f t="shared" si="26"/>
        <v>10864000</v>
      </c>
      <c r="I58" s="45">
        <f t="shared" si="26"/>
        <v>1810375</v>
      </c>
      <c r="J58" s="44">
        <f t="shared" si="26"/>
        <v>15584000</v>
      </c>
      <c r="K58" s="45">
        <f t="shared" si="26"/>
        <v>16358475</v>
      </c>
      <c r="L58" s="44">
        <f t="shared" si="26"/>
        <v>14503000</v>
      </c>
      <c r="M58" s="45">
        <f t="shared" si="26"/>
        <v>7304011</v>
      </c>
      <c r="N58" s="44">
        <f t="shared" si="26"/>
        <v>0</v>
      </c>
      <c r="O58" s="45">
        <f t="shared" si="26"/>
        <v>0</v>
      </c>
      <c r="P58" s="44">
        <f t="shared" si="26"/>
        <v>40951000</v>
      </c>
      <c r="Q58" s="45">
        <f t="shared" si="26"/>
        <v>25472861</v>
      </c>
      <c r="R58" s="20">
        <f t="shared" si="14"/>
        <v>-6.9366016427104729</v>
      </c>
      <c r="S58" s="21">
        <f t="shared" si="15"/>
        <v>-55.350293960775687</v>
      </c>
      <c r="T58" s="20">
        <f t="shared" si="16"/>
        <v>35.941161498696673</v>
      </c>
      <c r="U58" s="22">
        <f t="shared" si="17"/>
        <v>22.3565776424227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91037000</v>
      </c>
      <c r="C62" s="55">
        <f t="shared" si="30"/>
        <v>22902000</v>
      </c>
      <c r="D62" s="55">
        <f t="shared" si="30"/>
        <v>0</v>
      </c>
      <c r="E62" s="55">
        <f t="shared" si="30"/>
        <v>113939000</v>
      </c>
      <c r="F62" s="56">
        <f t="shared" si="30"/>
        <v>113939000</v>
      </c>
      <c r="G62" s="57">
        <f t="shared" si="30"/>
        <v>86169000</v>
      </c>
      <c r="H62" s="56">
        <f t="shared" si="30"/>
        <v>10864000</v>
      </c>
      <c r="I62" s="57">
        <f t="shared" si="30"/>
        <v>1810375</v>
      </c>
      <c r="J62" s="56">
        <f t="shared" si="30"/>
        <v>15584000</v>
      </c>
      <c r="K62" s="57">
        <f t="shared" si="30"/>
        <v>16358475</v>
      </c>
      <c r="L62" s="56">
        <f t="shared" si="30"/>
        <v>14503000</v>
      </c>
      <c r="M62" s="58">
        <f t="shared" si="30"/>
        <v>7304011</v>
      </c>
      <c r="N62" s="56">
        <f t="shared" si="30"/>
        <v>0</v>
      </c>
      <c r="O62" s="57">
        <f t="shared" si="30"/>
        <v>0</v>
      </c>
      <c r="P62" s="56">
        <f t="shared" si="30"/>
        <v>40951000</v>
      </c>
      <c r="Q62" s="57">
        <f t="shared" si="30"/>
        <v>25472861</v>
      </c>
      <c r="R62" s="38">
        <f t="shared" si="14"/>
        <v>-6.9366016427104729</v>
      </c>
      <c r="S62" s="39">
        <f t="shared" si="15"/>
        <v>-55.350293960775687</v>
      </c>
      <c r="T62" s="38">
        <f t="shared" si="16"/>
        <v>35.941161498696673</v>
      </c>
      <c r="U62" s="39">
        <f t="shared" si="17"/>
        <v>22.3565776424227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294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179293000</v>
      </c>
      <c r="C8" s="40">
        <f t="shared" si="0"/>
        <v>-56000000</v>
      </c>
      <c r="D8" s="40">
        <f t="shared" si="0"/>
        <v>0</v>
      </c>
      <c r="E8" s="40">
        <f t="shared" si="0"/>
        <v>123293000</v>
      </c>
      <c r="F8" s="41">
        <f t="shared" si="0"/>
        <v>123293000</v>
      </c>
      <c r="G8" s="42">
        <f t="shared" si="0"/>
        <v>123293000</v>
      </c>
      <c r="H8" s="41">
        <f t="shared" si="0"/>
        <v>21079000</v>
      </c>
      <c r="I8" s="42">
        <f t="shared" si="0"/>
        <v>0</v>
      </c>
      <c r="J8" s="41">
        <f t="shared" si="0"/>
        <v>16745000</v>
      </c>
      <c r="K8" s="42">
        <f t="shared" si="0"/>
        <v>6383059</v>
      </c>
      <c r="L8" s="41">
        <f t="shared" si="0"/>
        <v>4865000</v>
      </c>
      <c r="M8" s="42">
        <f t="shared" si="0"/>
        <v>8848715</v>
      </c>
      <c r="N8" s="41">
        <f t="shared" si="0"/>
        <v>0</v>
      </c>
      <c r="O8" s="42">
        <f t="shared" si="0"/>
        <v>0</v>
      </c>
      <c r="P8" s="41">
        <f t="shared" si="0"/>
        <v>42689000</v>
      </c>
      <c r="Q8" s="42">
        <f t="shared" si="0"/>
        <v>15231774</v>
      </c>
      <c r="R8" s="16">
        <f>IF(($J8       =0),0,((($L8       -$J8       )/$J8       )*100))</f>
        <v>-70.946551209316212</v>
      </c>
      <c r="S8" s="17">
        <f>IF(($K8       =0),0,((($M8       -$K8       )/$K8       )*100))</f>
        <v>38.628124853616427</v>
      </c>
      <c r="T8" s="16">
        <f>IF(($E8       =0),0,(($P8       /$E8       )*100))</f>
        <v>34.624025694889411</v>
      </c>
      <c r="U8" s="18">
        <f>IF(($E8       =0),0,(($Q8       /$E8       )*100))</f>
        <v>12.35412716050384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167766000</v>
      </c>
      <c r="C9" s="43">
        <f t="shared" si="2"/>
        <v>-56000000</v>
      </c>
      <c r="D9" s="43">
        <f t="shared" si="2"/>
        <v>0</v>
      </c>
      <c r="E9" s="43">
        <f t="shared" si="2"/>
        <v>111766000</v>
      </c>
      <c r="F9" s="44">
        <f t="shared" si="2"/>
        <v>111766000</v>
      </c>
      <c r="G9" s="45">
        <f t="shared" si="2"/>
        <v>111766000</v>
      </c>
      <c r="H9" s="44">
        <f t="shared" si="2"/>
        <v>16715000</v>
      </c>
      <c r="I9" s="45">
        <f t="shared" si="2"/>
        <v>0</v>
      </c>
      <c r="J9" s="44">
        <f t="shared" si="2"/>
        <v>11669000</v>
      </c>
      <c r="K9" s="45">
        <f t="shared" si="2"/>
        <v>6383059</v>
      </c>
      <c r="L9" s="44">
        <f t="shared" si="2"/>
        <v>3199000</v>
      </c>
      <c r="M9" s="45">
        <f t="shared" si="2"/>
        <v>8848715</v>
      </c>
      <c r="N9" s="44">
        <f t="shared" si="2"/>
        <v>0</v>
      </c>
      <c r="O9" s="45">
        <f t="shared" si="2"/>
        <v>0</v>
      </c>
      <c r="P9" s="44">
        <f t="shared" si="2"/>
        <v>31583000</v>
      </c>
      <c r="Q9" s="45">
        <f t="shared" si="2"/>
        <v>15231774</v>
      </c>
      <c r="R9" s="20">
        <f>IF(($J9       =0),0,((($L9       -$J9       )/$J9       )*100))</f>
        <v>-72.585482903419319</v>
      </c>
      <c r="S9" s="21">
        <f>IF(($K9       =0),0,((($M9       -$K9       )/$K9       )*100))</f>
        <v>38.628124853616427</v>
      </c>
      <c r="T9" s="20">
        <f>IF(($E9       =0),0,(($P9       /$E9       )*100))</f>
        <v>28.258146484619651</v>
      </c>
      <c r="U9" s="22">
        <f>IF(($E9       =0),0,(($Q9       /$E9       )*100))</f>
        <v>13.628271567381853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66500000</v>
      </c>
      <c r="C13" s="46">
        <v>-30000000</v>
      </c>
      <c r="D13" s="46"/>
      <c r="E13" s="46">
        <f t="shared" si="4"/>
        <v>36500000</v>
      </c>
      <c r="F13" s="47">
        <v>36500000</v>
      </c>
      <c r="G13" s="48">
        <v>36500000</v>
      </c>
      <c r="H13" s="47"/>
      <c r="I13" s="48"/>
      <c r="J13" s="47"/>
      <c r="K13" s="48">
        <v>316853</v>
      </c>
      <c r="L13" s="47">
        <v>30000</v>
      </c>
      <c r="M13" s="48">
        <v>2103677</v>
      </c>
      <c r="N13" s="47"/>
      <c r="O13" s="48"/>
      <c r="P13" s="47">
        <f t="shared" si="5"/>
        <v>30000</v>
      </c>
      <c r="Q13" s="48">
        <f t="shared" si="6"/>
        <v>2420530</v>
      </c>
      <c r="R13" s="24">
        <f t="shared" si="7"/>
        <v>0</v>
      </c>
      <c r="S13" s="25">
        <f t="shared" si="8"/>
        <v>563.92838319346822</v>
      </c>
      <c r="T13" s="24">
        <f t="shared" si="9"/>
        <v>8.2191780821917818E-2</v>
      </c>
      <c r="U13" s="26">
        <f t="shared" si="10"/>
        <v>6.6315890410958911</v>
      </c>
      <c r="V13" s="47"/>
      <c r="W13" s="48"/>
    </row>
    <row r="14" spans="1:23" x14ac:dyDescent="0.2">
      <c r="A14" s="23" t="s">
        <v>41</v>
      </c>
      <c r="B14" s="46">
        <v>10000000</v>
      </c>
      <c r="C14" s="46">
        <v>-10000000</v>
      </c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25000000</v>
      </c>
      <c r="C23" s="46">
        <v>-4000000</v>
      </c>
      <c r="D23" s="46"/>
      <c r="E23" s="46">
        <f t="shared" si="4"/>
        <v>21000000</v>
      </c>
      <c r="F23" s="47">
        <v>21000000</v>
      </c>
      <c r="G23" s="48">
        <v>21000000</v>
      </c>
      <c r="H23" s="47">
        <v>10323000</v>
      </c>
      <c r="I23" s="48"/>
      <c r="J23" s="47"/>
      <c r="K23" s="48">
        <v>6066206</v>
      </c>
      <c r="L23" s="47"/>
      <c r="M23" s="48">
        <v>6745038</v>
      </c>
      <c r="N23" s="47"/>
      <c r="O23" s="48"/>
      <c r="P23" s="47">
        <f t="shared" si="5"/>
        <v>10323000</v>
      </c>
      <c r="Q23" s="48">
        <f t="shared" si="6"/>
        <v>12811244</v>
      </c>
      <c r="R23" s="24">
        <f t="shared" si="7"/>
        <v>0</v>
      </c>
      <c r="S23" s="25">
        <f t="shared" si="8"/>
        <v>11.190388193213353</v>
      </c>
      <c r="T23" s="24">
        <f t="shared" si="9"/>
        <v>49.157142857142858</v>
      </c>
      <c r="U23" s="26">
        <f t="shared" si="10"/>
        <v>61.005923809523807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66266000</v>
      </c>
      <c r="C25" s="46">
        <v>-12000000</v>
      </c>
      <c r="D25" s="46"/>
      <c r="E25" s="46">
        <f t="shared" si="4"/>
        <v>54266000</v>
      </c>
      <c r="F25" s="47">
        <v>54266000</v>
      </c>
      <c r="G25" s="48">
        <v>54266000</v>
      </c>
      <c r="H25" s="47">
        <v>6392000</v>
      </c>
      <c r="I25" s="48"/>
      <c r="J25" s="47">
        <v>11669000</v>
      </c>
      <c r="K25" s="48"/>
      <c r="L25" s="47">
        <v>3169000</v>
      </c>
      <c r="M25" s="48"/>
      <c r="N25" s="47"/>
      <c r="O25" s="48"/>
      <c r="P25" s="47">
        <f t="shared" si="5"/>
        <v>21230000</v>
      </c>
      <c r="Q25" s="48">
        <f t="shared" si="6"/>
        <v>0</v>
      </c>
      <c r="R25" s="24">
        <f t="shared" si="7"/>
        <v>-72.842574342274403</v>
      </c>
      <c r="S25" s="25">
        <f t="shared" si="8"/>
        <v>0</v>
      </c>
      <c r="T25" s="24">
        <f t="shared" si="9"/>
        <v>39.122102237128217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11527000</v>
      </c>
      <c r="C27" s="43">
        <f t="shared" si="11"/>
        <v>0</v>
      </c>
      <c r="D27" s="43">
        <f t="shared" si="11"/>
        <v>0</v>
      </c>
      <c r="E27" s="43">
        <f t="shared" si="11"/>
        <v>11527000</v>
      </c>
      <c r="F27" s="44">
        <f t="shared" si="11"/>
        <v>11527000</v>
      </c>
      <c r="G27" s="45">
        <f t="shared" si="11"/>
        <v>11527000</v>
      </c>
      <c r="H27" s="44">
        <f t="shared" si="11"/>
        <v>4364000</v>
      </c>
      <c r="I27" s="45">
        <f t="shared" si="11"/>
        <v>0</v>
      </c>
      <c r="J27" s="44">
        <f t="shared" si="11"/>
        <v>5076000</v>
      </c>
      <c r="K27" s="45">
        <f t="shared" si="11"/>
        <v>0</v>
      </c>
      <c r="L27" s="44">
        <f t="shared" si="11"/>
        <v>1666000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11106000</v>
      </c>
      <c r="Q27" s="45">
        <f t="shared" si="11"/>
        <v>0</v>
      </c>
      <c r="R27" s="20">
        <f t="shared" si="7"/>
        <v>-67.178881008668242</v>
      </c>
      <c r="S27" s="21">
        <f t="shared" si="8"/>
        <v>0</v>
      </c>
      <c r="T27" s="20">
        <f t="shared" si="9"/>
        <v>96.347705387351439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123000</v>
      </c>
      <c r="I30" s="48"/>
      <c r="J30" s="47">
        <v>145000</v>
      </c>
      <c r="K30" s="48"/>
      <c r="L30" s="47">
        <v>408000</v>
      </c>
      <c r="M30" s="48"/>
      <c r="N30" s="47"/>
      <c r="O30" s="48"/>
      <c r="P30" s="47">
        <f t="shared" si="5"/>
        <v>676000</v>
      </c>
      <c r="Q30" s="48">
        <f t="shared" si="6"/>
        <v>0</v>
      </c>
      <c r="R30" s="24">
        <f t="shared" si="7"/>
        <v>181.37931034482759</v>
      </c>
      <c r="S30" s="25">
        <f t="shared" si="8"/>
        <v>0</v>
      </c>
      <c r="T30" s="24">
        <f t="shared" si="9"/>
        <v>40.969696969696969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3362000</v>
      </c>
      <c r="C32" s="46"/>
      <c r="D32" s="46"/>
      <c r="E32" s="46">
        <f t="shared" si="4"/>
        <v>3362000</v>
      </c>
      <c r="F32" s="47">
        <v>3362000</v>
      </c>
      <c r="G32" s="48">
        <v>3362000</v>
      </c>
      <c r="H32" s="47">
        <v>3362000</v>
      </c>
      <c r="I32" s="48"/>
      <c r="J32" s="47">
        <v>3474000</v>
      </c>
      <c r="K32" s="48"/>
      <c r="L32" s="47"/>
      <c r="M32" s="48"/>
      <c r="N32" s="47"/>
      <c r="O32" s="48"/>
      <c r="P32" s="47">
        <f t="shared" si="5"/>
        <v>6836000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203.33135038667459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>
        <v>5500000</v>
      </c>
      <c r="C33" s="46"/>
      <c r="D33" s="46"/>
      <c r="E33" s="46">
        <f t="shared" si="4"/>
        <v>5500000</v>
      </c>
      <c r="F33" s="47">
        <v>5500000</v>
      </c>
      <c r="G33" s="48">
        <v>5500000</v>
      </c>
      <c r="H33" s="47">
        <v>879000</v>
      </c>
      <c r="I33" s="48"/>
      <c r="J33" s="47">
        <v>1457000</v>
      </c>
      <c r="K33" s="48"/>
      <c r="L33" s="47">
        <v>1258000</v>
      </c>
      <c r="M33" s="48"/>
      <c r="N33" s="47"/>
      <c r="O33" s="48"/>
      <c r="P33" s="47">
        <f t="shared" si="5"/>
        <v>3594000</v>
      </c>
      <c r="Q33" s="48">
        <f t="shared" si="6"/>
        <v>0</v>
      </c>
      <c r="R33" s="24">
        <f t="shared" si="7"/>
        <v>-13.658201784488675</v>
      </c>
      <c r="S33" s="25">
        <f t="shared" si="8"/>
        <v>0</v>
      </c>
      <c r="T33" s="24">
        <f t="shared" si="9"/>
        <v>65.345454545454544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1015000</v>
      </c>
      <c r="C36" s="46"/>
      <c r="D36" s="46"/>
      <c r="E36" s="46">
        <f t="shared" si="4"/>
        <v>1015000</v>
      </c>
      <c r="F36" s="47">
        <v>1015000</v>
      </c>
      <c r="G36" s="48">
        <v>1015000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300000</v>
      </c>
      <c r="C42" s="52">
        <f t="shared" si="13"/>
        <v>18598000</v>
      </c>
      <c r="D42" s="52">
        <f t="shared" si="13"/>
        <v>0</v>
      </c>
      <c r="E42" s="52">
        <f t="shared" si="13"/>
        <v>18898000</v>
      </c>
      <c r="F42" s="53">
        <f t="shared" si="13"/>
        <v>18898000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300000</v>
      </c>
      <c r="C43" s="43">
        <f t="shared" si="19"/>
        <v>18598000</v>
      </c>
      <c r="D43" s="43">
        <f t="shared" si="19"/>
        <v>0</v>
      </c>
      <c r="E43" s="43">
        <f t="shared" si="19"/>
        <v>18898000</v>
      </c>
      <c r="F43" s="44">
        <f t="shared" si="19"/>
        <v>18898000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300000</v>
      </c>
      <c r="C46" s="46"/>
      <c r="D46" s="46"/>
      <c r="E46" s="46">
        <f t="shared" si="21"/>
        <v>300000</v>
      </c>
      <c r="F46" s="47">
        <v>300000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>
        <v>18598000</v>
      </c>
      <c r="D52" s="46"/>
      <c r="E52" s="46">
        <f t="shared" si="21"/>
        <v>18598000</v>
      </c>
      <c r="F52" s="47">
        <v>18598000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179593000</v>
      </c>
      <c r="C58" s="43">
        <f t="shared" si="26"/>
        <v>-37402000</v>
      </c>
      <c r="D58" s="43">
        <f t="shared" si="26"/>
        <v>0</v>
      </c>
      <c r="E58" s="43">
        <f t="shared" si="26"/>
        <v>142191000</v>
      </c>
      <c r="F58" s="44">
        <f t="shared" si="26"/>
        <v>142191000</v>
      </c>
      <c r="G58" s="45">
        <f t="shared" si="26"/>
        <v>123293000</v>
      </c>
      <c r="H58" s="44">
        <f t="shared" si="26"/>
        <v>21079000</v>
      </c>
      <c r="I58" s="45">
        <f t="shared" si="26"/>
        <v>0</v>
      </c>
      <c r="J58" s="44">
        <f t="shared" si="26"/>
        <v>16745000</v>
      </c>
      <c r="K58" s="45">
        <f t="shared" si="26"/>
        <v>6383059</v>
      </c>
      <c r="L58" s="44">
        <f t="shared" si="26"/>
        <v>4865000</v>
      </c>
      <c r="M58" s="45">
        <f t="shared" si="26"/>
        <v>8848715</v>
      </c>
      <c r="N58" s="44">
        <f t="shared" si="26"/>
        <v>0</v>
      </c>
      <c r="O58" s="45">
        <f t="shared" si="26"/>
        <v>0</v>
      </c>
      <c r="P58" s="44">
        <f t="shared" si="26"/>
        <v>42689000</v>
      </c>
      <c r="Q58" s="45">
        <f t="shared" si="26"/>
        <v>15231774</v>
      </c>
      <c r="R58" s="20">
        <f t="shared" si="14"/>
        <v>-70.946551209316212</v>
      </c>
      <c r="S58" s="21">
        <f t="shared" si="15"/>
        <v>38.628124853616427</v>
      </c>
      <c r="T58" s="20">
        <f t="shared" si="16"/>
        <v>30.022293956720187</v>
      </c>
      <c r="U58" s="22">
        <f t="shared" si="17"/>
        <v>10.712192754815705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179593000</v>
      </c>
      <c r="C62" s="55">
        <f t="shared" si="30"/>
        <v>-37402000</v>
      </c>
      <c r="D62" s="55">
        <f t="shared" si="30"/>
        <v>0</v>
      </c>
      <c r="E62" s="55">
        <f t="shared" si="30"/>
        <v>142191000</v>
      </c>
      <c r="F62" s="56">
        <f t="shared" si="30"/>
        <v>142191000</v>
      </c>
      <c r="G62" s="57">
        <f t="shared" si="30"/>
        <v>123293000</v>
      </c>
      <c r="H62" s="56">
        <f t="shared" si="30"/>
        <v>21079000</v>
      </c>
      <c r="I62" s="57">
        <f t="shared" si="30"/>
        <v>0</v>
      </c>
      <c r="J62" s="56">
        <f t="shared" si="30"/>
        <v>16745000</v>
      </c>
      <c r="K62" s="57">
        <f t="shared" si="30"/>
        <v>6383059</v>
      </c>
      <c r="L62" s="56">
        <f t="shared" si="30"/>
        <v>4865000</v>
      </c>
      <c r="M62" s="58">
        <f t="shared" si="30"/>
        <v>8848715</v>
      </c>
      <c r="N62" s="56">
        <f t="shared" si="30"/>
        <v>0</v>
      </c>
      <c r="O62" s="57">
        <f t="shared" si="30"/>
        <v>0</v>
      </c>
      <c r="P62" s="56">
        <f t="shared" si="30"/>
        <v>42689000</v>
      </c>
      <c r="Q62" s="57">
        <f t="shared" si="30"/>
        <v>15231774</v>
      </c>
      <c r="R62" s="38">
        <f t="shared" si="14"/>
        <v>-70.946551209316212</v>
      </c>
      <c r="S62" s="39">
        <f t="shared" si="15"/>
        <v>38.628124853616427</v>
      </c>
      <c r="T62" s="38">
        <f t="shared" si="16"/>
        <v>30.022293956720187</v>
      </c>
      <c r="U62" s="39">
        <f t="shared" si="17"/>
        <v>10.712192754815705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295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43367000</v>
      </c>
      <c r="C8" s="40">
        <f t="shared" si="0"/>
        <v>-12047000</v>
      </c>
      <c r="D8" s="40">
        <f t="shared" si="0"/>
        <v>0</v>
      </c>
      <c r="E8" s="40">
        <f t="shared" si="0"/>
        <v>31320000</v>
      </c>
      <c r="F8" s="41">
        <f t="shared" si="0"/>
        <v>31320000</v>
      </c>
      <c r="G8" s="42">
        <f t="shared" si="0"/>
        <v>30320000</v>
      </c>
      <c r="H8" s="41">
        <f t="shared" si="0"/>
        <v>3517000</v>
      </c>
      <c r="I8" s="42">
        <f t="shared" si="0"/>
        <v>4019080</v>
      </c>
      <c r="J8" s="41">
        <f t="shared" si="0"/>
        <v>1988000</v>
      </c>
      <c r="K8" s="42">
        <f t="shared" si="0"/>
        <v>1115177</v>
      </c>
      <c r="L8" s="41">
        <f t="shared" si="0"/>
        <v>1309000</v>
      </c>
      <c r="M8" s="42">
        <f t="shared" si="0"/>
        <v>319745</v>
      </c>
      <c r="N8" s="41">
        <f t="shared" si="0"/>
        <v>0</v>
      </c>
      <c r="O8" s="42">
        <f t="shared" si="0"/>
        <v>0</v>
      </c>
      <c r="P8" s="41">
        <f t="shared" si="0"/>
        <v>6814000</v>
      </c>
      <c r="Q8" s="42">
        <f t="shared" si="0"/>
        <v>5454002</v>
      </c>
      <c r="R8" s="16">
        <f>IF(($J8       =0),0,((($L8       -$J8       )/$J8       )*100))</f>
        <v>-34.154929577464785</v>
      </c>
      <c r="S8" s="17">
        <f>IF(($K8       =0),0,((($M8       -$K8       )/$K8       )*100))</f>
        <v>-71.327869925581325</v>
      </c>
      <c r="T8" s="16">
        <f>IF(($E8       =0),0,(($P8       /$E8       )*100))</f>
        <v>21.756066411238827</v>
      </c>
      <c r="U8" s="18">
        <f>IF(($E8       =0),0,(($Q8       /$E8       )*100))</f>
        <v>17.413799489144317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39417000</v>
      </c>
      <c r="C9" s="43">
        <f t="shared" si="2"/>
        <v>-12047000</v>
      </c>
      <c r="D9" s="43">
        <f t="shared" si="2"/>
        <v>0</v>
      </c>
      <c r="E9" s="43">
        <f t="shared" si="2"/>
        <v>27370000</v>
      </c>
      <c r="F9" s="44">
        <f t="shared" si="2"/>
        <v>27370000</v>
      </c>
      <c r="G9" s="45">
        <f t="shared" si="2"/>
        <v>26370000</v>
      </c>
      <c r="H9" s="44">
        <f t="shared" si="2"/>
        <v>2384000</v>
      </c>
      <c r="I9" s="45">
        <f t="shared" si="2"/>
        <v>2609245</v>
      </c>
      <c r="J9" s="44">
        <f t="shared" si="2"/>
        <v>416000</v>
      </c>
      <c r="K9" s="45">
        <f t="shared" si="2"/>
        <v>0</v>
      </c>
      <c r="L9" s="44">
        <f t="shared" si="2"/>
        <v>262000</v>
      </c>
      <c r="M9" s="45">
        <f t="shared" si="2"/>
        <v>225000</v>
      </c>
      <c r="N9" s="44">
        <f t="shared" si="2"/>
        <v>0</v>
      </c>
      <c r="O9" s="45">
        <f t="shared" si="2"/>
        <v>0</v>
      </c>
      <c r="P9" s="44">
        <f t="shared" si="2"/>
        <v>3062000</v>
      </c>
      <c r="Q9" s="45">
        <f t="shared" si="2"/>
        <v>2834245</v>
      </c>
      <c r="R9" s="20">
        <f>IF(($J9       =0),0,((($L9       -$J9       )/$J9       )*100))</f>
        <v>-37.019230769230774</v>
      </c>
      <c r="S9" s="21">
        <f>IF(($K9       =0),0,((($M9       -$K9       )/$K9       )*100))</f>
        <v>0</v>
      </c>
      <c r="T9" s="20">
        <f>IF(($E9       =0),0,(($P9       /$E9       )*100))</f>
        <v>11.187431494336865</v>
      </c>
      <c r="U9" s="22">
        <f>IF(($E9       =0),0,(($Q9       /$E9       )*100))</f>
        <v>10.355297771282427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28417000</v>
      </c>
      <c r="C10" s="46">
        <v>-7047000</v>
      </c>
      <c r="D10" s="46"/>
      <c r="E10" s="46">
        <f t="shared" ref="E10:E41" si="4">$B10      +$C10      +$D10</f>
        <v>21370000</v>
      </c>
      <c r="F10" s="47">
        <v>21370000</v>
      </c>
      <c r="G10" s="48">
        <v>21370000</v>
      </c>
      <c r="H10" s="47">
        <v>2384000</v>
      </c>
      <c r="I10" s="48">
        <v>2066073</v>
      </c>
      <c r="J10" s="47">
        <v>416000</v>
      </c>
      <c r="K10" s="48"/>
      <c r="L10" s="47">
        <v>262000</v>
      </c>
      <c r="M10" s="48">
        <v>225000</v>
      </c>
      <c r="N10" s="47"/>
      <c r="O10" s="48"/>
      <c r="P10" s="47">
        <f t="shared" ref="P10:P41" si="5">$H10      +$J10      +$L10      +$N10</f>
        <v>3062000</v>
      </c>
      <c r="Q10" s="48">
        <f t="shared" ref="Q10:Q41" si="6">$I10      +$K10      +$M10      +$O10</f>
        <v>2291073</v>
      </c>
      <c r="R10" s="24">
        <f t="shared" ref="R10:R41" si="7">IF(($J10      =0),0,((($L10      -$J10      )/$J10      )*100))</f>
        <v>-37.019230769230774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14.328497894244268</v>
      </c>
      <c r="U10" s="26">
        <f t="shared" ref="U10:U41" si="10">IF(($E10      =0),0,(($Q10      /$E10      )*100))</f>
        <v>10.72097800655124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</v>
      </c>
      <c r="C13" s="46"/>
      <c r="D13" s="46"/>
      <c r="E13" s="46">
        <f t="shared" si="4"/>
        <v>1000000</v>
      </c>
      <c r="F13" s="47">
        <v>1000000</v>
      </c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</v>
      </c>
      <c r="C23" s="46">
        <v>-5000000</v>
      </c>
      <c r="D23" s="46"/>
      <c r="E23" s="46">
        <f t="shared" si="4"/>
        <v>5000000</v>
      </c>
      <c r="F23" s="47">
        <v>5000000</v>
      </c>
      <c r="G23" s="48">
        <v>5000000</v>
      </c>
      <c r="H23" s="47"/>
      <c r="I23" s="48">
        <v>543172</v>
      </c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543172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10.863440000000001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3950000</v>
      </c>
      <c r="C27" s="43">
        <f t="shared" si="11"/>
        <v>0</v>
      </c>
      <c r="D27" s="43">
        <f t="shared" si="11"/>
        <v>0</v>
      </c>
      <c r="E27" s="43">
        <f t="shared" si="11"/>
        <v>3950000</v>
      </c>
      <c r="F27" s="44">
        <f t="shared" si="11"/>
        <v>3950000</v>
      </c>
      <c r="G27" s="45">
        <f t="shared" si="11"/>
        <v>3950000</v>
      </c>
      <c r="H27" s="44">
        <f t="shared" si="11"/>
        <v>1133000</v>
      </c>
      <c r="I27" s="45">
        <f t="shared" si="11"/>
        <v>1409835</v>
      </c>
      <c r="J27" s="44">
        <f t="shared" si="11"/>
        <v>1572000</v>
      </c>
      <c r="K27" s="45">
        <f t="shared" si="11"/>
        <v>1115177</v>
      </c>
      <c r="L27" s="44">
        <f t="shared" si="11"/>
        <v>1047000</v>
      </c>
      <c r="M27" s="45">
        <f t="shared" si="11"/>
        <v>94745</v>
      </c>
      <c r="N27" s="44">
        <f t="shared" si="11"/>
        <v>0</v>
      </c>
      <c r="O27" s="45">
        <f t="shared" si="11"/>
        <v>0</v>
      </c>
      <c r="P27" s="44">
        <f t="shared" si="11"/>
        <v>3752000</v>
      </c>
      <c r="Q27" s="45">
        <f t="shared" si="11"/>
        <v>2619757</v>
      </c>
      <c r="R27" s="20">
        <f t="shared" si="7"/>
        <v>-33.396946564885496</v>
      </c>
      <c r="S27" s="21">
        <f t="shared" si="8"/>
        <v>-91.504039269102577</v>
      </c>
      <c r="T27" s="20">
        <f t="shared" si="9"/>
        <v>94.987341772151908</v>
      </c>
      <c r="U27" s="22">
        <f t="shared" si="10"/>
        <v>66.322962025316457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986000</v>
      </c>
      <c r="I30" s="48">
        <v>1139286</v>
      </c>
      <c r="J30" s="47">
        <v>1157000</v>
      </c>
      <c r="K30" s="48">
        <v>1156418</v>
      </c>
      <c r="L30" s="47">
        <v>665000</v>
      </c>
      <c r="M30" s="48">
        <v>76947</v>
      </c>
      <c r="N30" s="47"/>
      <c r="O30" s="48"/>
      <c r="P30" s="47">
        <f t="shared" si="5"/>
        <v>2808000</v>
      </c>
      <c r="Q30" s="48">
        <f t="shared" si="6"/>
        <v>2372651</v>
      </c>
      <c r="R30" s="24">
        <f t="shared" si="7"/>
        <v>-42.523768366464999</v>
      </c>
      <c r="S30" s="25">
        <f t="shared" si="8"/>
        <v>-93.34609111930115</v>
      </c>
      <c r="T30" s="24">
        <f t="shared" si="9"/>
        <v>93.600000000000009</v>
      </c>
      <c r="U30" s="26">
        <f t="shared" si="10"/>
        <v>79.088366666666658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950000</v>
      </c>
      <c r="H32" s="47">
        <v>147000</v>
      </c>
      <c r="I32" s="48">
        <v>270549</v>
      </c>
      <c r="J32" s="47">
        <v>415000</v>
      </c>
      <c r="K32" s="48">
        <v>-41241</v>
      </c>
      <c r="L32" s="47">
        <v>382000</v>
      </c>
      <c r="M32" s="48">
        <v>17798</v>
      </c>
      <c r="N32" s="47"/>
      <c r="O32" s="48"/>
      <c r="P32" s="47">
        <f t="shared" si="5"/>
        <v>944000</v>
      </c>
      <c r="Q32" s="48">
        <f t="shared" si="6"/>
        <v>247106</v>
      </c>
      <c r="R32" s="24">
        <f t="shared" si="7"/>
        <v>-7.9518072289156621</v>
      </c>
      <c r="S32" s="25">
        <f t="shared" si="8"/>
        <v>-143.15608253922068</v>
      </c>
      <c r="T32" s="24">
        <f t="shared" si="9"/>
        <v>99.368421052631589</v>
      </c>
      <c r="U32" s="26">
        <f t="shared" si="10"/>
        <v>26.01115789473684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10175000</v>
      </c>
      <c r="C42" s="52">
        <f t="shared" si="13"/>
        <v>-9945000</v>
      </c>
      <c r="D42" s="52">
        <f t="shared" si="13"/>
        <v>0</v>
      </c>
      <c r="E42" s="52">
        <f t="shared" si="13"/>
        <v>230000</v>
      </c>
      <c r="F42" s="53">
        <f t="shared" si="13"/>
        <v>230000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10175000</v>
      </c>
      <c r="C43" s="43">
        <f t="shared" si="19"/>
        <v>-9945000</v>
      </c>
      <c r="D43" s="43">
        <f t="shared" si="19"/>
        <v>0</v>
      </c>
      <c r="E43" s="43">
        <f t="shared" si="19"/>
        <v>230000</v>
      </c>
      <c r="F43" s="44">
        <f t="shared" si="19"/>
        <v>230000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9945000</v>
      </c>
      <c r="C44" s="49">
        <v>-9945000</v>
      </c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230000</v>
      </c>
      <c r="C45" s="46"/>
      <c r="D45" s="46"/>
      <c r="E45" s="46">
        <f t="shared" si="21"/>
        <v>230000</v>
      </c>
      <c r="F45" s="47">
        <v>230000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53542000</v>
      </c>
      <c r="C58" s="43">
        <f t="shared" si="26"/>
        <v>-21992000</v>
      </c>
      <c r="D58" s="43">
        <f t="shared" si="26"/>
        <v>0</v>
      </c>
      <c r="E58" s="43">
        <f t="shared" si="26"/>
        <v>31550000</v>
      </c>
      <c r="F58" s="44">
        <f t="shared" si="26"/>
        <v>31550000</v>
      </c>
      <c r="G58" s="45">
        <f t="shared" si="26"/>
        <v>30320000</v>
      </c>
      <c r="H58" s="44">
        <f t="shared" si="26"/>
        <v>3517000</v>
      </c>
      <c r="I58" s="45">
        <f t="shared" si="26"/>
        <v>4019080</v>
      </c>
      <c r="J58" s="44">
        <f t="shared" si="26"/>
        <v>1988000</v>
      </c>
      <c r="K58" s="45">
        <f t="shared" si="26"/>
        <v>1115177</v>
      </c>
      <c r="L58" s="44">
        <f t="shared" si="26"/>
        <v>1309000</v>
      </c>
      <c r="M58" s="45">
        <f t="shared" si="26"/>
        <v>319745</v>
      </c>
      <c r="N58" s="44">
        <f t="shared" si="26"/>
        <v>0</v>
      </c>
      <c r="O58" s="45">
        <f t="shared" si="26"/>
        <v>0</v>
      </c>
      <c r="P58" s="44">
        <f t="shared" si="26"/>
        <v>6814000</v>
      </c>
      <c r="Q58" s="45">
        <f t="shared" si="26"/>
        <v>5454002</v>
      </c>
      <c r="R58" s="20">
        <f t="shared" si="14"/>
        <v>-34.154929577464785</v>
      </c>
      <c r="S58" s="21">
        <f t="shared" si="15"/>
        <v>-71.327869925581325</v>
      </c>
      <c r="T58" s="20">
        <f t="shared" si="16"/>
        <v>21.597464342313788</v>
      </c>
      <c r="U58" s="22">
        <f t="shared" si="17"/>
        <v>17.28685261489699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53542000</v>
      </c>
      <c r="C62" s="55">
        <f t="shared" si="30"/>
        <v>-21992000</v>
      </c>
      <c r="D62" s="55">
        <f t="shared" si="30"/>
        <v>0</v>
      </c>
      <c r="E62" s="55">
        <f t="shared" si="30"/>
        <v>31550000</v>
      </c>
      <c r="F62" s="56">
        <f t="shared" si="30"/>
        <v>31550000</v>
      </c>
      <c r="G62" s="57">
        <f t="shared" si="30"/>
        <v>30320000</v>
      </c>
      <c r="H62" s="56">
        <f t="shared" si="30"/>
        <v>3517000</v>
      </c>
      <c r="I62" s="57">
        <f t="shared" si="30"/>
        <v>4019080</v>
      </c>
      <c r="J62" s="56">
        <f t="shared" si="30"/>
        <v>1988000</v>
      </c>
      <c r="K62" s="57">
        <f t="shared" si="30"/>
        <v>1115177</v>
      </c>
      <c r="L62" s="56">
        <f t="shared" si="30"/>
        <v>1309000</v>
      </c>
      <c r="M62" s="58">
        <f t="shared" si="30"/>
        <v>319745</v>
      </c>
      <c r="N62" s="56">
        <f t="shared" si="30"/>
        <v>0</v>
      </c>
      <c r="O62" s="57">
        <f t="shared" si="30"/>
        <v>0</v>
      </c>
      <c r="P62" s="56">
        <f t="shared" si="30"/>
        <v>6814000</v>
      </c>
      <c r="Q62" s="57">
        <f t="shared" si="30"/>
        <v>5454002</v>
      </c>
      <c r="R62" s="38">
        <f t="shared" si="14"/>
        <v>-34.154929577464785</v>
      </c>
      <c r="S62" s="39">
        <f t="shared" si="15"/>
        <v>-71.327869925581325</v>
      </c>
      <c r="T62" s="38">
        <f t="shared" si="16"/>
        <v>21.597464342313788</v>
      </c>
      <c r="U62" s="39">
        <f t="shared" si="17"/>
        <v>17.28685261489699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107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313322000</v>
      </c>
      <c r="C8" s="40">
        <f t="shared" si="0"/>
        <v>-104000000</v>
      </c>
      <c r="D8" s="40">
        <f t="shared" si="0"/>
        <v>0</v>
      </c>
      <c r="E8" s="40">
        <f t="shared" si="0"/>
        <v>209322000</v>
      </c>
      <c r="F8" s="41">
        <f t="shared" si="0"/>
        <v>209322000</v>
      </c>
      <c r="G8" s="42">
        <f t="shared" si="0"/>
        <v>209322000</v>
      </c>
      <c r="H8" s="41">
        <f t="shared" si="0"/>
        <v>6957000</v>
      </c>
      <c r="I8" s="42">
        <f t="shared" si="0"/>
        <v>0</v>
      </c>
      <c r="J8" s="41">
        <f t="shared" si="0"/>
        <v>24513000</v>
      </c>
      <c r="K8" s="42">
        <f t="shared" si="0"/>
        <v>0</v>
      </c>
      <c r="L8" s="41">
        <f t="shared" si="0"/>
        <v>50642000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82112000</v>
      </c>
      <c r="Q8" s="42">
        <f t="shared" si="0"/>
        <v>0</v>
      </c>
      <c r="R8" s="16">
        <f>IF(($J8       =0),0,((($L8       -$J8       )/$J8       )*100))</f>
        <v>106.59242034838657</v>
      </c>
      <c r="S8" s="17">
        <f>IF(($K8       =0),0,((($M8       -$K8       )/$K8       )*100))</f>
        <v>0</v>
      </c>
      <c r="T8" s="16">
        <f>IF(($E8       =0),0,(($P8       /$E8       )*100))</f>
        <v>39.22760149434842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305526000</v>
      </c>
      <c r="C9" s="43">
        <f t="shared" si="2"/>
        <v>-104000000</v>
      </c>
      <c r="D9" s="43">
        <f t="shared" si="2"/>
        <v>0</v>
      </c>
      <c r="E9" s="43">
        <f t="shared" si="2"/>
        <v>201526000</v>
      </c>
      <c r="F9" s="44">
        <f t="shared" si="2"/>
        <v>201526000</v>
      </c>
      <c r="G9" s="45">
        <f t="shared" si="2"/>
        <v>201526000</v>
      </c>
      <c r="H9" s="44">
        <f t="shared" si="2"/>
        <v>5030000</v>
      </c>
      <c r="I9" s="45">
        <f t="shared" si="2"/>
        <v>0</v>
      </c>
      <c r="J9" s="44">
        <f t="shared" si="2"/>
        <v>23829000</v>
      </c>
      <c r="K9" s="45">
        <f t="shared" si="2"/>
        <v>0</v>
      </c>
      <c r="L9" s="44">
        <f t="shared" si="2"/>
        <v>49841000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78700000</v>
      </c>
      <c r="Q9" s="45">
        <f t="shared" si="2"/>
        <v>0</v>
      </c>
      <c r="R9" s="20">
        <f>IF(($J9       =0),0,((($L9       -$J9       )/$J9       )*100))</f>
        <v>109.16110621511604</v>
      </c>
      <c r="S9" s="21">
        <f>IF(($K9       =0),0,((($M9       -$K9       )/$K9       )*100))</f>
        <v>0</v>
      </c>
      <c r="T9" s="20">
        <f>IF(($E9       =0),0,(($P9       /$E9       )*100))</f>
        <v>39.052032988299281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227844000</v>
      </c>
      <c r="C10" s="46">
        <v>-64000000</v>
      </c>
      <c r="D10" s="46"/>
      <c r="E10" s="46">
        <f t="shared" ref="E10:E41" si="4">$B10      +$C10      +$D10</f>
        <v>163844000</v>
      </c>
      <c r="F10" s="47">
        <v>163844000</v>
      </c>
      <c r="G10" s="48">
        <v>163844000</v>
      </c>
      <c r="H10" s="47">
        <v>5030000</v>
      </c>
      <c r="I10" s="48"/>
      <c r="J10" s="47">
        <v>23829000</v>
      </c>
      <c r="K10" s="48"/>
      <c r="L10" s="47">
        <v>49841000</v>
      </c>
      <c r="M10" s="48"/>
      <c r="N10" s="47"/>
      <c r="O10" s="48"/>
      <c r="P10" s="47">
        <f t="shared" ref="P10:P41" si="5">$H10      +$J10      +$L10      +$N10</f>
        <v>78700000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109.16110621511604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48.033495275994234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2682000</v>
      </c>
      <c r="C16" s="46"/>
      <c r="D16" s="46"/>
      <c r="E16" s="46">
        <f t="shared" si="4"/>
        <v>2682000</v>
      </c>
      <c r="F16" s="47">
        <v>2682000</v>
      </c>
      <c r="G16" s="48">
        <v>2682000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75000000</v>
      </c>
      <c r="C23" s="46">
        <v>-40000000</v>
      </c>
      <c r="D23" s="46"/>
      <c r="E23" s="46">
        <f t="shared" si="4"/>
        <v>35000000</v>
      </c>
      <c r="F23" s="47">
        <v>35000000</v>
      </c>
      <c r="G23" s="48">
        <v>35000000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7796000</v>
      </c>
      <c r="C27" s="43">
        <f t="shared" si="11"/>
        <v>0</v>
      </c>
      <c r="D27" s="43">
        <f t="shared" si="11"/>
        <v>0</v>
      </c>
      <c r="E27" s="43">
        <f t="shared" si="11"/>
        <v>7796000</v>
      </c>
      <c r="F27" s="44">
        <f t="shared" si="11"/>
        <v>7796000</v>
      </c>
      <c r="G27" s="45">
        <f t="shared" si="11"/>
        <v>7796000</v>
      </c>
      <c r="H27" s="44">
        <f t="shared" si="11"/>
        <v>1927000</v>
      </c>
      <c r="I27" s="45">
        <f t="shared" si="11"/>
        <v>0</v>
      </c>
      <c r="J27" s="44">
        <f t="shared" si="11"/>
        <v>684000</v>
      </c>
      <c r="K27" s="45">
        <f t="shared" si="11"/>
        <v>0</v>
      </c>
      <c r="L27" s="44">
        <f t="shared" si="11"/>
        <v>801000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3412000</v>
      </c>
      <c r="Q27" s="45">
        <f t="shared" si="11"/>
        <v>0</v>
      </c>
      <c r="R27" s="20">
        <f t="shared" si="7"/>
        <v>17.105263157894736</v>
      </c>
      <c r="S27" s="21">
        <f t="shared" si="8"/>
        <v>0</v>
      </c>
      <c r="T27" s="20">
        <f t="shared" si="9"/>
        <v>43.766033863519752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/>
      <c r="I30" s="48"/>
      <c r="J30" s="47"/>
      <c r="K30" s="48"/>
      <c r="L30" s="47">
        <v>185000</v>
      </c>
      <c r="M30" s="48"/>
      <c r="N30" s="47"/>
      <c r="O30" s="48"/>
      <c r="P30" s="47">
        <f t="shared" si="5"/>
        <v>185000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9.4871794871794872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5846000</v>
      </c>
      <c r="C32" s="46"/>
      <c r="D32" s="46"/>
      <c r="E32" s="46">
        <f t="shared" si="4"/>
        <v>5846000</v>
      </c>
      <c r="F32" s="47">
        <v>5846000</v>
      </c>
      <c r="G32" s="48">
        <v>5846000</v>
      </c>
      <c r="H32" s="47">
        <v>1927000</v>
      </c>
      <c r="I32" s="48"/>
      <c r="J32" s="47">
        <v>684000</v>
      </c>
      <c r="K32" s="48"/>
      <c r="L32" s="47">
        <v>616000</v>
      </c>
      <c r="M32" s="48"/>
      <c r="N32" s="47"/>
      <c r="O32" s="48"/>
      <c r="P32" s="47">
        <f t="shared" si="5"/>
        <v>3227000</v>
      </c>
      <c r="Q32" s="48">
        <f t="shared" si="6"/>
        <v>0</v>
      </c>
      <c r="R32" s="24">
        <f t="shared" si="7"/>
        <v>-9.9415204678362574</v>
      </c>
      <c r="S32" s="25">
        <f t="shared" si="8"/>
        <v>0</v>
      </c>
      <c r="T32" s="24">
        <f t="shared" si="9"/>
        <v>55.200136845706474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317353000</v>
      </c>
      <c r="C58" s="43">
        <f t="shared" si="26"/>
        <v>-104000000</v>
      </c>
      <c r="D58" s="43">
        <f t="shared" si="26"/>
        <v>0</v>
      </c>
      <c r="E58" s="43">
        <f t="shared" si="26"/>
        <v>213353000</v>
      </c>
      <c r="F58" s="44">
        <f t="shared" si="26"/>
        <v>213353000</v>
      </c>
      <c r="G58" s="45">
        <f t="shared" si="26"/>
        <v>209322000</v>
      </c>
      <c r="H58" s="44">
        <f t="shared" si="26"/>
        <v>6957000</v>
      </c>
      <c r="I58" s="45">
        <f t="shared" si="26"/>
        <v>0</v>
      </c>
      <c r="J58" s="44">
        <f t="shared" si="26"/>
        <v>24513000</v>
      </c>
      <c r="K58" s="45">
        <f t="shared" si="26"/>
        <v>0</v>
      </c>
      <c r="L58" s="44">
        <f t="shared" si="26"/>
        <v>50642000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82112000</v>
      </c>
      <c r="Q58" s="45">
        <f t="shared" si="26"/>
        <v>0</v>
      </c>
      <c r="R58" s="20">
        <f t="shared" si="14"/>
        <v>106.59242034838657</v>
      </c>
      <c r="S58" s="21">
        <f t="shared" si="15"/>
        <v>0</v>
      </c>
      <c r="T58" s="20">
        <f t="shared" si="16"/>
        <v>38.486452030203466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317353000</v>
      </c>
      <c r="C62" s="55">
        <f t="shared" si="30"/>
        <v>-104000000</v>
      </c>
      <c r="D62" s="55">
        <f t="shared" si="30"/>
        <v>0</v>
      </c>
      <c r="E62" s="55">
        <f t="shared" si="30"/>
        <v>213353000</v>
      </c>
      <c r="F62" s="56">
        <f t="shared" si="30"/>
        <v>213353000</v>
      </c>
      <c r="G62" s="57">
        <f t="shared" si="30"/>
        <v>209322000</v>
      </c>
      <c r="H62" s="56">
        <f t="shared" si="30"/>
        <v>6957000</v>
      </c>
      <c r="I62" s="57">
        <f t="shared" si="30"/>
        <v>0</v>
      </c>
      <c r="J62" s="56">
        <f t="shared" si="30"/>
        <v>24513000</v>
      </c>
      <c r="K62" s="57">
        <f t="shared" si="30"/>
        <v>0</v>
      </c>
      <c r="L62" s="56">
        <f t="shared" si="30"/>
        <v>50642000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82112000</v>
      </c>
      <c r="Q62" s="57">
        <f t="shared" si="30"/>
        <v>0</v>
      </c>
      <c r="R62" s="38">
        <f t="shared" si="14"/>
        <v>106.59242034838657</v>
      </c>
      <c r="S62" s="39">
        <f t="shared" si="15"/>
        <v>0</v>
      </c>
      <c r="T62" s="38">
        <f t="shared" si="16"/>
        <v>38.486452030203466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296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26952000</v>
      </c>
      <c r="C8" s="40">
        <f t="shared" si="0"/>
        <v>-3500000</v>
      </c>
      <c r="D8" s="40">
        <f t="shared" si="0"/>
        <v>0</v>
      </c>
      <c r="E8" s="40">
        <f t="shared" si="0"/>
        <v>23452000</v>
      </c>
      <c r="F8" s="41">
        <f t="shared" si="0"/>
        <v>23452000</v>
      </c>
      <c r="G8" s="42">
        <f t="shared" si="0"/>
        <v>23452000</v>
      </c>
      <c r="H8" s="41">
        <f t="shared" si="0"/>
        <v>2017000</v>
      </c>
      <c r="I8" s="42">
        <f t="shared" si="0"/>
        <v>0</v>
      </c>
      <c r="J8" s="41">
        <f t="shared" si="0"/>
        <v>1197000</v>
      </c>
      <c r="K8" s="42">
        <f t="shared" si="0"/>
        <v>0</v>
      </c>
      <c r="L8" s="41">
        <f t="shared" si="0"/>
        <v>2222000</v>
      </c>
      <c r="M8" s="42">
        <f t="shared" si="0"/>
        <v>12471811</v>
      </c>
      <c r="N8" s="41">
        <f t="shared" si="0"/>
        <v>0</v>
      </c>
      <c r="O8" s="42">
        <f t="shared" si="0"/>
        <v>0</v>
      </c>
      <c r="P8" s="41">
        <f t="shared" si="0"/>
        <v>5436000</v>
      </c>
      <c r="Q8" s="42">
        <f t="shared" si="0"/>
        <v>12471811</v>
      </c>
      <c r="R8" s="16">
        <f>IF(($J8       =0),0,((($L8       -$J8       )/$J8       )*100))</f>
        <v>85.630743525480369</v>
      </c>
      <c r="S8" s="17">
        <f>IF(($K8       =0),0,((($M8       -$K8       )/$K8       )*100))</f>
        <v>0</v>
      </c>
      <c r="T8" s="16">
        <f>IF(($E8       =0),0,(($P8       /$E8       )*100))</f>
        <v>23.179259764625616</v>
      </c>
      <c r="U8" s="18">
        <f>IF(($E8       =0),0,(($Q8       /$E8       )*100))</f>
        <v>53.180159474671676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16541000</v>
      </c>
      <c r="C9" s="43">
        <f t="shared" si="2"/>
        <v>-3500000</v>
      </c>
      <c r="D9" s="43">
        <f t="shared" si="2"/>
        <v>0</v>
      </c>
      <c r="E9" s="43">
        <f t="shared" si="2"/>
        <v>13041000</v>
      </c>
      <c r="F9" s="44">
        <f t="shared" si="2"/>
        <v>13041000</v>
      </c>
      <c r="G9" s="45">
        <f t="shared" si="2"/>
        <v>13041000</v>
      </c>
      <c r="H9" s="44">
        <f t="shared" si="2"/>
        <v>2017000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414000</v>
      </c>
      <c r="M9" s="45">
        <f t="shared" si="2"/>
        <v>10232820</v>
      </c>
      <c r="N9" s="44">
        <f t="shared" si="2"/>
        <v>0</v>
      </c>
      <c r="O9" s="45">
        <f t="shared" si="2"/>
        <v>0</v>
      </c>
      <c r="P9" s="44">
        <f t="shared" si="2"/>
        <v>2431000</v>
      </c>
      <c r="Q9" s="45">
        <f t="shared" si="2"/>
        <v>10232820</v>
      </c>
      <c r="R9" s="20">
        <f>IF(($J9       =0),0,((($L9       -$J9       )/$J9       )*100))</f>
        <v>0</v>
      </c>
      <c r="S9" s="21">
        <f>IF(($K9       =0),0,((($M9       -$K9       )/$K9       )*100))</f>
        <v>0</v>
      </c>
      <c r="T9" s="20">
        <f>IF(($E9       =0),0,(($P9       /$E9       )*100))</f>
        <v>18.64120849628096</v>
      </c>
      <c r="U9" s="22">
        <f>IF(($E9       =0),0,(($Q9       /$E9       )*100))</f>
        <v>78.46652864044168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11541000</v>
      </c>
      <c r="C10" s="46">
        <v>-2500000</v>
      </c>
      <c r="D10" s="46"/>
      <c r="E10" s="46">
        <f t="shared" ref="E10:E41" si="4">$B10      +$C10      +$D10</f>
        <v>9041000</v>
      </c>
      <c r="F10" s="47">
        <v>9041000</v>
      </c>
      <c r="G10" s="48">
        <v>9041000</v>
      </c>
      <c r="H10" s="47">
        <v>2017000</v>
      </c>
      <c r="I10" s="48"/>
      <c r="J10" s="47"/>
      <c r="K10" s="48"/>
      <c r="L10" s="47">
        <v>414000</v>
      </c>
      <c r="M10" s="48">
        <v>6811894</v>
      </c>
      <c r="N10" s="47"/>
      <c r="O10" s="48"/>
      <c r="P10" s="47">
        <f t="shared" ref="P10:P41" si="5">$H10      +$J10      +$L10      +$N10</f>
        <v>2431000</v>
      </c>
      <c r="Q10" s="48">
        <f t="shared" ref="Q10:Q41" si="6">$I10      +$K10      +$M10      +$O10</f>
        <v>6811894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26.888618515650926</v>
      </c>
      <c r="U10" s="26">
        <f t="shared" ref="U10:U41" si="10">IF(($E10      =0),0,(($Q10      /$E10      )*100))</f>
        <v>75.344475168676027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5000000</v>
      </c>
      <c r="C23" s="46">
        <v>-1000000</v>
      </c>
      <c r="D23" s="46"/>
      <c r="E23" s="46">
        <f t="shared" si="4"/>
        <v>4000000</v>
      </c>
      <c r="F23" s="47">
        <v>4000000</v>
      </c>
      <c r="G23" s="48">
        <v>4000000</v>
      </c>
      <c r="H23" s="47"/>
      <c r="I23" s="48"/>
      <c r="J23" s="47"/>
      <c r="K23" s="48"/>
      <c r="L23" s="47"/>
      <c r="M23" s="48">
        <v>3420926</v>
      </c>
      <c r="N23" s="47"/>
      <c r="O23" s="48"/>
      <c r="P23" s="47">
        <f t="shared" si="5"/>
        <v>0</v>
      </c>
      <c r="Q23" s="48">
        <f t="shared" si="6"/>
        <v>3420926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85.523150000000001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10411000</v>
      </c>
      <c r="C27" s="43">
        <f t="shared" si="11"/>
        <v>0</v>
      </c>
      <c r="D27" s="43">
        <f t="shared" si="11"/>
        <v>0</v>
      </c>
      <c r="E27" s="43">
        <f t="shared" si="11"/>
        <v>10411000</v>
      </c>
      <c r="F27" s="44">
        <f t="shared" si="11"/>
        <v>10411000</v>
      </c>
      <c r="G27" s="45">
        <f t="shared" si="11"/>
        <v>10411000</v>
      </c>
      <c r="H27" s="44">
        <f t="shared" si="11"/>
        <v>0</v>
      </c>
      <c r="I27" s="45">
        <f t="shared" si="11"/>
        <v>0</v>
      </c>
      <c r="J27" s="44">
        <f t="shared" si="11"/>
        <v>1197000</v>
      </c>
      <c r="K27" s="45">
        <f t="shared" si="11"/>
        <v>0</v>
      </c>
      <c r="L27" s="44">
        <f t="shared" si="11"/>
        <v>1808000</v>
      </c>
      <c r="M27" s="45">
        <f t="shared" si="11"/>
        <v>2238991</v>
      </c>
      <c r="N27" s="44">
        <f t="shared" si="11"/>
        <v>0</v>
      </c>
      <c r="O27" s="45">
        <f t="shared" si="11"/>
        <v>0</v>
      </c>
      <c r="P27" s="44">
        <f t="shared" si="11"/>
        <v>3005000</v>
      </c>
      <c r="Q27" s="45">
        <f t="shared" si="11"/>
        <v>2238991</v>
      </c>
      <c r="R27" s="20">
        <f t="shared" si="7"/>
        <v>51.044277360066836</v>
      </c>
      <c r="S27" s="21">
        <f t="shared" si="8"/>
        <v>0</v>
      </c>
      <c r="T27" s="20">
        <f t="shared" si="9"/>
        <v>28.863701853808472</v>
      </c>
      <c r="U27" s="22">
        <f t="shared" si="10"/>
        <v>21.506012871001825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/>
      <c r="J30" s="47">
        <v>527000</v>
      </c>
      <c r="K30" s="48"/>
      <c r="L30" s="47">
        <v>1486000</v>
      </c>
      <c r="M30" s="48">
        <v>1396324</v>
      </c>
      <c r="N30" s="47"/>
      <c r="O30" s="48"/>
      <c r="P30" s="47">
        <f t="shared" si="5"/>
        <v>2013000</v>
      </c>
      <c r="Q30" s="48">
        <f t="shared" si="6"/>
        <v>1396324</v>
      </c>
      <c r="R30" s="24">
        <f t="shared" si="7"/>
        <v>181.97343453510436</v>
      </c>
      <c r="S30" s="25">
        <f t="shared" si="8"/>
        <v>0</v>
      </c>
      <c r="T30" s="24">
        <f t="shared" si="9"/>
        <v>70.631578947368425</v>
      </c>
      <c r="U30" s="26">
        <f t="shared" si="10"/>
        <v>48.993824561403507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1121000</v>
      </c>
      <c r="C32" s="46"/>
      <c r="D32" s="46"/>
      <c r="E32" s="46">
        <f t="shared" si="4"/>
        <v>1121000</v>
      </c>
      <c r="F32" s="47">
        <v>1121000</v>
      </c>
      <c r="G32" s="48">
        <v>1121000</v>
      </c>
      <c r="H32" s="47"/>
      <c r="I32" s="48"/>
      <c r="J32" s="47">
        <v>670000</v>
      </c>
      <c r="K32" s="48"/>
      <c r="L32" s="47">
        <v>322000</v>
      </c>
      <c r="M32" s="48">
        <v>842667</v>
      </c>
      <c r="N32" s="47"/>
      <c r="O32" s="48"/>
      <c r="P32" s="47">
        <f t="shared" si="5"/>
        <v>992000</v>
      </c>
      <c r="Q32" s="48">
        <f t="shared" si="6"/>
        <v>842667</v>
      </c>
      <c r="R32" s="24">
        <f t="shared" si="7"/>
        <v>-51.940298507462693</v>
      </c>
      <c r="S32" s="25">
        <f t="shared" si="8"/>
        <v>0</v>
      </c>
      <c r="T32" s="24">
        <f t="shared" si="9"/>
        <v>88.492417484388938</v>
      </c>
      <c r="U32" s="26">
        <f t="shared" si="10"/>
        <v>75.171008028545941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6440000</v>
      </c>
      <c r="C36" s="46"/>
      <c r="D36" s="46"/>
      <c r="E36" s="46">
        <f t="shared" si="4"/>
        <v>6440000</v>
      </c>
      <c r="F36" s="47">
        <v>6440000</v>
      </c>
      <c r="G36" s="48">
        <v>6440000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7000000</v>
      </c>
      <c r="C42" s="52">
        <f t="shared" si="13"/>
        <v>9945000</v>
      </c>
      <c r="D42" s="52">
        <f t="shared" si="13"/>
        <v>0</v>
      </c>
      <c r="E42" s="52">
        <f t="shared" si="13"/>
        <v>16945000</v>
      </c>
      <c r="F42" s="53">
        <f t="shared" si="13"/>
        <v>16945000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7000000</v>
      </c>
      <c r="C43" s="43">
        <f t="shared" si="19"/>
        <v>9945000</v>
      </c>
      <c r="D43" s="43">
        <f t="shared" si="19"/>
        <v>0</v>
      </c>
      <c r="E43" s="43">
        <f t="shared" si="19"/>
        <v>16945000</v>
      </c>
      <c r="F43" s="44">
        <f t="shared" si="19"/>
        <v>16945000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7000000</v>
      </c>
      <c r="C44" s="49">
        <v>9945000</v>
      </c>
      <c r="D44" s="49"/>
      <c r="E44" s="49">
        <f t="shared" ref="E44:E61" si="21">$B44      +$C44      +$D44</f>
        <v>16945000</v>
      </c>
      <c r="F44" s="50">
        <v>16945000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33952000</v>
      </c>
      <c r="C58" s="43">
        <f t="shared" si="26"/>
        <v>6445000</v>
      </c>
      <c r="D58" s="43">
        <f t="shared" si="26"/>
        <v>0</v>
      </c>
      <c r="E58" s="43">
        <f t="shared" si="26"/>
        <v>40397000</v>
      </c>
      <c r="F58" s="44">
        <f t="shared" si="26"/>
        <v>40397000</v>
      </c>
      <c r="G58" s="45">
        <f t="shared" si="26"/>
        <v>23452000</v>
      </c>
      <c r="H58" s="44">
        <f t="shared" si="26"/>
        <v>2017000</v>
      </c>
      <c r="I58" s="45">
        <f t="shared" si="26"/>
        <v>0</v>
      </c>
      <c r="J58" s="44">
        <f t="shared" si="26"/>
        <v>1197000</v>
      </c>
      <c r="K58" s="45">
        <f t="shared" si="26"/>
        <v>0</v>
      </c>
      <c r="L58" s="44">
        <f t="shared" si="26"/>
        <v>2222000</v>
      </c>
      <c r="M58" s="45">
        <f t="shared" si="26"/>
        <v>12471811</v>
      </c>
      <c r="N58" s="44">
        <f t="shared" si="26"/>
        <v>0</v>
      </c>
      <c r="O58" s="45">
        <f t="shared" si="26"/>
        <v>0</v>
      </c>
      <c r="P58" s="44">
        <f t="shared" si="26"/>
        <v>5436000</v>
      </c>
      <c r="Q58" s="45">
        <f t="shared" si="26"/>
        <v>12471811</v>
      </c>
      <c r="R58" s="20">
        <f t="shared" si="14"/>
        <v>85.630743525480369</v>
      </c>
      <c r="S58" s="21">
        <f t="shared" si="15"/>
        <v>0</v>
      </c>
      <c r="T58" s="20">
        <f t="shared" si="16"/>
        <v>13.456444785503873</v>
      </c>
      <c r="U58" s="22">
        <f t="shared" si="17"/>
        <v>30.87311186474243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33952000</v>
      </c>
      <c r="C62" s="55">
        <f t="shared" si="30"/>
        <v>6445000</v>
      </c>
      <c r="D62" s="55">
        <f t="shared" si="30"/>
        <v>0</v>
      </c>
      <c r="E62" s="55">
        <f t="shared" si="30"/>
        <v>40397000</v>
      </c>
      <c r="F62" s="56">
        <f t="shared" si="30"/>
        <v>40397000</v>
      </c>
      <c r="G62" s="57">
        <f t="shared" si="30"/>
        <v>23452000</v>
      </c>
      <c r="H62" s="56">
        <f t="shared" si="30"/>
        <v>2017000</v>
      </c>
      <c r="I62" s="57">
        <f t="shared" si="30"/>
        <v>0</v>
      </c>
      <c r="J62" s="56">
        <f t="shared" si="30"/>
        <v>1197000</v>
      </c>
      <c r="K62" s="57">
        <f t="shared" si="30"/>
        <v>0</v>
      </c>
      <c r="L62" s="56">
        <f t="shared" si="30"/>
        <v>2222000</v>
      </c>
      <c r="M62" s="58">
        <f t="shared" si="30"/>
        <v>12471811</v>
      </c>
      <c r="N62" s="56">
        <f t="shared" si="30"/>
        <v>0</v>
      </c>
      <c r="O62" s="57">
        <f t="shared" si="30"/>
        <v>0</v>
      </c>
      <c r="P62" s="56">
        <f t="shared" si="30"/>
        <v>5436000</v>
      </c>
      <c r="Q62" s="57">
        <f t="shared" si="30"/>
        <v>12471811</v>
      </c>
      <c r="R62" s="38">
        <f t="shared" si="14"/>
        <v>85.630743525480369</v>
      </c>
      <c r="S62" s="39">
        <f t="shared" si="15"/>
        <v>0</v>
      </c>
      <c r="T62" s="38">
        <f t="shared" si="16"/>
        <v>13.456444785503873</v>
      </c>
      <c r="U62" s="39">
        <f t="shared" si="17"/>
        <v>30.87311186474243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297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62026000</v>
      </c>
      <c r="C8" s="40">
        <f t="shared" si="0"/>
        <v>-18500000</v>
      </c>
      <c r="D8" s="40">
        <f t="shared" si="0"/>
        <v>0</v>
      </c>
      <c r="E8" s="40">
        <f t="shared" si="0"/>
        <v>43526000</v>
      </c>
      <c r="F8" s="41">
        <f t="shared" si="0"/>
        <v>43526000</v>
      </c>
      <c r="G8" s="42">
        <f t="shared" si="0"/>
        <v>43526000</v>
      </c>
      <c r="H8" s="41">
        <f t="shared" si="0"/>
        <v>147000</v>
      </c>
      <c r="I8" s="42">
        <f t="shared" si="0"/>
        <v>0</v>
      </c>
      <c r="J8" s="41">
        <f t="shared" si="0"/>
        <v>6244000</v>
      </c>
      <c r="K8" s="42">
        <f t="shared" si="0"/>
        <v>0</v>
      </c>
      <c r="L8" s="41">
        <f t="shared" si="0"/>
        <v>1231000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7622000</v>
      </c>
      <c r="Q8" s="42">
        <f t="shared" si="0"/>
        <v>0</v>
      </c>
      <c r="R8" s="16">
        <f>IF(($J8       =0),0,((($L8       -$J8       )/$J8       )*100))</f>
        <v>-80.285073670723889</v>
      </c>
      <c r="S8" s="17">
        <f>IF(($K8       =0),0,((($M8       -$K8       )/$K8       )*100))</f>
        <v>0</v>
      </c>
      <c r="T8" s="16">
        <f>IF(($E8       =0),0,(($P8       /$E8       )*100))</f>
        <v>17.511372512980746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52569000</v>
      </c>
      <c r="C9" s="43">
        <f t="shared" si="2"/>
        <v>-18500000</v>
      </c>
      <c r="D9" s="43">
        <f t="shared" si="2"/>
        <v>0</v>
      </c>
      <c r="E9" s="43">
        <f t="shared" si="2"/>
        <v>34069000</v>
      </c>
      <c r="F9" s="44">
        <f t="shared" si="2"/>
        <v>34069000</v>
      </c>
      <c r="G9" s="45">
        <f t="shared" si="2"/>
        <v>34069000</v>
      </c>
      <c r="H9" s="44">
        <f t="shared" si="2"/>
        <v>0</v>
      </c>
      <c r="I9" s="45">
        <f t="shared" si="2"/>
        <v>0</v>
      </c>
      <c r="J9" s="44">
        <f t="shared" si="2"/>
        <v>6146000</v>
      </c>
      <c r="K9" s="45">
        <f t="shared" si="2"/>
        <v>0</v>
      </c>
      <c r="L9" s="44">
        <f t="shared" si="2"/>
        <v>953000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7099000</v>
      </c>
      <c r="Q9" s="45">
        <f t="shared" si="2"/>
        <v>0</v>
      </c>
      <c r="R9" s="20">
        <f>IF(($J9       =0),0,((($L9       -$J9       )/$J9       )*100))</f>
        <v>-84.493979824275954</v>
      </c>
      <c r="S9" s="21">
        <f>IF(($K9       =0),0,((($M9       -$K9       )/$K9       )*100))</f>
        <v>0</v>
      </c>
      <c r="T9" s="20">
        <f>IF(($E9       =0),0,(($P9       /$E9       )*100))</f>
        <v>20.837124658780709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27569000</v>
      </c>
      <c r="C10" s="46">
        <v>-14500000</v>
      </c>
      <c r="D10" s="46"/>
      <c r="E10" s="46">
        <f t="shared" ref="E10:E41" si="4">$B10      +$C10      +$D10</f>
        <v>13069000</v>
      </c>
      <c r="F10" s="47">
        <v>13069000</v>
      </c>
      <c r="G10" s="48">
        <v>13069000</v>
      </c>
      <c r="H10" s="47"/>
      <c r="I10" s="48"/>
      <c r="J10" s="47">
        <v>3710000</v>
      </c>
      <c r="K10" s="48"/>
      <c r="L10" s="47"/>
      <c r="M10" s="48"/>
      <c r="N10" s="47"/>
      <c r="O10" s="48"/>
      <c r="P10" s="47">
        <f t="shared" ref="P10:P41" si="5">$H10      +$J10      +$L10      +$N10</f>
        <v>3710000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-100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28.387787895018747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5000000</v>
      </c>
      <c r="C13" s="46"/>
      <c r="D13" s="46"/>
      <c r="E13" s="46">
        <f t="shared" si="4"/>
        <v>5000000</v>
      </c>
      <c r="F13" s="47">
        <v>5000000</v>
      </c>
      <c r="G13" s="48">
        <v>5000000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20000000</v>
      </c>
      <c r="C23" s="46">
        <v>-4000000</v>
      </c>
      <c r="D23" s="46"/>
      <c r="E23" s="46">
        <f t="shared" si="4"/>
        <v>16000000</v>
      </c>
      <c r="F23" s="47">
        <v>16000000</v>
      </c>
      <c r="G23" s="48">
        <v>16000000</v>
      </c>
      <c r="H23" s="47"/>
      <c r="I23" s="48"/>
      <c r="J23" s="47">
        <v>2436000</v>
      </c>
      <c r="K23" s="48"/>
      <c r="L23" s="47">
        <v>953000</v>
      </c>
      <c r="M23" s="48"/>
      <c r="N23" s="47"/>
      <c r="O23" s="48"/>
      <c r="P23" s="47">
        <f t="shared" si="5"/>
        <v>3389000</v>
      </c>
      <c r="Q23" s="48">
        <f t="shared" si="6"/>
        <v>0</v>
      </c>
      <c r="R23" s="24">
        <f t="shared" si="7"/>
        <v>-60.878489326765184</v>
      </c>
      <c r="S23" s="25">
        <f t="shared" si="8"/>
        <v>0</v>
      </c>
      <c r="T23" s="24">
        <f t="shared" si="9"/>
        <v>21.181249999999999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9457000</v>
      </c>
      <c r="C27" s="43">
        <f t="shared" si="11"/>
        <v>0</v>
      </c>
      <c r="D27" s="43">
        <f t="shared" si="11"/>
        <v>0</v>
      </c>
      <c r="E27" s="43">
        <f t="shared" si="11"/>
        <v>9457000</v>
      </c>
      <c r="F27" s="44">
        <f t="shared" si="11"/>
        <v>9457000</v>
      </c>
      <c r="G27" s="45">
        <f t="shared" si="11"/>
        <v>9457000</v>
      </c>
      <c r="H27" s="44">
        <f t="shared" si="11"/>
        <v>147000</v>
      </c>
      <c r="I27" s="45">
        <f t="shared" si="11"/>
        <v>0</v>
      </c>
      <c r="J27" s="44">
        <f t="shared" si="11"/>
        <v>98000</v>
      </c>
      <c r="K27" s="45">
        <f t="shared" si="11"/>
        <v>0</v>
      </c>
      <c r="L27" s="44">
        <f t="shared" si="11"/>
        <v>278000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523000</v>
      </c>
      <c r="Q27" s="45">
        <f t="shared" si="11"/>
        <v>0</v>
      </c>
      <c r="R27" s="20">
        <f t="shared" si="7"/>
        <v>183.67346938775512</v>
      </c>
      <c r="S27" s="21">
        <f t="shared" si="8"/>
        <v>0</v>
      </c>
      <c r="T27" s="20">
        <f t="shared" si="9"/>
        <v>5.5302950195622289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147000</v>
      </c>
      <c r="I30" s="48"/>
      <c r="J30" s="47">
        <v>98000</v>
      </c>
      <c r="K30" s="48"/>
      <c r="L30" s="47">
        <v>278000</v>
      </c>
      <c r="M30" s="48"/>
      <c r="N30" s="47"/>
      <c r="O30" s="48"/>
      <c r="P30" s="47">
        <f t="shared" si="5"/>
        <v>523000</v>
      </c>
      <c r="Q30" s="48">
        <f t="shared" si="6"/>
        <v>0</v>
      </c>
      <c r="R30" s="24">
        <f t="shared" si="7"/>
        <v>183.67346938775512</v>
      </c>
      <c r="S30" s="25">
        <f t="shared" si="8"/>
        <v>0</v>
      </c>
      <c r="T30" s="24">
        <f t="shared" si="9"/>
        <v>17.433333333333334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6457000</v>
      </c>
      <c r="C36" s="46"/>
      <c r="D36" s="46"/>
      <c r="E36" s="46">
        <f t="shared" si="4"/>
        <v>6457000</v>
      </c>
      <c r="F36" s="47">
        <v>6457000</v>
      </c>
      <c r="G36" s="48">
        <v>6457000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62026000</v>
      </c>
      <c r="C58" s="43">
        <f t="shared" si="26"/>
        <v>-18500000</v>
      </c>
      <c r="D58" s="43">
        <f t="shared" si="26"/>
        <v>0</v>
      </c>
      <c r="E58" s="43">
        <f t="shared" si="26"/>
        <v>43526000</v>
      </c>
      <c r="F58" s="44">
        <f t="shared" si="26"/>
        <v>43526000</v>
      </c>
      <c r="G58" s="45">
        <f t="shared" si="26"/>
        <v>43526000</v>
      </c>
      <c r="H58" s="44">
        <f t="shared" si="26"/>
        <v>147000</v>
      </c>
      <c r="I58" s="45">
        <f t="shared" si="26"/>
        <v>0</v>
      </c>
      <c r="J58" s="44">
        <f t="shared" si="26"/>
        <v>6244000</v>
      </c>
      <c r="K58" s="45">
        <f t="shared" si="26"/>
        <v>0</v>
      </c>
      <c r="L58" s="44">
        <f t="shared" si="26"/>
        <v>1231000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7622000</v>
      </c>
      <c r="Q58" s="45">
        <f t="shared" si="26"/>
        <v>0</v>
      </c>
      <c r="R58" s="20">
        <f t="shared" si="14"/>
        <v>-80.285073670723889</v>
      </c>
      <c r="S58" s="21">
        <f t="shared" si="15"/>
        <v>0</v>
      </c>
      <c r="T58" s="20">
        <f t="shared" si="16"/>
        <v>17.511372512980746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62026000</v>
      </c>
      <c r="C62" s="55">
        <f t="shared" si="30"/>
        <v>-18500000</v>
      </c>
      <c r="D62" s="55">
        <f t="shared" si="30"/>
        <v>0</v>
      </c>
      <c r="E62" s="55">
        <f t="shared" si="30"/>
        <v>43526000</v>
      </c>
      <c r="F62" s="56">
        <f t="shared" si="30"/>
        <v>43526000</v>
      </c>
      <c r="G62" s="57">
        <f t="shared" si="30"/>
        <v>43526000</v>
      </c>
      <c r="H62" s="56">
        <f t="shared" si="30"/>
        <v>147000</v>
      </c>
      <c r="I62" s="57">
        <f t="shared" si="30"/>
        <v>0</v>
      </c>
      <c r="J62" s="56">
        <f t="shared" si="30"/>
        <v>6244000</v>
      </c>
      <c r="K62" s="57">
        <f t="shared" si="30"/>
        <v>0</v>
      </c>
      <c r="L62" s="56">
        <f t="shared" si="30"/>
        <v>1231000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7622000</v>
      </c>
      <c r="Q62" s="57">
        <f t="shared" si="30"/>
        <v>0</v>
      </c>
      <c r="R62" s="38">
        <f t="shared" si="14"/>
        <v>-80.285073670723889</v>
      </c>
      <c r="S62" s="39">
        <f t="shared" si="15"/>
        <v>0</v>
      </c>
      <c r="T62" s="38">
        <f t="shared" si="16"/>
        <v>17.511372512980746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298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116327000</v>
      </c>
      <c r="C8" s="40">
        <f t="shared" si="0"/>
        <v>34000000</v>
      </c>
      <c r="D8" s="40">
        <f t="shared" si="0"/>
        <v>0</v>
      </c>
      <c r="E8" s="40">
        <f t="shared" si="0"/>
        <v>150327000</v>
      </c>
      <c r="F8" s="41">
        <f t="shared" si="0"/>
        <v>150327000</v>
      </c>
      <c r="G8" s="42">
        <f t="shared" si="0"/>
        <v>150327000</v>
      </c>
      <c r="H8" s="41">
        <f t="shared" si="0"/>
        <v>8937000</v>
      </c>
      <c r="I8" s="42">
        <f t="shared" si="0"/>
        <v>6541144</v>
      </c>
      <c r="J8" s="41">
        <f t="shared" si="0"/>
        <v>42304000</v>
      </c>
      <c r="K8" s="42">
        <f t="shared" si="0"/>
        <v>13113649</v>
      </c>
      <c r="L8" s="41">
        <f t="shared" si="0"/>
        <v>28719000</v>
      </c>
      <c r="M8" s="42">
        <f t="shared" si="0"/>
        <v>9909389</v>
      </c>
      <c r="N8" s="41">
        <f t="shared" si="0"/>
        <v>0</v>
      </c>
      <c r="O8" s="42">
        <f t="shared" si="0"/>
        <v>0</v>
      </c>
      <c r="P8" s="41">
        <f t="shared" si="0"/>
        <v>79960000</v>
      </c>
      <c r="Q8" s="42">
        <f t="shared" si="0"/>
        <v>29564182</v>
      </c>
      <c r="R8" s="16">
        <f>IF(($J8       =0),0,((($L8       -$J8       )/$J8       )*100))</f>
        <v>-32.112802571860819</v>
      </c>
      <c r="S8" s="17">
        <f>IF(($K8       =0),0,((($M8       -$K8       )/$K8       )*100))</f>
        <v>-24.434541446091778</v>
      </c>
      <c r="T8" s="16">
        <f>IF(($E8       =0),0,(($P8       /$E8       )*100))</f>
        <v>53.190710916867886</v>
      </c>
      <c r="U8" s="18">
        <f>IF(($E8       =0),0,(($Q8       /$E8       )*100))</f>
        <v>19.666581518955343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112101000</v>
      </c>
      <c r="C9" s="43">
        <f t="shared" si="2"/>
        <v>34000000</v>
      </c>
      <c r="D9" s="43">
        <f t="shared" si="2"/>
        <v>0</v>
      </c>
      <c r="E9" s="43">
        <f t="shared" si="2"/>
        <v>146101000</v>
      </c>
      <c r="F9" s="44">
        <f t="shared" si="2"/>
        <v>146101000</v>
      </c>
      <c r="G9" s="45">
        <f t="shared" si="2"/>
        <v>146101000</v>
      </c>
      <c r="H9" s="44">
        <f t="shared" si="2"/>
        <v>8799000</v>
      </c>
      <c r="I9" s="45">
        <f t="shared" si="2"/>
        <v>6329358</v>
      </c>
      <c r="J9" s="44">
        <f t="shared" si="2"/>
        <v>41400000</v>
      </c>
      <c r="K9" s="45">
        <f t="shared" si="2"/>
        <v>12917492</v>
      </c>
      <c r="L9" s="44">
        <f t="shared" si="2"/>
        <v>27800000</v>
      </c>
      <c r="M9" s="45">
        <f t="shared" si="2"/>
        <v>9863294</v>
      </c>
      <c r="N9" s="44">
        <f t="shared" si="2"/>
        <v>0</v>
      </c>
      <c r="O9" s="45">
        <f t="shared" si="2"/>
        <v>0</v>
      </c>
      <c r="P9" s="44">
        <f t="shared" si="2"/>
        <v>77999000</v>
      </c>
      <c r="Q9" s="45">
        <f t="shared" si="2"/>
        <v>29110144</v>
      </c>
      <c r="R9" s="20">
        <f>IF(($J9       =0),0,((($L9       -$J9       )/$J9       )*100))</f>
        <v>-32.850241545893724</v>
      </c>
      <c r="S9" s="21">
        <f>IF(($K9       =0),0,((($M9       -$K9       )/$K9       )*100))</f>
        <v>-23.643893102469114</v>
      </c>
      <c r="T9" s="20">
        <f>IF(($E9       =0),0,(($P9       /$E9       )*100))</f>
        <v>53.387040472002248</v>
      </c>
      <c r="U9" s="22">
        <f>IF(($E9       =0),0,(($Q9       /$E9       )*100))</f>
        <v>19.924671289039775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63401000</v>
      </c>
      <c r="C10" s="46">
        <v>22000000</v>
      </c>
      <c r="D10" s="46"/>
      <c r="E10" s="46">
        <f t="shared" ref="E10:E41" si="4">$B10      +$C10      +$D10</f>
        <v>85401000</v>
      </c>
      <c r="F10" s="47">
        <v>85401000</v>
      </c>
      <c r="G10" s="48">
        <v>85401000</v>
      </c>
      <c r="H10" s="47">
        <v>1849000</v>
      </c>
      <c r="I10" s="48">
        <v>3099712</v>
      </c>
      <c r="J10" s="47">
        <v>35875000</v>
      </c>
      <c r="K10" s="48">
        <v>11260062</v>
      </c>
      <c r="L10" s="47">
        <v>8110000</v>
      </c>
      <c r="M10" s="48">
        <v>4752834</v>
      </c>
      <c r="N10" s="47"/>
      <c r="O10" s="48"/>
      <c r="P10" s="47">
        <f t="shared" ref="P10:P41" si="5">$H10      +$J10      +$L10      +$N10</f>
        <v>45834000</v>
      </c>
      <c r="Q10" s="48">
        <f t="shared" ref="Q10:Q41" si="6">$I10      +$K10      +$M10      +$O10</f>
        <v>19112608</v>
      </c>
      <c r="R10" s="24">
        <f t="shared" ref="R10:R41" si="7">IF(($J10      =0),0,((($L10      -$J10      )/$J10      )*100))</f>
        <v>-77.393728222996515</v>
      </c>
      <c r="S10" s="25">
        <f t="shared" ref="S10:S41" si="8">IF(($K10      =0),0,((($M10      -$K10      )/$K10      )*100))</f>
        <v>-57.790338987476261</v>
      </c>
      <c r="T10" s="24">
        <f t="shared" ref="T10:T41" si="9">IF(($E10      =0),0,(($P10      /$E10      )*100))</f>
        <v>53.669160782660633</v>
      </c>
      <c r="U10" s="26">
        <f t="shared" ref="U10:U41" si="10">IF(($E10      =0),0,(($Q10      /$E10      )*100))</f>
        <v>22.379840985468554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1500000</v>
      </c>
      <c r="C13" s="46"/>
      <c r="D13" s="46"/>
      <c r="E13" s="46">
        <f t="shared" si="4"/>
        <v>1500000</v>
      </c>
      <c r="F13" s="47">
        <v>1500000</v>
      </c>
      <c r="G13" s="48">
        <v>1500000</v>
      </c>
      <c r="H13" s="47"/>
      <c r="I13" s="48"/>
      <c r="J13" s="47">
        <v>500000</v>
      </c>
      <c r="K13" s="48"/>
      <c r="L13" s="47">
        <v>390000</v>
      </c>
      <c r="M13" s="48"/>
      <c r="N13" s="47"/>
      <c r="O13" s="48"/>
      <c r="P13" s="47">
        <f t="shared" si="5"/>
        <v>890000</v>
      </c>
      <c r="Q13" s="48">
        <f t="shared" si="6"/>
        <v>0</v>
      </c>
      <c r="R13" s="24">
        <f t="shared" si="7"/>
        <v>-22</v>
      </c>
      <c r="S13" s="25">
        <f t="shared" si="8"/>
        <v>0</v>
      </c>
      <c r="T13" s="24">
        <f t="shared" si="9"/>
        <v>59.333333333333336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47200000</v>
      </c>
      <c r="C23" s="46">
        <v>12000000</v>
      </c>
      <c r="D23" s="46"/>
      <c r="E23" s="46">
        <f t="shared" si="4"/>
        <v>59200000</v>
      </c>
      <c r="F23" s="47">
        <v>59200000</v>
      </c>
      <c r="G23" s="48">
        <v>59200000</v>
      </c>
      <c r="H23" s="47">
        <v>6950000</v>
      </c>
      <c r="I23" s="48">
        <v>3229646</v>
      </c>
      <c r="J23" s="47">
        <v>5025000</v>
      </c>
      <c r="K23" s="48">
        <v>1657430</v>
      </c>
      <c r="L23" s="47">
        <v>19300000</v>
      </c>
      <c r="M23" s="48">
        <v>5110460</v>
      </c>
      <c r="N23" s="47"/>
      <c r="O23" s="48"/>
      <c r="P23" s="47">
        <f t="shared" si="5"/>
        <v>31275000</v>
      </c>
      <c r="Q23" s="48">
        <f t="shared" si="6"/>
        <v>9997536</v>
      </c>
      <c r="R23" s="24">
        <f t="shared" si="7"/>
        <v>284.07960199004975</v>
      </c>
      <c r="S23" s="25">
        <f t="shared" si="8"/>
        <v>208.33640033063236</v>
      </c>
      <c r="T23" s="24">
        <f t="shared" si="9"/>
        <v>52.829391891891895</v>
      </c>
      <c r="U23" s="26">
        <f t="shared" si="10"/>
        <v>16.887729729729731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4226000</v>
      </c>
      <c r="C27" s="43">
        <f t="shared" si="11"/>
        <v>0</v>
      </c>
      <c r="D27" s="43">
        <f t="shared" si="11"/>
        <v>0</v>
      </c>
      <c r="E27" s="43">
        <f t="shared" si="11"/>
        <v>4226000</v>
      </c>
      <c r="F27" s="44">
        <f t="shared" si="11"/>
        <v>4226000</v>
      </c>
      <c r="G27" s="45">
        <f t="shared" si="11"/>
        <v>4226000</v>
      </c>
      <c r="H27" s="44">
        <f t="shared" si="11"/>
        <v>138000</v>
      </c>
      <c r="I27" s="45">
        <f t="shared" si="11"/>
        <v>211786</v>
      </c>
      <c r="J27" s="44">
        <f t="shared" si="11"/>
        <v>904000</v>
      </c>
      <c r="K27" s="45">
        <f t="shared" si="11"/>
        <v>196157</v>
      </c>
      <c r="L27" s="44">
        <f t="shared" si="11"/>
        <v>919000</v>
      </c>
      <c r="M27" s="45">
        <f t="shared" si="11"/>
        <v>46095</v>
      </c>
      <c r="N27" s="44">
        <f t="shared" si="11"/>
        <v>0</v>
      </c>
      <c r="O27" s="45">
        <f t="shared" si="11"/>
        <v>0</v>
      </c>
      <c r="P27" s="44">
        <f t="shared" si="11"/>
        <v>1961000</v>
      </c>
      <c r="Q27" s="45">
        <f t="shared" si="11"/>
        <v>454038</v>
      </c>
      <c r="R27" s="20">
        <f t="shared" si="7"/>
        <v>1.6592920353982303</v>
      </c>
      <c r="S27" s="21">
        <f t="shared" si="8"/>
        <v>-76.500966062898598</v>
      </c>
      <c r="T27" s="20">
        <f t="shared" si="9"/>
        <v>46.403218173213439</v>
      </c>
      <c r="U27" s="22">
        <f t="shared" si="10"/>
        <v>10.743918599148131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138000</v>
      </c>
      <c r="I30" s="48">
        <v>210186</v>
      </c>
      <c r="J30" s="47">
        <v>904000</v>
      </c>
      <c r="K30" s="48">
        <v>94717</v>
      </c>
      <c r="L30" s="47">
        <v>285000</v>
      </c>
      <c r="M30" s="48">
        <v>46095</v>
      </c>
      <c r="N30" s="47"/>
      <c r="O30" s="48"/>
      <c r="P30" s="47">
        <f t="shared" si="5"/>
        <v>1327000</v>
      </c>
      <c r="Q30" s="48">
        <f t="shared" si="6"/>
        <v>350998</v>
      </c>
      <c r="R30" s="24">
        <f t="shared" si="7"/>
        <v>-68.473451327433636</v>
      </c>
      <c r="S30" s="25">
        <f t="shared" si="8"/>
        <v>-51.333973837853819</v>
      </c>
      <c r="T30" s="24">
        <f t="shared" si="9"/>
        <v>42.806451612903224</v>
      </c>
      <c r="U30" s="26">
        <f t="shared" si="10"/>
        <v>11.322516129032257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1126000</v>
      </c>
      <c r="C32" s="46"/>
      <c r="D32" s="46"/>
      <c r="E32" s="46">
        <f t="shared" si="4"/>
        <v>1126000</v>
      </c>
      <c r="F32" s="47">
        <v>1126000</v>
      </c>
      <c r="G32" s="48">
        <v>1126000</v>
      </c>
      <c r="H32" s="47"/>
      <c r="I32" s="48">
        <v>1600</v>
      </c>
      <c r="J32" s="47"/>
      <c r="K32" s="48">
        <v>101440</v>
      </c>
      <c r="L32" s="47">
        <v>634000</v>
      </c>
      <c r="M32" s="48"/>
      <c r="N32" s="47"/>
      <c r="O32" s="48"/>
      <c r="P32" s="47">
        <f t="shared" si="5"/>
        <v>634000</v>
      </c>
      <c r="Q32" s="48">
        <f t="shared" si="6"/>
        <v>103040</v>
      </c>
      <c r="R32" s="24">
        <f t="shared" si="7"/>
        <v>0</v>
      </c>
      <c r="S32" s="25">
        <f t="shared" si="8"/>
        <v>-100</v>
      </c>
      <c r="T32" s="24">
        <f t="shared" si="9"/>
        <v>56.305506216696266</v>
      </c>
      <c r="U32" s="26">
        <f t="shared" si="10"/>
        <v>9.1509769094138544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517000</v>
      </c>
      <c r="C42" s="52">
        <f t="shared" si="13"/>
        <v>41858000</v>
      </c>
      <c r="D42" s="52">
        <f t="shared" si="13"/>
        <v>0</v>
      </c>
      <c r="E42" s="52">
        <f t="shared" si="13"/>
        <v>42375000</v>
      </c>
      <c r="F42" s="53">
        <f t="shared" si="13"/>
        <v>42375000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517000</v>
      </c>
      <c r="C43" s="43">
        <f t="shared" si="19"/>
        <v>41858000</v>
      </c>
      <c r="D43" s="43">
        <f t="shared" si="19"/>
        <v>0</v>
      </c>
      <c r="E43" s="43">
        <f t="shared" si="19"/>
        <v>42375000</v>
      </c>
      <c r="F43" s="44">
        <f t="shared" si="19"/>
        <v>42375000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517000</v>
      </c>
      <c r="C45" s="46"/>
      <c r="D45" s="46"/>
      <c r="E45" s="46">
        <f t="shared" si="21"/>
        <v>517000</v>
      </c>
      <c r="F45" s="47">
        <v>517000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>
        <v>41858000</v>
      </c>
      <c r="D52" s="46"/>
      <c r="E52" s="46">
        <f t="shared" si="21"/>
        <v>41858000</v>
      </c>
      <c r="F52" s="47">
        <v>41858000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116844000</v>
      </c>
      <c r="C58" s="43">
        <f t="shared" si="26"/>
        <v>75858000</v>
      </c>
      <c r="D58" s="43">
        <f t="shared" si="26"/>
        <v>0</v>
      </c>
      <c r="E58" s="43">
        <f t="shared" si="26"/>
        <v>192702000</v>
      </c>
      <c r="F58" s="44">
        <f t="shared" si="26"/>
        <v>192702000</v>
      </c>
      <c r="G58" s="45">
        <f t="shared" si="26"/>
        <v>150327000</v>
      </c>
      <c r="H58" s="44">
        <f t="shared" si="26"/>
        <v>8937000</v>
      </c>
      <c r="I58" s="45">
        <f t="shared" si="26"/>
        <v>6541144</v>
      </c>
      <c r="J58" s="44">
        <f t="shared" si="26"/>
        <v>42304000</v>
      </c>
      <c r="K58" s="45">
        <f t="shared" si="26"/>
        <v>13113649</v>
      </c>
      <c r="L58" s="44">
        <f t="shared" si="26"/>
        <v>28719000</v>
      </c>
      <c r="M58" s="45">
        <f t="shared" si="26"/>
        <v>9909389</v>
      </c>
      <c r="N58" s="44">
        <f t="shared" si="26"/>
        <v>0</v>
      </c>
      <c r="O58" s="45">
        <f t="shared" si="26"/>
        <v>0</v>
      </c>
      <c r="P58" s="44">
        <f t="shared" si="26"/>
        <v>79960000</v>
      </c>
      <c r="Q58" s="45">
        <f t="shared" si="26"/>
        <v>29564182</v>
      </c>
      <c r="R58" s="20">
        <f t="shared" si="14"/>
        <v>-32.112802571860819</v>
      </c>
      <c r="S58" s="21">
        <f t="shared" si="15"/>
        <v>-24.434541446091778</v>
      </c>
      <c r="T58" s="20">
        <f t="shared" si="16"/>
        <v>41.494120455418212</v>
      </c>
      <c r="U58" s="22">
        <f t="shared" si="17"/>
        <v>15.34191757220994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116844000</v>
      </c>
      <c r="C62" s="55">
        <f t="shared" si="30"/>
        <v>75858000</v>
      </c>
      <c r="D62" s="55">
        <f t="shared" si="30"/>
        <v>0</v>
      </c>
      <c r="E62" s="55">
        <f t="shared" si="30"/>
        <v>192702000</v>
      </c>
      <c r="F62" s="56">
        <f t="shared" si="30"/>
        <v>192702000</v>
      </c>
      <c r="G62" s="57">
        <f t="shared" si="30"/>
        <v>150327000</v>
      </c>
      <c r="H62" s="56">
        <f t="shared" si="30"/>
        <v>8937000</v>
      </c>
      <c r="I62" s="57">
        <f t="shared" si="30"/>
        <v>6541144</v>
      </c>
      <c r="J62" s="56">
        <f t="shared" si="30"/>
        <v>42304000</v>
      </c>
      <c r="K62" s="57">
        <f t="shared" si="30"/>
        <v>13113649</v>
      </c>
      <c r="L62" s="56">
        <f t="shared" si="30"/>
        <v>28719000</v>
      </c>
      <c r="M62" s="58">
        <f t="shared" si="30"/>
        <v>9909389</v>
      </c>
      <c r="N62" s="56">
        <f t="shared" si="30"/>
        <v>0</v>
      </c>
      <c r="O62" s="57">
        <f t="shared" si="30"/>
        <v>0</v>
      </c>
      <c r="P62" s="56">
        <f t="shared" si="30"/>
        <v>79960000</v>
      </c>
      <c r="Q62" s="57">
        <f t="shared" si="30"/>
        <v>29564182</v>
      </c>
      <c r="R62" s="38">
        <f t="shared" si="14"/>
        <v>-32.112802571860819</v>
      </c>
      <c r="S62" s="39">
        <f t="shared" si="15"/>
        <v>-24.434541446091778</v>
      </c>
      <c r="T62" s="38">
        <f t="shared" si="16"/>
        <v>41.494120455418212</v>
      </c>
      <c r="U62" s="39">
        <f t="shared" si="17"/>
        <v>15.34191757220994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299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121788000</v>
      </c>
      <c r="C8" s="40">
        <f t="shared" si="0"/>
        <v>62728000</v>
      </c>
      <c r="D8" s="40">
        <f t="shared" si="0"/>
        <v>0</v>
      </c>
      <c r="E8" s="40">
        <f t="shared" si="0"/>
        <v>184516000</v>
      </c>
      <c r="F8" s="41">
        <f t="shared" si="0"/>
        <v>184516000</v>
      </c>
      <c r="G8" s="42">
        <f t="shared" si="0"/>
        <v>184516000</v>
      </c>
      <c r="H8" s="41">
        <f t="shared" si="0"/>
        <v>19920000</v>
      </c>
      <c r="I8" s="42">
        <f t="shared" si="0"/>
        <v>26221462</v>
      </c>
      <c r="J8" s="41">
        <f t="shared" si="0"/>
        <v>42745000</v>
      </c>
      <c r="K8" s="42">
        <f t="shared" si="0"/>
        <v>43461001</v>
      </c>
      <c r="L8" s="41">
        <f t="shared" si="0"/>
        <v>31708000</v>
      </c>
      <c r="M8" s="42">
        <f t="shared" si="0"/>
        <v>33053387</v>
      </c>
      <c r="N8" s="41">
        <f t="shared" si="0"/>
        <v>0</v>
      </c>
      <c r="O8" s="42">
        <f t="shared" si="0"/>
        <v>0</v>
      </c>
      <c r="P8" s="41">
        <f t="shared" si="0"/>
        <v>94373000</v>
      </c>
      <c r="Q8" s="42">
        <f t="shared" si="0"/>
        <v>102735850</v>
      </c>
      <c r="R8" s="16">
        <f>IF(($J8       =0),0,((($L8       -$J8       )/$J8       )*100))</f>
        <v>-25.820563808632592</v>
      </c>
      <c r="S8" s="17">
        <f>IF(($K8       =0),0,((($M8       -$K8       )/$K8       )*100))</f>
        <v>-23.947018615608968</v>
      </c>
      <c r="T8" s="16">
        <f>IF(($E8       =0),0,(($P8       /$E8       )*100))</f>
        <v>51.146242060309135</v>
      </c>
      <c r="U8" s="18">
        <f>IF(($E8       =0),0,(($Q8       /$E8       )*100))</f>
        <v>55.678559040950383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117267000</v>
      </c>
      <c r="C9" s="43">
        <f t="shared" si="2"/>
        <v>62728000</v>
      </c>
      <c r="D9" s="43">
        <f t="shared" si="2"/>
        <v>0</v>
      </c>
      <c r="E9" s="43">
        <f t="shared" si="2"/>
        <v>179995000</v>
      </c>
      <c r="F9" s="44">
        <f t="shared" si="2"/>
        <v>179995000</v>
      </c>
      <c r="G9" s="45">
        <f t="shared" si="2"/>
        <v>179995000</v>
      </c>
      <c r="H9" s="44">
        <f t="shared" si="2"/>
        <v>19526000</v>
      </c>
      <c r="I9" s="45">
        <f t="shared" si="2"/>
        <v>25827279</v>
      </c>
      <c r="J9" s="44">
        <f t="shared" si="2"/>
        <v>39951000</v>
      </c>
      <c r="K9" s="45">
        <f t="shared" si="2"/>
        <v>40666990</v>
      </c>
      <c r="L9" s="44">
        <f t="shared" si="2"/>
        <v>30979000</v>
      </c>
      <c r="M9" s="45">
        <f t="shared" si="2"/>
        <v>32239959</v>
      </c>
      <c r="N9" s="44">
        <f t="shared" si="2"/>
        <v>0</v>
      </c>
      <c r="O9" s="45">
        <f t="shared" si="2"/>
        <v>0</v>
      </c>
      <c r="P9" s="44">
        <f t="shared" si="2"/>
        <v>90456000</v>
      </c>
      <c r="Q9" s="45">
        <f t="shared" si="2"/>
        <v>98734228</v>
      </c>
      <c r="R9" s="20">
        <f>IF(($J9       =0),0,((($L9       -$J9       )/$J9       )*100))</f>
        <v>-22.457510450301619</v>
      </c>
      <c r="S9" s="21">
        <f>IF(($K9       =0),0,((($M9       -$K9       )/$K9       )*100))</f>
        <v>-20.722042619825071</v>
      </c>
      <c r="T9" s="20">
        <f>IF(($E9       =0),0,(($P9       /$E9       )*100))</f>
        <v>50.254729298036061</v>
      </c>
      <c r="U9" s="22">
        <f>IF(($E9       =0),0,(($Q9       /$E9       )*100))</f>
        <v>54.853872607572427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56267000</v>
      </c>
      <c r="C10" s="46"/>
      <c r="D10" s="46"/>
      <c r="E10" s="46">
        <f t="shared" ref="E10:E41" si="4">$B10      +$C10      +$D10</f>
        <v>56267000</v>
      </c>
      <c r="F10" s="47">
        <v>56267000</v>
      </c>
      <c r="G10" s="48">
        <v>56267000</v>
      </c>
      <c r="H10" s="47">
        <v>17231000</v>
      </c>
      <c r="I10" s="48">
        <v>15587192</v>
      </c>
      <c r="J10" s="47">
        <v>16042000</v>
      </c>
      <c r="K10" s="48">
        <v>17544944</v>
      </c>
      <c r="L10" s="47">
        <v>11090000</v>
      </c>
      <c r="M10" s="48">
        <v>19399370</v>
      </c>
      <c r="N10" s="47"/>
      <c r="O10" s="48"/>
      <c r="P10" s="47">
        <f t="shared" ref="P10:P41" si="5">$H10      +$J10      +$L10      +$N10</f>
        <v>44363000</v>
      </c>
      <c r="Q10" s="48">
        <f t="shared" ref="Q10:Q41" si="6">$I10      +$K10      +$M10      +$O10</f>
        <v>52531506</v>
      </c>
      <c r="R10" s="24">
        <f t="shared" ref="R10:R41" si="7">IF(($J10      =0),0,((($L10      -$J10      )/$J10      )*100))</f>
        <v>-30.868968956489219</v>
      </c>
      <c r="S10" s="25">
        <f t="shared" ref="S10:S41" si="8">IF(($K10      =0),0,((($M10      -$K10      )/$K10      )*100))</f>
        <v>10.569574915713611</v>
      </c>
      <c r="T10" s="24">
        <f t="shared" ref="T10:T41" si="9">IF(($E10      =0),0,(($P10      /$E10      )*100))</f>
        <v>78.84372722910409</v>
      </c>
      <c r="U10" s="26">
        <f t="shared" ref="U10:U41" si="10">IF(($E10      =0),0,(($Q10      /$E10      )*100))</f>
        <v>93.361128192368525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31000000</v>
      </c>
      <c r="C13" s="46">
        <v>25000000</v>
      </c>
      <c r="D13" s="46"/>
      <c r="E13" s="46">
        <f t="shared" si="4"/>
        <v>56000000</v>
      </c>
      <c r="F13" s="47">
        <v>56000000</v>
      </c>
      <c r="G13" s="48">
        <v>56000000</v>
      </c>
      <c r="H13" s="47"/>
      <c r="I13" s="48">
        <v>7944313</v>
      </c>
      <c r="J13" s="47">
        <v>14000000</v>
      </c>
      <c r="K13" s="48">
        <v>13720621</v>
      </c>
      <c r="L13" s="47">
        <v>16946000</v>
      </c>
      <c r="M13" s="48">
        <v>6959818</v>
      </c>
      <c r="N13" s="47"/>
      <c r="O13" s="48"/>
      <c r="P13" s="47">
        <f t="shared" si="5"/>
        <v>30946000</v>
      </c>
      <c r="Q13" s="48">
        <f t="shared" si="6"/>
        <v>28624752</v>
      </c>
      <c r="R13" s="24">
        <f t="shared" si="7"/>
        <v>21.042857142857144</v>
      </c>
      <c r="S13" s="25">
        <f t="shared" si="8"/>
        <v>-49.274759502503571</v>
      </c>
      <c r="T13" s="24">
        <f t="shared" si="9"/>
        <v>55.260714285714286</v>
      </c>
      <c r="U13" s="26">
        <f t="shared" si="10"/>
        <v>51.115628571428573</v>
      </c>
      <c r="V13" s="47"/>
      <c r="W13" s="48"/>
    </row>
    <row r="14" spans="1:23" x14ac:dyDescent="0.2">
      <c r="A14" s="23" t="s">
        <v>41</v>
      </c>
      <c r="B14" s="46"/>
      <c r="C14" s="46">
        <v>27346000</v>
      </c>
      <c r="D14" s="46"/>
      <c r="E14" s="46">
        <f t="shared" si="4"/>
        <v>27346000</v>
      </c>
      <c r="F14" s="47">
        <v>27346000</v>
      </c>
      <c r="G14" s="48">
        <v>27346000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30000000</v>
      </c>
      <c r="C23" s="46">
        <v>10382000</v>
      </c>
      <c r="D23" s="46"/>
      <c r="E23" s="46">
        <f t="shared" si="4"/>
        <v>40382000</v>
      </c>
      <c r="F23" s="47">
        <v>40382000</v>
      </c>
      <c r="G23" s="48">
        <v>40382000</v>
      </c>
      <c r="H23" s="47">
        <v>2295000</v>
      </c>
      <c r="I23" s="48">
        <v>2295774</v>
      </c>
      <c r="J23" s="47">
        <v>9909000</v>
      </c>
      <c r="K23" s="48">
        <v>9401425</v>
      </c>
      <c r="L23" s="47">
        <v>2943000</v>
      </c>
      <c r="M23" s="48">
        <v>5880771</v>
      </c>
      <c r="N23" s="47"/>
      <c r="O23" s="48"/>
      <c r="P23" s="47">
        <f t="shared" si="5"/>
        <v>15147000</v>
      </c>
      <c r="Q23" s="48">
        <f t="shared" si="6"/>
        <v>17577970</v>
      </c>
      <c r="R23" s="24">
        <f t="shared" si="7"/>
        <v>-70.299727520435979</v>
      </c>
      <c r="S23" s="25">
        <f t="shared" si="8"/>
        <v>-37.448088986510022</v>
      </c>
      <c r="T23" s="24">
        <f t="shared" si="9"/>
        <v>37.509286315685209</v>
      </c>
      <c r="U23" s="26">
        <f t="shared" si="10"/>
        <v>43.529220940022782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4521000</v>
      </c>
      <c r="C27" s="43">
        <f t="shared" si="11"/>
        <v>0</v>
      </c>
      <c r="D27" s="43">
        <f t="shared" si="11"/>
        <v>0</v>
      </c>
      <c r="E27" s="43">
        <f t="shared" si="11"/>
        <v>4521000</v>
      </c>
      <c r="F27" s="44">
        <f t="shared" si="11"/>
        <v>4521000</v>
      </c>
      <c r="G27" s="45">
        <f t="shared" si="11"/>
        <v>4521000</v>
      </c>
      <c r="H27" s="44">
        <f t="shared" si="11"/>
        <v>394000</v>
      </c>
      <c r="I27" s="45">
        <f t="shared" si="11"/>
        <v>394183</v>
      </c>
      <c r="J27" s="44">
        <f t="shared" si="11"/>
        <v>2794000</v>
      </c>
      <c r="K27" s="45">
        <f t="shared" si="11"/>
        <v>2794011</v>
      </c>
      <c r="L27" s="44">
        <f t="shared" si="11"/>
        <v>729000</v>
      </c>
      <c r="M27" s="45">
        <f t="shared" si="11"/>
        <v>813428</v>
      </c>
      <c r="N27" s="44">
        <f t="shared" si="11"/>
        <v>0</v>
      </c>
      <c r="O27" s="45">
        <f t="shared" si="11"/>
        <v>0</v>
      </c>
      <c r="P27" s="44">
        <f t="shared" si="11"/>
        <v>3917000</v>
      </c>
      <c r="Q27" s="45">
        <f t="shared" si="11"/>
        <v>4001622</v>
      </c>
      <c r="R27" s="20">
        <f t="shared" si="7"/>
        <v>-73.908375089477445</v>
      </c>
      <c r="S27" s="21">
        <f t="shared" si="8"/>
        <v>-70.886728792406331</v>
      </c>
      <c r="T27" s="20">
        <f t="shared" si="9"/>
        <v>86.64012386640124</v>
      </c>
      <c r="U27" s="22">
        <f t="shared" si="10"/>
        <v>88.511877903118773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108000</v>
      </c>
      <c r="I30" s="48">
        <v>108323</v>
      </c>
      <c r="J30" s="47">
        <v>2214000</v>
      </c>
      <c r="K30" s="48">
        <v>2214211</v>
      </c>
      <c r="L30" s="47">
        <v>418000</v>
      </c>
      <c r="M30" s="48">
        <v>214638</v>
      </c>
      <c r="N30" s="47"/>
      <c r="O30" s="48"/>
      <c r="P30" s="47">
        <f t="shared" si="5"/>
        <v>2740000</v>
      </c>
      <c r="Q30" s="48">
        <f t="shared" si="6"/>
        <v>2537172</v>
      </c>
      <c r="R30" s="24">
        <f t="shared" si="7"/>
        <v>-81.120144534778689</v>
      </c>
      <c r="S30" s="25">
        <f t="shared" si="8"/>
        <v>-90.306343885022699</v>
      </c>
      <c r="T30" s="24">
        <f t="shared" si="9"/>
        <v>88.387096774193552</v>
      </c>
      <c r="U30" s="26">
        <f t="shared" si="10"/>
        <v>81.844258064516126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1421000</v>
      </c>
      <c r="C32" s="46"/>
      <c r="D32" s="46"/>
      <c r="E32" s="46">
        <f t="shared" si="4"/>
        <v>1421000</v>
      </c>
      <c r="F32" s="47">
        <v>1421000</v>
      </c>
      <c r="G32" s="48">
        <v>1421000</v>
      </c>
      <c r="H32" s="47">
        <v>286000</v>
      </c>
      <c r="I32" s="48">
        <v>285860</v>
      </c>
      <c r="J32" s="47">
        <v>580000</v>
      </c>
      <c r="K32" s="48">
        <v>579800</v>
      </c>
      <c r="L32" s="47">
        <v>311000</v>
      </c>
      <c r="M32" s="48">
        <v>598790</v>
      </c>
      <c r="N32" s="47"/>
      <c r="O32" s="48"/>
      <c r="P32" s="47">
        <f t="shared" si="5"/>
        <v>1177000</v>
      </c>
      <c r="Q32" s="48">
        <f t="shared" si="6"/>
        <v>1464450</v>
      </c>
      <c r="R32" s="24">
        <f t="shared" si="7"/>
        <v>-46.379310344827587</v>
      </c>
      <c r="S32" s="25">
        <f t="shared" si="8"/>
        <v>3.2752673335632974</v>
      </c>
      <c r="T32" s="24">
        <f t="shared" si="9"/>
        <v>82.828993666432098</v>
      </c>
      <c r="U32" s="26">
        <f t="shared" si="10"/>
        <v>103.05770584095708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149650000</v>
      </c>
      <c r="C42" s="52">
        <f t="shared" si="13"/>
        <v>0</v>
      </c>
      <c r="D42" s="52">
        <f t="shared" si="13"/>
        <v>0</v>
      </c>
      <c r="E42" s="52">
        <f t="shared" si="13"/>
        <v>149650000</v>
      </c>
      <c r="F42" s="53">
        <f t="shared" si="13"/>
        <v>149650000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149650000</v>
      </c>
      <c r="C43" s="43">
        <f t="shared" si="19"/>
        <v>0</v>
      </c>
      <c r="D43" s="43">
        <f t="shared" si="19"/>
        <v>0</v>
      </c>
      <c r="E43" s="43">
        <f t="shared" si="19"/>
        <v>149650000</v>
      </c>
      <c r="F43" s="44">
        <f t="shared" si="19"/>
        <v>149650000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149650000</v>
      </c>
      <c r="C45" s="46"/>
      <c r="D45" s="46"/>
      <c r="E45" s="46">
        <f t="shared" si="21"/>
        <v>149650000</v>
      </c>
      <c r="F45" s="47">
        <v>149650000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271438000</v>
      </c>
      <c r="C58" s="43">
        <f t="shared" si="26"/>
        <v>62728000</v>
      </c>
      <c r="D58" s="43">
        <f t="shared" si="26"/>
        <v>0</v>
      </c>
      <c r="E58" s="43">
        <f t="shared" si="26"/>
        <v>334166000</v>
      </c>
      <c r="F58" s="44">
        <f t="shared" si="26"/>
        <v>334166000</v>
      </c>
      <c r="G58" s="45">
        <f t="shared" si="26"/>
        <v>184516000</v>
      </c>
      <c r="H58" s="44">
        <f t="shared" si="26"/>
        <v>19920000</v>
      </c>
      <c r="I58" s="45">
        <f t="shared" si="26"/>
        <v>26221462</v>
      </c>
      <c r="J58" s="44">
        <f t="shared" si="26"/>
        <v>42745000</v>
      </c>
      <c r="K58" s="45">
        <f t="shared" si="26"/>
        <v>43461001</v>
      </c>
      <c r="L58" s="44">
        <f t="shared" si="26"/>
        <v>31708000</v>
      </c>
      <c r="M58" s="45">
        <f t="shared" si="26"/>
        <v>33053387</v>
      </c>
      <c r="N58" s="44">
        <f t="shared" si="26"/>
        <v>0</v>
      </c>
      <c r="O58" s="45">
        <f t="shared" si="26"/>
        <v>0</v>
      </c>
      <c r="P58" s="44">
        <f t="shared" si="26"/>
        <v>94373000</v>
      </c>
      <c r="Q58" s="45">
        <f t="shared" si="26"/>
        <v>102735850</v>
      </c>
      <c r="R58" s="20">
        <f t="shared" si="14"/>
        <v>-25.820563808632592</v>
      </c>
      <c r="S58" s="21">
        <f t="shared" si="15"/>
        <v>-23.947018615608968</v>
      </c>
      <c r="T58" s="20">
        <f t="shared" si="16"/>
        <v>28.241353099956306</v>
      </c>
      <c r="U58" s="22">
        <f t="shared" si="17"/>
        <v>30.743956596422141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271438000</v>
      </c>
      <c r="C62" s="55">
        <f t="shared" si="30"/>
        <v>62728000</v>
      </c>
      <c r="D62" s="55">
        <f t="shared" si="30"/>
        <v>0</v>
      </c>
      <c r="E62" s="55">
        <f t="shared" si="30"/>
        <v>334166000</v>
      </c>
      <c r="F62" s="56">
        <f t="shared" si="30"/>
        <v>334166000</v>
      </c>
      <c r="G62" s="57">
        <f t="shared" si="30"/>
        <v>184516000</v>
      </c>
      <c r="H62" s="56">
        <f t="shared" si="30"/>
        <v>19920000</v>
      </c>
      <c r="I62" s="57">
        <f t="shared" si="30"/>
        <v>26221462</v>
      </c>
      <c r="J62" s="56">
        <f t="shared" si="30"/>
        <v>42745000</v>
      </c>
      <c r="K62" s="57">
        <f t="shared" si="30"/>
        <v>43461001</v>
      </c>
      <c r="L62" s="56">
        <f t="shared" si="30"/>
        <v>31708000</v>
      </c>
      <c r="M62" s="58">
        <f t="shared" si="30"/>
        <v>33053387</v>
      </c>
      <c r="N62" s="56">
        <f t="shared" si="30"/>
        <v>0</v>
      </c>
      <c r="O62" s="57">
        <f t="shared" si="30"/>
        <v>0</v>
      </c>
      <c r="P62" s="56">
        <f t="shared" si="30"/>
        <v>94373000</v>
      </c>
      <c r="Q62" s="57">
        <f t="shared" si="30"/>
        <v>102735850</v>
      </c>
      <c r="R62" s="38">
        <f t="shared" si="14"/>
        <v>-25.820563808632592</v>
      </c>
      <c r="S62" s="39">
        <f t="shared" si="15"/>
        <v>-23.947018615608968</v>
      </c>
      <c r="T62" s="38">
        <f t="shared" si="16"/>
        <v>28.241353099956306</v>
      </c>
      <c r="U62" s="39">
        <f t="shared" si="17"/>
        <v>30.743956596422141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300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54715000</v>
      </c>
      <c r="C8" s="40">
        <f t="shared" si="0"/>
        <v>-26992000</v>
      </c>
      <c r="D8" s="40">
        <f t="shared" si="0"/>
        <v>0</v>
      </c>
      <c r="E8" s="40">
        <f t="shared" si="0"/>
        <v>27723000</v>
      </c>
      <c r="F8" s="41">
        <f t="shared" si="0"/>
        <v>27723000</v>
      </c>
      <c r="G8" s="42">
        <f t="shared" si="0"/>
        <v>27723000</v>
      </c>
      <c r="H8" s="41">
        <f t="shared" si="0"/>
        <v>1591000</v>
      </c>
      <c r="I8" s="42">
        <f t="shared" si="0"/>
        <v>0</v>
      </c>
      <c r="J8" s="41">
        <f t="shared" si="0"/>
        <v>7137000</v>
      </c>
      <c r="K8" s="42">
        <f t="shared" si="0"/>
        <v>4158619</v>
      </c>
      <c r="L8" s="41">
        <f t="shared" si="0"/>
        <v>2557000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11285000</v>
      </c>
      <c r="Q8" s="42">
        <f t="shared" si="0"/>
        <v>4158619</v>
      </c>
      <c r="R8" s="16">
        <f>IF(($J8       =0),0,((($L8       -$J8       )/$J8       )*100))</f>
        <v>-64.172621549670723</v>
      </c>
      <c r="S8" s="17">
        <f>IF(($K8       =0),0,((($M8       -$K8       )/$K8       )*100))</f>
        <v>-100</v>
      </c>
      <c r="T8" s="16">
        <f>IF(($E8       =0),0,(($P8       /$E8       )*100))</f>
        <v>40.706272769902249</v>
      </c>
      <c r="U8" s="18">
        <f>IF(($E8       =0),0,(($Q8       /$E8       )*100))</f>
        <v>15.000609602135413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40711000</v>
      </c>
      <c r="C9" s="43">
        <f t="shared" si="2"/>
        <v>-27992000</v>
      </c>
      <c r="D9" s="43">
        <f t="shared" si="2"/>
        <v>0</v>
      </c>
      <c r="E9" s="43">
        <f t="shared" si="2"/>
        <v>12719000</v>
      </c>
      <c r="F9" s="44">
        <f t="shared" si="2"/>
        <v>12719000</v>
      </c>
      <c r="G9" s="45">
        <f t="shared" si="2"/>
        <v>12719000</v>
      </c>
      <c r="H9" s="44">
        <f t="shared" si="2"/>
        <v>0</v>
      </c>
      <c r="I9" s="45">
        <f t="shared" si="2"/>
        <v>0</v>
      </c>
      <c r="J9" s="44">
        <f t="shared" si="2"/>
        <v>4459000</v>
      </c>
      <c r="K9" s="45">
        <f t="shared" si="2"/>
        <v>2477819</v>
      </c>
      <c r="L9" s="44">
        <f t="shared" si="2"/>
        <v>1248000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5707000</v>
      </c>
      <c r="Q9" s="45">
        <f t="shared" si="2"/>
        <v>2477819</v>
      </c>
      <c r="R9" s="20">
        <f>IF(($J9       =0),0,((($L9       -$J9       )/$J9       )*100))</f>
        <v>-72.011661807580168</v>
      </c>
      <c r="S9" s="21">
        <f>IF(($K9       =0),0,((($M9       -$K9       )/$K9       )*100))</f>
        <v>-100</v>
      </c>
      <c r="T9" s="20">
        <f>IF(($E9       =0),0,(($P9       /$E9       )*100))</f>
        <v>44.869879707524177</v>
      </c>
      <c r="U9" s="22">
        <f>IF(($E9       =0),0,(($Q9       /$E9       )*100))</f>
        <v>19.48124066357418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12273000</v>
      </c>
      <c r="C10" s="46">
        <v>-7523000</v>
      </c>
      <c r="D10" s="46"/>
      <c r="E10" s="46">
        <f t="shared" ref="E10:E41" si="4">$B10      +$C10      +$D10</f>
        <v>4750000</v>
      </c>
      <c r="F10" s="47">
        <v>4750000</v>
      </c>
      <c r="G10" s="48">
        <v>4750000</v>
      </c>
      <c r="H10" s="47"/>
      <c r="I10" s="48"/>
      <c r="J10" s="47"/>
      <c r="K10" s="48">
        <v>761758</v>
      </c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761758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16.03701052631579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12500000</v>
      </c>
      <c r="C13" s="46">
        <v>-12500000</v>
      </c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>
        <v>28000</v>
      </c>
      <c r="M13" s="48"/>
      <c r="N13" s="47"/>
      <c r="O13" s="48"/>
      <c r="P13" s="47">
        <f t="shared" si="5"/>
        <v>28000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15938000</v>
      </c>
      <c r="C23" s="46">
        <v>-7969000</v>
      </c>
      <c r="D23" s="46"/>
      <c r="E23" s="46">
        <f t="shared" si="4"/>
        <v>7969000</v>
      </c>
      <c r="F23" s="47">
        <v>7969000</v>
      </c>
      <c r="G23" s="48">
        <v>7969000</v>
      </c>
      <c r="H23" s="47"/>
      <c r="I23" s="48"/>
      <c r="J23" s="47">
        <v>4459000</v>
      </c>
      <c r="K23" s="48">
        <v>1716061</v>
      </c>
      <c r="L23" s="47">
        <v>1220000</v>
      </c>
      <c r="M23" s="48"/>
      <c r="N23" s="47"/>
      <c r="O23" s="48"/>
      <c r="P23" s="47">
        <f t="shared" si="5"/>
        <v>5679000</v>
      </c>
      <c r="Q23" s="48">
        <f t="shared" si="6"/>
        <v>1716061</v>
      </c>
      <c r="R23" s="24">
        <f t="shared" si="7"/>
        <v>-72.639605292666516</v>
      </c>
      <c r="S23" s="25">
        <f t="shared" si="8"/>
        <v>-100</v>
      </c>
      <c r="T23" s="24">
        <f t="shared" si="9"/>
        <v>71.263646630693941</v>
      </c>
      <c r="U23" s="26">
        <f t="shared" si="10"/>
        <v>21.534207554272808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14004000</v>
      </c>
      <c r="C27" s="43">
        <f t="shared" si="11"/>
        <v>1000000</v>
      </c>
      <c r="D27" s="43">
        <f t="shared" si="11"/>
        <v>0</v>
      </c>
      <c r="E27" s="43">
        <f t="shared" si="11"/>
        <v>15004000</v>
      </c>
      <c r="F27" s="44">
        <f t="shared" si="11"/>
        <v>15004000</v>
      </c>
      <c r="G27" s="45">
        <f t="shared" si="11"/>
        <v>15004000</v>
      </c>
      <c r="H27" s="44">
        <f t="shared" si="11"/>
        <v>1591000</v>
      </c>
      <c r="I27" s="45">
        <f t="shared" si="11"/>
        <v>0</v>
      </c>
      <c r="J27" s="44">
        <f t="shared" si="11"/>
        <v>2678000</v>
      </c>
      <c r="K27" s="45">
        <f t="shared" si="11"/>
        <v>1680800</v>
      </c>
      <c r="L27" s="44">
        <f t="shared" si="11"/>
        <v>1309000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5578000</v>
      </c>
      <c r="Q27" s="45">
        <f t="shared" si="11"/>
        <v>1680800</v>
      </c>
      <c r="R27" s="20">
        <f t="shared" si="7"/>
        <v>-51.120238984316657</v>
      </c>
      <c r="S27" s="21">
        <f t="shared" si="8"/>
        <v>-100</v>
      </c>
      <c r="T27" s="20">
        <f t="shared" si="9"/>
        <v>37.176752865902422</v>
      </c>
      <c r="U27" s="22">
        <f t="shared" si="10"/>
        <v>11.202346041055719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51000</v>
      </c>
      <c r="I30" s="48"/>
      <c r="J30" s="47">
        <v>77000</v>
      </c>
      <c r="K30" s="48"/>
      <c r="L30" s="47">
        <v>184000</v>
      </c>
      <c r="M30" s="48"/>
      <c r="N30" s="47"/>
      <c r="O30" s="48"/>
      <c r="P30" s="47">
        <f t="shared" si="5"/>
        <v>312000</v>
      </c>
      <c r="Q30" s="48">
        <f t="shared" si="6"/>
        <v>0</v>
      </c>
      <c r="R30" s="24">
        <f t="shared" si="7"/>
        <v>138.96103896103895</v>
      </c>
      <c r="S30" s="25">
        <f t="shared" si="8"/>
        <v>0</v>
      </c>
      <c r="T30" s="24">
        <f t="shared" si="9"/>
        <v>15.6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1004000</v>
      </c>
      <c r="C32" s="46"/>
      <c r="D32" s="46"/>
      <c r="E32" s="46">
        <f t="shared" si="4"/>
        <v>1004000</v>
      </c>
      <c r="F32" s="47">
        <v>1004000</v>
      </c>
      <c r="G32" s="48">
        <v>1004000</v>
      </c>
      <c r="H32" s="47"/>
      <c r="I32" s="48"/>
      <c r="J32" s="47">
        <v>440000</v>
      </c>
      <c r="K32" s="48"/>
      <c r="L32" s="47">
        <v>167000</v>
      </c>
      <c r="M32" s="48"/>
      <c r="N32" s="47"/>
      <c r="O32" s="48"/>
      <c r="P32" s="47">
        <f t="shared" si="5"/>
        <v>607000</v>
      </c>
      <c r="Q32" s="48">
        <f t="shared" si="6"/>
        <v>0</v>
      </c>
      <c r="R32" s="24">
        <f t="shared" si="7"/>
        <v>-62.045454545454547</v>
      </c>
      <c r="S32" s="25">
        <f t="shared" si="8"/>
        <v>0</v>
      </c>
      <c r="T32" s="24">
        <f t="shared" si="9"/>
        <v>60.458167330677291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>
        <v>1000000</v>
      </c>
      <c r="D35" s="46"/>
      <c r="E35" s="46">
        <f t="shared" si="4"/>
        <v>5000000</v>
      </c>
      <c r="F35" s="47">
        <v>5000000</v>
      </c>
      <c r="G35" s="48">
        <v>5000000</v>
      </c>
      <c r="H35" s="47">
        <v>1540000</v>
      </c>
      <c r="I35" s="48"/>
      <c r="J35" s="47">
        <v>2161000</v>
      </c>
      <c r="K35" s="48">
        <v>1680800</v>
      </c>
      <c r="L35" s="47">
        <v>958000</v>
      </c>
      <c r="M35" s="48"/>
      <c r="N35" s="47"/>
      <c r="O35" s="48"/>
      <c r="P35" s="47">
        <f t="shared" si="5"/>
        <v>4659000</v>
      </c>
      <c r="Q35" s="48">
        <f t="shared" si="6"/>
        <v>1680800</v>
      </c>
      <c r="R35" s="24">
        <f t="shared" si="7"/>
        <v>-55.668671911152245</v>
      </c>
      <c r="S35" s="25">
        <f t="shared" si="8"/>
        <v>-100</v>
      </c>
      <c r="T35" s="24">
        <f t="shared" si="9"/>
        <v>93.179999999999993</v>
      </c>
      <c r="U35" s="26">
        <f t="shared" si="10"/>
        <v>33.616</v>
      </c>
      <c r="V35" s="47"/>
      <c r="W35" s="48"/>
    </row>
    <row r="36" spans="1:23" x14ac:dyDescent="0.2">
      <c r="A36" s="23" t="s">
        <v>63</v>
      </c>
      <c r="B36" s="46">
        <v>7000000</v>
      </c>
      <c r="C36" s="46"/>
      <c r="D36" s="46"/>
      <c r="E36" s="46">
        <f t="shared" si="4"/>
        <v>7000000</v>
      </c>
      <c r="F36" s="47">
        <v>7000000</v>
      </c>
      <c r="G36" s="48">
        <v>7000000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54715000</v>
      </c>
      <c r="C58" s="43">
        <f t="shared" si="26"/>
        <v>-26992000</v>
      </c>
      <c r="D58" s="43">
        <f t="shared" si="26"/>
        <v>0</v>
      </c>
      <c r="E58" s="43">
        <f t="shared" si="26"/>
        <v>27723000</v>
      </c>
      <c r="F58" s="44">
        <f t="shared" si="26"/>
        <v>27723000</v>
      </c>
      <c r="G58" s="45">
        <f t="shared" si="26"/>
        <v>27723000</v>
      </c>
      <c r="H58" s="44">
        <f t="shared" si="26"/>
        <v>1591000</v>
      </c>
      <c r="I58" s="45">
        <f t="shared" si="26"/>
        <v>0</v>
      </c>
      <c r="J58" s="44">
        <f t="shared" si="26"/>
        <v>7137000</v>
      </c>
      <c r="K58" s="45">
        <f t="shared" si="26"/>
        <v>4158619</v>
      </c>
      <c r="L58" s="44">
        <f t="shared" si="26"/>
        <v>2557000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11285000</v>
      </c>
      <c r="Q58" s="45">
        <f t="shared" si="26"/>
        <v>4158619</v>
      </c>
      <c r="R58" s="20">
        <f t="shared" si="14"/>
        <v>-64.172621549670723</v>
      </c>
      <c r="S58" s="21">
        <f t="shared" si="15"/>
        <v>-100</v>
      </c>
      <c r="T58" s="20">
        <f t="shared" si="16"/>
        <v>40.706272769902249</v>
      </c>
      <c r="U58" s="22">
        <f t="shared" si="17"/>
        <v>15.000609602135413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54715000</v>
      </c>
      <c r="C62" s="55">
        <f t="shared" si="30"/>
        <v>-26992000</v>
      </c>
      <c r="D62" s="55">
        <f t="shared" si="30"/>
        <v>0</v>
      </c>
      <c r="E62" s="55">
        <f t="shared" si="30"/>
        <v>27723000</v>
      </c>
      <c r="F62" s="56">
        <f t="shared" si="30"/>
        <v>27723000</v>
      </c>
      <c r="G62" s="57">
        <f t="shared" si="30"/>
        <v>27723000</v>
      </c>
      <c r="H62" s="56">
        <f t="shared" si="30"/>
        <v>1591000</v>
      </c>
      <c r="I62" s="57">
        <f t="shared" si="30"/>
        <v>0</v>
      </c>
      <c r="J62" s="56">
        <f t="shared" si="30"/>
        <v>7137000</v>
      </c>
      <c r="K62" s="57">
        <f t="shared" si="30"/>
        <v>4158619</v>
      </c>
      <c r="L62" s="56">
        <f t="shared" si="30"/>
        <v>2557000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11285000</v>
      </c>
      <c r="Q62" s="57">
        <f t="shared" si="30"/>
        <v>4158619</v>
      </c>
      <c r="R62" s="38">
        <f t="shared" si="14"/>
        <v>-64.172621549670723</v>
      </c>
      <c r="S62" s="39">
        <f t="shared" si="15"/>
        <v>-100</v>
      </c>
      <c r="T62" s="38">
        <f t="shared" si="16"/>
        <v>40.706272769902249</v>
      </c>
      <c r="U62" s="39">
        <f t="shared" si="17"/>
        <v>15.000609602135413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301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654715000</v>
      </c>
      <c r="C8" s="40">
        <f t="shared" si="0"/>
        <v>-26190000</v>
      </c>
      <c r="D8" s="40">
        <f t="shared" si="0"/>
        <v>0</v>
      </c>
      <c r="E8" s="40">
        <f t="shared" si="0"/>
        <v>628525000</v>
      </c>
      <c r="F8" s="41">
        <f t="shared" si="0"/>
        <v>628525000</v>
      </c>
      <c r="G8" s="42">
        <f t="shared" si="0"/>
        <v>628525000</v>
      </c>
      <c r="H8" s="41">
        <f t="shared" si="0"/>
        <v>23548000</v>
      </c>
      <c r="I8" s="42">
        <f t="shared" si="0"/>
        <v>0</v>
      </c>
      <c r="J8" s="41">
        <f t="shared" si="0"/>
        <v>58364000</v>
      </c>
      <c r="K8" s="42">
        <f t="shared" si="0"/>
        <v>0</v>
      </c>
      <c r="L8" s="41">
        <f t="shared" si="0"/>
        <v>40319000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122231000</v>
      </c>
      <c r="Q8" s="42">
        <f t="shared" si="0"/>
        <v>0</v>
      </c>
      <c r="R8" s="16">
        <f>IF(($J8       =0),0,((($L8       -$J8       )/$J8       )*100))</f>
        <v>-30.918031663354125</v>
      </c>
      <c r="S8" s="17">
        <f>IF(($K8       =0),0,((($M8       -$K8       )/$K8       )*100))</f>
        <v>0</v>
      </c>
      <c r="T8" s="16">
        <f>IF(($E8       =0),0,(($P8       /$E8       )*100))</f>
        <v>19.447277355713773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624832000</v>
      </c>
      <c r="C9" s="43">
        <f t="shared" si="2"/>
        <v>-84019000</v>
      </c>
      <c r="D9" s="43">
        <f t="shared" si="2"/>
        <v>0</v>
      </c>
      <c r="E9" s="43">
        <f t="shared" si="2"/>
        <v>540813000</v>
      </c>
      <c r="F9" s="44">
        <f t="shared" si="2"/>
        <v>540813000</v>
      </c>
      <c r="G9" s="45">
        <f t="shared" si="2"/>
        <v>540813000</v>
      </c>
      <c r="H9" s="44">
        <f t="shared" si="2"/>
        <v>21058000</v>
      </c>
      <c r="I9" s="45">
        <f t="shared" si="2"/>
        <v>0</v>
      </c>
      <c r="J9" s="44">
        <f t="shared" si="2"/>
        <v>54088000</v>
      </c>
      <c r="K9" s="45">
        <f t="shared" si="2"/>
        <v>0</v>
      </c>
      <c r="L9" s="44">
        <f t="shared" si="2"/>
        <v>36282000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111428000</v>
      </c>
      <c r="Q9" s="45">
        <f t="shared" si="2"/>
        <v>0</v>
      </c>
      <c r="R9" s="20">
        <f>IF(($J9       =0),0,((($L9       -$J9       )/$J9       )*100))</f>
        <v>-32.920425972489276</v>
      </c>
      <c r="S9" s="21">
        <f>IF(($K9       =0),0,((($M9       -$K9       )/$K9       )*100))</f>
        <v>0</v>
      </c>
      <c r="T9" s="20">
        <f>IF(($E9       =0),0,(($P9       /$E9       )*100))</f>
        <v>20.603794657302988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285087000</v>
      </c>
      <c r="C12" s="46">
        <v>-66600000</v>
      </c>
      <c r="D12" s="46"/>
      <c r="E12" s="46">
        <f t="shared" si="4"/>
        <v>218487000</v>
      </c>
      <c r="F12" s="47">
        <v>218487000</v>
      </c>
      <c r="G12" s="48">
        <v>218487000</v>
      </c>
      <c r="H12" s="47">
        <v>18245000</v>
      </c>
      <c r="I12" s="48"/>
      <c r="J12" s="47">
        <v>29189000</v>
      </c>
      <c r="K12" s="48"/>
      <c r="L12" s="47">
        <v>15052000</v>
      </c>
      <c r="M12" s="48"/>
      <c r="N12" s="47"/>
      <c r="O12" s="48"/>
      <c r="P12" s="47">
        <f t="shared" si="5"/>
        <v>62486000</v>
      </c>
      <c r="Q12" s="48">
        <f t="shared" si="6"/>
        <v>0</v>
      </c>
      <c r="R12" s="24">
        <f t="shared" si="7"/>
        <v>-48.432628730001028</v>
      </c>
      <c r="S12" s="25">
        <f t="shared" si="8"/>
        <v>0</v>
      </c>
      <c r="T12" s="24">
        <f t="shared" si="9"/>
        <v>28.599413237400849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23700000</v>
      </c>
      <c r="C14" s="46">
        <v>15581000</v>
      </c>
      <c r="D14" s="46"/>
      <c r="E14" s="46">
        <f t="shared" si="4"/>
        <v>39281000</v>
      </c>
      <c r="F14" s="47">
        <v>39281000</v>
      </c>
      <c r="G14" s="48">
        <v>39281000</v>
      </c>
      <c r="H14" s="47"/>
      <c r="I14" s="48"/>
      <c r="J14" s="47">
        <v>4778000</v>
      </c>
      <c r="K14" s="48"/>
      <c r="L14" s="47">
        <v>4873000</v>
      </c>
      <c r="M14" s="48"/>
      <c r="N14" s="47"/>
      <c r="O14" s="48"/>
      <c r="P14" s="47">
        <f t="shared" si="5"/>
        <v>9651000</v>
      </c>
      <c r="Q14" s="48">
        <f t="shared" si="6"/>
        <v>0</v>
      </c>
      <c r="R14" s="24">
        <f t="shared" si="7"/>
        <v>1.9882796149016324</v>
      </c>
      <c r="S14" s="25">
        <f t="shared" si="8"/>
        <v>0</v>
      </c>
      <c r="T14" s="24">
        <f t="shared" si="9"/>
        <v>24.569130113795474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>
        <v>316045000</v>
      </c>
      <c r="C26" s="46">
        <v>-33000000</v>
      </c>
      <c r="D26" s="46"/>
      <c r="E26" s="46">
        <f t="shared" si="4"/>
        <v>283045000</v>
      </c>
      <c r="F26" s="47">
        <v>283045000</v>
      </c>
      <c r="G26" s="48">
        <v>283045000</v>
      </c>
      <c r="H26" s="47">
        <v>2813000</v>
      </c>
      <c r="I26" s="48"/>
      <c r="J26" s="47">
        <v>20121000</v>
      </c>
      <c r="K26" s="48"/>
      <c r="L26" s="47">
        <v>16357000</v>
      </c>
      <c r="M26" s="48"/>
      <c r="N26" s="47"/>
      <c r="O26" s="48"/>
      <c r="P26" s="47">
        <f t="shared" si="5"/>
        <v>39291000</v>
      </c>
      <c r="Q26" s="48">
        <f t="shared" si="6"/>
        <v>0</v>
      </c>
      <c r="R26" s="24">
        <f t="shared" si="7"/>
        <v>-18.706823716515082</v>
      </c>
      <c r="S26" s="25">
        <f t="shared" si="8"/>
        <v>0</v>
      </c>
      <c r="T26" s="24">
        <f t="shared" si="9"/>
        <v>13.881538271299618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29883000</v>
      </c>
      <c r="C27" s="43">
        <f t="shared" si="11"/>
        <v>57829000</v>
      </c>
      <c r="D27" s="43">
        <f t="shared" si="11"/>
        <v>0</v>
      </c>
      <c r="E27" s="43">
        <f t="shared" si="11"/>
        <v>87712000</v>
      </c>
      <c r="F27" s="44">
        <f t="shared" si="11"/>
        <v>87712000</v>
      </c>
      <c r="G27" s="45">
        <f t="shared" si="11"/>
        <v>87712000</v>
      </c>
      <c r="H27" s="44">
        <f t="shared" si="11"/>
        <v>2490000</v>
      </c>
      <c r="I27" s="45">
        <f t="shared" si="11"/>
        <v>0</v>
      </c>
      <c r="J27" s="44">
        <f t="shared" si="11"/>
        <v>4276000</v>
      </c>
      <c r="K27" s="45">
        <f t="shared" si="11"/>
        <v>0</v>
      </c>
      <c r="L27" s="44">
        <f t="shared" si="11"/>
        <v>4037000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10803000</v>
      </c>
      <c r="Q27" s="45">
        <f t="shared" si="11"/>
        <v>0</v>
      </c>
      <c r="R27" s="20">
        <f t="shared" si="7"/>
        <v>-5.5893358278765204</v>
      </c>
      <c r="S27" s="21">
        <f t="shared" si="8"/>
        <v>0</v>
      </c>
      <c r="T27" s="20">
        <f t="shared" si="9"/>
        <v>12.316444728201386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11267000</v>
      </c>
      <c r="C29" s="46"/>
      <c r="D29" s="46"/>
      <c r="E29" s="46">
        <f t="shared" si="4"/>
        <v>11267000</v>
      </c>
      <c r="F29" s="47">
        <v>11267000</v>
      </c>
      <c r="G29" s="48">
        <v>11267000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163000</v>
      </c>
      <c r="I30" s="48"/>
      <c r="J30" s="47">
        <v>489000</v>
      </c>
      <c r="K30" s="48"/>
      <c r="L30" s="47">
        <v>120000</v>
      </c>
      <c r="M30" s="48"/>
      <c r="N30" s="47"/>
      <c r="O30" s="48"/>
      <c r="P30" s="47">
        <f t="shared" si="5"/>
        <v>772000</v>
      </c>
      <c r="Q30" s="48">
        <f t="shared" si="6"/>
        <v>0</v>
      </c>
      <c r="R30" s="24">
        <f t="shared" si="7"/>
        <v>-75.460122699386503</v>
      </c>
      <c r="S30" s="25">
        <f t="shared" si="8"/>
        <v>0</v>
      </c>
      <c r="T30" s="24">
        <f t="shared" si="9"/>
        <v>77.2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7116000</v>
      </c>
      <c r="C32" s="46"/>
      <c r="D32" s="46"/>
      <c r="E32" s="46">
        <f t="shared" si="4"/>
        <v>7116000</v>
      </c>
      <c r="F32" s="47">
        <v>7116000</v>
      </c>
      <c r="G32" s="48">
        <v>7116000</v>
      </c>
      <c r="H32" s="47">
        <v>97000</v>
      </c>
      <c r="I32" s="48"/>
      <c r="J32" s="47">
        <v>1542000</v>
      </c>
      <c r="K32" s="48"/>
      <c r="L32" s="47">
        <v>1957000</v>
      </c>
      <c r="M32" s="48"/>
      <c r="N32" s="47"/>
      <c r="O32" s="48"/>
      <c r="P32" s="47">
        <f t="shared" si="5"/>
        <v>3596000</v>
      </c>
      <c r="Q32" s="48">
        <f t="shared" si="6"/>
        <v>0</v>
      </c>
      <c r="R32" s="24">
        <f t="shared" si="7"/>
        <v>26.913099870298314</v>
      </c>
      <c r="S32" s="25">
        <f t="shared" si="8"/>
        <v>0</v>
      </c>
      <c r="T32" s="24">
        <f t="shared" si="9"/>
        <v>50.534007869589658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>
        <v>10500000</v>
      </c>
      <c r="C33" s="46"/>
      <c r="D33" s="46"/>
      <c r="E33" s="46">
        <f t="shared" si="4"/>
        <v>10500000</v>
      </c>
      <c r="F33" s="47">
        <v>10500000</v>
      </c>
      <c r="G33" s="48">
        <v>10500000</v>
      </c>
      <c r="H33" s="47">
        <v>2230000</v>
      </c>
      <c r="I33" s="48"/>
      <c r="J33" s="47">
        <v>2245000</v>
      </c>
      <c r="K33" s="48"/>
      <c r="L33" s="47">
        <v>1960000</v>
      </c>
      <c r="M33" s="48"/>
      <c r="N33" s="47"/>
      <c r="O33" s="48"/>
      <c r="P33" s="47">
        <f t="shared" si="5"/>
        <v>6435000</v>
      </c>
      <c r="Q33" s="48">
        <f t="shared" si="6"/>
        <v>0</v>
      </c>
      <c r="R33" s="24">
        <f t="shared" si="7"/>
        <v>-12.694877505567929</v>
      </c>
      <c r="S33" s="25">
        <f t="shared" si="8"/>
        <v>0</v>
      </c>
      <c r="T33" s="24">
        <f t="shared" si="9"/>
        <v>61.285714285714285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>
        <v>57829000</v>
      </c>
      <c r="D36" s="46"/>
      <c r="E36" s="46">
        <f t="shared" si="4"/>
        <v>57829000</v>
      </c>
      <c r="F36" s="47">
        <v>57829000</v>
      </c>
      <c r="G36" s="48">
        <v>57829000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2000000</v>
      </c>
      <c r="C42" s="52">
        <f t="shared" si="13"/>
        <v>65000000</v>
      </c>
      <c r="D42" s="52">
        <f t="shared" si="13"/>
        <v>0</v>
      </c>
      <c r="E42" s="52">
        <f t="shared" si="13"/>
        <v>67000000</v>
      </c>
      <c r="F42" s="53">
        <f t="shared" si="13"/>
        <v>67000000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2000000</v>
      </c>
      <c r="C43" s="43">
        <f t="shared" si="19"/>
        <v>65000000</v>
      </c>
      <c r="D43" s="43">
        <f t="shared" si="19"/>
        <v>0</v>
      </c>
      <c r="E43" s="43">
        <f t="shared" si="19"/>
        <v>67000000</v>
      </c>
      <c r="F43" s="44">
        <f t="shared" si="19"/>
        <v>67000000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>
        <v>65000000</v>
      </c>
      <c r="D44" s="49"/>
      <c r="E44" s="49">
        <f t="shared" ref="E44:E61" si="21">$B44      +$C44      +$D44</f>
        <v>65000000</v>
      </c>
      <c r="F44" s="50">
        <v>65000000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2000000</v>
      </c>
      <c r="C46" s="46"/>
      <c r="D46" s="46"/>
      <c r="E46" s="46">
        <f t="shared" si="21"/>
        <v>2000000</v>
      </c>
      <c r="F46" s="47">
        <v>2000000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656715000</v>
      </c>
      <c r="C58" s="43">
        <f t="shared" si="26"/>
        <v>38810000</v>
      </c>
      <c r="D58" s="43">
        <f t="shared" si="26"/>
        <v>0</v>
      </c>
      <c r="E58" s="43">
        <f t="shared" si="26"/>
        <v>695525000</v>
      </c>
      <c r="F58" s="44">
        <f t="shared" si="26"/>
        <v>695525000</v>
      </c>
      <c r="G58" s="45">
        <f t="shared" si="26"/>
        <v>628525000</v>
      </c>
      <c r="H58" s="44">
        <f t="shared" si="26"/>
        <v>23548000</v>
      </c>
      <c r="I58" s="45">
        <f t="shared" si="26"/>
        <v>0</v>
      </c>
      <c r="J58" s="44">
        <f t="shared" si="26"/>
        <v>58364000</v>
      </c>
      <c r="K58" s="45">
        <f t="shared" si="26"/>
        <v>0</v>
      </c>
      <c r="L58" s="44">
        <f t="shared" si="26"/>
        <v>40319000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122231000</v>
      </c>
      <c r="Q58" s="45">
        <f t="shared" si="26"/>
        <v>0</v>
      </c>
      <c r="R58" s="20">
        <f t="shared" si="14"/>
        <v>-30.918031663354125</v>
      </c>
      <c r="S58" s="21">
        <f t="shared" si="15"/>
        <v>0</v>
      </c>
      <c r="T58" s="20">
        <f t="shared" si="16"/>
        <v>17.573918982063908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593145000</v>
      </c>
      <c r="C59" s="43">
        <f t="shared" si="28"/>
        <v>0</v>
      </c>
      <c r="D59" s="43">
        <f t="shared" si="28"/>
        <v>0</v>
      </c>
      <c r="E59" s="43">
        <f t="shared" si="28"/>
        <v>593145000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>
        <v>593145000</v>
      </c>
      <c r="C60" s="49"/>
      <c r="D60" s="49"/>
      <c r="E60" s="49">
        <f t="shared" si="21"/>
        <v>593145000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1249860000</v>
      </c>
      <c r="C62" s="55">
        <f t="shared" si="30"/>
        <v>38810000</v>
      </c>
      <c r="D62" s="55">
        <f t="shared" si="30"/>
        <v>0</v>
      </c>
      <c r="E62" s="55">
        <f t="shared" si="30"/>
        <v>1288670000</v>
      </c>
      <c r="F62" s="56">
        <f t="shared" si="30"/>
        <v>695525000</v>
      </c>
      <c r="G62" s="57">
        <f t="shared" si="30"/>
        <v>628525000</v>
      </c>
      <c r="H62" s="56">
        <f t="shared" si="30"/>
        <v>23548000</v>
      </c>
      <c r="I62" s="57">
        <f t="shared" si="30"/>
        <v>0</v>
      </c>
      <c r="J62" s="56">
        <f t="shared" si="30"/>
        <v>58364000</v>
      </c>
      <c r="K62" s="57">
        <f t="shared" si="30"/>
        <v>0</v>
      </c>
      <c r="L62" s="56">
        <f t="shared" si="30"/>
        <v>40319000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122231000</v>
      </c>
      <c r="Q62" s="57">
        <f t="shared" si="30"/>
        <v>0</v>
      </c>
      <c r="R62" s="38">
        <f t="shared" si="14"/>
        <v>-30.918031663354125</v>
      </c>
      <c r="S62" s="39">
        <f t="shared" si="15"/>
        <v>0</v>
      </c>
      <c r="T62" s="38">
        <f t="shared" si="16"/>
        <v>9.4850504784002112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302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205752000</v>
      </c>
      <c r="C8" s="40">
        <f t="shared" si="0"/>
        <v>0</v>
      </c>
      <c r="D8" s="40">
        <f t="shared" si="0"/>
        <v>0</v>
      </c>
      <c r="E8" s="40">
        <f t="shared" si="0"/>
        <v>205752000</v>
      </c>
      <c r="F8" s="41">
        <f t="shared" si="0"/>
        <v>205752000</v>
      </c>
      <c r="G8" s="42">
        <f t="shared" si="0"/>
        <v>205752000</v>
      </c>
      <c r="H8" s="41">
        <f t="shared" si="0"/>
        <v>22685000</v>
      </c>
      <c r="I8" s="42">
        <f t="shared" si="0"/>
        <v>12731128</v>
      </c>
      <c r="J8" s="41">
        <f t="shared" si="0"/>
        <v>97678000</v>
      </c>
      <c r="K8" s="42">
        <f t="shared" si="0"/>
        <v>106422360</v>
      </c>
      <c r="L8" s="41">
        <f t="shared" si="0"/>
        <v>44210000</v>
      </c>
      <c r="M8" s="42">
        <f t="shared" si="0"/>
        <v>15101014</v>
      </c>
      <c r="N8" s="41">
        <f t="shared" si="0"/>
        <v>0</v>
      </c>
      <c r="O8" s="42">
        <f t="shared" si="0"/>
        <v>0</v>
      </c>
      <c r="P8" s="41">
        <f t="shared" si="0"/>
        <v>164573000</v>
      </c>
      <c r="Q8" s="42">
        <f t="shared" si="0"/>
        <v>134254502</v>
      </c>
      <c r="R8" s="16">
        <f>IF(($J8       =0),0,((($L8       -$J8       )/$J8       )*100))</f>
        <v>-54.739040520895188</v>
      </c>
      <c r="S8" s="17">
        <f>IF(($K8       =0),0,((($M8       -$K8       )/$K8       )*100))</f>
        <v>-85.810299640038053</v>
      </c>
      <c r="T8" s="16">
        <f>IF(($E8       =0),0,(($P8       /$E8       )*100))</f>
        <v>79.986099770597605</v>
      </c>
      <c r="U8" s="18">
        <f>IF(($E8       =0),0,(($Q8       /$E8       )*100))</f>
        <v>65.250642521093354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200558000</v>
      </c>
      <c r="C9" s="43">
        <f t="shared" si="2"/>
        <v>0</v>
      </c>
      <c r="D9" s="43">
        <f t="shared" si="2"/>
        <v>0</v>
      </c>
      <c r="E9" s="43">
        <f t="shared" si="2"/>
        <v>200558000</v>
      </c>
      <c r="F9" s="44">
        <f t="shared" si="2"/>
        <v>200558000</v>
      </c>
      <c r="G9" s="45">
        <f t="shared" si="2"/>
        <v>200558000</v>
      </c>
      <c r="H9" s="44">
        <f t="shared" si="2"/>
        <v>21266000</v>
      </c>
      <c r="I9" s="45">
        <f t="shared" si="2"/>
        <v>11821407</v>
      </c>
      <c r="J9" s="44">
        <f t="shared" si="2"/>
        <v>96532000</v>
      </c>
      <c r="K9" s="45">
        <f t="shared" si="2"/>
        <v>105414935</v>
      </c>
      <c r="L9" s="44">
        <f t="shared" si="2"/>
        <v>42010000</v>
      </c>
      <c r="M9" s="45">
        <f t="shared" si="2"/>
        <v>11986634</v>
      </c>
      <c r="N9" s="44">
        <f t="shared" si="2"/>
        <v>0</v>
      </c>
      <c r="O9" s="45">
        <f t="shared" si="2"/>
        <v>0</v>
      </c>
      <c r="P9" s="44">
        <f t="shared" si="2"/>
        <v>159808000</v>
      </c>
      <c r="Q9" s="45">
        <f t="shared" si="2"/>
        <v>129222976</v>
      </c>
      <c r="R9" s="20">
        <f>IF(($J9       =0),0,((($L9       -$J9       )/$J9       )*100))</f>
        <v>-56.480752496581445</v>
      </c>
      <c r="S9" s="21">
        <f>IF(($K9       =0),0,((($M9       -$K9       )/$K9       )*100))</f>
        <v>-88.629093211507453</v>
      </c>
      <c r="T9" s="20">
        <f>IF(($E9       =0),0,(($P9       /$E9       )*100))</f>
        <v>79.681688090228263</v>
      </c>
      <c r="U9" s="22">
        <f>IF(($E9       =0),0,(($Q9       /$E9       )*100))</f>
        <v>64.431723491458825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121516000</v>
      </c>
      <c r="C10" s="46"/>
      <c r="D10" s="46"/>
      <c r="E10" s="46">
        <f t="shared" ref="E10:E41" si="4">$B10      +$C10      +$D10</f>
        <v>121516000</v>
      </c>
      <c r="F10" s="47">
        <v>121516000</v>
      </c>
      <c r="G10" s="48">
        <v>121516000</v>
      </c>
      <c r="H10" s="47">
        <v>15826000</v>
      </c>
      <c r="I10" s="48">
        <v>11821407</v>
      </c>
      <c r="J10" s="47">
        <v>66972000</v>
      </c>
      <c r="K10" s="48">
        <v>105414935</v>
      </c>
      <c r="L10" s="47">
        <v>12010000</v>
      </c>
      <c r="M10" s="48">
        <v>-56224992</v>
      </c>
      <c r="N10" s="47"/>
      <c r="O10" s="48"/>
      <c r="P10" s="47">
        <f t="shared" ref="P10:P41" si="5">$H10      +$J10      +$L10      +$N10</f>
        <v>94808000</v>
      </c>
      <c r="Q10" s="48">
        <f t="shared" ref="Q10:Q41" si="6">$I10      +$K10      +$M10      +$O10</f>
        <v>61011350</v>
      </c>
      <c r="R10" s="24">
        <f t="shared" ref="R10:R41" si="7">IF(($J10      =0),0,((($L10      -$J10      )/$J10      )*100))</f>
        <v>-82.067132532998869</v>
      </c>
      <c r="S10" s="25">
        <f t="shared" ref="S10:S41" si="8">IF(($K10      =0),0,((($M10      -$K10      )/$K10      )*100))</f>
        <v>-153.33683694819905</v>
      </c>
      <c r="T10" s="24">
        <f t="shared" ref="T10:T41" si="9">IF(($E10      =0),0,(($P10      /$E10      )*100))</f>
        <v>78.021001349616512</v>
      </c>
      <c r="U10" s="26">
        <f t="shared" ref="U10:U41" si="10">IF(($E10      =0),0,(($Q10      /$E10      )*100))</f>
        <v>50.208491062905289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79042000</v>
      </c>
      <c r="C23" s="46"/>
      <c r="D23" s="46"/>
      <c r="E23" s="46">
        <f t="shared" si="4"/>
        <v>79042000</v>
      </c>
      <c r="F23" s="47">
        <v>79042000</v>
      </c>
      <c r="G23" s="48">
        <v>79042000</v>
      </c>
      <c r="H23" s="47">
        <v>5440000</v>
      </c>
      <c r="I23" s="48"/>
      <c r="J23" s="47">
        <v>29560000</v>
      </c>
      <c r="K23" s="48"/>
      <c r="L23" s="47">
        <v>30000000</v>
      </c>
      <c r="M23" s="48">
        <v>68211626</v>
      </c>
      <c r="N23" s="47"/>
      <c r="O23" s="48"/>
      <c r="P23" s="47">
        <f t="shared" si="5"/>
        <v>65000000</v>
      </c>
      <c r="Q23" s="48">
        <f t="shared" si="6"/>
        <v>68211626</v>
      </c>
      <c r="R23" s="24">
        <f t="shared" si="7"/>
        <v>1.4884979702300407</v>
      </c>
      <c r="S23" s="25">
        <f t="shared" si="8"/>
        <v>0</v>
      </c>
      <c r="T23" s="24">
        <f t="shared" si="9"/>
        <v>82.234761266162295</v>
      </c>
      <c r="U23" s="26">
        <f t="shared" si="10"/>
        <v>86.297950456719207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5194000</v>
      </c>
      <c r="C27" s="43">
        <f t="shared" si="11"/>
        <v>0</v>
      </c>
      <c r="D27" s="43">
        <f t="shared" si="11"/>
        <v>0</v>
      </c>
      <c r="E27" s="43">
        <f t="shared" si="11"/>
        <v>5194000</v>
      </c>
      <c r="F27" s="44">
        <f t="shared" si="11"/>
        <v>5194000</v>
      </c>
      <c r="G27" s="45">
        <f t="shared" si="11"/>
        <v>5194000</v>
      </c>
      <c r="H27" s="44">
        <f t="shared" si="11"/>
        <v>1419000</v>
      </c>
      <c r="I27" s="45">
        <f t="shared" si="11"/>
        <v>909721</v>
      </c>
      <c r="J27" s="44">
        <f t="shared" si="11"/>
        <v>1146000</v>
      </c>
      <c r="K27" s="45">
        <f t="shared" si="11"/>
        <v>1007425</v>
      </c>
      <c r="L27" s="44">
        <f t="shared" si="11"/>
        <v>2200000</v>
      </c>
      <c r="M27" s="45">
        <f t="shared" si="11"/>
        <v>3114380</v>
      </c>
      <c r="N27" s="44">
        <f t="shared" si="11"/>
        <v>0</v>
      </c>
      <c r="O27" s="45">
        <f t="shared" si="11"/>
        <v>0</v>
      </c>
      <c r="P27" s="44">
        <f t="shared" si="11"/>
        <v>4765000</v>
      </c>
      <c r="Q27" s="45">
        <f t="shared" si="11"/>
        <v>5031526</v>
      </c>
      <c r="R27" s="20">
        <f t="shared" si="7"/>
        <v>91.972076788830719</v>
      </c>
      <c r="S27" s="21">
        <f t="shared" si="8"/>
        <v>209.14261607563839</v>
      </c>
      <c r="T27" s="20">
        <f t="shared" si="9"/>
        <v>91.740469772814777</v>
      </c>
      <c r="U27" s="22">
        <f t="shared" si="10"/>
        <v>96.871890643049667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90000</v>
      </c>
      <c r="I30" s="48">
        <v>80000</v>
      </c>
      <c r="J30" s="47">
        <v>140000</v>
      </c>
      <c r="K30" s="48">
        <v>130000</v>
      </c>
      <c r="L30" s="47">
        <v>2200000</v>
      </c>
      <c r="M30" s="48">
        <v>2238619</v>
      </c>
      <c r="N30" s="47"/>
      <c r="O30" s="48"/>
      <c r="P30" s="47">
        <f t="shared" si="5"/>
        <v>2430000</v>
      </c>
      <c r="Q30" s="48">
        <f t="shared" si="6"/>
        <v>2448619</v>
      </c>
      <c r="R30" s="24">
        <f t="shared" si="7"/>
        <v>1471.4285714285713</v>
      </c>
      <c r="S30" s="25">
        <f t="shared" si="8"/>
        <v>1622.0146153846156</v>
      </c>
      <c r="T30" s="24">
        <f t="shared" si="9"/>
        <v>85.263157894736835</v>
      </c>
      <c r="U30" s="26">
        <f t="shared" si="10"/>
        <v>85.916456140350874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2344000</v>
      </c>
      <c r="C32" s="46"/>
      <c r="D32" s="46"/>
      <c r="E32" s="46">
        <f t="shared" si="4"/>
        <v>2344000</v>
      </c>
      <c r="F32" s="47">
        <v>2344000</v>
      </c>
      <c r="G32" s="48">
        <v>2344000</v>
      </c>
      <c r="H32" s="47">
        <v>1329000</v>
      </c>
      <c r="I32" s="48">
        <v>829721</v>
      </c>
      <c r="J32" s="47">
        <v>1006000</v>
      </c>
      <c r="K32" s="48">
        <v>877425</v>
      </c>
      <c r="L32" s="47"/>
      <c r="M32" s="48">
        <v>875761</v>
      </c>
      <c r="N32" s="47"/>
      <c r="O32" s="48"/>
      <c r="P32" s="47">
        <f t="shared" si="5"/>
        <v>2335000</v>
      </c>
      <c r="Q32" s="48">
        <f t="shared" si="6"/>
        <v>2582907</v>
      </c>
      <c r="R32" s="24">
        <f t="shared" si="7"/>
        <v>-100</v>
      </c>
      <c r="S32" s="25">
        <f t="shared" si="8"/>
        <v>-0.18964583867567028</v>
      </c>
      <c r="T32" s="24">
        <f t="shared" si="9"/>
        <v>99.616040955631405</v>
      </c>
      <c r="U32" s="26">
        <f t="shared" si="10"/>
        <v>110.19227815699659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68183000</v>
      </c>
      <c r="C42" s="52">
        <f t="shared" si="13"/>
        <v>0</v>
      </c>
      <c r="D42" s="52">
        <f t="shared" si="13"/>
        <v>0</v>
      </c>
      <c r="E42" s="52">
        <f t="shared" si="13"/>
        <v>68183000</v>
      </c>
      <c r="F42" s="53">
        <f t="shared" si="13"/>
        <v>68183000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68183000</v>
      </c>
      <c r="C43" s="43">
        <f t="shared" si="19"/>
        <v>0</v>
      </c>
      <c r="D43" s="43">
        <f t="shared" si="19"/>
        <v>0</v>
      </c>
      <c r="E43" s="43">
        <f t="shared" si="19"/>
        <v>68183000</v>
      </c>
      <c r="F43" s="44">
        <f t="shared" si="19"/>
        <v>68183000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50000000</v>
      </c>
      <c r="C44" s="49"/>
      <c r="D44" s="49"/>
      <c r="E44" s="49">
        <f t="shared" ref="E44:E61" si="21">$B44      +$C44      +$D44</f>
        <v>50000000</v>
      </c>
      <c r="F44" s="50">
        <v>50000000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18183000</v>
      </c>
      <c r="C45" s="46"/>
      <c r="D45" s="46"/>
      <c r="E45" s="46">
        <f t="shared" si="21"/>
        <v>18183000</v>
      </c>
      <c r="F45" s="47">
        <v>18183000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273935000</v>
      </c>
      <c r="C58" s="43">
        <f t="shared" si="26"/>
        <v>0</v>
      </c>
      <c r="D58" s="43">
        <f t="shared" si="26"/>
        <v>0</v>
      </c>
      <c r="E58" s="43">
        <f t="shared" si="26"/>
        <v>273935000</v>
      </c>
      <c r="F58" s="44">
        <f t="shared" si="26"/>
        <v>273935000</v>
      </c>
      <c r="G58" s="45">
        <f t="shared" si="26"/>
        <v>205752000</v>
      </c>
      <c r="H58" s="44">
        <f t="shared" si="26"/>
        <v>22685000</v>
      </c>
      <c r="I58" s="45">
        <f t="shared" si="26"/>
        <v>12731128</v>
      </c>
      <c r="J58" s="44">
        <f t="shared" si="26"/>
        <v>97678000</v>
      </c>
      <c r="K58" s="45">
        <f t="shared" si="26"/>
        <v>106422360</v>
      </c>
      <c r="L58" s="44">
        <f t="shared" si="26"/>
        <v>44210000</v>
      </c>
      <c r="M58" s="45">
        <f t="shared" si="26"/>
        <v>15101014</v>
      </c>
      <c r="N58" s="44">
        <f t="shared" si="26"/>
        <v>0</v>
      </c>
      <c r="O58" s="45">
        <f t="shared" si="26"/>
        <v>0</v>
      </c>
      <c r="P58" s="44">
        <f t="shared" si="26"/>
        <v>164573000</v>
      </c>
      <c r="Q58" s="45">
        <f t="shared" si="26"/>
        <v>134254502</v>
      </c>
      <c r="R58" s="20">
        <f t="shared" si="14"/>
        <v>-54.739040520895188</v>
      </c>
      <c r="S58" s="21">
        <f t="shared" si="15"/>
        <v>-85.810299640038053</v>
      </c>
      <c r="T58" s="20">
        <f t="shared" si="16"/>
        <v>60.077390621862847</v>
      </c>
      <c r="U58" s="22">
        <f t="shared" si="17"/>
        <v>49.009619800317594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273935000</v>
      </c>
      <c r="C62" s="55">
        <f t="shared" si="30"/>
        <v>0</v>
      </c>
      <c r="D62" s="55">
        <f t="shared" si="30"/>
        <v>0</v>
      </c>
      <c r="E62" s="55">
        <f t="shared" si="30"/>
        <v>273935000</v>
      </c>
      <c r="F62" s="56">
        <f t="shared" si="30"/>
        <v>273935000</v>
      </c>
      <c r="G62" s="57">
        <f t="shared" si="30"/>
        <v>205752000</v>
      </c>
      <c r="H62" s="56">
        <f t="shared" si="30"/>
        <v>22685000</v>
      </c>
      <c r="I62" s="57">
        <f t="shared" si="30"/>
        <v>12731128</v>
      </c>
      <c r="J62" s="56">
        <f t="shared" si="30"/>
        <v>97678000</v>
      </c>
      <c r="K62" s="57">
        <f t="shared" si="30"/>
        <v>106422360</v>
      </c>
      <c r="L62" s="56">
        <f t="shared" si="30"/>
        <v>44210000</v>
      </c>
      <c r="M62" s="58">
        <f t="shared" si="30"/>
        <v>15101014</v>
      </c>
      <c r="N62" s="56">
        <f t="shared" si="30"/>
        <v>0</v>
      </c>
      <c r="O62" s="57">
        <f t="shared" si="30"/>
        <v>0</v>
      </c>
      <c r="P62" s="56">
        <f t="shared" si="30"/>
        <v>164573000</v>
      </c>
      <c r="Q62" s="57">
        <f t="shared" si="30"/>
        <v>134254502</v>
      </c>
      <c r="R62" s="38">
        <f t="shared" si="14"/>
        <v>-54.739040520895188</v>
      </c>
      <c r="S62" s="39">
        <f t="shared" si="15"/>
        <v>-85.810299640038053</v>
      </c>
      <c r="T62" s="38">
        <f t="shared" si="16"/>
        <v>60.077390621862847</v>
      </c>
      <c r="U62" s="39">
        <f t="shared" si="17"/>
        <v>49.009619800317594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303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321260000</v>
      </c>
      <c r="C8" s="40">
        <f t="shared" si="0"/>
        <v>-9000000</v>
      </c>
      <c r="D8" s="40">
        <f t="shared" si="0"/>
        <v>0</v>
      </c>
      <c r="E8" s="40">
        <f t="shared" si="0"/>
        <v>312260000</v>
      </c>
      <c r="F8" s="41">
        <f t="shared" si="0"/>
        <v>312260000</v>
      </c>
      <c r="G8" s="42">
        <f t="shared" si="0"/>
        <v>312260000</v>
      </c>
      <c r="H8" s="41">
        <f t="shared" si="0"/>
        <v>48661000</v>
      </c>
      <c r="I8" s="42">
        <f t="shared" si="0"/>
        <v>30731950</v>
      </c>
      <c r="J8" s="41">
        <f t="shared" si="0"/>
        <v>104880000</v>
      </c>
      <c r="K8" s="42">
        <f t="shared" si="0"/>
        <v>55741405</v>
      </c>
      <c r="L8" s="41">
        <f t="shared" si="0"/>
        <v>49837000</v>
      </c>
      <c r="M8" s="42">
        <f t="shared" si="0"/>
        <v>62965073</v>
      </c>
      <c r="N8" s="41">
        <f t="shared" si="0"/>
        <v>0</v>
      </c>
      <c r="O8" s="42">
        <f t="shared" si="0"/>
        <v>0</v>
      </c>
      <c r="P8" s="41">
        <f t="shared" si="0"/>
        <v>203378000</v>
      </c>
      <c r="Q8" s="42">
        <f t="shared" si="0"/>
        <v>149438428</v>
      </c>
      <c r="R8" s="16">
        <f>IF(($J8       =0),0,((($L8       -$J8       )/$J8       )*100))</f>
        <v>-52.481884057971016</v>
      </c>
      <c r="S8" s="17">
        <f>IF(($K8       =0),0,((($M8       -$K8       )/$K8       )*100))</f>
        <v>12.959249950732316</v>
      </c>
      <c r="T8" s="16">
        <f>IF(($E8       =0),0,(($P8       /$E8       )*100))</f>
        <v>65.130980593095501</v>
      </c>
      <c r="U8" s="18">
        <f>IF(($E8       =0),0,(($Q8       /$E8       )*100))</f>
        <v>47.857051175302637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313785000</v>
      </c>
      <c r="C9" s="43">
        <f t="shared" si="2"/>
        <v>-9000000</v>
      </c>
      <c r="D9" s="43">
        <f t="shared" si="2"/>
        <v>0</v>
      </c>
      <c r="E9" s="43">
        <f t="shared" si="2"/>
        <v>304785000</v>
      </c>
      <c r="F9" s="44">
        <f t="shared" si="2"/>
        <v>304785000</v>
      </c>
      <c r="G9" s="45">
        <f t="shared" si="2"/>
        <v>304785000</v>
      </c>
      <c r="H9" s="44">
        <f t="shared" si="2"/>
        <v>48474000</v>
      </c>
      <c r="I9" s="45">
        <f t="shared" si="2"/>
        <v>30565225</v>
      </c>
      <c r="J9" s="44">
        <f t="shared" si="2"/>
        <v>103947000</v>
      </c>
      <c r="K9" s="45">
        <f t="shared" si="2"/>
        <v>54841030</v>
      </c>
      <c r="L9" s="44">
        <f t="shared" si="2"/>
        <v>45683000</v>
      </c>
      <c r="M9" s="45">
        <f t="shared" si="2"/>
        <v>60354107</v>
      </c>
      <c r="N9" s="44">
        <f t="shared" si="2"/>
        <v>0</v>
      </c>
      <c r="O9" s="45">
        <f t="shared" si="2"/>
        <v>0</v>
      </c>
      <c r="P9" s="44">
        <f t="shared" si="2"/>
        <v>198104000</v>
      </c>
      <c r="Q9" s="45">
        <f t="shared" si="2"/>
        <v>145760362</v>
      </c>
      <c r="R9" s="20">
        <f>IF(($J9       =0),0,((($L9       -$J9       )/$J9       )*100))</f>
        <v>-56.051641702021229</v>
      </c>
      <c r="S9" s="21">
        <f>IF(($K9       =0),0,((($M9       -$K9       )/$K9       )*100))</f>
        <v>10.052832705731458</v>
      </c>
      <c r="T9" s="20">
        <f>IF(($E9       =0),0,(($P9       /$E9       )*100))</f>
        <v>64.997949374148988</v>
      </c>
      <c r="U9" s="22">
        <f>IF(($E9       =0),0,(($Q9       /$E9       )*100))</f>
        <v>47.823994619157766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298785000</v>
      </c>
      <c r="C10" s="46">
        <v>-4000000</v>
      </c>
      <c r="D10" s="46"/>
      <c r="E10" s="46">
        <f t="shared" ref="E10:E41" si="4">$B10      +$C10      +$D10</f>
        <v>294785000</v>
      </c>
      <c r="F10" s="47">
        <v>294785000</v>
      </c>
      <c r="G10" s="48">
        <v>294785000</v>
      </c>
      <c r="H10" s="47">
        <v>48474000</v>
      </c>
      <c r="I10" s="48">
        <v>30565225</v>
      </c>
      <c r="J10" s="47">
        <v>100039000</v>
      </c>
      <c r="K10" s="48">
        <v>50933328</v>
      </c>
      <c r="L10" s="47">
        <v>40655000</v>
      </c>
      <c r="M10" s="48">
        <v>55846267</v>
      </c>
      <c r="N10" s="47"/>
      <c r="O10" s="48"/>
      <c r="P10" s="47">
        <f t="shared" ref="P10:P41" si="5">$H10      +$J10      +$L10      +$N10</f>
        <v>189168000</v>
      </c>
      <c r="Q10" s="48">
        <f t="shared" ref="Q10:Q41" si="6">$I10      +$K10      +$M10      +$O10</f>
        <v>137344820</v>
      </c>
      <c r="R10" s="24">
        <f t="shared" ref="R10:R41" si="7">IF(($J10      =0),0,((($L10      -$J10      )/$J10      )*100))</f>
        <v>-59.360849268785174</v>
      </c>
      <c r="S10" s="25">
        <f t="shared" ref="S10:S41" si="8">IF(($K10      =0),0,((($M10      -$K10      )/$K10      )*100))</f>
        <v>9.6458236540129487</v>
      </c>
      <c r="T10" s="24">
        <f t="shared" ref="T10:T41" si="9">IF(($E10      =0),0,(($P10      /$E10      )*100))</f>
        <v>64.171514832844281</v>
      </c>
      <c r="U10" s="26">
        <f t="shared" ref="U10:U41" si="10">IF(($E10      =0),0,(($Q10      /$E10      )*100))</f>
        <v>46.591522635140862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15000000</v>
      </c>
      <c r="C13" s="46">
        <v>-5000000</v>
      </c>
      <c r="D13" s="46"/>
      <c r="E13" s="46">
        <f t="shared" si="4"/>
        <v>10000000</v>
      </c>
      <c r="F13" s="47">
        <v>10000000</v>
      </c>
      <c r="G13" s="48">
        <v>10000000</v>
      </c>
      <c r="H13" s="47"/>
      <c r="I13" s="48"/>
      <c r="J13" s="47">
        <v>3908000</v>
      </c>
      <c r="K13" s="48">
        <v>3907702</v>
      </c>
      <c r="L13" s="47">
        <v>5028000</v>
      </c>
      <c r="M13" s="48">
        <v>4507840</v>
      </c>
      <c r="N13" s="47"/>
      <c r="O13" s="48"/>
      <c r="P13" s="47">
        <f t="shared" si="5"/>
        <v>8936000</v>
      </c>
      <c r="Q13" s="48">
        <f t="shared" si="6"/>
        <v>8415542</v>
      </c>
      <c r="R13" s="24">
        <f t="shared" si="7"/>
        <v>28.65916069600819</v>
      </c>
      <c r="S13" s="25">
        <f t="shared" si="8"/>
        <v>15.357824112483501</v>
      </c>
      <c r="T13" s="24">
        <f t="shared" si="9"/>
        <v>89.36</v>
      </c>
      <c r="U13" s="26">
        <f t="shared" si="10"/>
        <v>84.155420000000007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7475000</v>
      </c>
      <c r="C27" s="43">
        <f t="shared" si="11"/>
        <v>0</v>
      </c>
      <c r="D27" s="43">
        <f t="shared" si="11"/>
        <v>0</v>
      </c>
      <c r="E27" s="43">
        <f t="shared" si="11"/>
        <v>7475000</v>
      </c>
      <c r="F27" s="44">
        <f t="shared" si="11"/>
        <v>7475000</v>
      </c>
      <c r="G27" s="45">
        <f t="shared" si="11"/>
        <v>7475000</v>
      </c>
      <c r="H27" s="44">
        <f t="shared" si="11"/>
        <v>187000</v>
      </c>
      <c r="I27" s="45">
        <f t="shared" si="11"/>
        <v>166725</v>
      </c>
      <c r="J27" s="44">
        <f t="shared" si="11"/>
        <v>933000</v>
      </c>
      <c r="K27" s="45">
        <f t="shared" si="11"/>
        <v>900375</v>
      </c>
      <c r="L27" s="44">
        <f t="shared" si="11"/>
        <v>4154000</v>
      </c>
      <c r="M27" s="45">
        <f t="shared" si="11"/>
        <v>2610966</v>
      </c>
      <c r="N27" s="44">
        <f t="shared" si="11"/>
        <v>0</v>
      </c>
      <c r="O27" s="45">
        <f t="shared" si="11"/>
        <v>0</v>
      </c>
      <c r="P27" s="44">
        <f t="shared" si="11"/>
        <v>5274000</v>
      </c>
      <c r="Q27" s="45">
        <f t="shared" si="11"/>
        <v>3678066</v>
      </c>
      <c r="R27" s="20">
        <f t="shared" si="7"/>
        <v>345.23043944265811</v>
      </c>
      <c r="S27" s="21">
        <f t="shared" si="8"/>
        <v>189.98650562265723</v>
      </c>
      <c r="T27" s="20">
        <f t="shared" si="9"/>
        <v>70.555183946488299</v>
      </c>
      <c r="U27" s="22">
        <f t="shared" si="10"/>
        <v>49.204896321070237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2800000</v>
      </c>
      <c r="C30" s="46"/>
      <c r="D30" s="46"/>
      <c r="E30" s="46">
        <f t="shared" si="4"/>
        <v>2800000</v>
      </c>
      <c r="F30" s="47">
        <v>2800000</v>
      </c>
      <c r="G30" s="48">
        <v>2800000</v>
      </c>
      <c r="H30" s="47">
        <v>187000</v>
      </c>
      <c r="I30" s="48">
        <v>166725</v>
      </c>
      <c r="J30" s="47">
        <v>156000</v>
      </c>
      <c r="K30" s="48">
        <v>123375</v>
      </c>
      <c r="L30" s="47">
        <v>998000</v>
      </c>
      <c r="M30" s="48">
        <v>1048566</v>
      </c>
      <c r="N30" s="47"/>
      <c r="O30" s="48"/>
      <c r="P30" s="47">
        <f t="shared" si="5"/>
        <v>1341000</v>
      </c>
      <c r="Q30" s="48">
        <f t="shared" si="6"/>
        <v>1338666</v>
      </c>
      <c r="R30" s="24">
        <f t="shared" si="7"/>
        <v>539.74358974358984</v>
      </c>
      <c r="S30" s="25">
        <f t="shared" si="8"/>
        <v>749.90151975683887</v>
      </c>
      <c r="T30" s="24">
        <f t="shared" si="9"/>
        <v>47.892857142857146</v>
      </c>
      <c r="U30" s="26">
        <f t="shared" si="10"/>
        <v>47.8095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1175000</v>
      </c>
      <c r="C32" s="46"/>
      <c r="D32" s="46"/>
      <c r="E32" s="46">
        <f t="shared" si="4"/>
        <v>1175000</v>
      </c>
      <c r="F32" s="47">
        <v>1175000</v>
      </c>
      <c r="G32" s="48">
        <v>1175000</v>
      </c>
      <c r="H32" s="47"/>
      <c r="I32" s="48"/>
      <c r="J32" s="47">
        <v>294000</v>
      </c>
      <c r="K32" s="48">
        <v>294000</v>
      </c>
      <c r="L32" s="47">
        <v>596000</v>
      </c>
      <c r="M32" s="48">
        <v>596400</v>
      </c>
      <c r="N32" s="47"/>
      <c r="O32" s="48"/>
      <c r="P32" s="47">
        <f t="shared" si="5"/>
        <v>890000</v>
      </c>
      <c r="Q32" s="48">
        <f t="shared" si="6"/>
        <v>890400</v>
      </c>
      <c r="R32" s="24">
        <f t="shared" si="7"/>
        <v>102.72108843537416</v>
      </c>
      <c r="S32" s="25">
        <f t="shared" si="8"/>
        <v>102.85714285714285</v>
      </c>
      <c r="T32" s="24">
        <f t="shared" si="9"/>
        <v>75.744680851063833</v>
      </c>
      <c r="U32" s="26">
        <f t="shared" si="10"/>
        <v>75.778723404255317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3500000</v>
      </c>
      <c r="C35" s="46"/>
      <c r="D35" s="46"/>
      <c r="E35" s="46">
        <f t="shared" si="4"/>
        <v>3500000</v>
      </c>
      <c r="F35" s="47">
        <v>3500000</v>
      </c>
      <c r="G35" s="48">
        <v>3500000</v>
      </c>
      <c r="H35" s="47"/>
      <c r="I35" s="48"/>
      <c r="J35" s="47">
        <v>483000</v>
      </c>
      <c r="K35" s="48">
        <v>483000</v>
      </c>
      <c r="L35" s="47">
        <v>2560000</v>
      </c>
      <c r="M35" s="48">
        <v>966000</v>
      </c>
      <c r="N35" s="47"/>
      <c r="O35" s="48"/>
      <c r="P35" s="47">
        <f t="shared" si="5"/>
        <v>3043000</v>
      </c>
      <c r="Q35" s="48">
        <f t="shared" si="6"/>
        <v>1449000</v>
      </c>
      <c r="R35" s="24">
        <f t="shared" si="7"/>
        <v>430.02070393374743</v>
      </c>
      <c r="S35" s="25">
        <f t="shared" si="8"/>
        <v>100</v>
      </c>
      <c r="T35" s="24">
        <f t="shared" si="9"/>
        <v>86.94285714285715</v>
      </c>
      <c r="U35" s="26">
        <f t="shared" si="10"/>
        <v>41.4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256597000</v>
      </c>
      <c r="C42" s="52">
        <f t="shared" si="13"/>
        <v>-41500000</v>
      </c>
      <c r="D42" s="52">
        <f t="shared" si="13"/>
        <v>0</v>
      </c>
      <c r="E42" s="52">
        <f t="shared" si="13"/>
        <v>215097000</v>
      </c>
      <c r="F42" s="53">
        <f t="shared" si="13"/>
        <v>215097000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256597000</v>
      </c>
      <c r="C43" s="43">
        <f t="shared" si="19"/>
        <v>-41500000</v>
      </c>
      <c r="D43" s="43">
        <f t="shared" si="19"/>
        <v>0</v>
      </c>
      <c r="E43" s="43">
        <f t="shared" si="19"/>
        <v>215097000</v>
      </c>
      <c r="F43" s="44">
        <f t="shared" si="19"/>
        <v>215097000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155041000</v>
      </c>
      <c r="C44" s="49"/>
      <c r="D44" s="49"/>
      <c r="E44" s="49">
        <f t="shared" ref="E44:E61" si="21">$B44      +$C44      +$D44</f>
        <v>155041000</v>
      </c>
      <c r="F44" s="50">
        <v>155041000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51556000</v>
      </c>
      <c r="C45" s="46"/>
      <c r="D45" s="46"/>
      <c r="E45" s="46">
        <f t="shared" si="21"/>
        <v>51556000</v>
      </c>
      <c r="F45" s="47">
        <v>51556000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50000000</v>
      </c>
      <c r="C52" s="46">
        <v>-41500000</v>
      </c>
      <c r="D52" s="46"/>
      <c r="E52" s="46">
        <f t="shared" si="21"/>
        <v>8500000</v>
      </c>
      <c r="F52" s="47">
        <v>8500000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577857000</v>
      </c>
      <c r="C58" s="43">
        <f t="shared" si="26"/>
        <v>-50500000</v>
      </c>
      <c r="D58" s="43">
        <f t="shared" si="26"/>
        <v>0</v>
      </c>
      <c r="E58" s="43">
        <f t="shared" si="26"/>
        <v>527357000</v>
      </c>
      <c r="F58" s="44">
        <f t="shared" si="26"/>
        <v>527357000</v>
      </c>
      <c r="G58" s="45">
        <f t="shared" si="26"/>
        <v>312260000</v>
      </c>
      <c r="H58" s="44">
        <f t="shared" si="26"/>
        <v>48661000</v>
      </c>
      <c r="I58" s="45">
        <f t="shared" si="26"/>
        <v>30731950</v>
      </c>
      <c r="J58" s="44">
        <f t="shared" si="26"/>
        <v>104880000</v>
      </c>
      <c r="K58" s="45">
        <f t="shared" si="26"/>
        <v>55741405</v>
      </c>
      <c r="L58" s="44">
        <f t="shared" si="26"/>
        <v>49837000</v>
      </c>
      <c r="M58" s="45">
        <f t="shared" si="26"/>
        <v>62965073</v>
      </c>
      <c r="N58" s="44">
        <f t="shared" si="26"/>
        <v>0</v>
      </c>
      <c r="O58" s="45">
        <f t="shared" si="26"/>
        <v>0</v>
      </c>
      <c r="P58" s="44">
        <f t="shared" si="26"/>
        <v>203378000</v>
      </c>
      <c r="Q58" s="45">
        <f t="shared" si="26"/>
        <v>149438428</v>
      </c>
      <c r="R58" s="20">
        <f t="shared" si="14"/>
        <v>-52.481884057971016</v>
      </c>
      <c r="S58" s="21">
        <f t="shared" si="15"/>
        <v>12.959249950732316</v>
      </c>
      <c r="T58" s="20">
        <f t="shared" si="16"/>
        <v>38.565525820269755</v>
      </c>
      <c r="U58" s="22">
        <f t="shared" si="17"/>
        <v>28.3372417546368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577857000</v>
      </c>
      <c r="C62" s="55">
        <f t="shared" si="30"/>
        <v>-50500000</v>
      </c>
      <c r="D62" s="55">
        <f t="shared" si="30"/>
        <v>0</v>
      </c>
      <c r="E62" s="55">
        <f t="shared" si="30"/>
        <v>527357000</v>
      </c>
      <c r="F62" s="56">
        <f t="shared" si="30"/>
        <v>527357000</v>
      </c>
      <c r="G62" s="57">
        <f t="shared" si="30"/>
        <v>312260000</v>
      </c>
      <c r="H62" s="56">
        <f t="shared" si="30"/>
        <v>48661000</v>
      </c>
      <c r="I62" s="57">
        <f t="shared" si="30"/>
        <v>30731950</v>
      </c>
      <c r="J62" s="56">
        <f t="shared" si="30"/>
        <v>104880000</v>
      </c>
      <c r="K62" s="57">
        <f t="shared" si="30"/>
        <v>55741405</v>
      </c>
      <c r="L62" s="56">
        <f t="shared" si="30"/>
        <v>49837000</v>
      </c>
      <c r="M62" s="58">
        <f t="shared" si="30"/>
        <v>62965073</v>
      </c>
      <c r="N62" s="56">
        <f t="shared" si="30"/>
        <v>0</v>
      </c>
      <c r="O62" s="57">
        <f t="shared" si="30"/>
        <v>0</v>
      </c>
      <c r="P62" s="56">
        <f t="shared" si="30"/>
        <v>203378000</v>
      </c>
      <c r="Q62" s="57">
        <f t="shared" si="30"/>
        <v>149438428</v>
      </c>
      <c r="R62" s="38">
        <f t="shared" si="14"/>
        <v>-52.481884057971016</v>
      </c>
      <c r="S62" s="39">
        <f t="shared" si="15"/>
        <v>12.959249950732316</v>
      </c>
      <c r="T62" s="38">
        <f t="shared" si="16"/>
        <v>38.565525820269755</v>
      </c>
      <c r="U62" s="39">
        <f t="shared" si="17"/>
        <v>28.3372417546368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304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578363000</v>
      </c>
      <c r="C8" s="40">
        <f t="shared" si="0"/>
        <v>-55763000</v>
      </c>
      <c r="D8" s="40">
        <f t="shared" si="0"/>
        <v>0</v>
      </c>
      <c r="E8" s="40">
        <f t="shared" si="0"/>
        <v>522600000</v>
      </c>
      <c r="F8" s="41">
        <f t="shared" si="0"/>
        <v>522600000</v>
      </c>
      <c r="G8" s="42">
        <f t="shared" si="0"/>
        <v>522600000</v>
      </c>
      <c r="H8" s="41">
        <f t="shared" si="0"/>
        <v>53212000</v>
      </c>
      <c r="I8" s="42">
        <f t="shared" si="0"/>
        <v>2125195</v>
      </c>
      <c r="J8" s="41">
        <f t="shared" si="0"/>
        <v>156103000</v>
      </c>
      <c r="K8" s="42">
        <f t="shared" si="0"/>
        <v>325858</v>
      </c>
      <c r="L8" s="41">
        <f t="shared" si="0"/>
        <v>78763000</v>
      </c>
      <c r="M8" s="42">
        <f t="shared" si="0"/>
        <v>113530337</v>
      </c>
      <c r="N8" s="41">
        <f t="shared" si="0"/>
        <v>0</v>
      </c>
      <c r="O8" s="42">
        <f t="shared" si="0"/>
        <v>0</v>
      </c>
      <c r="P8" s="41">
        <f t="shared" si="0"/>
        <v>288078000</v>
      </c>
      <c r="Q8" s="42">
        <f t="shared" si="0"/>
        <v>115981390</v>
      </c>
      <c r="R8" s="16">
        <f>IF(($J8       =0),0,((($L8       -$J8       )/$J8       )*100))</f>
        <v>-49.544211193891215</v>
      </c>
      <c r="S8" s="17">
        <f>IF(($K8       =0),0,((($M8       -$K8       )/$K8       )*100))</f>
        <v>34740.432642439344</v>
      </c>
      <c r="T8" s="16">
        <f>IF(($E8       =0),0,(($P8       /$E8       )*100))</f>
        <v>55.123995407577496</v>
      </c>
      <c r="U8" s="18">
        <f>IF(($E8       =0),0,(($Q8       /$E8       )*100))</f>
        <v>22.193147722923843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565825000</v>
      </c>
      <c r="C9" s="43">
        <f t="shared" si="2"/>
        <v>-55763000</v>
      </c>
      <c r="D9" s="43">
        <f t="shared" si="2"/>
        <v>0</v>
      </c>
      <c r="E9" s="43">
        <f t="shared" si="2"/>
        <v>510062000</v>
      </c>
      <c r="F9" s="44">
        <f t="shared" si="2"/>
        <v>510062000</v>
      </c>
      <c r="G9" s="45">
        <f t="shared" si="2"/>
        <v>510062000</v>
      </c>
      <c r="H9" s="44">
        <f t="shared" si="2"/>
        <v>51851000</v>
      </c>
      <c r="I9" s="45">
        <f t="shared" si="2"/>
        <v>154080</v>
      </c>
      <c r="J9" s="44">
        <f t="shared" si="2"/>
        <v>154883000</v>
      </c>
      <c r="K9" s="45">
        <f t="shared" si="2"/>
        <v>0</v>
      </c>
      <c r="L9" s="44">
        <f t="shared" si="2"/>
        <v>73252000</v>
      </c>
      <c r="M9" s="45">
        <f t="shared" si="2"/>
        <v>113648087</v>
      </c>
      <c r="N9" s="44">
        <f t="shared" si="2"/>
        <v>0</v>
      </c>
      <c r="O9" s="45">
        <f t="shared" si="2"/>
        <v>0</v>
      </c>
      <c r="P9" s="44">
        <f t="shared" si="2"/>
        <v>279986000</v>
      </c>
      <c r="Q9" s="45">
        <f t="shared" si="2"/>
        <v>113802167</v>
      </c>
      <c r="R9" s="20">
        <f>IF(($J9       =0),0,((($L9       -$J9       )/$J9       )*100))</f>
        <v>-52.70494502301738</v>
      </c>
      <c r="S9" s="21">
        <f>IF(($K9       =0),0,((($M9       -$K9       )/$K9       )*100))</f>
        <v>0</v>
      </c>
      <c r="T9" s="20">
        <f>IF(($E9       =0),0,(($P9       /$E9       )*100))</f>
        <v>54.892542475228502</v>
      </c>
      <c r="U9" s="22">
        <f>IF(($E9       =0),0,(($Q9       /$E9       )*100))</f>
        <v>22.311438021260159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249229000</v>
      </c>
      <c r="C10" s="46"/>
      <c r="D10" s="46"/>
      <c r="E10" s="46">
        <f t="shared" ref="E10:E41" si="4">$B10      +$C10      +$D10</f>
        <v>249229000</v>
      </c>
      <c r="F10" s="47">
        <v>249229000</v>
      </c>
      <c r="G10" s="48">
        <v>249229000</v>
      </c>
      <c r="H10" s="47">
        <v>32379000</v>
      </c>
      <c r="I10" s="48"/>
      <c r="J10" s="47">
        <v>129907000</v>
      </c>
      <c r="K10" s="48"/>
      <c r="L10" s="47">
        <v>31676000</v>
      </c>
      <c r="M10" s="48">
        <v>75682434</v>
      </c>
      <c r="N10" s="47"/>
      <c r="O10" s="48"/>
      <c r="P10" s="47">
        <f t="shared" ref="P10:P41" si="5">$H10      +$J10      +$L10      +$N10</f>
        <v>193962000</v>
      </c>
      <c r="Q10" s="48">
        <f t="shared" ref="Q10:Q41" si="6">$I10      +$K10      +$M10      +$O10</f>
        <v>75682434</v>
      </c>
      <c r="R10" s="24">
        <f t="shared" ref="R10:R41" si="7">IF(($J10      =0),0,((($L10      -$J10      )/$J10      )*100))</f>
        <v>-75.616402503329311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77.824811719342463</v>
      </c>
      <c r="U10" s="26">
        <f t="shared" ref="U10:U41" si="10">IF(($E10      =0),0,(($Q10      /$E10      )*100))</f>
        <v>30.366624269246355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213649000</v>
      </c>
      <c r="C12" s="46"/>
      <c r="D12" s="46"/>
      <c r="E12" s="46">
        <f t="shared" si="4"/>
        <v>213649000</v>
      </c>
      <c r="F12" s="47">
        <v>213649000</v>
      </c>
      <c r="G12" s="48">
        <v>213649000</v>
      </c>
      <c r="H12" s="47">
        <v>19472000</v>
      </c>
      <c r="I12" s="48"/>
      <c r="J12" s="47">
        <v>24976000</v>
      </c>
      <c r="K12" s="48"/>
      <c r="L12" s="47">
        <v>41576000</v>
      </c>
      <c r="M12" s="48">
        <v>42965653</v>
      </c>
      <c r="N12" s="47"/>
      <c r="O12" s="48"/>
      <c r="P12" s="47">
        <f t="shared" si="5"/>
        <v>86024000</v>
      </c>
      <c r="Q12" s="48">
        <f t="shared" si="6"/>
        <v>42965653</v>
      </c>
      <c r="R12" s="24">
        <f t="shared" si="7"/>
        <v>66.463805253042921</v>
      </c>
      <c r="S12" s="25">
        <f t="shared" si="8"/>
        <v>0</v>
      </c>
      <c r="T12" s="24">
        <f t="shared" si="9"/>
        <v>40.264171608572937</v>
      </c>
      <c r="U12" s="26">
        <f t="shared" si="10"/>
        <v>20.1103927469822</v>
      </c>
      <c r="V12" s="47"/>
      <c r="W12" s="48"/>
    </row>
    <row r="13" spans="1:23" x14ac:dyDescent="0.2">
      <c r="A13" s="23" t="s">
        <v>40</v>
      </c>
      <c r="B13" s="46">
        <v>15000000</v>
      </c>
      <c r="C13" s="46">
        <v>-7000000</v>
      </c>
      <c r="D13" s="46"/>
      <c r="E13" s="46">
        <f t="shared" si="4"/>
        <v>8000000</v>
      </c>
      <c r="F13" s="47">
        <v>8000000</v>
      </c>
      <c r="G13" s="48">
        <v>8000000</v>
      </c>
      <c r="H13" s="47"/>
      <c r="I13" s="48">
        <v>154080</v>
      </c>
      <c r="J13" s="47"/>
      <c r="K13" s="48"/>
      <c r="L13" s="47"/>
      <c r="M13" s="48">
        <v>-5000000</v>
      </c>
      <c r="N13" s="47"/>
      <c r="O13" s="48"/>
      <c r="P13" s="47">
        <f t="shared" si="5"/>
        <v>0</v>
      </c>
      <c r="Q13" s="48">
        <f t="shared" si="6"/>
        <v>-4845920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-60.573999999999998</v>
      </c>
      <c r="V13" s="47"/>
      <c r="W13" s="48"/>
    </row>
    <row r="14" spans="1:23" x14ac:dyDescent="0.2">
      <c r="A14" s="23" t="s">
        <v>41</v>
      </c>
      <c r="B14" s="46">
        <v>10000000</v>
      </c>
      <c r="C14" s="46">
        <v>-5816000</v>
      </c>
      <c r="D14" s="46"/>
      <c r="E14" s="46">
        <f t="shared" si="4"/>
        <v>4184000</v>
      </c>
      <c r="F14" s="47">
        <v>4184000</v>
      </c>
      <c r="G14" s="48">
        <v>4184000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77947000</v>
      </c>
      <c r="C23" s="46">
        <v>-42947000</v>
      </c>
      <c r="D23" s="46"/>
      <c r="E23" s="46">
        <f t="shared" si="4"/>
        <v>35000000</v>
      </c>
      <c r="F23" s="47">
        <v>35000000</v>
      </c>
      <c r="G23" s="48">
        <v>35000000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12538000</v>
      </c>
      <c r="C27" s="43">
        <f t="shared" si="11"/>
        <v>0</v>
      </c>
      <c r="D27" s="43">
        <f t="shared" si="11"/>
        <v>0</v>
      </c>
      <c r="E27" s="43">
        <f t="shared" si="11"/>
        <v>12538000</v>
      </c>
      <c r="F27" s="44">
        <f t="shared" si="11"/>
        <v>12538000</v>
      </c>
      <c r="G27" s="45">
        <f t="shared" si="11"/>
        <v>12538000</v>
      </c>
      <c r="H27" s="44">
        <f t="shared" si="11"/>
        <v>1361000</v>
      </c>
      <c r="I27" s="45">
        <f t="shared" si="11"/>
        <v>1971115</v>
      </c>
      <c r="J27" s="44">
        <f t="shared" si="11"/>
        <v>1220000</v>
      </c>
      <c r="K27" s="45">
        <f t="shared" si="11"/>
        <v>325858</v>
      </c>
      <c r="L27" s="44">
        <f t="shared" si="11"/>
        <v>5511000</v>
      </c>
      <c r="M27" s="45">
        <f t="shared" si="11"/>
        <v>-117750</v>
      </c>
      <c r="N27" s="44">
        <f t="shared" si="11"/>
        <v>0</v>
      </c>
      <c r="O27" s="45">
        <f t="shared" si="11"/>
        <v>0</v>
      </c>
      <c r="P27" s="44">
        <f t="shared" si="11"/>
        <v>8092000</v>
      </c>
      <c r="Q27" s="45">
        <f t="shared" si="11"/>
        <v>2179223</v>
      </c>
      <c r="R27" s="20">
        <f t="shared" si="7"/>
        <v>351.72131147540983</v>
      </c>
      <c r="S27" s="21">
        <f t="shared" si="8"/>
        <v>-136.13537184908765</v>
      </c>
      <c r="T27" s="20">
        <f t="shared" si="9"/>
        <v>64.539799011006536</v>
      </c>
      <c r="U27" s="22">
        <f t="shared" si="10"/>
        <v>17.380945924389852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142000</v>
      </c>
      <c r="I30" s="48"/>
      <c r="J30" s="47"/>
      <c r="K30" s="48"/>
      <c r="L30" s="47">
        <v>510000</v>
      </c>
      <c r="M30" s="48"/>
      <c r="N30" s="47"/>
      <c r="O30" s="48"/>
      <c r="P30" s="47">
        <f t="shared" si="5"/>
        <v>652000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39.515151515151516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6388000</v>
      </c>
      <c r="C32" s="46"/>
      <c r="D32" s="46"/>
      <c r="E32" s="46">
        <f t="shared" si="4"/>
        <v>6388000</v>
      </c>
      <c r="F32" s="47">
        <v>6388000</v>
      </c>
      <c r="G32" s="48">
        <v>6388000</v>
      </c>
      <c r="H32" s="47">
        <v>1219000</v>
      </c>
      <c r="I32" s="48">
        <v>1971115</v>
      </c>
      <c r="J32" s="47">
        <v>1220000</v>
      </c>
      <c r="K32" s="48">
        <v>325858</v>
      </c>
      <c r="L32" s="47">
        <v>1468000</v>
      </c>
      <c r="M32" s="48">
        <v>-117750</v>
      </c>
      <c r="N32" s="47"/>
      <c r="O32" s="48"/>
      <c r="P32" s="47">
        <f t="shared" si="5"/>
        <v>3907000</v>
      </c>
      <c r="Q32" s="48">
        <f t="shared" si="6"/>
        <v>2179223</v>
      </c>
      <c r="R32" s="24">
        <f t="shared" si="7"/>
        <v>20.327868852459016</v>
      </c>
      <c r="S32" s="25">
        <f t="shared" si="8"/>
        <v>-136.13537184908765</v>
      </c>
      <c r="T32" s="24">
        <f t="shared" si="9"/>
        <v>61.161552911709464</v>
      </c>
      <c r="U32" s="26">
        <f t="shared" si="10"/>
        <v>34.114323731997501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4500000</v>
      </c>
      <c r="C35" s="46"/>
      <c r="D35" s="46"/>
      <c r="E35" s="46">
        <f t="shared" si="4"/>
        <v>4500000</v>
      </c>
      <c r="F35" s="47">
        <v>4500000</v>
      </c>
      <c r="G35" s="48">
        <v>4500000</v>
      </c>
      <c r="H35" s="47"/>
      <c r="I35" s="48"/>
      <c r="J35" s="47"/>
      <c r="K35" s="48"/>
      <c r="L35" s="47">
        <v>3533000</v>
      </c>
      <c r="M35" s="48"/>
      <c r="N35" s="47"/>
      <c r="O35" s="48"/>
      <c r="P35" s="47">
        <f t="shared" si="5"/>
        <v>3533000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78.511111111111106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22683000</v>
      </c>
      <c r="C42" s="52">
        <f t="shared" si="13"/>
        <v>0</v>
      </c>
      <c r="D42" s="52">
        <f t="shared" si="13"/>
        <v>0</v>
      </c>
      <c r="E42" s="52">
        <f t="shared" si="13"/>
        <v>22683000</v>
      </c>
      <c r="F42" s="53">
        <f t="shared" si="13"/>
        <v>22683000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22683000</v>
      </c>
      <c r="C43" s="43">
        <f t="shared" si="19"/>
        <v>0</v>
      </c>
      <c r="D43" s="43">
        <f t="shared" si="19"/>
        <v>0</v>
      </c>
      <c r="E43" s="43">
        <f t="shared" si="19"/>
        <v>22683000</v>
      </c>
      <c r="F43" s="44">
        <f t="shared" si="19"/>
        <v>22683000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22583000</v>
      </c>
      <c r="C45" s="46"/>
      <c r="D45" s="46"/>
      <c r="E45" s="46">
        <f t="shared" si="21"/>
        <v>22583000</v>
      </c>
      <c r="F45" s="47">
        <v>22583000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601046000</v>
      </c>
      <c r="C58" s="43">
        <f t="shared" si="26"/>
        <v>-55763000</v>
      </c>
      <c r="D58" s="43">
        <f t="shared" si="26"/>
        <v>0</v>
      </c>
      <c r="E58" s="43">
        <f t="shared" si="26"/>
        <v>545283000</v>
      </c>
      <c r="F58" s="44">
        <f t="shared" si="26"/>
        <v>545283000</v>
      </c>
      <c r="G58" s="45">
        <f t="shared" si="26"/>
        <v>522600000</v>
      </c>
      <c r="H58" s="44">
        <f t="shared" si="26"/>
        <v>53212000</v>
      </c>
      <c r="I58" s="45">
        <f t="shared" si="26"/>
        <v>2125195</v>
      </c>
      <c r="J58" s="44">
        <f t="shared" si="26"/>
        <v>156103000</v>
      </c>
      <c r="K58" s="45">
        <f t="shared" si="26"/>
        <v>325858</v>
      </c>
      <c r="L58" s="44">
        <f t="shared" si="26"/>
        <v>78763000</v>
      </c>
      <c r="M58" s="45">
        <f t="shared" si="26"/>
        <v>113530337</v>
      </c>
      <c r="N58" s="44">
        <f t="shared" si="26"/>
        <v>0</v>
      </c>
      <c r="O58" s="45">
        <f t="shared" si="26"/>
        <v>0</v>
      </c>
      <c r="P58" s="44">
        <f t="shared" si="26"/>
        <v>288078000</v>
      </c>
      <c r="Q58" s="45">
        <f t="shared" si="26"/>
        <v>115981390</v>
      </c>
      <c r="R58" s="20">
        <f t="shared" si="14"/>
        <v>-49.544211193891215</v>
      </c>
      <c r="S58" s="21">
        <f t="shared" si="15"/>
        <v>34740.432642439344</v>
      </c>
      <c r="T58" s="20">
        <f t="shared" si="16"/>
        <v>52.830915322869046</v>
      </c>
      <c r="U58" s="22">
        <f t="shared" si="17"/>
        <v>21.269944230793918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601046000</v>
      </c>
      <c r="C62" s="55">
        <f t="shared" si="30"/>
        <v>-55763000</v>
      </c>
      <c r="D62" s="55">
        <f t="shared" si="30"/>
        <v>0</v>
      </c>
      <c r="E62" s="55">
        <f t="shared" si="30"/>
        <v>545283000</v>
      </c>
      <c r="F62" s="56">
        <f t="shared" si="30"/>
        <v>545283000</v>
      </c>
      <c r="G62" s="57">
        <f t="shared" si="30"/>
        <v>522600000</v>
      </c>
      <c r="H62" s="56">
        <f t="shared" si="30"/>
        <v>53212000</v>
      </c>
      <c r="I62" s="57">
        <f t="shared" si="30"/>
        <v>2125195</v>
      </c>
      <c r="J62" s="56">
        <f t="shared" si="30"/>
        <v>156103000</v>
      </c>
      <c r="K62" s="57">
        <f t="shared" si="30"/>
        <v>325858</v>
      </c>
      <c r="L62" s="56">
        <f t="shared" si="30"/>
        <v>78763000</v>
      </c>
      <c r="M62" s="58">
        <f t="shared" si="30"/>
        <v>113530337</v>
      </c>
      <c r="N62" s="56">
        <f t="shared" si="30"/>
        <v>0</v>
      </c>
      <c r="O62" s="57">
        <f t="shared" si="30"/>
        <v>0</v>
      </c>
      <c r="P62" s="56">
        <f t="shared" si="30"/>
        <v>288078000</v>
      </c>
      <c r="Q62" s="57">
        <f t="shared" si="30"/>
        <v>115981390</v>
      </c>
      <c r="R62" s="38">
        <f t="shared" si="14"/>
        <v>-49.544211193891215</v>
      </c>
      <c r="S62" s="39">
        <f t="shared" si="15"/>
        <v>34740.432642439344</v>
      </c>
      <c r="T62" s="38">
        <f t="shared" si="16"/>
        <v>52.830915322869046</v>
      </c>
      <c r="U62" s="39">
        <f t="shared" si="17"/>
        <v>21.269944230793918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305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31206000</v>
      </c>
      <c r="C8" s="40">
        <f t="shared" si="0"/>
        <v>-3000000</v>
      </c>
      <c r="D8" s="40">
        <f t="shared" si="0"/>
        <v>0</v>
      </c>
      <c r="E8" s="40">
        <f t="shared" si="0"/>
        <v>28206000</v>
      </c>
      <c r="F8" s="41">
        <f t="shared" si="0"/>
        <v>28206000</v>
      </c>
      <c r="G8" s="42">
        <f t="shared" si="0"/>
        <v>28206000</v>
      </c>
      <c r="H8" s="41">
        <f t="shared" si="0"/>
        <v>1782000</v>
      </c>
      <c r="I8" s="42">
        <f t="shared" si="0"/>
        <v>0</v>
      </c>
      <c r="J8" s="41">
        <f t="shared" si="0"/>
        <v>233000</v>
      </c>
      <c r="K8" s="42">
        <f t="shared" si="0"/>
        <v>0</v>
      </c>
      <c r="L8" s="41">
        <f t="shared" si="0"/>
        <v>7295000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9310000</v>
      </c>
      <c r="Q8" s="42">
        <f t="shared" si="0"/>
        <v>0</v>
      </c>
      <c r="R8" s="16">
        <f>IF(($J8       =0),0,((($L8       -$J8       )/$J8       )*100))</f>
        <v>3030.9012875536482</v>
      </c>
      <c r="S8" s="17">
        <f>IF(($K8       =0),0,((($M8       -$K8       )/$K8       )*100))</f>
        <v>0</v>
      </c>
      <c r="T8" s="16">
        <f>IF(($E8       =0),0,(($P8       /$E8       )*100))</f>
        <v>33.007161596823373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27126000</v>
      </c>
      <c r="C9" s="43">
        <f t="shared" si="2"/>
        <v>-3000000</v>
      </c>
      <c r="D9" s="43">
        <f t="shared" si="2"/>
        <v>0</v>
      </c>
      <c r="E9" s="43">
        <f t="shared" si="2"/>
        <v>24126000</v>
      </c>
      <c r="F9" s="44">
        <f t="shared" si="2"/>
        <v>24126000</v>
      </c>
      <c r="G9" s="45">
        <f t="shared" si="2"/>
        <v>24126000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6987000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6987000</v>
      </c>
      <c r="Q9" s="45">
        <f t="shared" si="2"/>
        <v>0</v>
      </c>
      <c r="R9" s="20">
        <f>IF(($J9       =0),0,((($L9       -$J9       )/$J9       )*100))</f>
        <v>0</v>
      </c>
      <c r="S9" s="21">
        <f>IF(($K9       =0),0,((($M9       -$K9       )/$K9       )*100))</f>
        <v>0</v>
      </c>
      <c r="T9" s="20">
        <f>IF(($E9       =0),0,(($P9       /$E9       )*100))</f>
        <v>28.960457597612532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27126000</v>
      </c>
      <c r="C10" s="46">
        <v>-3000000</v>
      </c>
      <c r="D10" s="46"/>
      <c r="E10" s="46">
        <f t="shared" ref="E10:E41" si="4">$B10      +$C10      +$D10</f>
        <v>24126000</v>
      </c>
      <c r="F10" s="47">
        <v>24126000</v>
      </c>
      <c r="G10" s="48">
        <v>24126000</v>
      </c>
      <c r="H10" s="47"/>
      <c r="I10" s="48"/>
      <c r="J10" s="47"/>
      <c r="K10" s="48"/>
      <c r="L10" s="47">
        <v>6987000</v>
      </c>
      <c r="M10" s="48"/>
      <c r="N10" s="47"/>
      <c r="O10" s="48"/>
      <c r="P10" s="47">
        <f t="shared" ref="P10:P41" si="5">$H10      +$J10      +$L10      +$N10</f>
        <v>6987000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28.960457597612532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4080000</v>
      </c>
      <c r="C27" s="43">
        <f t="shared" si="11"/>
        <v>0</v>
      </c>
      <c r="D27" s="43">
        <f t="shared" si="11"/>
        <v>0</v>
      </c>
      <c r="E27" s="43">
        <f t="shared" si="11"/>
        <v>4080000</v>
      </c>
      <c r="F27" s="44">
        <f t="shared" si="11"/>
        <v>4080000</v>
      </c>
      <c r="G27" s="45">
        <f t="shared" si="11"/>
        <v>4080000</v>
      </c>
      <c r="H27" s="44">
        <f t="shared" si="11"/>
        <v>1782000</v>
      </c>
      <c r="I27" s="45">
        <f t="shared" si="11"/>
        <v>0</v>
      </c>
      <c r="J27" s="44">
        <f t="shared" si="11"/>
        <v>233000</v>
      </c>
      <c r="K27" s="45">
        <f t="shared" si="11"/>
        <v>0</v>
      </c>
      <c r="L27" s="44">
        <f t="shared" si="11"/>
        <v>308000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2323000</v>
      </c>
      <c r="Q27" s="45">
        <f t="shared" si="11"/>
        <v>0</v>
      </c>
      <c r="R27" s="20">
        <f t="shared" si="7"/>
        <v>32.188841201716741</v>
      </c>
      <c r="S27" s="21">
        <f t="shared" si="8"/>
        <v>0</v>
      </c>
      <c r="T27" s="20">
        <f t="shared" si="9"/>
        <v>56.936274509803923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1592000</v>
      </c>
      <c r="I30" s="48"/>
      <c r="J30" s="47"/>
      <c r="K30" s="48"/>
      <c r="L30" s="47">
        <v>74000</v>
      </c>
      <c r="M30" s="48"/>
      <c r="N30" s="47"/>
      <c r="O30" s="48"/>
      <c r="P30" s="47">
        <f t="shared" si="5"/>
        <v>1666000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53.741935483870975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980000</v>
      </c>
      <c r="C32" s="46"/>
      <c r="D32" s="46"/>
      <c r="E32" s="46">
        <f t="shared" si="4"/>
        <v>980000</v>
      </c>
      <c r="F32" s="47">
        <v>980000</v>
      </c>
      <c r="G32" s="48">
        <v>980000</v>
      </c>
      <c r="H32" s="47">
        <v>190000</v>
      </c>
      <c r="I32" s="48"/>
      <c r="J32" s="47">
        <v>233000</v>
      </c>
      <c r="K32" s="48"/>
      <c r="L32" s="47">
        <v>234000</v>
      </c>
      <c r="M32" s="48"/>
      <c r="N32" s="47"/>
      <c r="O32" s="48"/>
      <c r="P32" s="47">
        <f t="shared" si="5"/>
        <v>657000</v>
      </c>
      <c r="Q32" s="48">
        <f t="shared" si="6"/>
        <v>0</v>
      </c>
      <c r="R32" s="24">
        <f t="shared" si="7"/>
        <v>0.42918454935622319</v>
      </c>
      <c r="S32" s="25">
        <f t="shared" si="8"/>
        <v>0</v>
      </c>
      <c r="T32" s="24">
        <f t="shared" si="9"/>
        <v>67.040816326530617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43444000</v>
      </c>
      <c r="C42" s="52">
        <f t="shared" si="13"/>
        <v>500000</v>
      </c>
      <c r="D42" s="52">
        <f t="shared" si="13"/>
        <v>0</v>
      </c>
      <c r="E42" s="52">
        <f t="shared" si="13"/>
        <v>43944000</v>
      </c>
      <c r="F42" s="53">
        <f t="shared" si="13"/>
        <v>43944000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43444000</v>
      </c>
      <c r="C43" s="43">
        <f t="shared" si="19"/>
        <v>500000</v>
      </c>
      <c r="D43" s="43">
        <f t="shared" si="19"/>
        <v>0</v>
      </c>
      <c r="E43" s="43">
        <f t="shared" si="19"/>
        <v>43944000</v>
      </c>
      <c r="F43" s="44">
        <f t="shared" si="19"/>
        <v>43944000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3000000</v>
      </c>
      <c r="C44" s="49">
        <v>22000000</v>
      </c>
      <c r="D44" s="49"/>
      <c r="E44" s="49">
        <f t="shared" ref="E44:E61" si="21">$B44      +$C44      +$D44</f>
        <v>25000000</v>
      </c>
      <c r="F44" s="50">
        <v>25000000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444000</v>
      </c>
      <c r="C45" s="46"/>
      <c r="D45" s="46"/>
      <c r="E45" s="46">
        <f t="shared" si="21"/>
        <v>444000</v>
      </c>
      <c r="F45" s="47">
        <v>444000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40000000</v>
      </c>
      <c r="C52" s="46">
        <v>-21500000</v>
      </c>
      <c r="D52" s="46"/>
      <c r="E52" s="46">
        <f t="shared" si="21"/>
        <v>18500000</v>
      </c>
      <c r="F52" s="47">
        <v>18500000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74650000</v>
      </c>
      <c r="C58" s="43">
        <f t="shared" si="26"/>
        <v>-2500000</v>
      </c>
      <c r="D58" s="43">
        <f t="shared" si="26"/>
        <v>0</v>
      </c>
      <c r="E58" s="43">
        <f t="shared" si="26"/>
        <v>72150000</v>
      </c>
      <c r="F58" s="44">
        <f t="shared" si="26"/>
        <v>72150000</v>
      </c>
      <c r="G58" s="45">
        <f t="shared" si="26"/>
        <v>28206000</v>
      </c>
      <c r="H58" s="44">
        <f t="shared" si="26"/>
        <v>1782000</v>
      </c>
      <c r="I58" s="45">
        <f t="shared" si="26"/>
        <v>0</v>
      </c>
      <c r="J58" s="44">
        <f t="shared" si="26"/>
        <v>233000</v>
      </c>
      <c r="K58" s="45">
        <f t="shared" si="26"/>
        <v>0</v>
      </c>
      <c r="L58" s="44">
        <f t="shared" si="26"/>
        <v>7295000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9310000</v>
      </c>
      <c r="Q58" s="45">
        <f t="shared" si="26"/>
        <v>0</v>
      </c>
      <c r="R58" s="20">
        <f t="shared" si="14"/>
        <v>3030.9012875536482</v>
      </c>
      <c r="S58" s="21">
        <f t="shared" si="15"/>
        <v>0</v>
      </c>
      <c r="T58" s="20">
        <f t="shared" si="16"/>
        <v>12.903672903672902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74650000</v>
      </c>
      <c r="C62" s="55">
        <f t="shared" si="30"/>
        <v>-2500000</v>
      </c>
      <c r="D62" s="55">
        <f t="shared" si="30"/>
        <v>0</v>
      </c>
      <c r="E62" s="55">
        <f t="shared" si="30"/>
        <v>72150000</v>
      </c>
      <c r="F62" s="56">
        <f t="shared" si="30"/>
        <v>72150000</v>
      </c>
      <c r="G62" s="57">
        <f t="shared" si="30"/>
        <v>28206000</v>
      </c>
      <c r="H62" s="56">
        <f t="shared" si="30"/>
        <v>1782000</v>
      </c>
      <c r="I62" s="57">
        <f t="shared" si="30"/>
        <v>0</v>
      </c>
      <c r="J62" s="56">
        <f t="shared" si="30"/>
        <v>233000</v>
      </c>
      <c r="K62" s="57">
        <f t="shared" si="30"/>
        <v>0</v>
      </c>
      <c r="L62" s="56">
        <f t="shared" si="30"/>
        <v>7295000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9310000</v>
      </c>
      <c r="Q62" s="57">
        <f t="shared" si="30"/>
        <v>0</v>
      </c>
      <c r="R62" s="38">
        <f t="shared" si="14"/>
        <v>3030.9012875536482</v>
      </c>
      <c r="S62" s="39">
        <f t="shared" si="15"/>
        <v>0</v>
      </c>
      <c r="T62" s="38">
        <f t="shared" si="16"/>
        <v>12.903672903672902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108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269398000</v>
      </c>
      <c r="C8" s="40">
        <f t="shared" si="0"/>
        <v>10000000</v>
      </c>
      <c r="D8" s="40">
        <f t="shared" si="0"/>
        <v>0</v>
      </c>
      <c r="E8" s="40">
        <f t="shared" si="0"/>
        <v>279398000</v>
      </c>
      <c r="F8" s="41">
        <f t="shared" si="0"/>
        <v>279398000</v>
      </c>
      <c r="G8" s="42">
        <f t="shared" si="0"/>
        <v>279398000</v>
      </c>
      <c r="H8" s="41">
        <f t="shared" si="0"/>
        <v>45474000</v>
      </c>
      <c r="I8" s="42">
        <f t="shared" si="0"/>
        <v>38472231</v>
      </c>
      <c r="J8" s="41">
        <f t="shared" si="0"/>
        <v>60779000</v>
      </c>
      <c r="K8" s="42">
        <f t="shared" si="0"/>
        <v>60251276</v>
      </c>
      <c r="L8" s="41">
        <f t="shared" si="0"/>
        <v>48163000</v>
      </c>
      <c r="M8" s="42">
        <f t="shared" si="0"/>
        <v>48453927</v>
      </c>
      <c r="N8" s="41">
        <f t="shared" si="0"/>
        <v>0</v>
      </c>
      <c r="O8" s="42">
        <f t="shared" si="0"/>
        <v>0</v>
      </c>
      <c r="P8" s="41">
        <f t="shared" si="0"/>
        <v>154416000</v>
      </c>
      <c r="Q8" s="42">
        <f t="shared" si="0"/>
        <v>147177434</v>
      </c>
      <c r="R8" s="16">
        <f>IF(($J8       =0),0,((($L8       -$J8       )/$J8       )*100))</f>
        <v>-20.757169417068393</v>
      </c>
      <c r="S8" s="17">
        <f>IF(($K8       =0),0,((($M8       -$K8       )/$K8       )*100))</f>
        <v>-19.580247561893959</v>
      </c>
      <c r="T8" s="16">
        <f>IF(($E8       =0),0,(($P8       /$E8       )*100))</f>
        <v>55.267396330682395</v>
      </c>
      <c r="U8" s="18">
        <f>IF(($E8       =0),0,(($Q8       /$E8       )*100))</f>
        <v>52.676624027373144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263579000</v>
      </c>
      <c r="C9" s="43">
        <f t="shared" si="2"/>
        <v>10000000</v>
      </c>
      <c r="D9" s="43">
        <f t="shared" si="2"/>
        <v>0</v>
      </c>
      <c r="E9" s="43">
        <f t="shared" si="2"/>
        <v>273579000</v>
      </c>
      <c r="F9" s="44">
        <f t="shared" si="2"/>
        <v>273579000</v>
      </c>
      <c r="G9" s="45">
        <f t="shared" si="2"/>
        <v>273579000</v>
      </c>
      <c r="H9" s="44">
        <f t="shared" si="2"/>
        <v>44741000</v>
      </c>
      <c r="I9" s="45">
        <f t="shared" si="2"/>
        <v>37205580</v>
      </c>
      <c r="J9" s="44">
        <f t="shared" si="2"/>
        <v>58078000</v>
      </c>
      <c r="K9" s="45">
        <f t="shared" si="2"/>
        <v>58255567</v>
      </c>
      <c r="L9" s="44">
        <f t="shared" si="2"/>
        <v>46293000</v>
      </c>
      <c r="M9" s="45">
        <f t="shared" si="2"/>
        <v>46546802</v>
      </c>
      <c r="N9" s="44">
        <f t="shared" si="2"/>
        <v>0</v>
      </c>
      <c r="O9" s="45">
        <f t="shared" si="2"/>
        <v>0</v>
      </c>
      <c r="P9" s="44">
        <f t="shared" si="2"/>
        <v>149112000</v>
      </c>
      <c r="Q9" s="45">
        <f t="shared" si="2"/>
        <v>142007949</v>
      </c>
      <c r="R9" s="20">
        <f>IF(($J9       =0),0,((($L9       -$J9       )/$J9       )*100))</f>
        <v>-20.291676710630533</v>
      </c>
      <c r="S9" s="21">
        <f>IF(($K9       =0),0,((($M9       -$K9       )/$K9       )*100))</f>
        <v>-20.098963245864553</v>
      </c>
      <c r="T9" s="20">
        <f>IF(($E9       =0),0,(($P9       /$E9       )*100))</f>
        <v>54.504183435132077</v>
      </c>
      <c r="U9" s="22">
        <f>IF(($E9       =0),0,(($Q9       /$E9       )*100))</f>
        <v>51.907474257892602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180995000</v>
      </c>
      <c r="C10" s="46"/>
      <c r="D10" s="46"/>
      <c r="E10" s="46">
        <f t="shared" ref="E10:E41" si="4">$B10      +$C10      +$D10</f>
        <v>180995000</v>
      </c>
      <c r="F10" s="47">
        <v>180995000</v>
      </c>
      <c r="G10" s="48">
        <v>180995000</v>
      </c>
      <c r="H10" s="47">
        <v>38496000</v>
      </c>
      <c r="I10" s="48">
        <v>32412559</v>
      </c>
      <c r="J10" s="47">
        <v>44992000</v>
      </c>
      <c r="K10" s="48">
        <v>45805349</v>
      </c>
      <c r="L10" s="47">
        <v>34664000</v>
      </c>
      <c r="M10" s="48">
        <v>34180126</v>
      </c>
      <c r="N10" s="47"/>
      <c r="O10" s="48"/>
      <c r="P10" s="47">
        <f t="shared" ref="P10:P41" si="5">$H10      +$J10      +$L10      +$N10</f>
        <v>118152000</v>
      </c>
      <c r="Q10" s="48">
        <f t="shared" ref="Q10:Q41" si="6">$I10      +$K10      +$M10      +$O10</f>
        <v>112398034</v>
      </c>
      <c r="R10" s="24">
        <f t="shared" ref="R10:R41" si="7">IF(($J10      =0),0,((($L10      -$J10      )/$J10      )*100))</f>
        <v>-22.955192034139401</v>
      </c>
      <c r="S10" s="25">
        <f t="shared" ref="S10:S41" si="8">IF(($K10      =0),0,((($M10      -$K10      )/$K10      )*100))</f>
        <v>-25.379618873769523</v>
      </c>
      <c r="T10" s="24">
        <f t="shared" ref="T10:T41" si="9">IF(($E10      =0),0,(($P10      /$E10      )*100))</f>
        <v>65.279151357772321</v>
      </c>
      <c r="U10" s="26">
        <f t="shared" ref="U10:U41" si="10">IF(($E10      =0),0,(($Q10      /$E10      )*100))</f>
        <v>62.100076797701597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2584000</v>
      </c>
      <c r="C16" s="46"/>
      <c r="D16" s="46"/>
      <c r="E16" s="46">
        <f t="shared" si="4"/>
        <v>2584000</v>
      </c>
      <c r="F16" s="47">
        <v>2584000</v>
      </c>
      <c r="G16" s="48">
        <v>2584000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10000000</v>
      </c>
      <c r="C22" s="46">
        <v>10000000</v>
      </c>
      <c r="D22" s="46"/>
      <c r="E22" s="46">
        <f t="shared" si="4"/>
        <v>20000000</v>
      </c>
      <c r="F22" s="47">
        <v>20000000</v>
      </c>
      <c r="G22" s="48">
        <v>20000000</v>
      </c>
      <c r="H22" s="47">
        <v>1000000</v>
      </c>
      <c r="I22" s="48">
        <v>1015774</v>
      </c>
      <c r="J22" s="47">
        <v>3000000</v>
      </c>
      <c r="K22" s="48">
        <v>3298639</v>
      </c>
      <c r="L22" s="47">
        <v>2796000</v>
      </c>
      <c r="M22" s="48">
        <v>2788239</v>
      </c>
      <c r="N22" s="47"/>
      <c r="O22" s="48"/>
      <c r="P22" s="47">
        <f t="shared" si="5"/>
        <v>6796000</v>
      </c>
      <c r="Q22" s="48">
        <f t="shared" si="6"/>
        <v>7102652</v>
      </c>
      <c r="R22" s="24">
        <f t="shared" si="7"/>
        <v>-6.8000000000000007</v>
      </c>
      <c r="S22" s="25">
        <f t="shared" si="8"/>
        <v>-15.473048126818364</v>
      </c>
      <c r="T22" s="24">
        <f t="shared" si="9"/>
        <v>33.979999999999997</v>
      </c>
      <c r="U22" s="26">
        <f t="shared" si="10"/>
        <v>35.513260000000002</v>
      </c>
      <c r="V22" s="47"/>
      <c r="W22" s="48"/>
    </row>
    <row r="23" spans="1:23" x14ac:dyDescent="0.2">
      <c r="A23" s="23" t="s">
        <v>50</v>
      </c>
      <c r="B23" s="46">
        <v>70000000</v>
      </c>
      <c r="C23" s="46"/>
      <c r="D23" s="46"/>
      <c r="E23" s="46">
        <f t="shared" si="4"/>
        <v>70000000</v>
      </c>
      <c r="F23" s="47">
        <v>70000000</v>
      </c>
      <c r="G23" s="48">
        <v>70000000</v>
      </c>
      <c r="H23" s="47">
        <v>5245000</v>
      </c>
      <c r="I23" s="48">
        <v>3777247</v>
      </c>
      <c r="J23" s="47">
        <v>10086000</v>
      </c>
      <c r="K23" s="48">
        <v>9151579</v>
      </c>
      <c r="L23" s="47">
        <v>8833000</v>
      </c>
      <c r="M23" s="48">
        <v>9578437</v>
      </c>
      <c r="N23" s="47"/>
      <c r="O23" s="48"/>
      <c r="P23" s="47">
        <f t="shared" si="5"/>
        <v>24164000</v>
      </c>
      <c r="Q23" s="48">
        <f t="shared" si="6"/>
        <v>22507263</v>
      </c>
      <c r="R23" s="24">
        <f t="shared" si="7"/>
        <v>-12.423160816974024</v>
      </c>
      <c r="S23" s="25">
        <f t="shared" si="8"/>
        <v>4.6643098420502076</v>
      </c>
      <c r="T23" s="24">
        <f t="shared" si="9"/>
        <v>34.520000000000003</v>
      </c>
      <c r="U23" s="26">
        <f t="shared" si="10"/>
        <v>32.153232857142854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5819000</v>
      </c>
      <c r="C27" s="43">
        <f t="shared" si="11"/>
        <v>0</v>
      </c>
      <c r="D27" s="43">
        <f t="shared" si="11"/>
        <v>0</v>
      </c>
      <c r="E27" s="43">
        <f t="shared" si="11"/>
        <v>5819000</v>
      </c>
      <c r="F27" s="44">
        <f t="shared" si="11"/>
        <v>5819000</v>
      </c>
      <c r="G27" s="45">
        <f t="shared" si="11"/>
        <v>5819000</v>
      </c>
      <c r="H27" s="44">
        <f t="shared" si="11"/>
        <v>733000</v>
      </c>
      <c r="I27" s="45">
        <f t="shared" si="11"/>
        <v>1266651</v>
      </c>
      <c r="J27" s="44">
        <f t="shared" si="11"/>
        <v>2701000</v>
      </c>
      <c r="K27" s="45">
        <f t="shared" si="11"/>
        <v>1995709</v>
      </c>
      <c r="L27" s="44">
        <f t="shared" si="11"/>
        <v>1870000</v>
      </c>
      <c r="M27" s="45">
        <f t="shared" si="11"/>
        <v>1907125</v>
      </c>
      <c r="N27" s="44">
        <f t="shared" si="11"/>
        <v>0</v>
      </c>
      <c r="O27" s="45">
        <f t="shared" si="11"/>
        <v>0</v>
      </c>
      <c r="P27" s="44">
        <f t="shared" si="11"/>
        <v>5304000</v>
      </c>
      <c r="Q27" s="45">
        <f t="shared" si="11"/>
        <v>5169485</v>
      </c>
      <c r="R27" s="20">
        <f t="shared" si="7"/>
        <v>-30.766382821177341</v>
      </c>
      <c r="S27" s="21">
        <f t="shared" si="8"/>
        <v>-4.4387232807989543</v>
      </c>
      <c r="T27" s="20">
        <f t="shared" si="9"/>
        <v>91.149682075958069</v>
      </c>
      <c r="U27" s="22">
        <f t="shared" si="10"/>
        <v>88.838030589448351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219000</v>
      </c>
      <c r="I30" s="48">
        <v>229665</v>
      </c>
      <c r="J30" s="47">
        <v>427000</v>
      </c>
      <c r="K30" s="48">
        <v>245101</v>
      </c>
      <c r="L30" s="47">
        <v>222000</v>
      </c>
      <c r="M30" s="48">
        <v>258525</v>
      </c>
      <c r="N30" s="47"/>
      <c r="O30" s="48"/>
      <c r="P30" s="47">
        <f t="shared" si="5"/>
        <v>868000</v>
      </c>
      <c r="Q30" s="48">
        <f t="shared" si="6"/>
        <v>733291</v>
      </c>
      <c r="R30" s="24">
        <f t="shared" si="7"/>
        <v>-48.00936768149883</v>
      </c>
      <c r="S30" s="25">
        <f t="shared" si="8"/>
        <v>5.4769258387358679</v>
      </c>
      <c r="T30" s="24">
        <f t="shared" si="9"/>
        <v>72.333333333333343</v>
      </c>
      <c r="U30" s="26">
        <f t="shared" si="10"/>
        <v>61.107583333333338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4619000</v>
      </c>
      <c r="C32" s="46"/>
      <c r="D32" s="46"/>
      <c r="E32" s="46">
        <f t="shared" si="4"/>
        <v>4619000</v>
      </c>
      <c r="F32" s="47">
        <v>4619000</v>
      </c>
      <c r="G32" s="48">
        <v>4619000</v>
      </c>
      <c r="H32" s="47">
        <v>514000</v>
      </c>
      <c r="I32" s="48">
        <v>1036986</v>
      </c>
      <c r="J32" s="47">
        <v>2274000</v>
      </c>
      <c r="K32" s="48">
        <v>1750608</v>
      </c>
      <c r="L32" s="47">
        <v>1648000</v>
      </c>
      <c r="M32" s="48">
        <v>1648600</v>
      </c>
      <c r="N32" s="47"/>
      <c r="O32" s="48"/>
      <c r="P32" s="47">
        <f t="shared" si="5"/>
        <v>4436000</v>
      </c>
      <c r="Q32" s="48">
        <f t="shared" si="6"/>
        <v>4436194</v>
      </c>
      <c r="R32" s="24">
        <f t="shared" si="7"/>
        <v>-27.528583992963938</v>
      </c>
      <c r="S32" s="25">
        <f t="shared" si="8"/>
        <v>-5.8270041037171083</v>
      </c>
      <c r="T32" s="24">
        <f t="shared" si="9"/>
        <v>96.038103485602946</v>
      </c>
      <c r="U32" s="26">
        <f t="shared" si="10"/>
        <v>96.042303528902366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272429000</v>
      </c>
      <c r="C58" s="43">
        <f t="shared" si="26"/>
        <v>10000000</v>
      </c>
      <c r="D58" s="43">
        <f t="shared" si="26"/>
        <v>0</v>
      </c>
      <c r="E58" s="43">
        <f t="shared" si="26"/>
        <v>282429000</v>
      </c>
      <c r="F58" s="44">
        <f t="shared" si="26"/>
        <v>282429000</v>
      </c>
      <c r="G58" s="45">
        <f t="shared" si="26"/>
        <v>279398000</v>
      </c>
      <c r="H58" s="44">
        <f t="shared" si="26"/>
        <v>45474000</v>
      </c>
      <c r="I58" s="45">
        <f t="shared" si="26"/>
        <v>38472231</v>
      </c>
      <c r="J58" s="44">
        <f t="shared" si="26"/>
        <v>60779000</v>
      </c>
      <c r="K58" s="45">
        <f t="shared" si="26"/>
        <v>60251276</v>
      </c>
      <c r="L58" s="44">
        <f t="shared" si="26"/>
        <v>48163000</v>
      </c>
      <c r="M58" s="45">
        <f t="shared" si="26"/>
        <v>48453927</v>
      </c>
      <c r="N58" s="44">
        <f t="shared" si="26"/>
        <v>0</v>
      </c>
      <c r="O58" s="45">
        <f t="shared" si="26"/>
        <v>0</v>
      </c>
      <c r="P58" s="44">
        <f t="shared" si="26"/>
        <v>154416000</v>
      </c>
      <c r="Q58" s="45">
        <f t="shared" si="26"/>
        <v>147177434</v>
      </c>
      <c r="R58" s="20">
        <f t="shared" si="14"/>
        <v>-20.757169417068393</v>
      </c>
      <c r="S58" s="21">
        <f t="shared" si="15"/>
        <v>-19.580247561893959</v>
      </c>
      <c r="T58" s="20">
        <f t="shared" si="16"/>
        <v>54.674272117948227</v>
      </c>
      <c r="U58" s="22">
        <f t="shared" si="17"/>
        <v>52.111303725892164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272429000</v>
      </c>
      <c r="C62" s="55">
        <f t="shared" si="30"/>
        <v>10000000</v>
      </c>
      <c r="D62" s="55">
        <f t="shared" si="30"/>
        <v>0</v>
      </c>
      <c r="E62" s="55">
        <f t="shared" si="30"/>
        <v>282429000</v>
      </c>
      <c r="F62" s="56">
        <f t="shared" si="30"/>
        <v>282429000</v>
      </c>
      <c r="G62" s="57">
        <f t="shared" si="30"/>
        <v>279398000</v>
      </c>
      <c r="H62" s="56">
        <f t="shared" si="30"/>
        <v>45474000</v>
      </c>
      <c r="I62" s="57">
        <f t="shared" si="30"/>
        <v>38472231</v>
      </c>
      <c r="J62" s="56">
        <f t="shared" si="30"/>
        <v>60779000</v>
      </c>
      <c r="K62" s="57">
        <f t="shared" si="30"/>
        <v>60251276</v>
      </c>
      <c r="L62" s="56">
        <f t="shared" si="30"/>
        <v>48163000</v>
      </c>
      <c r="M62" s="58">
        <f t="shared" si="30"/>
        <v>48453927</v>
      </c>
      <c r="N62" s="56">
        <f t="shared" si="30"/>
        <v>0</v>
      </c>
      <c r="O62" s="57">
        <f t="shared" si="30"/>
        <v>0</v>
      </c>
      <c r="P62" s="56">
        <f t="shared" si="30"/>
        <v>154416000</v>
      </c>
      <c r="Q62" s="57">
        <f t="shared" si="30"/>
        <v>147177434</v>
      </c>
      <c r="R62" s="38">
        <f t="shared" si="14"/>
        <v>-20.757169417068393</v>
      </c>
      <c r="S62" s="39">
        <f t="shared" si="15"/>
        <v>-19.580247561893959</v>
      </c>
      <c r="T62" s="38">
        <f t="shared" si="16"/>
        <v>54.674272117948227</v>
      </c>
      <c r="U62" s="39">
        <f t="shared" si="17"/>
        <v>52.111303725892164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306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242345000</v>
      </c>
      <c r="C8" s="40">
        <f t="shared" si="0"/>
        <v>-46216000</v>
      </c>
      <c r="D8" s="40">
        <f t="shared" si="0"/>
        <v>0</v>
      </c>
      <c r="E8" s="40">
        <f t="shared" si="0"/>
        <v>196129000</v>
      </c>
      <c r="F8" s="41">
        <f t="shared" si="0"/>
        <v>196129000</v>
      </c>
      <c r="G8" s="42">
        <f t="shared" si="0"/>
        <v>196129000</v>
      </c>
      <c r="H8" s="41">
        <f t="shared" si="0"/>
        <v>11256000</v>
      </c>
      <c r="I8" s="42">
        <f t="shared" si="0"/>
        <v>0</v>
      </c>
      <c r="J8" s="41">
        <f t="shared" si="0"/>
        <v>65281000</v>
      </c>
      <c r="K8" s="42">
        <f t="shared" si="0"/>
        <v>0</v>
      </c>
      <c r="L8" s="41">
        <f t="shared" si="0"/>
        <v>38934000</v>
      </c>
      <c r="M8" s="42">
        <f t="shared" si="0"/>
        <v>83422740</v>
      </c>
      <c r="N8" s="41">
        <f t="shared" si="0"/>
        <v>0</v>
      </c>
      <c r="O8" s="42">
        <f t="shared" si="0"/>
        <v>0</v>
      </c>
      <c r="P8" s="41">
        <f t="shared" si="0"/>
        <v>115471000</v>
      </c>
      <c r="Q8" s="42">
        <f t="shared" si="0"/>
        <v>83422740</v>
      </c>
      <c r="R8" s="16">
        <f>IF(($J8       =0),0,((($L8       -$J8       )/$J8       )*100))</f>
        <v>-40.359369494952588</v>
      </c>
      <c r="S8" s="17">
        <f>IF(($K8       =0),0,((($M8       -$K8       )/$K8       )*100))</f>
        <v>0</v>
      </c>
      <c r="T8" s="16">
        <f>IF(($E8       =0),0,(($P8       /$E8       )*100))</f>
        <v>58.87502613076088</v>
      </c>
      <c r="U8" s="18">
        <f>IF(($E8       =0),0,(($Q8       /$E8       )*100))</f>
        <v>42.534627719511136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238787000</v>
      </c>
      <c r="C9" s="43">
        <f t="shared" si="2"/>
        <v>-46216000</v>
      </c>
      <c r="D9" s="43">
        <f t="shared" si="2"/>
        <v>0</v>
      </c>
      <c r="E9" s="43">
        <f t="shared" si="2"/>
        <v>192571000</v>
      </c>
      <c r="F9" s="44">
        <f t="shared" si="2"/>
        <v>192571000</v>
      </c>
      <c r="G9" s="45">
        <f t="shared" si="2"/>
        <v>192571000</v>
      </c>
      <c r="H9" s="44">
        <f t="shared" si="2"/>
        <v>10756000</v>
      </c>
      <c r="I9" s="45">
        <f t="shared" si="2"/>
        <v>0</v>
      </c>
      <c r="J9" s="44">
        <f t="shared" si="2"/>
        <v>64634000</v>
      </c>
      <c r="K9" s="45">
        <f t="shared" si="2"/>
        <v>0</v>
      </c>
      <c r="L9" s="44">
        <f t="shared" si="2"/>
        <v>38543000</v>
      </c>
      <c r="M9" s="45">
        <f t="shared" si="2"/>
        <v>82682941</v>
      </c>
      <c r="N9" s="44">
        <f t="shared" si="2"/>
        <v>0</v>
      </c>
      <c r="O9" s="45">
        <f t="shared" si="2"/>
        <v>0</v>
      </c>
      <c r="P9" s="44">
        <f t="shared" si="2"/>
        <v>113933000</v>
      </c>
      <c r="Q9" s="45">
        <f t="shared" si="2"/>
        <v>82682941</v>
      </c>
      <c r="R9" s="20">
        <f>IF(($J9       =0),0,((($L9       -$J9       )/$J9       )*100))</f>
        <v>-40.367298944827802</v>
      </c>
      <c r="S9" s="21">
        <f>IF(($K9       =0),0,((($M9       -$K9       )/$K9       )*100))</f>
        <v>0</v>
      </c>
      <c r="T9" s="20">
        <f>IF(($E9       =0),0,(($P9       /$E9       )*100))</f>
        <v>59.164152442475761</v>
      </c>
      <c r="U9" s="22">
        <f>IF(($E9       =0),0,(($Q9       /$E9       )*100))</f>
        <v>42.936340882064279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167571000</v>
      </c>
      <c r="C10" s="46">
        <v>-20000000</v>
      </c>
      <c r="D10" s="46"/>
      <c r="E10" s="46">
        <f t="shared" ref="E10:E41" si="4">$B10      +$C10      +$D10</f>
        <v>147571000</v>
      </c>
      <c r="F10" s="47">
        <v>147571000</v>
      </c>
      <c r="G10" s="48">
        <v>147571000</v>
      </c>
      <c r="H10" s="47">
        <v>7449000</v>
      </c>
      <c r="I10" s="48"/>
      <c r="J10" s="47">
        <v>64634000</v>
      </c>
      <c r="K10" s="48"/>
      <c r="L10" s="47">
        <v>26363000</v>
      </c>
      <c r="M10" s="48">
        <v>68233826</v>
      </c>
      <c r="N10" s="47"/>
      <c r="O10" s="48"/>
      <c r="P10" s="47">
        <f t="shared" ref="P10:P41" si="5">$H10      +$J10      +$L10      +$N10</f>
        <v>98446000</v>
      </c>
      <c r="Q10" s="48">
        <f t="shared" ref="Q10:Q41" si="6">$I10      +$K10      +$M10      +$O10</f>
        <v>68233826</v>
      </c>
      <c r="R10" s="24">
        <f t="shared" ref="R10:R41" si="7">IF(($J10      =0),0,((($L10      -$J10      )/$J10      )*100))</f>
        <v>-59.211869913667726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66.710939141159173</v>
      </c>
      <c r="U10" s="26">
        <f t="shared" ref="U10:U41" si="10">IF(($E10      =0),0,(($Q10      /$E10      )*100))</f>
        <v>46.237964098637271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71216000</v>
      </c>
      <c r="C23" s="46">
        <v>-26216000</v>
      </c>
      <c r="D23" s="46"/>
      <c r="E23" s="46">
        <f t="shared" si="4"/>
        <v>45000000</v>
      </c>
      <c r="F23" s="47">
        <v>45000000</v>
      </c>
      <c r="G23" s="48">
        <v>45000000</v>
      </c>
      <c r="H23" s="47">
        <v>3307000</v>
      </c>
      <c r="I23" s="48"/>
      <c r="J23" s="47"/>
      <c r="K23" s="48"/>
      <c r="L23" s="47">
        <v>12180000</v>
      </c>
      <c r="M23" s="48">
        <v>14449115</v>
      </c>
      <c r="N23" s="47"/>
      <c r="O23" s="48"/>
      <c r="P23" s="47">
        <f t="shared" si="5"/>
        <v>15487000</v>
      </c>
      <c r="Q23" s="48">
        <f t="shared" si="6"/>
        <v>14449115</v>
      </c>
      <c r="R23" s="24">
        <f t="shared" si="7"/>
        <v>0</v>
      </c>
      <c r="S23" s="25">
        <f t="shared" si="8"/>
        <v>0</v>
      </c>
      <c r="T23" s="24">
        <f t="shared" si="9"/>
        <v>34.415555555555557</v>
      </c>
      <c r="U23" s="26">
        <f t="shared" si="10"/>
        <v>32.109144444444446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3558000</v>
      </c>
      <c r="C27" s="43">
        <f t="shared" si="11"/>
        <v>0</v>
      </c>
      <c r="D27" s="43">
        <f t="shared" si="11"/>
        <v>0</v>
      </c>
      <c r="E27" s="43">
        <f t="shared" si="11"/>
        <v>3558000</v>
      </c>
      <c r="F27" s="44">
        <f t="shared" si="11"/>
        <v>3558000</v>
      </c>
      <c r="G27" s="45">
        <f t="shared" si="11"/>
        <v>3558000</v>
      </c>
      <c r="H27" s="44">
        <f t="shared" si="11"/>
        <v>500000</v>
      </c>
      <c r="I27" s="45">
        <f t="shared" si="11"/>
        <v>0</v>
      </c>
      <c r="J27" s="44">
        <f t="shared" si="11"/>
        <v>647000</v>
      </c>
      <c r="K27" s="45">
        <f t="shared" si="11"/>
        <v>0</v>
      </c>
      <c r="L27" s="44">
        <f t="shared" si="11"/>
        <v>391000</v>
      </c>
      <c r="M27" s="45">
        <f t="shared" si="11"/>
        <v>739799</v>
      </c>
      <c r="N27" s="44">
        <f t="shared" si="11"/>
        <v>0</v>
      </c>
      <c r="O27" s="45">
        <f t="shared" si="11"/>
        <v>0</v>
      </c>
      <c r="P27" s="44">
        <f t="shared" si="11"/>
        <v>1538000</v>
      </c>
      <c r="Q27" s="45">
        <f t="shared" si="11"/>
        <v>739799</v>
      </c>
      <c r="R27" s="20">
        <f t="shared" si="7"/>
        <v>-39.567233384853168</v>
      </c>
      <c r="S27" s="21">
        <f t="shared" si="8"/>
        <v>0</v>
      </c>
      <c r="T27" s="20">
        <f t="shared" si="9"/>
        <v>43.226531759415401</v>
      </c>
      <c r="U27" s="22">
        <f t="shared" si="10"/>
        <v>20.792551995503093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326000</v>
      </c>
      <c r="I30" s="48"/>
      <c r="J30" s="47">
        <v>139000</v>
      </c>
      <c r="K30" s="48"/>
      <c r="L30" s="47">
        <v>290000</v>
      </c>
      <c r="M30" s="48">
        <v>739799</v>
      </c>
      <c r="N30" s="47"/>
      <c r="O30" s="48"/>
      <c r="P30" s="47">
        <f t="shared" si="5"/>
        <v>755000</v>
      </c>
      <c r="Q30" s="48">
        <f t="shared" si="6"/>
        <v>739799</v>
      </c>
      <c r="R30" s="24">
        <f t="shared" si="7"/>
        <v>108.63309352517985</v>
      </c>
      <c r="S30" s="25">
        <f t="shared" si="8"/>
        <v>0</v>
      </c>
      <c r="T30" s="24">
        <f t="shared" si="9"/>
        <v>40.810810810810807</v>
      </c>
      <c r="U30" s="26">
        <f t="shared" si="10"/>
        <v>39.989135135135136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1708000</v>
      </c>
      <c r="C32" s="46"/>
      <c r="D32" s="46"/>
      <c r="E32" s="46">
        <f t="shared" si="4"/>
        <v>1708000</v>
      </c>
      <c r="F32" s="47">
        <v>1708000</v>
      </c>
      <c r="G32" s="48">
        <v>1708000</v>
      </c>
      <c r="H32" s="47">
        <v>174000</v>
      </c>
      <c r="I32" s="48"/>
      <c r="J32" s="47">
        <v>508000</v>
      </c>
      <c r="K32" s="48"/>
      <c r="L32" s="47">
        <v>101000</v>
      </c>
      <c r="M32" s="48"/>
      <c r="N32" s="47"/>
      <c r="O32" s="48"/>
      <c r="P32" s="47">
        <f t="shared" si="5"/>
        <v>783000</v>
      </c>
      <c r="Q32" s="48">
        <f t="shared" si="6"/>
        <v>0</v>
      </c>
      <c r="R32" s="24">
        <f t="shared" si="7"/>
        <v>-80.118110236220474</v>
      </c>
      <c r="S32" s="25">
        <f t="shared" si="8"/>
        <v>0</v>
      </c>
      <c r="T32" s="24">
        <f t="shared" si="9"/>
        <v>45.843091334894616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27369000</v>
      </c>
      <c r="C42" s="52">
        <f t="shared" si="13"/>
        <v>0</v>
      </c>
      <c r="D42" s="52">
        <f t="shared" si="13"/>
        <v>0</v>
      </c>
      <c r="E42" s="52">
        <f t="shared" si="13"/>
        <v>27369000</v>
      </c>
      <c r="F42" s="53">
        <f t="shared" si="13"/>
        <v>27369000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27369000</v>
      </c>
      <c r="C43" s="43">
        <f t="shared" si="19"/>
        <v>0</v>
      </c>
      <c r="D43" s="43">
        <f t="shared" si="19"/>
        <v>0</v>
      </c>
      <c r="E43" s="43">
        <f t="shared" si="19"/>
        <v>27369000</v>
      </c>
      <c r="F43" s="44">
        <f t="shared" si="19"/>
        <v>27369000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27369000</v>
      </c>
      <c r="C45" s="46"/>
      <c r="D45" s="46"/>
      <c r="E45" s="46">
        <f t="shared" si="21"/>
        <v>27369000</v>
      </c>
      <c r="F45" s="47">
        <v>27369000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269714000</v>
      </c>
      <c r="C58" s="43">
        <f t="shared" si="26"/>
        <v>-46216000</v>
      </c>
      <c r="D58" s="43">
        <f t="shared" si="26"/>
        <v>0</v>
      </c>
      <c r="E58" s="43">
        <f t="shared" si="26"/>
        <v>223498000</v>
      </c>
      <c r="F58" s="44">
        <f t="shared" si="26"/>
        <v>223498000</v>
      </c>
      <c r="G58" s="45">
        <f t="shared" si="26"/>
        <v>196129000</v>
      </c>
      <c r="H58" s="44">
        <f t="shared" si="26"/>
        <v>11256000</v>
      </c>
      <c r="I58" s="45">
        <f t="shared" si="26"/>
        <v>0</v>
      </c>
      <c r="J58" s="44">
        <f t="shared" si="26"/>
        <v>65281000</v>
      </c>
      <c r="K58" s="45">
        <f t="shared" si="26"/>
        <v>0</v>
      </c>
      <c r="L58" s="44">
        <f t="shared" si="26"/>
        <v>38934000</v>
      </c>
      <c r="M58" s="45">
        <f t="shared" si="26"/>
        <v>83422740</v>
      </c>
      <c r="N58" s="44">
        <f t="shared" si="26"/>
        <v>0</v>
      </c>
      <c r="O58" s="45">
        <f t="shared" si="26"/>
        <v>0</v>
      </c>
      <c r="P58" s="44">
        <f t="shared" si="26"/>
        <v>115471000</v>
      </c>
      <c r="Q58" s="45">
        <f t="shared" si="26"/>
        <v>83422740</v>
      </c>
      <c r="R58" s="20">
        <f t="shared" si="14"/>
        <v>-40.359369494952588</v>
      </c>
      <c r="S58" s="21">
        <f t="shared" si="15"/>
        <v>0</v>
      </c>
      <c r="T58" s="20">
        <f t="shared" si="16"/>
        <v>51.665339287152456</v>
      </c>
      <c r="U58" s="22">
        <f t="shared" si="17"/>
        <v>37.325944751183457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269714000</v>
      </c>
      <c r="C62" s="55">
        <f t="shared" si="30"/>
        <v>-46216000</v>
      </c>
      <c r="D62" s="55">
        <f t="shared" si="30"/>
        <v>0</v>
      </c>
      <c r="E62" s="55">
        <f t="shared" si="30"/>
        <v>223498000</v>
      </c>
      <c r="F62" s="56">
        <f t="shared" si="30"/>
        <v>223498000</v>
      </c>
      <c r="G62" s="57">
        <f t="shared" si="30"/>
        <v>196129000</v>
      </c>
      <c r="H62" s="56">
        <f t="shared" si="30"/>
        <v>11256000</v>
      </c>
      <c r="I62" s="57">
        <f t="shared" si="30"/>
        <v>0</v>
      </c>
      <c r="J62" s="56">
        <f t="shared" si="30"/>
        <v>65281000</v>
      </c>
      <c r="K62" s="57">
        <f t="shared" si="30"/>
        <v>0</v>
      </c>
      <c r="L62" s="56">
        <f t="shared" si="30"/>
        <v>38934000</v>
      </c>
      <c r="M62" s="58">
        <f t="shared" si="30"/>
        <v>83422740</v>
      </c>
      <c r="N62" s="56">
        <f t="shared" si="30"/>
        <v>0</v>
      </c>
      <c r="O62" s="57">
        <f t="shared" si="30"/>
        <v>0</v>
      </c>
      <c r="P62" s="56">
        <f t="shared" si="30"/>
        <v>115471000</v>
      </c>
      <c r="Q62" s="57">
        <f t="shared" si="30"/>
        <v>83422740</v>
      </c>
      <c r="R62" s="38">
        <f t="shared" si="14"/>
        <v>-40.359369494952588</v>
      </c>
      <c r="S62" s="39">
        <f t="shared" si="15"/>
        <v>0</v>
      </c>
      <c r="T62" s="38">
        <f t="shared" si="16"/>
        <v>51.665339287152456</v>
      </c>
      <c r="U62" s="39">
        <f t="shared" si="17"/>
        <v>37.325944751183457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307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34271000</v>
      </c>
      <c r="C8" s="40">
        <f t="shared" si="0"/>
        <v>-5700000</v>
      </c>
      <c r="D8" s="40">
        <f t="shared" si="0"/>
        <v>0</v>
      </c>
      <c r="E8" s="40">
        <f t="shared" si="0"/>
        <v>28571000</v>
      </c>
      <c r="F8" s="41">
        <f t="shared" si="0"/>
        <v>28571000</v>
      </c>
      <c r="G8" s="42">
        <f t="shared" si="0"/>
        <v>28571000</v>
      </c>
      <c r="H8" s="41">
        <f t="shared" si="0"/>
        <v>1426000</v>
      </c>
      <c r="I8" s="42">
        <f t="shared" si="0"/>
        <v>7118507</v>
      </c>
      <c r="J8" s="41">
        <f t="shared" si="0"/>
        <v>8356000</v>
      </c>
      <c r="K8" s="42">
        <f t="shared" si="0"/>
        <v>4504451</v>
      </c>
      <c r="L8" s="41">
        <f t="shared" si="0"/>
        <v>1505000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11287000</v>
      </c>
      <c r="Q8" s="42">
        <f t="shared" si="0"/>
        <v>11622958</v>
      </c>
      <c r="R8" s="16">
        <f>IF(($J8       =0),0,((($L8       -$J8       )/$J8       )*100))</f>
        <v>-81.988989947343228</v>
      </c>
      <c r="S8" s="17">
        <f>IF(($K8       =0),0,((($M8       -$K8       )/$K8       )*100))</f>
        <v>-100</v>
      </c>
      <c r="T8" s="16">
        <f>IF(($E8       =0),0,(($P8       /$E8       )*100))</f>
        <v>39.505092576388648</v>
      </c>
      <c r="U8" s="18">
        <f>IF(($E8       =0),0,(($Q8       /$E8       )*100))</f>
        <v>40.680963214448219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30897000</v>
      </c>
      <c r="C9" s="43">
        <f t="shared" si="2"/>
        <v>-5700000</v>
      </c>
      <c r="D9" s="43">
        <f t="shared" si="2"/>
        <v>0</v>
      </c>
      <c r="E9" s="43">
        <f t="shared" si="2"/>
        <v>25197000</v>
      </c>
      <c r="F9" s="44">
        <f t="shared" si="2"/>
        <v>25197000</v>
      </c>
      <c r="G9" s="45">
        <f t="shared" si="2"/>
        <v>25197000</v>
      </c>
      <c r="H9" s="44">
        <f t="shared" si="2"/>
        <v>266000</v>
      </c>
      <c r="I9" s="45">
        <f t="shared" si="2"/>
        <v>5709597</v>
      </c>
      <c r="J9" s="44">
        <f t="shared" si="2"/>
        <v>7350000</v>
      </c>
      <c r="K9" s="45">
        <f t="shared" si="2"/>
        <v>3739308</v>
      </c>
      <c r="L9" s="44">
        <f t="shared" si="2"/>
        <v>1162000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8778000</v>
      </c>
      <c r="Q9" s="45">
        <f t="shared" si="2"/>
        <v>9448905</v>
      </c>
      <c r="R9" s="20">
        <f>IF(($J9       =0),0,((($L9       -$J9       )/$J9       )*100))</f>
        <v>-84.19047619047619</v>
      </c>
      <c r="S9" s="21">
        <f>IF(($K9       =0),0,((($M9       -$K9       )/$K9       )*100))</f>
        <v>-100</v>
      </c>
      <c r="T9" s="20">
        <f>IF(($E9       =0),0,(($P9       /$E9       )*100))</f>
        <v>34.837480652458623</v>
      </c>
      <c r="U9" s="22">
        <f>IF(($E9       =0),0,(($Q9       /$E9       )*100))</f>
        <v>37.500119061793072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30897000</v>
      </c>
      <c r="C10" s="46">
        <v>-5700000</v>
      </c>
      <c r="D10" s="46"/>
      <c r="E10" s="46">
        <f t="shared" ref="E10:E41" si="4">$B10      +$C10      +$D10</f>
        <v>25197000</v>
      </c>
      <c r="F10" s="47">
        <v>25197000</v>
      </c>
      <c r="G10" s="48">
        <v>25197000</v>
      </c>
      <c r="H10" s="47">
        <v>266000</v>
      </c>
      <c r="I10" s="48">
        <v>5709597</v>
      </c>
      <c r="J10" s="47">
        <v>7350000</v>
      </c>
      <c r="K10" s="48">
        <v>3739308</v>
      </c>
      <c r="L10" s="47">
        <v>1162000</v>
      </c>
      <c r="M10" s="48"/>
      <c r="N10" s="47"/>
      <c r="O10" s="48"/>
      <c r="P10" s="47">
        <f t="shared" ref="P10:P41" si="5">$H10      +$J10      +$L10      +$N10</f>
        <v>8778000</v>
      </c>
      <c r="Q10" s="48">
        <f t="shared" ref="Q10:Q41" si="6">$I10      +$K10      +$M10      +$O10</f>
        <v>9448905</v>
      </c>
      <c r="R10" s="24">
        <f t="shared" ref="R10:R41" si="7">IF(($J10      =0),0,((($L10      -$J10      )/$J10      )*100))</f>
        <v>-84.19047619047619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34.837480652458623</v>
      </c>
      <c r="U10" s="26">
        <f t="shared" ref="U10:U41" si="10">IF(($E10      =0),0,(($Q10      /$E10      )*100))</f>
        <v>37.500119061793072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3374000</v>
      </c>
      <c r="C27" s="43">
        <f t="shared" si="11"/>
        <v>0</v>
      </c>
      <c r="D27" s="43">
        <f t="shared" si="11"/>
        <v>0</v>
      </c>
      <c r="E27" s="43">
        <f t="shared" si="11"/>
        <v>3374000</v>
      </c>
      <c r="F27" s="44">
        <f t="shared" si="11"/>
        <v>3374000</v>
      </c>
      <c r="G27" s="45">
        <f t="shared" si="11"/>
        <v>3374000</v>
      </c>
      <c r="H27" s="44">
        <f t="shared" si="11"/>
        <v>1160000</v>
      </c>
      <c r="I27" s="45">
        <f t="shared" si="11"/>
        <v>1408910</v>
      </c>
      <c r="J27" s="44">
        <f t="shared" si="11"/>
        <v>1006000</v>
      </c>
      <c r="K27" s="45">
        <f t="shared" si="11"/>
        <v>765143</v>
      </c>
      <c r="L27" s="44">
        <f t="shared" si="11"/>
        <v>343000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2509000</v>
      </c>
      <c r="Q27" s="45">
        <f t="shared" si="11"/>
        <v>2174053</v>
      </c>
      <c r="R27" s="20">
        <f t="shared" si="7"/>
        <v>-65.904572564612323</v>
      </c>
      <c r="S27" s="21">
        <f t="shared" si="8"/>
        <v>-100</v>
      </c>
      <c r="T27" s="20">
        <f t="shared" si="9"/>
        <v>74.362774155305274</v>
      </c>
      <c r="U27" s="22">
        <f t="shared" si="10"/>
        <v>64.435477178423241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1160000</v>
      </c>
      <c r="I30" s="48">
        <v>1408910</v>
      </c>
      <c r="J30" s="47">
        <v>368000</v>
      </c>
      <c r="K30" s="48">
        <v>126243</v>
      </c>
      <c r="L30" s="47">
        <v>127000</v>
      </c>
      <c r="M30" s="48"/>
      <c r="N30" s="47"/>
      <c r="O30" s="48"/>
      <c r="P30" s="47">
        <f t="shared" si="5"/>
        <v>1655000</v>
      </c>
      <c r="Q30" s="48">
        <f t="shared" si="6"/>
        <v>1535153</v>
      </c>
      <c r="R30" s="24">
        <f t="shared" si="7"/>
        <v>-65.489130434782609</v>
      </c>
      <c r="S30" s="25">
        <f t="shared" si="8"/>
        <v>-100</v>
      </c>
      <c r="T30" s="24">
        <f t="shared" si="9"/>
        <v>89.459459459459453</v>
      </c>
      <c r="U30" s="26">
        <f t="shared" si="10"/>
        <v>82.981243243243242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1524000</v>
      </c>
      <c r="C32" s="46"/>
      <c r="D32" s="46"/>
      <c r="E32" s="46">
        <f t="shared" si="4"/>
        <v>1524000</v>
      </c>
      <c r="F32" s="47">
        <v>1524000</v>
      </c>
      <c r="G32" s="48">
        <v>1524000</v>
      </c>
      <c r="H32" s="47"/>
      <c r="I32" s="48"/>
      <c r="J32" s="47">
        <v>638000</v>
      </c>
      <c r="K32" s="48">
        <v>638900</v>
      </c>
      <c r="L32" s="47">
        <v>216000</v>
      </c>
      <c r="M32" s="48"/>
      <c r="N32" s="47"/>
      <c r="O32" s="48"/>
      <c r="P32" s="47">
        <f t="shared" si="5"/>
        <v>854000</v>
      </c>
      <c r="Q32" s="48">
        <f t="shared" si="6"/>
        <v>638900</v>
      </c>
      <c r="R32" s="24">
        <f t="shared" si="7"/>
        <v>-66.144200626959247</v>
      </c>
      <c r="S32" s="25">
        <f t="shared" si="8"/>
        <v>-100</v>
      </c>
      <c r="T32" s="24">
        <f t="shared" si="9"/>
        <v>56.036745406824153</v>
      </c>
      <c r="U32" s="26">
        <f t="shared" si="10"/>
        <v>41.922572178477694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10514000</v>
      </c>
      <c r="C42" s="52">
        <f t="shared" si="13"/>
        <v>0</v>
      </c>
      <c r="D42" s="52">
        <f t="shared" si="13"/>
        <v>0</v>
      </c>
      <c r="E42" s="52">
        <f t="shared" si="13"/>
        <v>10514000</v>
      </c>
      <c r="F42" s="53">
        <f t="shared" si="13"/>
        <v>10514000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10514000</v>
      </c>
      <c r="C43" s="43">
        <f t="shared" si="19"/>
        <v>0</v>
      </c>
      <c r="D43" s="43">
        <f t="shared" si="19"/>
        <v>0</v>
      </c>
      <c r="E43" s="43">
        <f t="shared" si="19"/>
        <v>10514000</v>
      </c>
      <c r="F43" s="44">
        <f t="shared" si="19"/>
        <v>10514000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10514000</v>
      </c>
      <c r="C45" s="46"/>
      <c r="D45" s="46"/>
      <c r="E45" s="46">
        <f t="shared" si="21"/>
        <v>10514000</v>
      </c>
      <c r="F45" s="47">
        <v>10514000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44785000</v>
      </c>
      <c r="C58" s="43">
        <f t="shared" si="26"/>
        <v>-5700000</v>
      </c>
      <c r="D58" s="43">
        <f t="shared" si="26"/>
        <v>0</v>
      </c>
      <c r="E58" s="43">
        <f t="shared" si="26"/>
        <v>39085000</v>
      </c>
      <c r="F58" s="44">
        <f t="shared" si="26"/>
        <v>39085000</v>
      </c>
      <c r="G58" s="45">
        <f t="shared" si="26"/>
        <v>28571000</v>
      </c>
      <c r="H58" s="44">
        <f t="shared" si="26"/>
        <v>1426000</v>
      </c>
      <c r="I58" s="45">
        <f t="shared" si="26"/>
        <v>7118507</v>
      </c>
      <c r="J58" s="44">
        <f t="shared" si="26"/>
        <v>8356000</v>
      </c>
      <c r="K58" s="45">
        <f t="shared" si="26"/>
        <v>4504451</v>
      </c>
      <c r="L58" s="44">
        <f t="shared" si="26"/>
        <v>1505000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11287000</v>
      </c>
      <c r="Q58" s="45">
        <f t="shared" si="26"/>
        <v>11622958</v>
      </c>
      <c r="R58" s="20">
        <f t="shared" si="14"/>
        <v>-81.988989947343228</v>
      </c>
      <c r="S58" s="21">
        <f t="shared" si="15"/>
        <v>-100</v>
      </c>
      <c r="T58" s="20">
        <f t="shared" si="16"/>
        <v>28.878086222335934</v>
      </c>
      <c r="U58" s="22">
        <f t="shared" si="17"/>
        <v>29.73764359728796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44785000</v>
      </c>
      <c r="C62" s="55">
        <f t="shared" si="30"/>
        <v>-5700000</v>
      </c>
      <c r="D62" s="55">
        <f t="shared" si="30"/>
        <v>0</v>
      </c>
      <c r="E62" s="55">
        <f t="shared" si="30"/>
        <v>39085000</v>
      </c>
      <c r="F62" s="56">
        <f t="shared" si="30"/>
        <v>39085000</v>
      </c>
      <c r="G62" s="57">
        <f t="shared" si="30"/>
        <v>28571000</v>
      </c>
      <c r="H62" s="56">
        <f t="shared" si="30"/>
        <v>1426000</v>
      </c>
      <c r="I62" s="57">
        <f t="shared" si="30"/>
        <v>7118507</v>
      </c>
      <c r="J62" s="56">
        <f t="shared" si="30"/>
        <v>8356000</v>
      </c>
      <c r="K62" s="57">
        <f t="shared" si="30"/>
        <v>4504451</v>
      </c>
      <c r="L62" s="56">
        <f t="shared" si="30"/>
        <v>1505000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11287000</v>
      </c>
      <c r="Q62" s="57">
        <f t="shared" si="30"/>
        <v>11622958</v>
      </c>
      <c r="R62" s="38">
        <f t="shared" si="14"/>
        <v>-81.988989947343228</v>
      </c>
      <c r="S62" s="39">
        <f t="shared" si="15"/>
        <v>-100</v>
      </c>
      <c r="T62" s="38">
        <f t="shared" si="16"/>
        <v>28.878086222335934</v>
      </c>
      <c r="U62" s="39">
        <f t="shared" si="17"/>
        <v>29.73764359728796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308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39763000</v>
      </c>
      <c r="C8" s="40">
        <f t="shared" si="0"/>
        <v>-8000000</v>
      </c>
      <c r="D8" s="40">
        <f t="shared" si="0"/>
        <v>0</v>
      </c>
      <c r="E8" s="40">
        <f t="shared" si="0"/>
        <v>31763000</v>
      </c>
      <c r="F8" s="41">
        <f t="shared" si="0"/>
        <v>31763000</v>
      </c>
      <c r="G8" s="42">
        <f t="shared" si="0"/>
        <v>31763000</v>
      </c>
      <c r="H8" s="41">
        <f t="shared" si="0"/>
        <v>2481000</v>
      </c>
      <c r="I8" s="42">
        <f t="shared" si="0"/>
        <v>0</v>
      </c>
      <c r="J8" s="41">
        <f t="shared" si="0"/>
        <v>832000</v>
      </c>
      <c r="K8" s="42">
        <f t="shared" si="0"/>
        <v>0</v>
      </c>
      <c r="L8" s="41">
        <f t="shared" si="0"/>
        <v>6643000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9956000</v>
      </c>
      <c r="Q8" s="42">
        <f t="shared" si="0"/>
        <v>0</v>
      </c>
      <c r="R8" s="16">
        <f>IF(($J8       =0),0,((($L8       -$J8       )/$J8       )*100))</f>
        <v>698.4375</v>
      </c>
      <c r="S8" s="17">
        <f>IF(($K8       =0),0,((($M8       -$K8       )/$K8       )*100))</f>
        <v>0</v>
      </c>
      <c r="T8" s="16">
        <f>IF(($E8       =0),0,(($P8       /$E8       )*100))</f>
        <v>31.344646286559836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30763000</v>
      </c>
      <c r="C9" s="43">
        <f t="shared" si="2"/>
        <v>-8000000</v>
      </c>
      <c r="D9" s="43">
        <f t="shared" si="2"/>
        <v>0</v>
      </c>
      <c r="E9" s="43">
        <f t="shared" si="2"/>
        <v>22763000</v>
      </c>
      <c r="F9" s="44">
        <f t="shared" si="2"/>
        <v>22763000</v>
      </c>
      <c r="G9" s="45">
        <f t="shared" si="2"/>
        <v>22763000</v>
      </c>
      <c r="H9" s="44">
        <f t="shared" si="2"/>
        <v>2141000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5816000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7957000</v>
      </c>
      <c r="Q9" s="45">
        <f t="shared" si="2"/>
        <v>0</v>
      </c>
      <c r="R9" s="20">
        <f>IF(($J9       =0),0,((($L9       -$J9       )/$J9       )*100))</f>
        <v>0</v>
      </c>
      <c r="S9" s="21">
        <f>IF(($K9       =0),0,((($M9       -$K9       )/$K9       )*100))</f>
        <v>0</v>
      </c>
      <c r="T9" s="20">
        <f>IF(($E9       =0),0,(($P9       /$E9       )*100))</f>
        <v>34.955849404735758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30763000</v>
      </c>
      <c r="C10" s="46">
        <v>-8000000</v>
      </c>
      <c r="D10" s="46"/>
      <c r="E10" s="46">
        <f t="shared" ref="E10:E41" si="4">$B10      +$C10      +$D10</f>
        <v>22763000</v>
      </c>
      <c r="F10" s="47">
        <v>22763000</v>
      </c>
      <c r="G10" s="48">
        <v>22763000</v>
      </c>
      <c r="H10" s="47">
        <v>2141000</v>
      </c>
      <c r="I10" s="48"/>
      <c r="J10" s="47"/>
      <c r="K10" s="48"/>
      <c r="L10" s="47">
        <v>5816000</v>
      </c>
      <c r="M10" s="48"/>
      <c r="N10" s="47"/>
      <c r="O10" s="48"/>
      <c r="P10" s="47">
        <f t="shared" ref="P10:P41" si="5">$H10      +$J10      +$L10      +$N10</f>
        <v>7957000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34.955849404735758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9000000</v>
      </c>
      <c r="C27" s="43">
        <f t="shared" si="11"/>
        <v>0</v>
      </c>
      <c r="D27" s="43">
        <f t="shared" si="11"/>
        <v>0</v>
      </c>
      <c r="E27" s="43">
        <f t="shared" si="11"/>
        <v>9000000</v>
      </c>
      <c r="F27" s="44">
        <f t="shared" si="11"/>
        <v>9000000</v>
      </c>
      <c r="G27" s="45">
        <f t="shared" si="11"/>
        <v>9000000</v>
      </c>
      <c r="H27" s="44">
        <f t="shared" si="11"/>
        <v>340000</v>
      </c>
      <c r="I27" s="45">
        <f t="shared" si="11"/>
        <v>0</v>
      </c>
      <c r="J27" s="44">
        <f t="shared" si="11"/>
        <v>832000</v>
      </c>
      <c r="K27" s="45">
        <f t="shared" si="11"/>
        <v>0</v>
      </c>
      <c r="L27" s="44">
        <f t="shared" si="11"/>
        <v>827000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1999000</v>
      </c>
      <c r="Q27" s="45">
        <f t="shared" si="11"/>
        <v>0</v>
      </c>
      <c r="R27" s="20">
        <f t="shared" si="7"/>
        <v>-0.60096153846153855</v>
      </c>
      <c r="S27" s="21">
        <f t="shared" si="8"/>
        <v>0</v>
      </c>
      <c r="T27" s="20">
        <f t="shared" si="9"/>
        <v>22.211111111111112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/>
      <c r="I30" s="48"/>
      <c r="J30" s="47">
        <v>126000</v>
      </c>
      <c r="K30" s="48"/>
      <c r="L30" s="47">
        <v>195000</v>
      </c>
      <c r="M30" s="48"/>
      <c r="N30" s="47"/>
      <c r="O30" s="48"/>
      <c r="P30" s="47">
        <f t="shared" si="5"/>
        <v>321000</v>
      </c>
      <c r="Q30" s="48">
        <f t="shared" si="6"/>
        <v>0</v>
      </c>
      <c r="R30" s="24">
        <f t="shared" si="7"/>
        <v>54.761904761904766</v>
      </c>
      <c r="S30" s="25">
        <f t="shared" si="8"/>
        <v>0</v>
      </c>
      <c r="T30" s="24">
        <f t="shared" si="9"/>
        <v>10.35483870967742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1900000</v>
      </c>
      <c r="C32" s="46"/>
      <c r="D32" s="46"/>
      <c r="E32" s="46">
        <f t="shared" si="4"/>
        <v>1900000</v>
      </c>
      <c r="F32" s="47">
        <v>1900000</v>
      </c>
      <c r="G32" s="48">
        <v>1900000</v>
      </c>
      <c r="H32" s="47">
        <v>340000</v>
      </c>
      <c r="I32" s="48"/>
      <c r="J32" s="47">
        <v>706000</v>
      </c>
      <c r="K32" s="48"/>
      <c r="L32" s="47">
        <v>72000</v>
      </c>
      <c r="M32" s="48"/>
      <c r="N32" s="47"/>
      <c r="O32" s="48"/>
      <c r="P32" s="47">
        <f t="shared" si="5"/>
        <v>1118000</v>
      </c>
      <c r="Q32" s="48">
        <f t="shared" si="6"/>
        <v>0</v>
      </c>
      <c r="R32" s="24">
        <f t="shared" si="7"/>
        <v>-89.801699716713884</v>
      </c>
      <c r="S32" s="25">
        <f t="shared" si="8"/>
        <v>0</v>
      </c>
      <c r="T32" s="24">
        <f t="shared" si="9"/>
        <v>58.842105263157897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/>
      <c r="K35" s="48"/>
      <c r="L35" s="47">
        <v>560000</v>
      </c>
      <c r="M35" s="48"/>
      <c r="N35" s="47"/>
      <c r="O35" s="48"/>
      <c r="P35" s="47">
        <f t="shared" si="5"/>
        <v>560000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14.000000000000002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5325000</v>
      </c>
      <c r="C42" s="52">
        <f t="shared" si="13"/>
        <v>0</v>
      </c>
      <c r="D42" s="52">
        <f t="shared" si="13"/>
        <v>0</v>
      </c>
      <c r="E42" s="52">
        <f t="shared" si="13"/>
        <v>5325000</v>
      </c>
      <c r="F42" s="53">
        <f t="shared" si="13"/>
        <v>5325000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5325000</v>
      </c>
      <c r="C43" s="43">
        <f t="shared" si="19"/>
        <v>0</v>
      </c>
      <c r="D43" s="43">
        <f t="shared" si="19"/>
        <v>0</v>
      </c>
      <c r="E43" s="43">
        <f t="shared" si="19"/>
        <v>5325000</v>
      </c>
      <c r="F43" s="44">
        <f t="shared" si="19"/>
        <v>5325000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5325000</v>
      </c>
      <c r="C45" s="46"/>
      <c r="D45" s="46"/>
      <c r="E45" s="46">
        <f t="shared" si="21"/>
        <v>5325000</v>
      </c>
      <c r="F45" s="47">
        <v>5325000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45088000</v>
      </c>
      <c r="C58" s="43">
        <f t="shared" si="26"/>
        <v>-8000000</v>
      </c>
      <c r="D58" s="43">
        <f t="shared" si="26"/>
        <v>0</v>
      </c>
      <c r="E58" s="43">
        <f t="shared" si="26"/>
        <v>37088000</v>
      </c>
      <c r="F58" s="44">
        <f t="shared" si="26"/>
        <v>37088000</v>
      </c>
      <c r="G58" s="45">
        <f t="shared" si="26"/>
        <v>31763000</v>
      </c>
      <c r="H58" s="44">
        <f t="shared" si="26"/>
        <v>2481000</v>
      </c>
      <c r="I58" s="45">
        <f t="shared" si="26"/>
        <v>0</v>
      </c>
      <c r="J58" s="44">
        <f t="shared" si="26"/>
        <v>832000</v>
      </c>
      <c r="K58" s="45">
        <f t="shared" si="26"/>
        <v>0</v>
      </c>
      <c r="L58" s="44">
        <f t="shared" si="26"/>
        <v>6643000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9956000</v>
      </c>
      <c r="Q58" s="45">
        <f t="shared" si="26"/>
        <v>0</v>
      </c>
      <c r="R58" s="20">
        <f t="shared" si="14"/>
        <v>698.4375</v>
      </c>
      <c r="S58" s="21">
        <f t="shared" si="15"/>
        <v>0</v>
      </c>
      <c r="T58" s="20">
        <f t="shared" si="16"/>
        <v>26.844262295081968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45088000</v>
      </c>
      <c r="C62" s="55">
        <f t="shared" si="30"/>
        <v>-8000000</v>
      </c>
      <c r="D62" s="55">
        <f t="shared" si="30"/>
        <v>0</v>
      </c>
      <c r="E62" s="55">
        <f t="shared" si="30"/>
        <v>37088000</v>
      </c>
      <c r="F62" s="56">
        <f t="shared" si="30"/>
        <v>37088000</v>
      </c>
      <c r="G62" s="57">
        <f t="shared" si="30"/>
        <v>31763000</v>
      </c>
      <c r="H62" s="56">
        <f t="shared" si="30"/>
        <v>2481000</v>
      </c>
      <c r="I62" s="57">
        <f t="shared" si="30"/>
        <v>0</v>
      </c>
      <c r="J62" s="56">
        <f t="shared" si="30"/>
        <v>832000</v>
      </c>
      <c r="K62" s="57">
        <f t="shared" si="30"/>
        <v>0</v>
      </c>
      <c r="L62" s="56">
        <f t="shared" si="30"/>
        <v>6643000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9956000</v>
      </c>
      <c r="Q62" s="57">
        <f t="shared" si="30"/>
        <v>0</v>
      </c>
      <c r="R62" s="38">
        <f t="shared" si="14"/>
        <v>698.4375</v>
      </c>
      <c r="S62" s="39">
        <f t="shared" si="15"/>
        <v>0</v>
      </c>
      <c r="T62" s="38">
        <f t="shared" si="16"/>
        <v>26.844262295081968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309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89374000</v>
      </c>
      <c r="C8" s="40">
        <f t="shared" si="0"/>
        <v>0</v>
      </c>
      <c r="D8" s="40">
        <f t="shared" si="0"/>
        <v>0</v>
      </c>
      <c r="E8" s="40">
        <f t="shared" si="0"/>
        <v>89374000</v>
      </c>
      <c r="F8" s="41">
        <f t="shared" si="0"/>
        <v>89374000</v>
      </c>
      <c r="G8" s="42">
        <f t="shared" si="0"/>
        <v>89374000</v>
      </c>
      <c r="H8" s="41">
        <f t="shared" si="0"/>
        <v>38196000</v>
      </c>
      <c r="I8" s="42">
        <f t="shared" si="0"/>
        <v>0</v>
      </c>
      <c r="J8" s="41">
        <f t="shared" si="0"/>
        <v>30144000</v>
      </c>
      <c r="K8" s="42">
        <f t="shared" si="0"/>
        <v>0</v>
      </c>
      <c r="L8" s="41">
        <f t="shared" si="0"/>
        <v>15644000</v>
      </c>
      <c r="M8" s="42">
        <f t="shared" si="0"/>
        <v>53963515</v>
      </c>
      <c r="N8" s="41">
        <f t="shared" si="0"/>
        <v>0</v>
      </c>
      <c r="O8" s="42">
        <f t="shared" si="0"/>
        <v>0</v>
      </c>
      <c r="P8" s="41">
        <f t="shared" si="0"/>
        <v>83984000</v>
      </c>
      <c r="Q8" s="42">
        <f t="shared" si="0"/>
        <v>53963515</v>
      </c>
      <c r="R8" s="16">
        <f>IF(($J8       =0),0,((($L8       -$J8       )/$J8       )*100))</f>
        <v>-48.102441613588113</v>
      </c>
      <c r="S8" s="17">
        <f>IF(($K8       =0),0,((($M8       -$K8       )/$K8       )*100))</f>
        <v>0</v>
      </c>
      <c r="T8" s="16">
        <f>IF(($E8       =0),0,(($P8       /$E8       )*100))</f>
        <v>93.969163291337523</v>
      </c>
      <c r="U8" s="18">
        <f>IF(($E8       =0),0,(($Q8       /$E8       )*100))</f>
        <v>60.379433616040458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84679000</v>
      </c>
      <c r="C9" s="43">
        <f t="shared" si="2"/>
        <v>0</v>
      </c>
      <c r="D9" s="43">
        <f t="shared" si="2"/>
        <v>0</v>
      </c>
      <c r="E9" s="43">
        <f t="shared" si="2"/>
        <v>84679000</v>
      </c>
      <c r="F9" s="44">
        <f t="shared" si="2"/>
        <v>84679000</v>
      </c>
      <c r="G9" s="45">
        <f t="shared" si="2"/>
        <v>84679000</v>
      </c>
      <c r="H9" s="44">
        <f t="shared" si="2"/>
        <v>38019000</v>
      </c>
      <c r="I9" s="45">
        <f t="shared" si="2"/>
        <v>0</v>
      </c>
      <c r="J9" s="44">
        <f t="shared" si="2"/>
        <v>29282000</v>
      </c>
      <c r="K9" s="45">
        <f t="shared" si="2"/>
        <v>0</v>
      </c>
      <c r="L9" s="44">
        <f t="shared" si="2"/>
        <v>14657000</v>
      </c>
      <c r="M9" s="45">
        <f t="shared" si="2"/>
        <v>51046011</v>
      </c>
      <c r="N9" s="44">
        <f t="shared" si="2"/>
        <v>0</v>
      </c>
      <c r="O9" s="45">
        <f t="shared" si="2"/>
        <v>0</v>
      </c>
      <c r="P9" s="44">
        <f t="shared" si="2"/>
        <v>81958000</v>
      </c>
      <c r="Q9" s="45">
        <f t="shared" si="2"/>
        <v>51046011</v>
      </c>
      <c r="R9" s="20">
        <f>IF(($J9       =0),0,((($L9       -$J9       )/$J9       )*100))</f>
        <v>-49.945358923570794</v>
      </c>
      <c r="S9" s="21">
        <f>IF(($K9       =0),0,((($M9       -$K9       )/$K9       )*100))</f>
        <v>0</v>
      </c>
      <c r="T9" s="20">
        <f>IF(($E9       =0),0,(($P9       /$E9       )*100))</f>
        <v>96.786688553242243</v>
      </c>
      <c r="U9" s="22">
        <f>IF(($E9       =0),0,(($Q9       /$E9       )*100))</f>
        <v>60.281782968622679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84679000</v>
      </c>
      <c r="C10" s="46"/>
      <c r="D10" s="46"/>
      <c r="E10" s="46">
        <f t="shared" ref="E10:E41" si="4">$B10      +$C10      +$D10</f>
        <v>84679000</v>
      </c>
      <c r="F10" s="47">
        <v>84679000</v>
      </c>
      <c r="G10" s="48">
        <v>84679000</v>
      </c>
      <c r="H10" s="47">
        <v>38019000</v>
      </c>
      <c r="I10" s="48"/>
      <c r="J10" s="47">
        <v>29282000</v>
      </c>
      <c r="K10" s="48"/>
      <c r="L10" s="47">
        <v>14657000</v>
      </c>
      <c r="M10" s="48">
        <v>51046011</v>
      </c>
      <c r="N10" s="47"/>
      <c r="O10" s="48"/>
      <c r="P10" s="47">
        <f t="shared" ref="P10:P41" si="5">$H10      +$J10      +$L10      +$N10</f>
        <v>81958000</v>
      </c>
      <c r="Q10" s="48">
        <f t="shared" ref="Q10:Q41" si="6">$I10      +$K10      +$M10      +$O10</f>
        <v>51046011</v>
      </c>
      <c r="R10" s="24">
        <f t="shared" ref="R10:R41" si="7">IF(($J10      =0),0,((($L10      -$J10      )/$J10      )*100))</f>
        <v>-49.945358923570794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96.786688553242243</v>
      </c>
      <c r="U10" s="26">
        <f t="shared" ref="U10:U41" si="10">IF(($E10      =0),0,(($Q10      /$E10      )*100))</f>
        <v>60.281782968622679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4695000</v>
      </c>
      <c r="C27" s="43">
        <f t="shared" si="11"/>
        <v>0</v>
      </c>
      <c r="D27" s="43">
        <f t="shared" si="11"/>
        <v>0</v>
      </c>
      <c r="E27" s="43">
        <f t="shared" si="11"/>
        <v>4695000</v>
      </c>
      <c r="F27" s="44">
        <f t="shared" si="11"/>
        <v>4695000</v>
      </c>
      <c r="G27" s="45">
        <f t="shared" si="11"/>
        <v>4695000</v>
      </c>
      <c r="H27" s="44">
        <f t="shared" si="11"/>
        <v>177000</v>
      </c>
      <c r="I27" s="45">
        <f t="shared" si="11"/>
        <v>0</v>
      </c>
      <c r="J27" s="44">
        <f t="shared" si="11"/>
        <v>862000</v>
      </c>
      <c r="K27" s="45">
        <f t="shared" si="11"/>
        <v>0</v>
      </c>
      <c r="L27" s="44">
        <f t="shared" si="11"/>
        <v>987000</v>
      </c>
      <c r="M27" s="45">
        <f t="shared" si="11"/>
        <v>2917504</v>
      </c>
      <c r="N27" s="44">
        <f t="shared" si="11"/>
        <v>0</v>
      </c>
      <c r="O27" s="45">
        <f t="shared" si="11"/>
        <v>0</v>
      </c>
      <c r="P27" s="44">
        <f t="shared" si="11"/>
        <v>2026000</v>
      </c>
      <c r="Q27" s="45">
        <f t="shared" si="11"/>
        <v>2917504</v>
      </c>
      <c r="R27" s="20">
        <f t="shared" si="7"/>
        <v>14.501160092807424</v>
      </c>
      <c r="S27" s="21">
        <f t="shared" si="8"/>
        <v>0</v>
      </c>
      <c r="T27" s="20">
        <f t="shared" si="9"/>
        <v>43.152289669861553</v>
      </c>
      <c r="U27" s="22">
        <f t="shared" si="10"/>
        <v>62.140660276890316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177000</v>
      </c>
      <c r="I30" s="48"/>
      <c r="J30" s="47">
        <v>862000</v>
      </c>
      <c r="K30" s="48"/>
      <c r="L30" s="47">
        <v>335000</v>
      </c>
      <c r="M30" s="48">
        <v>2518504</v>
      </c>
      <c r="N30" s="47"/>
      <c r="O30" s="48"/>
      <c r="P30" s="47">
        <f t="shared" si="5"/>
        <v>1374000</v>
      </c>
      <c r="Q30" s="48">
        <f t="shared" si="6"/>
        <v>2518504</v>
      </c>
      <c r="R30" s="24">
        <f t="shared" si="7"/>
        <v>-61.136890951276101</v>
      </c>
      <c r="S30" s="25">
        <f t="shared" si="8"/>
        <v>0</v>
      </c>
      <c r="T30" s="24">
        <f t="shared" si="9"/>
        <v>44.322580645161288</v>
      </c>
      <c r="U30" s="26">
        <f t="shared" si="10"/>
        <v>81.242064516129034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1595000</v>
      </c>
      <c r="C32" s="46"/>
      <c r="D32" s="46"/>
      <c r="E32" s="46">
        <f t="shared" si="4"/>
        <v>1595000</v>
      </c>
      <c r="F32" s="47">
        <v>1595000</v>
      </c>
      <c r="G32" s="48">
        <v>1595000</v>
      </c>
      <c r="H32" s="47"/>
      <c r="I32" s="48"/>
      <c r="J32" s="47"/>
      <c r="K32" s="48"/>
      <c r="L32" s="47">
        <v>652000</v>
      </c>
      <c r="M32" s="48">
        <v>399000</v>
      </c>
      <c r="N32" s="47"/>
      <c r="O32" s="48"/>
      <c r="P32" s="47">
        <f t="shared" si="5"/>
        <v>652000</v>
      </c>
      <c r="Q32" s="48">
        <f t="shared" si="6"/>
        <v>399000</v>
      </c>
      <c r="R32" s="24">
        <f t="shared" si="7"/>
        <v>0</v>
      </c>
      <c r="S32" s="25">
        <f t="shared" si="8"/>
        <v>0</v>
      </c>
      <c r="T32" s="24">
        <f t="shared" si="9"/>
        <v>40.877742946708459</v>
      </c>
      <c r="U32" s="26">
        <f t="shared" si="10"/>
        <v>25.01567398119122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21854000</v>
      </c>
      <c r="C42" s="52">
        <f t="shared" si="13"/>
        <v>0</v>
      </c>
      <c r="D42" s="52">
        <f t="shared" si="13"/>
        <v>0</v>
      </c>
      <c r="E42" s="52">
        <f t="shared" si="13"/>
        <v>21854000</v>
      </c>
      <c r="F42" s="53">
        <f t="shared" si="13"/>
        <v>21854000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21854000</v>
      </c>
      <c r="C43" s="43">
        <f t="shared" si="19"/>
        <v>0</v>
      </c>
      <c r="D43" s="43">
        <f t="shared" si="19"/>
        <v>0</v>
      </c>
      <c r="E43" s="43">
        <f t="shared" si="19"/>
        <v>21854000</v>
      </c>
      <c r="F43" s="44">
        <f t="shared" si="19"/>
        <v>21854000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21854000</v>
      </c>
      <c r="C45" s="46"/>
      <c r="D45" s="46"/>
      <c r="E45" s="46">
        <f t="shared" si="21"/>
        <v>21854000</v>
      </c>
      <c r="F45" s="47">
        <v>21854000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111228000</v>
      </c>
      <c r="C58" s="43">
        <f t="shared" si="26"/>
        <v>0</v>
      </c>
      <c r="D58" s="43">
        <f t="shared" si="26"/>
        <v>0</v>
      </c>
      <c r="E58" s="43">
        <f t="shared" si="26"/>
        <v>111228000</v>
      </c>
      <c r="F58" s="44">
        <f t="shared" si="26"/>
        <v>111228000</v>
      </c>
      <c r="G58" s="45">
        <f t="shared" si="26"/>
        <v>89374000</v>
      </c>
      <c r="H58" s="44">
        <f t="shared" si="26"/>
        <v>38196000</v>
      </c>
      <c r="I58" s="45">
        <f t="shared" si="26"/>
        <v>0</v>
      </c>
      <c r="J58" s="44">
        <f t="shared" si="26"/>
        <v>30144000</v>
      </c>
      <c r="K58" s="45">
        <f t="shared" si="26"/>
        <v>0</v>
      </c>
      <c r="L58" s="44">
        <f t="shared" si="26"/>
        <v>15644000</v>
      </c>
      <c r="M58" s="45">
        <f t="shared" si="26"/>
        <v>53963515</v>
      </c>
      <c r="N58" s="44">
        <f t="shared" si="26"/>
        <v>0</v>
      </c>
      <c r="O58" s="45">
        <f t="shared" si="26"/>
        <v>0</v>
      </c>
      <c r="P58" s="44">
        <f t="shared" si="26"/>
        <v>83984000</v>
      </c>
      <c r="Q58" s="45">
        <f t="shared" si="26"/>
        <v>53963515</v>
      </c>
      <c r="R58" s="20">
        <f t="shared" si="14"/>
        <v>-48.102441613588113</v>
      </c>
      <c r="S58" s="21">
        <f t="shared" si="15"/>
        <v>0</v>
      </c>
      <c r="T58" s="20">
        <f t="shared" si="16"/>
        <v>75.506167511777605</v>
      </c>
      <c r="U58" s="22">
        <f t="shared" si="17"/>
        <v>48.516124536987085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111228000</v>
      </c>
      <c r="C62" s="55">
        <f t="shared" si="30"/>
        <v>0</v>
      </c>
      <c r="D62" s="55">
        <f t="shared" si="30"/>
        <v>0</v>
      </c>
      <c r="E62" s="55">
        <f t="shared" si="30"/>
        <v>111228000</v>
      </c>
      <c r="F62" s="56">
        <f t="shared" si="30"/>
        <v>111228000</v>
      </c>
      <c r="G62" s="57">
        <f t="shared" si="30"/>
        <v>89374000</v>
      </c>
      <c r="H62" s="56">
        <f t="shared" si="30"/>
        <v>38196000</v>
      </c>
      <c r="I62" s="57">
        <f t="shared" si="30"/>
        <v>0</v>
      </c>
      <c r="J62" s="56">
        <f t="shared" si="30"/>
        <v>30144000</v>
      </c>
      <c r="K62" s="57">
        <f t="shared" si="30"/>
        <v>0</v>
      </c>
      <c r="L62" s="56">
        <f t="shared" si="30"/>
        <v>15644000</v>
      </c>
      <c r="M62" s="58">
        <f t="shared" si="30"/>
        <v>53963515</v>
      </c>
      <c r="N62" s="56">
        <f t="shared" si="30"/>
        <v>0</v>
      </c>
      <c r="O62" s="57">
        <f t="shared" si="30"/>
        <v>0</v>
      </c>
      <c r="P62" s="56">
        <f t="shared" si="30"/>
        <v>83984000</v>
      </c>
      <c r="Q62" s="57">
        <f t="shared" si="30"/>
        <v>53963515</v>
      </c>
      <c r="R62" s="38">
        <f t="shared" si="14"/>
        <v>-48.102441613588113</v>
      </c>
      <c r="S62" s="39">
        <f t="shared" si="15"/>
        <v>0</v>
      </c>
      <c r="T62" s="38">
        <f t="shared" si="16"/>
        <v>75.506167511777605</v>
      </c>
      <c r="U62" s="39">
        <f t="shared" si="17"/>
        <v>48.516124536987085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310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43085000</v>
      </c>
      <c r="C8" s="40">
        <f t="shared" si="0"/>
        <v>0</v>
      </c>
      <c r="D8" s="40">
        <f t="shared" si="0"/>
        <v>0</v>
      </c>
      <c r="E8" s="40">
        <f t="shared" si="0"/>
        <v>43085000</v>
      </c>
      <c r="F8" s="41">
        <f t="shared" si="0"/>
        <v>43085000</v>
      </c>
      <c r="G8" s="42">
        <f t="shared" si="0"/>
        <v>43085000</v>
      </c>
      <c r="H8" s="41">
        <f t="shared" si="0"/>
        <v>10622000</v>
      </c>
      <c r="I8" s="42">
        <f t="shared" si="0"/>
        <v>0</v>
      </c>
      <c r="J8" s="41">
        <f t="shared" si="0"/>
        <v>22440000</v>
      </c>
      <c r="K8" s="42">
        <f t="shared" si="0"/>
        <v>0</v>
      </c>
      <c r="L8" s="41">
        <f t="shared" si="0"/>
        <v>4053000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37115000</v>
      </c>
      <c r="Q8" s="42">
        <f t="shared" si="0"/>
        <v>0</v>
      </c>
      <c r="R8" s="16">
        <f>IF(($J8       =0),0,((($L8       -$J8       )/$J8       )*100))</f>
        <v>-81.938502673796791</v>
      </c>
      <c r="S8" s="17">
        <f>IF(($K8       =0),0,((($M8       -$K8       )/$K8       )*100))</f>
        <v>0</v>
      </c>
      <c r="T8" s="16">
        <f>IF(($E8       =0),0,(($P8       /$E8       )*100))</f>
        <v>86.143669490541953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38475000</v>
      </c>
      <c r="C9" s="43">
        <f t="shared" si="2"/>
        <v>0</v>
      </c>
      <c r="D9" s="43">
        <f t="shared" si="2"/>
        <v>0</v>
      </c>
      <c r="E9" s="43">
        <f t="shared" si="2"/>
        <v>38475000</v>
      </c>
      <c r="F9" s="44">
        <f t="shared" si="2"/>
        <v>38475000</v>
      </c>
      <c r="G9" s="45">
        <f t="shared" si="2"/>
        <v>38475000</v>
      </c>
      <c r="H9" s="44">
        <f t="shared" si="2"/>
        <v>10002000</v>
      </c>
      <c r="I9" s="45">
        <f t="shared" si="2"/>
        <v>0</v>
      </c>
      <c r="J9" s="44">
        <f t="shared" si="2"/>
        <v>20925000</v>
      </c>
      <c r="K9" s="45">
        <f t="shared" si="2"/>
        <v>0</v>
      </c>
      <c r="L9" s="44">
        <f t="shared" si="2"/>
        <v>3853000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34780000</v>
      </c>
      <c r="Q9" s="45">
        <f t="shared" si="2"/>
        <v>0</v>
      </c>
      <c r="R9" s="20">
        <f>IF(($J9       =0),0,((($L9       -$J9       )/$J9       )*100))</f>
        <v>-81.586618876941458</v>
      </c>
      <c r="S9" s="21">
        <f>IF(($K9       =0),0,((($M9       -$K9       )/$K9       )*100))</f>
        <v>0</v>
      </c>
      <c r="T9" s="20">
        <f>IF(($E9       =0),0,(($P9       /$E9       )*100))</f>
        <v>90.396361273554263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38475000</v>
      </c>
      <c r="C10" s="46"/>
      <c r="D10" s="46"/>
      <c r="E10" s="46">
        <f t="shared" ref="E10:E41" si="4">$B10      +$C10      +$D10</f>
        <v>38475000</v>
      </c>
      <c r="F10" s="47">
        <v>38475000</v>
      </c>
      <c r="G10" s="48">
        <v>38475000</v>
      </c>
      <c r="H10" s="47">
        <v>10002000</v>
      </c>
      <c r="I10" s="48"/>
      <c r="J10" s="47">
        <v>20925000</v>
      </c>
      <c r="K10" s="48"/>
      <c r="L10" s="47">
        <v>3853000</v>
      </c>
      <c r="M10" s="48"/>
      <c r="N10" s="47"/>
      <c r="O10" s="48"/>
      <c r="P10" s="47">
        <f t="shared" ref="P10:P41" si="5">$H10      +$J10      +$L10      +$N10</f>
        <v>34780000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-81.586618876941458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90.396361273554263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4610000</v>
      </c>
      <c r="C27" s="43">
        <f t="shared" si="11"/>
        <v>0</v>
      </c>
      <c r="D27" s="43">
        <f t="shared" si="11"/>
        <v>0</v>
      </c>
      <c r="E27" s="43">
        <f t="shared" si="11"/>
        <v>4610000</v>
      </c>
      <c r="F27" s="44">
        <f t="shared" si="11"/>
        <v>4610000</v>
      </c>
      <c r="G27" s="45">
        <f t="shared" si="11"/>
        <v>4610000</v>
      </c>
      <c r="H27" s="44">
        <f t="shared" si="11"/>
        <v>620000</v>
      </c>
      <c r="I27" s="45">
        <f t="shared" si="11"/>
        <v>0</v>
      </c>
      <c r="J27" s="44">
        <f t="shared" si="11"/>
        <v>1515000</v>
      </c>
      <c r="K27" s="45">
        <f t="shared" si="11"/>
        <v>0</v>
      </c>
      <c r="L27" s="44">
        <f t="shared" si="11"/>
        <v>200000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2335000</v>
      </c>
      <c r="Q27" s="45">
        <f t="shared" si="11"/>
        <v>0</v>
      </c>
      <c r="R27" s="20">
        <f t="shared" si="7"/>
        <v>-86.798679867986792</v>
      </c>
      <c r="S27" s="21">
        <f t="shared" si="8"/>
        <v>0</v>
      </c>
      <c r="T27" s="20">
        <f t="shared" si="9"/>
        <v>50.65075921908894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361000</v>
      </c>
      <c r="I30" s="48"/>
      <c r="J30" s="47">
        <v>300000</v>
      </c>
      <c r="K30" s="48"/>
      <c r="L30" s="47">
        <v>200000</v>
      </c>
      <c r="M30" s="48"/>
      <c r="N30" s="47"/>
      <c r="O30" s="48"/>
      <c r="P30" s="47">
        <f t="shared" si="5"/>
        <v>861000</v>
      </c>
      <c r="Q30" s="48">
        <f t="shared" si="6"/>
        <v>0</v>
      </c>
      <c r="R30" s="24">
        <f t="shared" si="7"/>
        <v>-33.333333333333329</v>
      </c>
      <c r="S30" s="25">
        <f t="shared" si="8"/>
        <v>0</v>
      </c>
      <c r="T30" s="24">
        <f t="shared" si="9"/>
        <v>27.7741935483871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1510000</v>
      </c>
      <c r="C32" s="46"/>
      <c r="D32" s="46"/>
      <c r="E32" s="46">
        <f t="shared" si="4"/>
        <v>1510000</v>
      </c>
      <c r="F32" s="47">
        <v>1510000</v>
      </c>
      <c r="G32" s="48">
        <v>1510000</v>
      </c>
      <c r="H32" s="47">
        <v>259000</v>
      </c>
      <c r="I32" s="48"/>
      <c r="J32" s="47">
        <v>1215000</v>
      </c>
      <c r="K32" s="48"/>
      <c r="L32" s="47"/>
      <c r="M32" s="48"/>
      <c r="N32" s="47"/>
      <c r="O32" s="48"/>
      <c r="P32" s="47">
        <f t="shared" si="5"/>
        <v>1474000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97.615894039735096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11023000</v>
      </c>
      <c r="C42" s="52">
        <f t="shared" si="13"/>
        <v>0</v>
      </c>
      <c r="D42" s="52">
        <f t="shared" si="13"/>
        <v>0</v>
      </c>
      <c r="E42" s="52">
        <f t="shared" si="13"/>
        <v>11023000</v>
      </c>
      <c r="F42" s="53">
        <f t="shared" si="13"/>
        <v>11023000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11023000</v>
      </c>
      <c r="C43" s="43">
        <f t="shared" si="19"/>
        <v>0</v>
      </c>
      <c r="D43" s="43">
        <f t="shared" si="19"/>
        <v>0</v>
      </c>
      <c r="E43" s="43">
        <f t="shared" si="19"/>
        <v>11023000</v>
      </c>
      <c r="F43" s="44">
        <f t="shared" si="19"/>
        <v>11023000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11023000</v>
      </c>
      <c r="C45" s="46"/>
      <c r="D45" s="46"/>
      <c r="E45" s="46">
        <f t="shared" si="21"/>
        <v>11023000</v>
      </c>
      <c r="F45" s="47">
        <v>11023000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54108000</v>
      </c>
      <c r="C58" s="43">
        <f t="shared" si="26"/>
        <v>0</v>
      </c>
      <c r="D58" s="43">
        <f t="shared" si="26"/>
        <v>0</v>
      </c>
      <c r="E58" s="43">
        <f t="shared" si="26"/>
        <v>54108000</v>
      </c>
      <c r="F58" s="44">
        <f t="shared" si="26"/>
        <v>54108000</v>
      </c>
      <c r="G58" s="45">
        <f t="shared" si="26"/>
        <v>43085000</v>
      </c>
      <c r="H58" s="44">
        <f t="shared" si="26"/>
        <v>10622000</v>
      </c>
      <c r="I58" s="45">
        <f t="shared" si="26"/>
        <v>0</v>
      </c>
      <c r="J58" s="44">
        <f t="shared" si="26"/>
        <v>22440000</v>
      </c>
      <c r="K58" s="45">
        <f t="shared" si="26"/>
        <v>0</v>
      </c>
      <c r="L58" s="44">
        <f t="shared" si="26"/>
        <v>4053000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37115000</v>
      </c>
      <c r="Q58" s="45">
        <f t="shared" si="26"/>
        <v>0</v>
      </c>
      <c r="R58" s="20">
        <f t="shared" si="14"/>
        <v>-81.938502673796791</v>
      </c>
      <c r="S58" s="21">
        <f t="shared" si="15"/>
        <v>0</v>
      </c>
      <c r="T58" s="20">
        <f t="shared" si="16"/>
        <v>68.594292895690103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54108000</v>
      </c>
      <c r="C62" s="55">
        <f t="shared" si="30"/>
        <v>0</v>
      </c>
      <c r="D62" s="55">
        <f t="shared" si="30"/>
        <v>0</v>
      </c>
      <c r="E62" s="55">
        <f t="shared" si="30"/>
        <v>54108000</v>
      </c>
      <c r="F62" s="56">
        <f t="shared" si="30"/>
        <v>54108000</v>
      </c>
      <c r="G62" s="57">
        <f t="shared" si="30"/>
        <v>43085000</v>
      </c>
      <c r="H62" s="56">
        <f t="shared" si="30"/>
        <v>10622000</v>
      </c>
      <c r="I62" s="57">
        <f t="shared" si="30"/>
        <v>0</v>
      </c>
      <c r="J62" s="56">
        <f t="shared" si="30"/>
        <v>22440000</v>
      </c>
      <c r="K62" s="57">
        <f t="shared" si="30"/>
        <v>0</v>
      </c>
      <c r="L62" s="56">
        <f t="shared" si="30"/>
        <v>4053000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37115000</v>
      </c>
      <c r="Q62" s="57">
        <f t="shared" si="30"/>
        <v>0</v>
      </c>
      <c r="R62" s="38">
        <f t="shared" si="14"/>
        <v>-81.938502673796791</v>
      </c>
      <c r="S62" s="39">
        <f t="shared" si="15"/>
        <v>0</v>
      </c>
      <c r="T62" s="38">
        <f t="shared" si="16"/>
        <v>68.594292895690103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311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49314000</v>
      </c>
      <c r="C8" s="40">
        <f t="shared" si="0"/>
        <v>20000000</v>
      </c>
      <c r="D8" s="40">
        <f t="shared" si="0"/>
        <v>0</v>
      </c>
      <c r="E8" s="40">
        <f t="shared" si="0"/>
        <v>69314000</v>
      </c>
      <c r="F8" s="41">
        <f t="shared" si="0"/>
        <v>69314000</v>
      </c>
      <c r="G8" s="42">
        <f t="shared" si="0"/>
        <v>69314000</v>
      </c>
      <c r="H8" s="41">
        <f t="shared" si="0"/>
        <v>16501000</v>
      </c>
      <c r="I8" s="42">
        <f t="shared" si="0"/>
        <v>-303000</v>
      </c>
      <c r="J8" s="41">
        <f t="shared" si="0"/>
        <v>11245000</v>
      </c>
      <c r="K8" s="42">
        <f t="shared" si="0"/>
        <v>-545000</v>
      </c>
      <c r="L8" s="41">
        <f t="shared" si="0"/>
        <v>7407000</v>
      </c>
      <c r="M8" s="42">
        <f t="shared" si="0"/>
        <v>-364000</v>
      </c>
      <c r="N8" s="41">
        <f t="shared" si="0"/>
        <v>0</v>
      </c>
      <c r="O8" s="42">
        <f t="shared" si="0"/>
        <v>0</v>
      </c>
      <c r="P8" s="41">
        <f t="shared" si="0"/>
        <v>35153000</v>
      </c>
      <c r="Q8" s="42">
        <f t="shared" si="0"/>
        <v>-1212000</v>
      </c>
      <c r="R8" s="16">
        <f>IF(($J8       =0),0,((($L8       -$J8       )/$J8       )*100))</f>
        <v>-34.130724766562913</v>
      </c>
      <c r="S8" s="17">
        <f>IF(($K8       =0),0,((($M8       -$K8       )/$K8       )*100))</f>
        <v>-33.211009174311926</v>
      </c>
      <c r="T8" s="16">
        <f>IF(($E8       =0),0,(($P8       /$E8       )*100))</f>
        <v>50.715584153273511</v>
      </c>
      <c r="U8" s="18">
        <f>IF(($E8       =0),0,(($Q8       /$E8       )*100))</f>
        <v>-1.7485645035634938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45902000</v>
      </c>
      <c r="C9" s="43">
        <f t="shared" si="2"/>
        <v>20000000</v>
      </c>
      <c r="D9" s="43">
        <f t="shared" si="2"/>
        <v>0</v>
      </c>
      <c r="E9" s="43">
        <f t="shared" si="2"/>
        <v>65902000</v>
      </c>
      <c r="F9" s="44">
        <f t="shared" si="2"/>
        <v>65902000</v>
      </c>
      <c r="G9" s="45">
        <f t="shared" si="2"/>
        <v>65902000</v>
      </c>
      <c r="H9" s="44">
        <f t="shared" si="2"/>
        <v>16093000</v>
      </c>
      <c r="I9" s="45">
        <f t="shared" si="2"/>
        <v>0</v>
      </c>
      <c r="J9" s="44">
        <f t="shared" si="2"/>
        <v>10578000</v>
      </c>
      <c r="K9" s="45">
        <f t="shared" si="2"/>
        <v>0</v>
      </c>
      <c r="L9" s="44">
        <f t="shared" si="2"/>
        <v>6461000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33132000</v>
      </c>
      <c r="Q9" s="45">
        <f t="shared" si="2"/>
        <v>0</v>
      </c>
      <c r="R9" s="20">
        <f>IF(($J9       =0),0,((($L9       -$J9       )/$J9       )*100))</f>
        <v>-38.920400831915295</v>
      </c>
      <c r="S9" s="21">
        <f>IF(($K9       =0),0,((($M9       -$K9       )/$K9       )*100))</f>
        <v>0</v>
      </c>
      <c r="T9" s="20">
        <f>IF(($E9       =0),0,(($P9       /$E9       )*100))</f>
        <v>50.274650238232532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39127000</v>
      </c>
      <c r="C10" s="46">
        <v>20000000</v>
      </c>
      <c r="D10" s="46"/>
      <c r="E10" s="46">
        <f t="shared" ref="E10:E41" si="4">$B10      +$C10      +$D10</f>
        <v>59127000</v>
      </c>
      <c r="F10" s="47">
        <v>59127000</v>
      </c>
      <c r="G10" s="48">
        <v>59127000</v>
      </c>
      <c r="H10" s="47">
        <v>13568000</v>
      </c>
      <c r="I10" s="48"/>
      <c r="J10" s="47">
        <v>10578000</v>
      </c>
      <c r="K10" s="48"/>
      <c r="L10" s="47">
        <v>6461000</v>
      </c>
      <c r="M10" s="48"/>
      <c r="N10" s="47"/>
      <c r="O10" s="48"/>
      <c r="P10" s="47">
        <f t="shared" ref="P10:P41" si="5">$H10      +$J10      +$L10      +$N10</f>
        <v>30607000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-38.920400831915295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51.764845163799954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6775000</v>
      </c>
      <c r="C13" s="46"/>
      <c r="D13" s="46"/>
      <c r="E13" s="46">
        <f t="shared" si="4"/>
        <v>6775000</v>
      </c>
      <c r="F13" s="47">
        <v>6775000</v>
      </c>
      <c r="G13" s="48">
        <v>6775000</v>
      </c>
      <c r="H13" s="47">
        <v>2525000</v>
      </c>
      <c r="I13" s="48"/>
      <c r="J13" s="47"/>
      <c r="K13" s="48"/>
      <c r="L13" s="47"/>
      <c r="M13" s="48"/>
      <c r="N13" s="47"/>
      <c r="O13" s="48"/>
      <c r="P13" s="47">
        <f t="shared" si="5"/>
        <v>2525000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37.269372693726936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3412000</v>
      </c>
      <c r="C27" s="43">
        <f t="shared" si="11"/>
        <v>0</v>
      </c>
      <c r="D27" s="43">
        <f t="shared" si="11"/>
        <v>0</v>
      </c>
      <c r="E27" s="43">
        <f t="shared" si="11"/>
        <v>3412000</v>
      </c>
      <c r="F27" s="44">
        <f t="shared" si="11"/>
        <v>3412000</v>
      </c>
      <c r="G27" s="45">
        <f t="shared" si="11"/>
        <v>3412000</v>
      </c>
      <c r="H27" s="44">
        <f t="shared" si="11"/>
        <v>408000</v>
      </c>
      <c r="I27" s="45">
        <f t="shared" si="11"/>
        <v>-303000</v>
      </c>
      <c r="J27" s="44">
        <f t="shared" si="11"/>
        <v>667000</v>
      </c>
      <c r="K27" s="45">
        <f t="shared" si="11"/>
        <v>-545000</v>
      </c>
      <c r="L27" s="44">
        <f t="shared" si="11"/>
        <v>946000</v>
      </c>
      <c r="M27" s="45">
        <f t="shared" si="11"/>
        <v>-364000</v>
      </c>
      <c r="N27" s="44">
        <f t="shared" si="11"/>
        <v>0</v>
      </c>
      <c r="O27" s="45">
        <f t="shared" si="11"/>
        <v>0</v>
      </c>
      <c r="P27" s="44">
        <f t="shared" si="11"/>
        <v>2021000</v>
      </c>
      <c r="Q27" s="45">
        <f t="shared" si="11"/>
        <v>-1212000</v>
      </c>
      <c r="R27" s="20">
        <f t="shared" si="7"/>
        <v>41.829085457271361</v>
      </c>
      <c r="S27" s="21">
        <f t="shared" si="8"/>
        <v>-33.211009174311926</v>
      </c>
      <c r="T27" s="20">
        <f t="shared" si="9"/>
        <v>59.232121922626021</v>
      </c>
      <c r="U27" s="22">
        <f t="shared" si="10"/>
        <v>-35.521688159437282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57000</v>
      </c>
      <c r="I30" s="48"/>
      <c r="J30" s="47">
        <v>303000</v>
      </c>
      <c r="K30" s="48"/>
      <c r="L30" s="47">
        <v>572000</v>
      </c>
      <c r="M30" s="48"/>
      <c r="N30" s="47"/>
      <c r="O30" s="48"/>
      <c r="P30" s="47">
        <f t="shared" si="5"/>
        <v>932000</v>
      </c>
      <c r="Q30" s="48">
        <f t="shared" si="6"/>
        <v>0</v>
      </c>
      <c r="R30" s="24">
        <f t="shared" si="7"/>
        <v>88.778877887788781</v>
      </c>
      <c r="S30" s="25">
        <f t="shared" si="8"/>
        <v>0</v>
      </c>
      <c r="T30" s="24">
        <f t="shared" si="9"/>
        <v>42.363636363636367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1212000</v>
      </c>
      <c r="C32" s="46"/>
      <c r="D32" s="46"/>
      <c r="E32" s="46">
        <f t="shared" si="4"/>
        <v>1212000</v>
      </c>
      <c r="F32" s="47">
        <v>1212000</v>
      </c>
      <c r="G32" s="48">
        <v>1212000</v>
      </c>
      <c r="H32" s="47">
        <v>351000</v>
      </c>
      <c r="I32" s="48">
        <v>-303000</v>
      </c>
      <c r="J32" s="47">
        <v>364000</v>
      </c>
      <c r="K32" s="48">
        <v>-545000</v>
      </c>
      <c r="L32" s="47">
        <v>374000</v>
      </c>
      <c r="M32" s="48">
        <v>-364000</v>
      </c>
      <c r="N32" s="47"/>
      <c r="O32" s="48"/>
      <c r="P32" s="47">
        <f t="shared" si="5"/>
        <v>1089000</v>
      </c>
      <c r="Q32" s="48">
        <f t="shared" si="6"/>
        <v>-1212000</v>
      </c>
      <c r="R32" s="24">
        <f t="shared" si="7"/>
        <v>2.7472527472527473</v>
      </c>
      <c r="S32" s="25">
        <f t="shared" si="8"/>
        <v>-33.211009174311926</v>
      </c>
      <c r="T32" s="24">
        <f t="shared" si="9"/>
        <v>89.851485148514854</v>
      </c>
      <c r="U32" s="26">
        <f t="shared" si="10"/>
        <v>-100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24907000</v>
      </c>
      <c r="C42" s="52">
        <f t="shared" si="13"/>
        <v>0</v>
      </c>
      <c r="D42" s="52">
        <f t="shared" si="13"/>
        <v>0</v>
      </c>
      <c r="E42" s="52">
        <f t="shared" si="13"/>
        <v>24907000</v>
      </c>
      <c r="F42" s="53">
        <f t="shared" si="13"/>
        <v>24907000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24907000</v>
      </c>
      <c r="C43" s="43">
        <f t="shared" si="19"/>
        <v>0</v>
      </c>
      <c r="D43" s="43">
        <f t="shared" si="19"/>
        <v>0</v>
      </c>
      <c r="E43" s="43">
        <f t="shared" si="19"/>
        <v>24907000</v>
      </c>
      <c r="F43" s="44">
        <f t="shared" si="19"/>
        <v>24907000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24907000</v>
      </c>
      <c r="C45" s="46"/>
      <c r="D45" s="46"/>
      <c r="E45" s="46">
        <f t="shared" si="21"/>
        <v>24907000</v>
      </c>
      <c r="F45" s="47">
        <v>24907000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74221000</v>
      </c>
      <c r="C58" s="43">
        <f t="shared" si="26"/>
        <v>20000000</v>
      </c>
      <c r="D58" s="43">
        <f t="shared" si="26"/>
        <v>0</v>
      </c>
      <c r="E58" s="43">
        <f t="shared" si="26"/>
        <v>94221000</v>
      </c>
      <c r="F58" s="44">
        <f t="shared" si="26"/>
        <v>94221000</v>
      </c>
      <c r="G58" s="45">
        <f t="shared" si="26"/>
        <v>69314000</v>
      </c>
      <c r="H58" s="44">
        <f t="shared" si="26"/>
        <v>16501000</v>
      </c>
      <c r="I58" s="45">
        <f t="shared" si="26"/>
        <v>-303000</v>
      </c>
      <c r="J58" s="44">
        <f t="shared" si="26"/>
        <v>11245000</v>
      </c>
      <c r="K58" s="45">
        <f t="shared" si="26"/>
        <v>-545000</v>
      </c>
      <c r="L58" s="44">
        <f t="shared" si="26"/>
        <v>7407000</v>
      </c>
      <c r="M58" s="45">
        <f t="shared" si="26"/>
        <v>-364000</v>
      </c>
      <c r="N58" s="44">
        <f t="shared" si="26"/>
        <v>0</v>
      </c>
      <c r="O58" s="45">
        <f t="shared" si="26"/>
        <v>0</v>
      </c>
      <c r="P58" s="44">
        <f t="shared" si="26"/>
        <v>35153000</v>
      </c>
      <c r="Q58" s="45">
        <f t="shared" si="26"/>
        <v>-1212000</v>
      </c>
      <c r="R58" s="20">
        <f t="shared" si="14"/>
        <v>-34.130724766562913</v>
      </c>
      <c r="S58" s="21">
        <f t="shared" si="15"/>
        <v>-33.211009174311926</v>
      </c>
      <c r="T58" s="20">
        <f t="shared" si="16"/>
        <v>37.309092452850209</v>
      </c>
      <c r="U58" s="22">
        <f t="shared" si="17"/>
        <v>-1.2863374406979335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74221000</v>
      </c>
      <c r="C62" s="55">
        <f t="shared" si="30"/>
        <v>20000000</v>
      </c>
      <c r="D62" s="55">
        <f t="shared" si="30"/>
        <v>0</v>
      </c>
      <c r="E62" s="55">
        <f t="shared" si="30"/>
        <v>94221000</v>
      </c>
      <c r="F62" s="56">
        <f t="shared" si="30"/>
        <v>94221000</v>
      </c>
      <c r="G62" s="57">
        <f t="shared" si="30"/>
        <v>69314000</v>
      </c>
      <c r="H62" s="56">
        <f t="shared" si="30"/>
        <v>16501000</v>
      </c>
      <c r="I62" s="57">
        <f t="shared" si="30"/>
        <v>-303000</v>
      </c>
      <c r="J62" s="56">
        <f t="shared" si="30"/>
        <v>11245000</v>
      </c>
      <c r="K62" s="57">
        <f t="shared" si="30"/>
        <v>-545000</v>
      </c>
      <c r="L62" s="56">
        <f t="shared" si="30"/>
        <v>7407000</v>
      </c>
      <c r="M62" s="58">
        <f t="shared" si="30"/>
        <v>-364000</v>
      </c>
      <c r="N62" s="56">
        <f t="shared" si="30"/>
        <v>0</v>
      </c>
      <c r="O62" s="57">
        <f t="shared" si="30"/>
        <v>0</v>
      </c>
      <c r="P62" s="56">
        <f t="shared" si="30"/>
        <v>35153000</v>
      </c>
      <c r="Q62" s="57">
        <f t="shared" si="30"/>
        <v>-1212000</v>
      </c>
      <c r="R62" s="38">
        <f t="shared" si="14"/>
        <v>-34.130724766562913</v>
      </c>
      <c r="S62" s="39">
        <f t="shared" si="15"/>
        <v>-33.211009174311926</v>
      </c>
      <c r="T62" s="38">
        <f t="shared" si="16"/>
        <v>37.309092452850209</v>
      </c>
      <c r="U62" s="39">
        <f t="shared" si="17"/>
        <v>-1.2863374406979335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312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30945000</v>
      </c>
      <c r="C8" s="40">
        <f t="shared" si="0"/>
        <v>16200000</v>
      </c>
      <c r="D8" s="40">
        <f t="shared" si="0"/>
        <v>0</v>
      </c>
      <c r="E8" s="40">
        <f t="shared" si="0"/>
        <v>47145000</v>
      </c>
      <c r="F8" s="41">
        <f t="shared" si="0"/>
        <v>47145000</v>
      </c>
      <c r="G8" s="42">
        <f t="shared" si="0"/>
        <v>47145000</v>
      </c>
      <c r="H8" s="41">
        <f t="shared" si="0"/>
        <v>5130000</v>
      </c>
      <c r="I8" s="42">
        <f t="shared" si="0"/>
        <v>807783</v>
      </c>
      <c r="J8" s="41">
        <f t="shared" si="0"/>
        <v>11944000</v>
      </c>
      <c r="K8" s="42">
        <f t="shared" si="0"/>
        <v>71822</v>
      </c>
      <c r="L8" s="41">
        <f t="shared" si="0"/>
        <v>4097000</v>
      </c>
      <c r="M8" s="42">
        <f t="shared" si="0"/>
        <v>8176717</v>
      </c>
      <c r="N8" s="41">
        <f t="shared" si="0"/>
        <v>0</v>
      </c>
      <c r="O8" s="42">
        <f t="shared" si="0"/>
        <v>0</v>
      </c>
      <c r="P8" s="41">
        <f t="shared" si="0"/>
        <v>21171000</v>
      </c>
      <c r="Q8" s="42">
        <f t="shared" si="0"/>
        <v>9056322</v>
      </c>
      <c r="R8" s="16">
        <f>IF(($J8       =0),0,((($L8       -$J8       )/$J8       )*100))</f>
        <v>-65.698258539852645</v>
      </c>
      <c r="S8" s="17">
        <f>IF(($K8       =0),0,((($M8       -$K8       )/$K8       )*100))</f>
        <v>11284.696889532455</v>
      </c>
      <c r="T8" s="16">
        <f>IF(($E8       =0),0,(($P8       /$E8       )*100))</f>
        <v>44.906140629971361</v>
      </c>
      <c r="U8" s="18">
        <f>IF(($E8       =0),0,(($Q8       /$E8       )*100))</f>
        <v>19.209506840598152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22622000</v>
      </c>
      <c r="C9" s="43">
        <f t="shared" si="2"/>
        <v>16200000</v>
      </c>
      <c r="D9" s="43">
        <f t="shared" si="2"/>
        <v>0</v>
      </c>
      <c r="E9" s="43">
        <f t="shared" si="2"/>
        <v>38822000</v>
      </c>
      <c r="F9" s="44">
        <f t="shared" si="2"/>
        <v>38822000</v>
      </c>
      <c r="G9" s="45">
        <f t="shared" si="2"/>
        <v>38822000</v>
      </c>
      <c r="H9" s="44">
        <f t="shared" si="2"/>
        <v>4484000</v>
      </c>
      <c r="I9" s="45">
        <f t="shared" si="2"/>
        <v>540441</v>
      </c>
      <c r="J9" s="44">
        <f t="shared" si="2"/>
        <v>10907000</v>
      </c>
      <c r="K9" s="45">
        <f t="shared" si="2"/>
        <v>71822</v>
      </c>
      <c r="L9" s="44">
        <f t="shared" si="2"/>
        <v>1599000</v>
      </c>
      <c r="M9" s="45">
        <f t="shared" si="2"/>
        <v>4709113</v>
      </c>
      <c r="N9" s="44">
        <f t="shared" si="2"/>
        <v>0</v>
      </c>
      <c r="O9" s="45">
        <f t="shared" si="2"/>
        <v>0</v>
      </c>
      <c r="P9" s="44">
        <f t="shared" si="2"/>
        <v>16990000</v>
      </c>
      <c r="Q9" s="45">
        <f t="shared" si="2"/>
        <v>5321376</v>
      </c>
      <c r="R9" s="20">
        <f>IF(($J9       =0),0,((($L9       -$J9       )/$J9       )*100))</f>
        <v>-85.339690107270556</v>
      </c>
      <c r="S9" s="21">
        <f>IF(($K9       =0),0,((($M9       -$K9       )/$K9       )*100))</f>
        <v>6456.6442037258785</v>
      </c>
      <c r="T9" s="20">
        <f>IF(($E9       =0),0,(($P9       /$E9       )*100))</f>
        <v>43.763845242388335</v>
      </c>
      <c r="U9" s="22">
        <f>IF(($E9       =0),0,(($Q9       /$E9       )*100))</f>
        <v>13.707114522693317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17714000</v>
      </c>
      <c r="C10" s="46">
        <v>16200000</v>
      </c>
      <c r="D10" s="46"/>
      <c r="E10" s="46">
        <f t="shared" ref="E10:E41" si="4">$B10      +$C10      +$D10</f>
        <v>33914000</v>
      </c>
      <c r="F10" s="47">
        <v>33914000</v>
      </c>
      <c r="G10" s="48">
        <v>33914000</v>
      </c>
      <c r="H10" s="47">
        <v>4484000</v>
      </c>
      <c r="I10" s="48">
        <v>540441</v>
      </c>
      <c r="J10" s="47">
        <v>8890000</v>
      </c>
      <c r="K10" s="48">
        <v>71822</v>
      </c>
      <c r="L10" s="47">
        <v>1191000</v>
      </c>
      <c r="M10" s="48">
        <v>4324240</v>
      </c>
      <c r="N10" s="47"/>
      <c r="O10" s="48"/>
      <c r="P10" s="47">
        <f t="shared" ref="P10:P41" si="5">$H10      +$J10      +$L10      +$N10</f>
        <v>14565000</v>
      </c>
      <c r="Q10" s="48">
        <f t="shared" ref="Q10:Q41" si="6">$I10      +$K10      +$M10      +$O10</f>
        <v>4936503</v>
      </c>
      <c r="R10" s="24">
        <f t="shared" ref="R10:R41" si="7">IF(($J10      =0),0,((($L10      -$J10      )/$J10      )*100))</f>
        <v>-86.602924634420702</v>
      </c>
      <c r="S10" s="25">
        <f t="shared" ref="S10:S41" si="8">IF(($K10      =0),0,((($M10      -$K10      )/$K10      )*100))</f>
        <v>5920.773579126173</v>
      </c>
      <c r="T10" s="24">
        <f t="shared" ref="T10:T41" si="9">IF(($E10      =0),0,(($P10      /$E10      )*100))</f>
        <v>42.946865601226634</v>
      </c>
      <c r="U10" s="26">
        <f t="shared" ref="U10:U41" si="10">IF(($E10      =0),0,(($Q10      /$E10      )*100))</f>
        <v>14.555944447720707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4908000</v>
      </c>
      <c r="C13" s="46"/>
      <c r="D13" s="46"/>
      <c r="E13" s="46">
        <f t="shared" si="4"/>
        <v>4908000</v>
      </c>
      <c r="F13" s="47">
        <v>4908000</v>
      </c>
      <c r="G13" s="48">
        <v>4908000</v>
      </c>
      <c r="H13" s="47"/>
      <c r="I13" s="48"/>
      <c r="J13" s="47">
        <v>2017000</v>
      </c>
      <c r="K13" s="48"/>
      <c r="L13" s="47">
        <v>408000</v>
      </c>
      <c r="M13" s="48">
        <v>384873</v>
      </c>
      <c r="N13" s="47"/>
      <c r="O13" s="48"/>
      <c r="P13" s="47">
        <f t="shared" si="5"/>
        <v>2425000</v>
      </c>
      <c r="Q13" s="48">
        <f t="shared" si="6"/>
        <v>384873</v>
      </c>
      <c r="R13" s="24">
        <f t="shared" si="7"/>
        <v>-79.771938522558244</v>
      </c>
      <c r="S13" s="25">
        <f t="shared" si="8"/>
        <v>0</v>
      </c>
      <c r="T13" s="24">
        <f t="shared" si="9"/>
        <v>49.40912795436023</v>
      </c>
      <c r="U13" s="26">
        <f t="shared" si="10"/>
        <v>7.841748166259169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8323000</v>
      </c>
      <c r="C27" s="43">
        <f t="shared" si="11"/>
        <v>0</v>
      </c>
      <c r="D27" s="43">
        <f t="shared" si="11"/>
        <v>0</v>
      </c>
      <c r="E27" s="43">
        <f t="shared" si="11"/>
        <v>8323000</v>
      </c>
      <c r="F27" s="44">
        <f t="shared" si="11"/>
        <v>8323000</v>
      </c>
      <c r="G27" s="45">
        <f t="shared" si="11"/>
        <v>8323000</v>
      </c>
      <c r="H27" s="44">
        <f t="shared" si="11"/>
        <v>646000</v>
      </c>
      <c r="I27" s="45">
        <f t="shared" si="11"/>
        <v>267342</v>
      </c>
      <c r="J27" s="44">
        <f t="shared" si="11"/>
        <v>1037000</v>
      </c>
      <c r="K27" s="45">
        <f t="shared" si="11"/>
        <v>0</v>
      </c>
      <c r="L27" s="44">
        <f t="shared" si="11"/>
        <v>2498000</v>
      </c>
      <c r="M27" s="45">
        <f t="shared" si="11"/>
        <v>3467604</v>
      </c>
      <c r="N27" s="44">
        <f t="shared" si="11"/>
        <v>0</v>
      </c>
      <c r="O27" s="45">
        <f t="shared" si="11"/>
        <v>0</v>
      </c>
      <c r="P27" s="44">
        <f t="shared" si="11"/>
        <v>4181000</v>
      </c>
      <c r="Q27" s="45">
        <f t="shared" si="11"/>
        <v>3734946</v>
      </c>
      <c r="R27" s="20">
        <f t="shared" si="7"/>
        <v>140.88717454194793</v>
      </c>
      <c r="S27" s="21">
        <f t="shared" si="8"/>
        <v>0</v>
      </c>
      <c r="T27" s="20">
        <f t="shared" si="9"/>
        <v>50.234290520245104</v>
      </c>
      <c r="U27" s="22">
        <f t="shared" si="10"/>
        <v>44.874996996275378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2550000</v>
      </c>
      <c r="C30" s="46"/>
      <c r="D30" s="46"/>
      <c r="E30" s="46">
        <f t="shared" si="4"/>
        <v>2550000</v>
      </c>
      <c r="F30" s="47">
        <v>2550000</v>
      </c>
      <c r="G30" s="48">
        <v>2550000</v>
      </c>
      <c r="H30" s="47">
        <v>244000</v>
      </c>
      <c r="I30" s="48"/>
      <c r="J30" s="47">
        <v>181000</v>
      </c>
      <c r="K30" s="48"/>
      <c r="L30" s="47">
        <v>1963000</v>
      </c>
      <c r="M30" s="48">
        <v>2387624</v>
      </c>
      <c r="N30" s="47"/>
      <c r="O30" s="48"/>
      <c r="P30" s="47">
        <f t="shared" si="5"/>
        <v>2388000</v>
      </c>
      <c r="Q30" s="48">
        <f t="shared" si="6"/>
        <v>2387624</v>
      </c>
      <c r="R30" s="24">
        <f t="shared" si="7"/>
        <v>984.53038674033144</v>
      </c>
      <c r="S30" s="25">
        <f t="shared" si="8"/>
        <v>0</v>
      </c>
      <c r="T30" s="24">
        <f t="shared" si="9"/>
        <v>93.64705882352942</v>
      </c>
      <c r="U30" s="26">
        <f t="shared" si="10"/>
        <v>93.632313725490206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1379000</v>
      </c>
      <c r="C32" s="46"/>
      <c r="D32" s="46"/>
      <c r="E32" s="46">
        <f t="shared" si="4"/>
        <v>1379000</v>
      </c>
      <c r="F32" s="47">
        <v>1379000</v>
      </c>
      <c r="G32" s="48">
        <v>1379000</v>
      </c>
      <c r="H32" s="47">
        <v>402000</v>
      </c>
      <c r="I32" s="48">
        <v>267342</v>
      </c>
      <c r="J32" s="47">
        <v>442000</v>
      </c>
      <c r="K32" s="48"/>
      <c r="L32" s="47">
        <v>535000</v>
      </c>
      <c r="M32" s="48">
        <v>1079980</v>
      </c>
      <c r="N32" s="47"/>
      <c r="O32" s="48"/>
      <c r="P32" s="47">
        <f t="shared" si="5"/>
        <v>1379000</v>
      </c>
      <c r="Q32" s="48">
        <f t="shared" si="6"/>
        <v>1347322</v>
      </c>
      <c r="R32" s="24">
        <f t="shared" si="7"/>
        <v>21.040723981900452</v>
      </c>
      <c r="S32" s="25">
        <f t="shared" si="8"/>
        <v>0</v>
      </c>
      <c r="T32" s="24">
        <f t="shared" si="9"/>
        <v>100</v>
      </c>
      <c r="U32" s="26">
        <f t="shared" si="10"/>
        <v>97.70282813633068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4394000</v>
      </c>
      <c r="C36" s="46"/>
      <c r="D36" s="46"/>
      <c r="E36" s="46">
        <f t="shared" si="4"/>
        <v>4394000</v>
      </c>
      <c r="F36" s="47">
        <v>4394000</v>
      </c>
      <c r="G36" s="48">
        <v>4394000</v>
      </c>
      <c r="H36" s="47"/>
      <c r="I36" s="48"/>
      <c r="J36" s="47">
        <v>414000</v>
      </c>
      <c r="K36" s="48"/>
      <c r="L36" s="47"/>
      <c r="M36" s="48"/>
      <c r="N36" s="47"/>
      <c r="O36" s="48"/>
      <c r="P36" s="47">
        <f t="shared" si="5"/>
        <v>414000</v>
      </c>
      <c r="Q36" s="48">
        <f t="shared" si="6"/>
        <v>0</v>
      </c>
      <c r="R36" s="24">
        <f t="shared" si="7"/>
        <v>-100</v>
      </c>
      <c r="S36" s="25">
        <f t="shared" si="8"/>
        <v>0</v>
      </c>
      <c r="T36" s="24">
        <f t="shared" si="9"/>
        <v>9.4219390077378247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30945000</v>
      </c>
      <c r="C58" s="43">
        <f t="shared" si="26"/>
        <v>16200000</v>
      </c>
      <c r="D58" s="43">
        <f t="shared" si="26"/>
        <v>0</v>
      </c>
      <c r="E58" s="43">
        <f t="shared" si="26"/>
        <v>47145000</v>
      </c>
      <c r="F58" s="44">
        <f t="shared" si="26"/>
        <v>47145000</v>
      </c>
      <c r="G58" s="45">
        <f t="shared" si="26"/>
        <v>47145000</v>
      </c>
      <c r="H58" s="44">
        <f t="shared" si="26"/>
        <v>5130000</v>
      </c>
      <c r="I58" s="45">
        <f t="shared" si="26"/>
        <v>807783</v>
      </c>
      <c r="J58" s="44">
        <f t="shared" si="26"/>
        <v>11944000</v>
      </c>
      <c r="K58" s="45">
        <f t="shared" si="26"/>
        <v>71822</v>
      </c>
      <c r="L58" s="44">
        <f t="shared" si="26"/>
        <v>4097000</v>
      </c>
      <c r="M58" s="45">
        <f t="shared" si="26"/>
        <v>8176717</v>
      </c>
      <c r="N58" s="44">
        <f t="shared" si="26"/>
        <v>0</v>
      </c>
      <c r="O58" s="45">
        <f t="shared" si="26"/>
        <v>0</v>
      </c>
      <c r="P58" s="44">
        <f t="shared" si="26"/>
        <v>21171000</v>
      </c>
      <c r="Q58" s="45">
        <f t="shared" si="26"/>
        <v>9056322</v>
      </c>
      <c r="R58" s="20">
        <f t="shared" si="14"/>
        <v>-65.698258539852645</v>
      </c>
      <c r="S58" s="21">
        <f t="shared" si="15"/>
        <v>11284.696889532455</v>
      </c>
      <c r="T58" s="20">
        <f t="shared" si="16"/>
        <v>44.906140629971361</v>
      </c>
      <c r="U58" s="22">
        <f t="shared" si="17"/>
        <v>19.209506840598152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30945000</v>
      </c>
      <c r="C62" s="55">
        <f t="shared" si="30"/>
        <v>16200000</v>
      </c>
      <c r="D62" s="55">
        <f t="shared" si="30"/>
        <v>0</v>
      </c>
      <c r="E62" s="55">
        <f t="shared" si="30"/>
        <v>47145000</v>
      </c>
      <c r="F62" s="56">
        <f t="shared" si="30"/>
        <v>47145000</v>
      </c>
      <c r="G62" s="57">
        <f t="shared" si="30"/>
        <v>47145000</v>
      </c>
      <c r="H62" s="56">
        <f t="shared" si="30"/>
        <v>5130000</v>
      </c>
      <c r="I62" s="57">
        <f t="shared" si="30"/>
        <v>807783</v>
      </c>
      <c r="J62" s="56">
        <f t="shared" si="30"/>
        <v>11944000</v>
      </c>
      <c r="K62" s="57">
        <f t="shared" si="30"/>
        <v>71822</v>
      </c>
      <c r="L62" s="56">
        <f t="shared" si="30"/>
        <v>4097000</v>
      </c>
      <c r="M62" s="58">
        <f t="shared" si="30"/>
        <v>8176717</v>
      </c>
      <c r="N62" s="56">
        <f t="shared" si="30"/>
        <v>0</v>
      </c>
      <c r="O62" s="57">
        <f t="shared" si="30"/>
        <v>0</v>
      </c>
      <c r="P62" s="56">
        <f t="shared" si="30"/>
        <v>21171000</v>
      </c>
      <c r="Q62" s="57">
        <f t="shared" si="30"/>
        <v>9056322</v>
      </c>
      <c r="R62" s="38">
        <f t="shared" si="14"/>
        <v>-65.698258539852645</v>
      </c>
      <c r="S62" s="39">
        <f t="shared" si="15"/>
        <v>11284.696889532455</v>
      </c>
      <c r="T62" s="38">
        <f t="shared" si="16"/>
        <v>44.906140629971361</v>
      </c>
      <c r="U62" s="39">
        <f t="shared" si="17"/>
        <v>19.209506840598152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313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38964000</v>
      </c>
      <c r="C8" s="40">
        <f t="shared" si="0"/>
        <v>0</v>
      </c>
      <c r="D8" s="40">
        <f t="shared" si="0"/>
        <v>0</v>
      </c>
      <c r="E8" s="40">
        <f t="shared" si="0"/>
        <v>38964000</v>
      </c>
      <c r="F8" s="41">
        <f t="shared" si="0"/>
        <v>38964000</v>
      </c>
      <c r="G8" s="42">
        <f t="shared" si="0"/>
        <v>38964000</v>
      </c>
      <c r="H8" s="41">
        <f t="shared" si="0"/>
        <v>4419000</v>
      </c>
      <c r="I8" s="42">
        <f t="shared" si="0"/>
        <v>0</v>
      </c>
      <c r="J8" s="41">
        <f t="shared" si="0"/>
        <v>15631000</v>
      </c>
      <c r="K8" s="42">
        <f t="shared" si="0"/>
        <v>0</v>
      </c>
      <c r="L8" s="41">
        <f t="shared" si="0"/>
        <v>5071000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25121000</v>
      </c>
      <c r="Q8" s="42">
        <f t="shared" si="0"/>
        <v>0</v>
      </c>
      <c r="R8" s="16">
        <f>IF(($J8       =0),0,((($L8       -$J8       )/$J8       )*100))</f>
        <v>-67.558057705840952</v>
      </c>
      <c r="S8" s="17">
        <f>IF(($K8       =0),0,((($M8       -$K8       )/$K8       )*100))</f>
        <v>0</v>
      </c>
      <c r="T8" s="16">
        <f>IF(($E8       =0),0,(($P8       /$E8       )*100))</f>
        <v>64.472333435992198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34541000</v>
      </c>
      <c r="C9" s="43">
        <f t="shared" si="2"/>
        <v>0</v>
      </c>
      <c r="D9" s="43">
        <f t="shared" si="2"/>
        <v>0</v>
      </c>
      <c r="E9" s="43">
        <f t="shared" si="2"/>
        <v>34541000</v>
      </c>
      <c r="F9" s="44">
        <f t="shared" si="2"/>
        <v>34541000</v>
      </c>
      <c r="G9" s="45">
        <f t="shared" si="2"/>
        <v>34541000</v>
      </c>
      <c r="H9" s="44">
        <f t="shared" si="2"/>
        <v>2994000</v>
      </c>
      <c r="I9" s="45">
        <f t="shared" si="2"/>
        <v>0</v>
      </c>
      <c r="J9" s="44">
        <f t="shared" si="2"/>
        <v>15110000</v>
      </c>
      <c r="K9" s="45">
        <f t="shared" si="2"/>
        <v>0</v>
      </c>
      <c r="L9" s="44">
        <f t="shared" si="2"/>
        <v>4745000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22849000</v>
      </c>
      <c r="Q9" s="45">
        <f t="shared" si="2"/>
        <v>0</v>
      </c>
      <c r="R9" s="20">
        <f>IF(($J9       =0),0,((($L9       -$J9       )/$J9       )*100))</f>
        <v>-68.596955658504299</v>
      </c>
      <c r="S9" s="21">
        <f>IF(($K9       =0),0,((($M9       -$K9       )/$K9       )*100))</f>
        <v>0</v>
      </c>
      <c r="T9" s="20">
        <f>IF(($E9       =0),0,(($P9       /$E9       )*100))</f>
        <v>66.150372021655429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16351000</v>
      </c>
      <c r="C10" s="46"/>
      <c r="D10" s="46"/>
      <c r="E10" s="46">
        <f t="shared" ref="E10:E41" si="4">$B10      +$C10      +$D10</f>
        <v>16351000</v>
      </c>
      <c r="F10" s="47">
        <v>16351000</v>
      </c>
      <c r="G10" s="48">
        <v>16351000</v>
      </c>
      <c r="H10" s="47">
        <v>2994000</v>
      </c>
      <c r="I10" s="48"/>
      <c r="J10" s="47">
        <v>5801000</v>
      </c>
      <c r="K10" s="48"/>
      <c r="L10" s="47"/>
      <c r="M10" s="48"/>
      <c r="N10" s="47"/>
      <c r="O10" s="48"/>
      <c r="P10" s="47">
        <f t="shared" ref="P10:P41" si="5">$H10      +$J10      +$L10      +$N10</f>
        <v>8795000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-100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53.788759097302915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18190000</v>
      </c>
      <c r="C13" s="46"/>
      <c r="D13" s="46"/>
      <c r="E13" s="46">
        <f t="shared" si="4"/>
        <v>18190000</v>
      </c>
      <c r="F13" s="47">
        <v>18190000</v>
      </c>
      <c r="G13" s="48">
        <v>18190000</v>
      </c>
      <c r="H13" s="47"/>
      <c r="I13" s="48"/>
      <c r="J13" s="47">
        <v>9309000</v>
      </c>
      <c r="K13" s="48"/>
      <c r="L13" s="47">
        <v>4745000</v>
      </c>
      <c r="M13" s="48"/>
      <c r="N13" s="47"/>
      <c r="O13" s="48"/>
      <c r="P13" s="47">
        <f t="shared" si="5"/>
        <v>14054000</v>
      </c>
      <c r="Q13" s="48">
        <f t="shared" si="6"/>
        <v>0</v>
      </c>
      <c r="R13" s="24">
        <f t="shared" si="7"/>
        <v>-49.02782253732947</v>
      </c>
      <c r="S13" s="25">
        <f t="shared" si="8"/>
        <v>0</v>
      </c>
      <c r="T13" s="24">
        <f t="shared" si="9"/>
        <v>77.262231995601979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4423000</v>
      </c>
      <c r="C27" s="43">
        <f t="shared" si="11"/>
        <v>0</v>
      </c>
      <c r="D27" s="43">
        <f t="shared" si="11"/>
        <v>0</v>
      </c>
      <c r="E27" s="43">
        <f t="shared" si="11"/>
        <v>4423000</v>
      </c>
      <c r="F27" s="44">
        <f t="shared" si="11"/>
        <v>4423000</v>
      </c>
      <c r="G27" s="45">
        <f t="shared" si="11"/>
        <v>4423000</v>
      </c>
      <c r="H27" s="44">
        <f t="shared" si="11"/>
        <v>1425000</v>
      </c>
      <c r="I27" s="45">
        <f t="shared" si="11"/>
        <v>0</v>
      </c>
      <c r="J27" s="44">
        <f t="shared" si="11"/>
        <v>521000</v>
      </c>
      <c r="K27" s="45">
        <f t="shared" si="11"/>
        <v>0</v>
      </c>
      <c r="L27" s="44">
        <f t="shared" si="11"/>
        <v>326000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2272000</v>
      </c>
      <c r="Q27" s="45">
        <f t="shared" si="11"/>
        <v>0</v>
      </c>
      <c r="R27" s="20">
        <f t="shared" si="7"/>
        <v>-37.428023032629561</v>
      </c>
      <c r="S27" s="21">
        <f t="shared" si="8"/>
        <v>0</v>
      </c>
      <c r="T27" s="20">
        <f t="shared" si="9"/>
        <v>51.367849875650009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1204000</v>
      </c>
      <c r="I30" s="48"/>
      <c r="J30" s="47">
        <v>229000</v>
      </c>
      <c r="K30" s="48"/>
      <c r="L30" s="47"/>
      <c r="M30" s="48"/>
      <c r="N30" s="47"/>
      <c r="O30" s="48"/>
      <c r="P30" s="47">
        <f t="shared" si="5"/>
        <v>1433000</v>
      </c>
      <c r="Q30" s="48">
        <f t="shared" si="6"/>
        <v>0</v>
      </c>
      <c r="R30" s="24">
        <f t="shared" si="7"/>
        <v>-100</v>
      </c>
      <c r="S30" s="25">
        <f t="shared" si="8"/>
        <v>0</v>
      </c>
      <c r="T30" s="24">
        <f t="shared" si="9"/>
        <v>46.225806451612904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1323000</v>
      </c>
      <c r="C32" s="46"/>
      <c r="D32" s="46"/>
      <c r="E32" s="46">
        <f t="shared" si="4"/>
        <v>1323000</v>
      </c>
      <c r="F32" s="47">
        <v>1323000</v>
      </c>
      <c r="G32" s="48">
        <v>1323000</v>
      </c>
      <c r="H32" s="47">
        <v>221000</v>
      </c>
      <c r="I32" s="48"/>
      <c r="J32" s="47">
        <v>292000</v>
      </c>
      <c r="K32" s="48"/>
      <c r="L32" s="47">
        <v>326000</v>
      </c>
      <c r="M32" s="48"/>
      <c r="N32" s="47"/>
      <c r="O32" s="48"/>
      <c r="P32" s="47">
        <f t="shared" si="5"/>
        <v>839000</v>
      </c>
      <c r="Q32" s="48">
        <f t="shared" si="6"/>
        <v>0</v>
      </c>
      <c r="R32" s="24">
        <f t="shared" si="7"/>
        <v>11.643835616438356</v>
      </c>
      <c r="S32" s="25">
        <f t="shared" si="8"/>
        <v>0</v>
      </c>
      <c r="T32" s="24">
        <f t="shared" si="9"/>
        <v>63.416477702191983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19844000</v>
      </c>
      <c r="C42" s="52">
        <f t="shared" si="13"/>
        <v>0</v>
      </c>
      <c r="D42" s="52">
        <f t="shared" si="13"/>
        <v>0</v>
      </c>
      <c r="E42" s="52">
        <f t="shared" si="13"/>
        <v>19844000</v>
      </c>
      <c r="F42" s="53">
        <f t="shared" si="13"/>
        <v>19844000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19844000</v>
      </c>
      <c r="C43" s="43">
        <f t="shared" si="19"/>
        <v>0</v>
      </c>
      <c r="D43" s="43">
        <f t="shared" si="19"/>
        <v>0</v>
      </c>
      <c r="E43" s="43">
        <f t="shared" si="19"/>
        <v>19844000</v>
      </c>
      <c r="F43" s="44">
        <f t="shared" si="19"/>
        <v>19844000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19844000</v>
      </c>
      <c r="C45" s="46"/>
      <c r="D45" s="46"/>
      <c r="E45" s="46">
        <f t="shared" si="21"/>
        <v>19844000</v>
      </c>
      <c r="F45" s="47">
        <v>19844000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58808000</v>
      </c>
      <c r="C58" s="43">
        <f t="shared" si="26"/>
        <v>0</v>
      </c>
      <c r="D58" s="43">
        <f t="shared" si="26"/>
        <v>0</v>
      </c>
      <c r="E58" s="43">
        <f t="shared" si="26"/>
        <v>58808000</v>
      </c>
      <c r="F58" s="44">
        <f t="shared" si="26"/>
        <v>58808000</v>
      </c>
      <c r="G58" s="45">
        <f t="shared" si="26"/>
        <v>38964000</v>
      </c>
      <c r="H58" s="44">
        <f t="shared" si="26"/>
        <v>4419000</v>
      </c>
      <c r="I58" s="45">
        <f t="shared" si="26"/>
        <v>0</v>
      </c>
      <c r="J58" s="44">
        <f t="shared" si="26"/>
        <v>15631000</v>
      </c>
      <c r="K58" s="45">
        <f t="shared" si="26"/>
        <v>0</v>
      </c>
      <c r="L58" s="44">
        <f t="shared" si="26"/>
        <v>5071000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25121000</v>
      </c>
      <c r="Q58" s="45">
        <f t="shared" si="26"/>
        <v>0</v>
      </c>
      <c r="R58" s="20">
        <f t="shared" si="14"/>
        <v>-67.558057705840952</v>
      </c>
      <c r="S58" s="21">
        <f t="shared" si="15"/>
        <v>0</v>
      </c>
      <c r="T58" s="20">
        <f t="shared" si="16"/>
        <v>42.716977282002446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58808000</v>
      </c>
      <c r="C62" s="55">
        <f t="shared" si="30"/>
        <v>0</v>
      </c>
      <c r="D62" s="55">
        <f t="shared" si="30"/>
        <v>0</v>
      </c>
      <c r="E62" s="55">
        <f t="shared" si="30"/>
        <v>58808000</v>
      </c>
      <c r="F62" s="56">
        <f t="shared" si="30"/>
        <v>58808000</v>
      </c>
      <c r="G62" s="57">
        <f t="shared" si="30"/>
        <v>38964000</v>
      </c>
      <c r="H62" s="56">
        <f t="shared" si="30"/>
        <v>4419000</v>
      </c>
      <c r="I62" s="57">
        <f t="shared" si="30"/>
        <v>0</v>
      </c>
      <c r="J62" s="56">
        <f t="shared" si="30"/>
        <v>15631000</v>
      </c>
      <c r="K62" s="57">
        <f t="shared" si="30"/>
        <v>0</v>
      </c>
      <c r="L62" s="56">
        <f t="shared" si="30"/>
        <v>5071000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25121000</v>
      </c>
      <c r="Q62" s="57">
        <f t="shared" si="30"/>
        <v>0</v>
      </c>
      <c r="R62" s="38">
        <f t="shared" si="14"/>
        <v>-67.558057705840952</v>
      </c>
      <c r="S62" s="39">
        <f t="shared" si="15"/>
        <v>0</v>
      </c>
      <c r="T62" s="38">
        <f t="shared" si="16"/>
        <v>42.716977282002446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314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55027000</v>
      </c>
      <c r="C8" s="40">
        <f t="shared" si="0"/>
        <v>-10000000</v>
      </c>
      <c r="D8" s="40">
        <f t="shared" si="0"/>
        <v>0</v>
      </c>
      <c r="E8" s="40">
        <f t="shared" si="0"/>
        <v>45027000</v>
      </c>
      <c r="F8" s="41">
        <f t="shared" si="0"/>
        <v>45027000</v>
      </c>
      <c r="G8" s="42">
        <f t="shared" si="0"/>
        <v>45027000</v>
      </c>
      <c r="H8" s="41">
        <f t="shared" si="0"/>
        <v>10047000</v>
      </c>
      <c r="I8" s="42">
        <f t="shared" si="0"/>
        <v>0</v>
      </c>
      <c r="J8" s="41">
        <f t="shared" si="0"/>
        <v>19922000</v>
      </c>
      <c r="K8" s="42">
        <f t="shared" si="0"/>
        <v>2574</v>
      </c>
      <c r="L8" s="41">
        <f t="shared" si="0"/>
        <v>13988000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43957000</v>
      </c>
      <c r="Q8" s="42">
        <f t="shared" si="0"/>
        <v>2574</v>
      </c>
      <c r="R8" s="16">
        <f>IF(($J8       =0),0,((($L8       -$J8       )/$J8       )*100))</f>
        <v>-29.786166047585581</v>
      </c>
      <c r="S8" s="17">
        <f>IF(($K8       =0),0,((($M8       -$K8       )/$K8       )*100))</f>
        <v>-100</v>
      </c>
      <c r="T8" s="16">
        <f>IF(($E8       =0),0,(($P8       /$E8       )*100))</f>
        <v>97.623648033402176</v>
      </c>
      <c r="U8" s="18">
        <f>IF(($E8       =0),0,(($Q8       /$E8       )*100))</f>
        <v>5.7165700579652201E-3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50218000</v>
      </c>
      <c r="C9" s="43">
        <f t="shared" si="2"/>
        <v>-10000000</v>
      </c>
      <c r="D9" s="43">
        <f t="shared" si="2"/>
        <v>0</v>
      </c>
      <c r="E9" s="43">
        <f t="shared" si="2"/>
        <v>40218000</v>
      </c>
      <c r="F9" s="44">
        <f t="shared" si="2"/>
        <v>40218000</v>
      </c>
      <c r="G9" s="45">
        <f t="shared" si="2"/>
        <v>40218000</v>
      </c>
      <c r="H9" s="44">
        <f t="shared" si="2"/>
        <v>9282000</v>
      </c>
      <c r="I9" s="45">
        <f t="shared" si="2"/>
        <v>0</v>
      </c>
      <c r="J9" s="44">
        <f t="shared" si="2"/>
        <v>18473000</v>
      </c>
      <c r="K9" s="45">
        <f t="shared" si="2"/>
        <v>0</v>
      </c>
      <c r="L9" s="44">
        <f t="shared" si="2"/>
        <v>12426000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40181000</v>
      </c>
      <c r="Q9" s="45">
        <f t="shared" si="2"/>
        <v>0</v>
      </c>
      <c r="R9" s="20">
        <f>IF(($J9       =0),0,((($L9       -$J9       )/$J9       )*100))</f>
        <v>-32.734260813078549</v>
      </c>
      <c r="S9" s="21">
        <f>IF(($K9       =0),0,((($M9       -$K9       )/$K9       )*100))</f>
        <v>0</v>
      </c>
      <c r="T9" s="20">
        <f>IF(($E9       =0),0,(($P9       /$E9       )*100))</f>
        <v>99.908001392411364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50218000</v>
      </c>
      <c r="C10" s="46">
        <v>-10000000</v>
      </c>
      <c r="D10" s="46"/>
      <c r="E10" s="46">
        <f t="shared" ref="E10:E41" si="4">$B10      +$C10      +$D10</f>
        <v>40218000</v>
      </c>
      <c r="F10" s="47">
        <v>40218000</v>
      </c>
      <c r="G10" s="48">
        <v>40218000</v>
      </c>
      <c r="H10" s="47">
        <v>9282000</v>
      </c>
      <c r="I10" s="48"/>
      <c r="J10" s="47">
        <v>18473000</v>
      </c>
      <c r="K10" s="48"/>
      <c r="L10" s="47">
        <v>12426000</v>
      </c>
      <c r="M10" s="48"/>
      <c r="N10" s="47"/>
      <c r="O10" s="48"/>
      <c r="P10" s="47">
        <f t="shared" ref="P10:P41" si="5">$H10      +$J10      +$L10      +$N10</f>
        <v>40181000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-32.734260813078549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99.908001392411364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4809000</v>
      </c>
      <c r="C27" s="43">
        <f t="shared" si="11"/>
        <v>0</v>
      </c>
      <c r="D27" s="43">
        <f t="shared" si="11"/>
        <v>0</v>
      </c>
      <c r="E27" s="43">
        <f t="shared" si="11"/>
        <v>4809000</v>
      </c>
      <c r="F27" s="44">
        <f t="shared" si="11"/>
        <v>4809000</v>
      </c>
      <c r="G27" s="45">
        <f t="shared" si="11"/>
        <v>4809000</v>
      </c>
      <c r="H27" s="44">
        <f t="shared" si="11"/>
        <v>765000</v>
      </c>
      <c r="I27" s="45">
        <f t="shared" si="11"/>
        <v>0</v>
      </c>
      <c r="J27" s="44">
        <f t="shared" si="11"/>
        <v>1449000</v>
      </c>
      <c r="K27" s="45">
        <f t="shared" si="11"/>
        <v>2574</v>
      </c>
      <c r="L27" s="44">
        <f t="shared" si="11"/>
        <v>1562000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3776000</v>
      </c>
      <c r="Q27" s="45">
        <f t="shared" si="11"/>
        <v>2574</v>
      </c>
      <c r="R27" s="20">
        <f t="shared" si="7"/>
        <v>7.7984817115251905</v>
      </c>
      <c r="S27" s="21">
        <f t="shared" si="8"/>
        <v>-100</v>
      </c>
      <c r="T27" s="20">
        <f t="shared" si="9"/>
        <v>78.519442711582457</v>
      </c>
      <c r="U27" s="22">
        <f t="shared" si="10"/>
        <v>5.3524641297567066E-2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367000</v>
      </c>
      <c r="I30" s="48"/>
      <c r="J30" s="47">
        <v>718000</v>
      </c>
      <c r="K30" s="48"/>
      <c r="L30" s="47">
        <v>1052000</v>
      </c>
      <c r="M30" s="48"/>
      <c r="N30" s="47"/>
      <c r="O30" s="48"/>
      <c r="P30" s="47">
        <f t="shared" si="5"/>
        <v>2137000</v>
      </c>
      <c r="Q30" s="48">
        <f t="shared" si="6"/>
        <v>0</v>
      </c>
      <c r="R30" s="24">
        <f t="shared" si="7"/>
        <v>46.518105849582177</v>
      </c>
      <c r="S30" s="25">
        <f t="shared" si="8"/>
        <v>0</v>
      </c>
      <c r="T30" s="24">
        <f t="shared" si="9"/>
        <v>68.935483870967744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1709000</v>
      </c>
      <c r="C32" s="46"/>
      <c r="D32" s="46"/>
      <c r="E32" s="46">
        <f t="shared" si="4"/>
        <v>1709000</v>
      </c>
      <c r="F32" s="47">
        <v>1709000</v>
      </c>
      <c r="G32" s="48">
        <v>1709000</v>
      </c>
      <c r="H32" s="47">
        <v>398000</v>
      </c>
      <c r="I32" s="48"/>
      <c r="J32" s="47">
        <v>731000</v>
      </c>
      <c r="K32" s="48">
        <v>2574</v>
      </c>
      <c r="L32" s="47">
        <v>510000</v>
      </c>
      <c r="M32" s="48"/>
      <c r="N32" s="47"/>
      <c r="O32" s="48"/>
      <c r="P32" s="47">
        <f t="shared" si="5"/>
        <v>1639000</v>
      </c>
      <c r="Q32" s="48">
        <f t="shared" si="6"/>
        <v>2574</v>
      </c>
      <c r="R32" s="24">
        <f t="shared" si="7"/>
        <v>-30.232558139534881</v>
      </c>
      <c r="S32" s="25">
        <f t="shared" si="8"/>
        <v>-100</v>
      </c>
      <c r="T32" s="24">
        <f t="shared" si="9"/>
        <v>95.904037448800466</v>
      </c>
      <c r="U32" s="26">
        <f t="shared" si="10"/>
        <v>0.15061439438267993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24619000</v>
      </c>
      <c r="C42" s="52">
        <f t="shared" si="13"/>
        <v>0</v>
      </c>
      <c r="D42" s="52">
        <f t="shared" si="13"/>
        <v>0</v>
      </c>
      <c r="E42" s="52">
        <f t="shared" si="13"/>
        <v>24619000</v>
      </c>
      <c r="F42" s="53">
        <f t="shared" si="13"/>
        <v>24619000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24619000</v>
      </c>
      <c r="C43" s="43">
        <f t="shared" si="19"/>
        <v>0</v>
      </c>
      <c r="D43" s="43">
        <f t="shared" si="19"/>
        <v>0</v>
      </c>
      <c r="E43" s="43">
        <f t="shared" si="19"/>
        <v>24619000</v>
      </c>
      <c r="F43" s="44">
        <f t="shared" si="19"/>
        <v>24619000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24619000</v>
      </c>
      <c r="C45" s="46"/>
      <c r="D45" s="46"/>
      <c r="E45" s="46">
        <f t="shared" si="21"/>
        <v>24619000</v>
      </c>
      <c r="F45" s="47">
        <v>24619000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79646000</v>
      </c>
      <c r="C58" s="43">
        <f t="shared" si="26"/>
        <v>-10000000</v>
      </c>
      <c r="D58" s="43">
        <f t="shared" si="26"/>
        <v>0</v>
      </c>
      <c r="E58" s="43">
        <f t="shared" si="26"/>
        <v>69646000</v>
      </c>
      <c r="F58" s="44">
        <f t="shared" si="26"/>
        <v>69646000</v>
      </c>
      <c r="G58" s="45">
        <f t="shared" si="26"/>
        <v>45027000</v>
      </c>
      <c r="H58" s="44">
        <f t="shared" si="26"/>
        <v>10047000</v>
      </c>
      <c r="I58" s="45">
        <f t="shared" si="26"/>
        <v>0</v>
      </c>
      <c r="J58" s="44">
        <f t="shared" si="26"/>
        <v>19922000</v>
      </c>
      <c r="K58" s="45">
        <f t="shared" si="26"/>
        <v>2574</v>
      </c>
      <c r="L58" s="44">
        <f t="shared" si="26"/>
        <v>13988000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43957000</v>
      </c>
      <c r="Q58" s="45">
        <f t="shared" si="26"/>
        <v>2574</v>
      </c>
      <c r="R58" s="20">
        <f t="shared" si="14"/>
        <v>-29.786166047585581</v>
      </c>
      <c r="S58" s="21">
        <f t="shared" si="15"/>
        <v>-100</v>
      </c>
      <c r="T58" s="20">
        <f t="shared" si="16"/>
        <v>63.114895327800589</v>
      </c>
      <c r="U58" s="22">
        <f t="shared" si="17"/>
        <v>3.6958332136806135E-3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79646000</v>
      </c>
      <c r="C62" s="55">
        <f t="shared" si="30"/>
        <v>-10000000</v>
      </c>
      <c r="D62" s="55">
        <f t="shared" si="30"/>
        <v>0</v>
      </c>
      <c r="E62" s="55">
        <f t="shared" si="30"/>
        <v>69646000</v>
      </c>
      <c r="F62" s="56">
        <f t="shared" si="30"/>
        <v>69646000</v>
      </c>
      <c r="G62" s="57">
        <f t="shared" si="30"/>
        <v>45027000</v>
      </c>
      <c r="H62" s="56">
        <f t="shared" si="30"/>
        <v>10047000</v>
      </c>
      <c r="I62" s="57">
        <f t="shared" si="30"/>
        <v>0</v>
      </c>
      <c r="J62" s="56">
        <f t="shared" si="30"/>
        <v>19922000</v>
      </c>
      <c r="K62" s="57">
        <f t="shared" si="30"/>
        <v>2574</v>
      </c>
      <c r="L62" s="56">
        <f t="shared" si="30"/>
        <v>13988000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43957000</v>
      </c>
      <c r="Q62" s="57">
        <f t="shared" si="30"/>
        <v>2574</v>
      </c>
      <c r="R62" s="38">
        <f t="shared" si="14"/>
        <v>-29.786166047585581</v>
      </c>
      <c r="S62" s="39">
        <f t="shared" si="15"/>
        <v>-100</v>
      </c>
      <c r="T62" s="38">
        <f t="shared" si="16"/>
        <v>63.114895327800589</v>
      </c>
      <c r="U62" s="39">
        <f t="shared" si="17"/>
        <v>3.6958332136806135E-3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315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24139000</v>
      </c>
      <c r="C8" s="40">
        <f t="shared" si="0"/>
        <v>0</v>
      </c>
      <c r="D8" s="40">
        <f t="shared" si="0"/>
        <v>0</v>
      </c>
      <c r="E8" s="40">
        <f t="shared" si="0"/>
        <v>24139000</v>
      </c>
      <c r="F8" s="41">
        <f t="shared" si="0"/>
        <v>24139000</v>
      </c>
      <c r="G8" s="42">
        <f t="shared" si="0"/>
        <v>24139000</v>
      </c>
      <c r="H8" s="41">
        <f t="shared" si="0"/>
        <v>338000</v>
      </c>
      <c r="I8" s="42">
        <f t="shared" si="0"/>
        <v>0</v>
      </c>
      <c r="J8" s="41">
        <f t="shared" si="0"/>
        <v>2204000</v>
      </c>
      <c r="K8" s="42">
        <f t="shared" si="0"/>
        <v>0</v>
      </c>
      <c r="L8" s="41">
        <f t="shared" si="0"/>
        <v>11928000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14470000</v>
      </c>
      <c r="Q8" s="42">
        <f t="shared" si="0"/>
        <v>0</v>
      </c>
      <c r="R8" s="16">
        <f>IF(($J8       =0),0,((($L8       -$J8       )/$J8       )*100))</f>
        <v>441.19782214156078</v>
      </c>
      <c r="S8" s="17">
        <f>IF(($K8       =0),0,((($M8       -$K8       )/$K8       )*100))</f>
        <v>0</v>
      </c>
      <c r="T8" s="16">
        <f>IF(($E8       =0),0,(($P8       /$E8       )*100))</f>
        <v>59.944488172666645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15394000</v>
      </c>
      <c r="C9" s="43">
        <f t="shared" si="2"/>
        <v>0</v>
      </c>
      <c r="D9" s="43">
        <f t="shared" si="2"/>
        <v>0</v>
      </c>
      <c r="E9" s="43">
        <f t="shared" si="2"/>
        <v>15394000</v>
      </c>
      <c r="F9" s="44">
        <f t="shared" si="2"/>
        <v>15394000</v>
      </c>
      <c r="G9" s="45">
        <f t="shared" si="2"/>
        <v>15394000</v>
      </c>
      <c r="H9" s="44">
        <f t="shared" si="2"/>
        <v>0</v>
      </c>
      <c r="I9" s="45">
        <f t="shared" si="2"/>
        <v>0</v>
      </c>
      <c r="J9" s="44">
        <f t="shared" si="2"/>
        <v>863000</v>
      </c>
      <c r="K9" s="45">
        <f t="shared" si="2"/>
        <v>0</v>
      </c>
      <c r="L9" s="44">
        <f t="shared" si="2"/>
        <v>6883000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7746000</v>
      </c>
      <c r="Q9" s="45">
        <f t="shared" si="2"/>
        <v>0</v>
      </c>
      <c r="R9" s="20">
        <f>IF(($J9       =0),0,((($L9       -$J9       )/$J9       )*100))</f>
        <v>697.56662804171492</v>
      </c>
      <c r="S9" s="21">
        <f>IF(($K9       =0),0,((($M9       -$K9       )/$K9       )*100))</f>
        <v>0</v>
      </c>
      <c r="T9" s="20">
        <f>IF(($E9       =0),0,(($P9       /$E9       )*100))</f>
        <v>50.318305833441599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15394000</v>
      </c>
      <c r="C10" s="46"/>
      <c r="D10" s="46"/>
      <c r="E10" s="46">
        <f t="shared" ref="E10:E41" si="4">$B10      +$C10      +$D10</f>
        <v>15394000</v>
      </c>
      <c r="F10" s="47">
        <v>15394000</v>
      </c>
      <c r="G10" s="48">
        <v>15394000</v>
      </c>
      <c r="H10" s="47"/>
      <c r="I10" s="48"/>
      <c r="J10" s="47">
        <v>863000</v>
      </c>
      <c r="K10" s="48"/>
      <c r="L10" s="47">
        <v>6883000</v>
      </c>
      <c r="M10" s="48"/>
      <c r="N10" s="47"/>
      <c r="O10" s="48"/>
      <c r="P10" s="47">
        <f t="shared" ref="P10:P41" si="5">$H10      +$J10      +$L10      +$N10</f>
        <v>7746000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697.56662804171492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50.318305833441599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8745000</v>
      </c>
      <c r="C27" s="43">
        <f t="shared" si="11"/>
        <v>0</v>
      </c>
      <c r="D27" s="43">
        <f t="shared" si="11"/>
        <v>0</v>
      </c>
      <c r="E27" s="43">
        <f t="shared" si="11"/>
        <v>8745000</v>
      </c>
      <c r="F27" s="44">
        <f t="shared" si="11"/>
        <v>8745000</v>
      </c>
      <c r="G27" s="45">
        <f t="shared" si="11"/>
        <v>8745000</v>
      </c>
      <c r="H27" s="44">
        <f t="shared" si="11"/>
        <v>338000</v>
      </c>
      <c r="I27" s="45">
        <f t="shared" si="11"/>
        <v>0</v>
      </c>
      <c r="J27" s="44">
        <f t="shared" si="11"/>
        <v>1341000</v>
      </c>
      <c r="K27" s="45">
        <f t="shared" si="11"/>
        <v>0</v>
      </c>
      <c r="L27" s="44">
        <f t="shared" si="11"/>
        <v>5045000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6724000</v>
      </c>
      <c r="Q27" s="45">
        <f t="shared" si="11"/>
        <v>0</v>
      </c>
      <c r="R27" s="20">
        <f t="shared" si="7"/>
        <v>276.21178225205074</v>
      </c>
      <c r="S27" s="21">
        <f t="shared" si="8"/>
        <v>0</v>
      </c>
      <c r="T27" s="20">
        <f t="shared" si="9"/>
        <v>76.889651229273866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56000</v>
      </c>
      <c r="I30" s="48"/>
      <c r="J30" s="47">
        <v>362000</v>
      </c>
      <c r="K30" s="48"/>
      <c r="L30" s="47">
        <v>1804000</v>
      </c>
      <c r="M30" s="48"/>
      <c r="N30" s="47"/>
      <c r="O30" s="48"/>
      <c r="P30" s="47">
        <f t="shared" si="5"/>
        <v>2222000</v>
      </c>
      <c r="Q30" s="48">
        <f t="shared" si="6"/>
        <v>0</v>
      </c>
      <c r="R30" s="24">
        <f t="shared" si="7"/>
        <v>398.3425414364641</v>
      </c>
      <c r="S30" s="25">
        <f t="shared" si="8"/>
        <v>0</v>
      </c>
      <c r="T30" s="24">
        <f t="shared" si="9"/>
        <v>71.677419354838719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1075000</v>
      </c>
      <c r="H32" s="47">
        <v>282000</v>
      </c>
      <c r="I32" s="48"/>
      <c r="J32" s="47">
        <v>178000</v>
      </c>
      <c r="K32" s="48"/>
      <c r="L32" s="47">
        <v>109000</v>
      </c>
      <c r="M32" s="48"/>
      <c r="N32" s="47"/>
      <c r="O32" s="48"/>
      <c r="P32" s="47">
        <f t="shared" si="5"/>
        <v>569000</v>
      </c>
      <c r="Q32" s="48">
        <f t="shared" si="6"/>
        <v>0</v>
      </c>
      <c r="R32" s="24">
        <f t="shared" si="7"/>
        <v>-38.764044943820224</v>
      </c>
      <c r="S32" s="25">
        <f t="shared" si="8"/>
        <v>0</v>
      </c>
      <c r="T32" s="24">
        <f t="shared" si="9"/>
        <v>52.930232558139537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4570000</v>
      </c>
      <c r="C36" s="46"/>
      <c r="D36" s="46"/>
      <c r="E36" s="46">
        <f t="shared" si="4"/>
        <v>4570000</v>
      </c>
      <c r="F36" s="47">
        <v>4570000</v>
      </c>
      <c r="G36" s="48">
        <v>4570000</v>
      </c>
      <c r="H36" s="47"/>
      <c r="I36" s="48"/>
      <c r="J36" s="47">
        <v>801000</v>
      </c>
      <c r="K36" s="48"/>
      <c r="L36" s="47">
        <v>3132000</v>
      </c>
      <c r="M36" s="48"/>
      <c r="N36" s="47"/>
      <c r="O36" s="48"/>
      <c r="P36" s="47">
        <f t="shared" si="5"/>
        <v>3933000</v>
      </c>
      <c r="Q36" s="48">
        <f t="shared" si="6"/>
        <v>0</v>
      </c>
      <c r="R36" s="24">
        <f t="shared" si="7"/>
        <v>291.01123595505618</v>
      </c>
      <c r="S36" s="25">
        <f t="shared" si="8"/>
        <v>0</v>
      </c>
      <c r="T36" s="24">
        <f t="shared" si="9"/>
        <v>86.061269146608311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918000</v>
      </c>
      <c r="C42" s="52">
        <f t="shared" si="13"/>
        <v>0</v>
      </c>
      <c r="D42" s="52">
        <f t="shared" si="13"/>
        <v>0</v>
      </c>
      <c r="E42" s="52">
        <f t="shared" si="13"/>
        <v>918000</v>
      </c>
      <c r="F42" s="53">
        <f t="shared" si="13"/>
        <v>918000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918000</v>
      </c>
      <c r="C43" s="43">
        <f t="shared" si="19"/>
        <v>0</v>
      </c>
      <c r="D43" s="43">
        <f t="shared" si="19"/>
        <v>0</v>
      </c>
      <c r="E43" s="43">
        <f t="shared" si="19"/>
        <v>918000</v>
      </c>
      <c r="F43" s="44">
        <f t="shared" si="19"/>
        <v>918000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918000</v>
      </c>
      <c r="C45" s="46"/>
      <c r="D45" s="46"/>
      <c r="E45" s="46">
        <f t="shared" si="21"/>
        <v>918000</v>
      </c>
      <c r="F45" s="47">
        <v>918000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25057000</v>
      </c>
      <c r="C58" s="43">
        <f t="shared" si="26"/>
        <v>0</v>
      </c>
      <c r="D58" s="43">
        <f t="shared" si="26"/>
        <v>0</v>
      </c>
      <c r="E58" s="43">
        <f t="shared" si="26"/>
        <v>25057000</v>
      </c>
      <c r="F58" s="44">
        <f t="shared" si="26"/>
        <v>25057000</v>
      </c>
      <c r="G58" s="45">
        <f t="shared" si="26"/>
        <v>24139000</v>
      </c>
      <c r="H58" s="44">
        <f t="shared" si="26"/>
        <v>338000</v>
      </c>
      <c r="I58" s="45">
        <f t="shared" si="26"/>
        <v>0</v>
      </c>
      <c r="J58" s="44">
        <f t="shared" si="26"/>
        <v>2204000</v>
      </c>
      <c r="K58" s="45">
        <f t="shared" si="26"/>
        <v>0</v>
      </c>
      <c r="L58" s="44">
        <f t="shared" si="26"/>
        <v>11928000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14470000</v>
      </c>
      <c r="Q58" s="45">
        <f t="shared" si="26"/>
        <v>0</v>
      </c>
      <c r="R58" s="20">
        <f t="shared" si="14"/>
        <v>441.19782214156078</v>
      </c>
      <c r="S58" s="21">
        <f t="shared" si="15"/>
        <v>0</v>
      </c>
      <c r="T58" s="20">
        <f t="shared" si="16"/>
        <v>57.748333798938425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25057000</v>
      </c>
      <c r="C62" s="55">
        <f t="shared" si="30"/>
        <v>0</v>
      </c>
      <c r="D62" s="55">
        <f t="shared" si="30"/>
        <v>0</v>
      </c>
      <c r="E62" s="55">
        <f t="shared" si="30"/>
        <v>25057000</v>
      </c>
      <c r="F62" s="56">
        <f t="shared" si="30"/>
        <v>25057000</v>
      </c>
      <c r="G62" s="57">
        <f t="shared" si="30"/>
        <v>24139000</v>
      </c>
      <c r="H62" s="56">
        <f t="shared" si="30"/>
        <v>338000</v>
      </c>
      <c r="I62" s="57">
        <f t="shared" si="30"/>
        <v>0</v>
      </c>
      <c r="J62" s="56">
        <f t="shared" si="30"/>
        <v>2204000</v>
      </c>
      <c r="K62" s="57">
        <f t="shared" si="30"/>
        <v>0</v>
      </c>
      <c r="L62" s="56">
        <f t="shared" si="30"/>
        <v>11928000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14470000</v>
      </c>
      <c r="Q62" s="57">
        <f t="shared" si="30"/>
        <v>0</v>
      </c>
      <c r="R62" s="38">
        <f t="shared" si="14"/>
        <v>441.19782214156078</v>
      </c>
      <c r="S62" s="39">
        <f t="shared" si="15"/>
        <v>0</v>
      </c>
      <c r="T62" s="38">
        <f t="shared" si="16"/>
        <v>57.748333798938425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109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271793000</v>
      </c>
      <c r="C8" s="40">
        <f t="shared" si="0"/>
        <v>11000000</v>
      </c>
      <c r="D8" s="40">
        <f t="shared" si="0"/>
        <v>0</v>
      </c>
      <c r="E8" s="40">
        <f t="shared" si="0"/>
        <v>282793000</v>
      </c>
      <c r="F8" s="41">
        <f t="shared" si="0"/>
        <v>282793000</v>
      </c>
      <c r="G8" s="42">
        <f t="shared" si="0"/>
        <v>282793000</v>
      </c>
      <c r="H8" s="41">
        <f t="shared" si="0"/>
        <v>61511000</v>
      </c>
      <c r="I8" s="42">
        <f t="shared" si="0"/>
        <v>47971224</v>
      </c>
      <c r="J8" s="41">
        <f t="shared" si="0"/>
        <v>94449000</v>
      </c>
      <c r="K8" s="42">
        <f t="shared" si="0"/>
        <v>14001799</v>
      </c>
      <c r="L8" s="41">
        <f t="shared" si="0"/>
        <v>40280000</v>
      </c>
      <c r="M8" s="42">
        <f t="shared" si="0"/>
        <v>137311410</v>
      </c>
      <c r="N8" s="41">
        <f t="shared" si="0"/>
        <v>0</v>
      </c>
      <c r="O8" s="42">
        <f t="shared" si="0"/>
        <v>0</v>
      </c>
      <c r="P8" s="41">
        <f t="shared" si="0"/>
        <v>196240000</v>
      </c>
      <c r="Q8" s="42">
        <f t="shared" si="0"/>
        <v>199284433</v>
      </c>
      <c r="R8" s="16">
        <f>IF(($J8       =0),0,((($L8       -$J8       )/$J8       )*100))</f>
        <v>-57.352645342989341</v>
      </c>
      <c r="S8" s="17">
        <f>IF(($K8       =0),0,((($M8       -$K8       )/$K8       )*100))</f>
        <v>880.66976964888579</v>
      </c>
      <c r="T8" s="16">
        <f>IF(($E8       =0),0,(($P8       /$E8       )*100))</f>
        <v>69.393513983726621</v>
      </c>
      <c r="U8" s="18">
        <f>IF(($E8       =0),0,(($Q8       /$E8       )*100))</f>
        <v>70.470072809440126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261430000</v>
      </c>
      <c r="C9" s="43">
        <f t="shared" si="2"/>
        <v>13000000</v>
      </c>
      <c r="D9" s="43">
        <f t="shared" si="2"/>
        <v>0</v>
      </c>
      <c r="E9" s="43">
        <f t="shared" si="2"/>
        <v>274430000</v>
      </c>
      <c r="F9" s="44">
        <f t="shared" si="2"/>
        <v>274430000</v>
      </c>
      <c r="G9" s="45">
        <f t="shared" si="2"/>
        <v>274430000</v>
      </c>
      <c r="H9" s="44">
        <f t="shared" si="2"/>
        <v>59553000</v>
      </c>
      <c r="I9" s="45">
        <f t="shared" si="2"/>
        <v>46094285</v>
      </c>
      <c r="J9" s="44">
        <f t="shared" si="2"/>
        <v>93057000</v>
      </c>
      <c r="K9" s="45">
        <f t="shared" si="2"/>
        <v>13577469</v>
      </c>
      <c r="L9" s="44">
        <f t="shared" si="2"/>
        <v>37297000</v>
      </c>
      <c r="M9" s="45">
        <f t="shared" si="2"/>
        <v>132942622</v>
      </c>
      <c r="N9" s="44">
        <f t="shared" si="2"/>
        <v>0</v>
      </c>
      <c r="O9" s="45">
        <f t="shared" si="2"/>
        <v>0</v>
      </c>
      <c r="P9" s="44">
        <f t="shared" si="2"/>
        <v>189907000</v>
      </c>
      <c r="Q9" s="45">
        <f t="shared" si="2"/>
        <v>192614376</v>
      </c>
      <c r="R9" s="20">
        <f>IF(($J9       =0),0,((($L9       -$J9       )/$J9       )*100))</f>
        <v>-59.920263924261477</v>
      </c>
      <c r="S9" s="21">
        <f>IF(($K9       =0),0,((($M9       -$K9       )/$K9       )*100))</f>
        <v>879.14141435344106</v>
      </c>
      <c r="T9" s="20">
        <f>IF(($E9       =0),0,(($P9       /$E9       )*100))</f>
        <v>69.200524723973317</v>
      </c>
      <c r="U9" s="22">
        <f>IF(($E9       =0),0,(($Q9       /$E9       )*100))</f>
        <v>70.187069926757289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204109000</v>
      </c>
      <c r="C10" s="46">
        <v>13000000</v>
      </c>
      <c r="D10" s="46"/>
      <c r="E10" s="46">
        <f t="shared" ref="E10:E41" si="4">$B10      +$C10      +$D10</f>
        <v>217109000</v>
      </c>
      <c r="F10" s="47">
        <v>217109000</v>
      </c>
      <c r="G10" s="48">
        <v>217109000</v>
      </c>
      <c r="H10" s="47">
        <v>57661000</v>
      </c>
      <c r="I10" s="48">
        <v>44689251</v>
      </c>
      <c r="J10" s="47">
        <v>70650000</v>
      </c>
      <c r="K10" s="48">
        <v>12422100</v>
      </c>
      <c r="L10" s="47">
        <v>29929000</v>
      </c>
      <c r="M10" s="48">
        <v>96084632</v>
      </c>
      <c r="N10" s="47"/>
      <c r="O10" s="48"/>
      <c r="P10" s="47">
        <f t="shared" ref="P10:P41" si="5">$H10      +$J10      +$L10      +$N10</f>
        <v>158240000</v>
      </c>
      <c r="Q10" s="48">
        <f t="shared" ref="Q10:Q41" si="6">$I10      +$K10      +$M10      +$O10</f>
        <v>153195983</v>
      </c>
      <c r="R10" s="24">
        <f t="shared" ref="R10:R41" si="7">IF(($J10      =0),0,((($L10      -$J10      )/$J10      )*100))</f>
        <v>-57.637650389242744</v>
      </c>
      <c r="S10" s="25">
        <f t="shared" ref="S10:S41" si="8">IF(($K10      =0),0,((($M10      -$K10      )/$K10      )*100))</f>
        <v>673.49749237246522</v>
      </c>
      <c r="T10" s="24">
        <f t="shared" ref="T10:T41" si="9">IF(($E10      =0),0,(($P10      /$E10      )*100))</f>
        <v>72.885048524013285</v>
      </c>
      <c r="U10" s="26">
        <f t="shared" ref="U10:U41" si="10">IF(($E10      =0),0,(($Q10      /$E10      )*100))</f>
        <v>70.561783712328833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2321000</v>
      </c>
      <c r="C16" s="46"/>
      <c r="D16" s="46"/>
      <c r="E16" s="46">
        <f t="shared" si="4"/>
        <v>2321000</v>
      </c>
      <c r="F16" s="47">
        <v>2321000</v>
      </c>
      <c r="G16" s="48">
        <v>2321000</v>
      </c>
      <c r="H16" s="47"/>
      <c r="I16" s="48"/>
      <c r="J16" s="47">
        <v>788000</v>
      </c>
      <c r="K16" s="48"/>
      <c r="L16" s="47">
        <v>1120000</v>
      </c>
      <c r="M16" s="48">
        <v>1024681</v>
      </c>
      <c r="N16" s="47"/>
      <c r="O16" s="48"/>
      <c r="P16" s="47">
        <f t="shared" si="5"/>
        <v>1908000</v>
      </c>
      <c r="Q16" s="48">
        <f t="shared" si="6"/>
        <v>1024681</v>
      </c>
      <c r="R16" s="24">
        <f t="shared" si="7"/>
        <v>42.131979695431468</v>
      </c>
      <c r="S16" s="25">
        <f t="shared" si="8"/>
        <v>0</v>
      </c>
      <c r="T16" s="24">
        <f t="shared" si="9"/>
        <v>82.205945713054717</v>
      </c>
      <c r="U16" s="26">
        <f t="shared" si="10"/>
        <v>44.148255062473076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55000000</v>
      </c>
      <c r="C23" s="46"/>
      <c r="D23" s="46"/>
      <c r="E23" s="46">
        <f t="shared" si="4"/>
        <v>55000000</v>
      </c>
      <c r="F23" s="47">
        <v>55000000</v>
      </c>
      <c r="G23" s="48">
        <v>55000000</v>
      </c>
      <c r="H23" s="47">
        <v>1892000</v>
      </c>
      <c r="I23" s="48">
        <v>1405034</v>
      </c>
      <c r="J23" s="47">
        <v>21619000</v>
      </c>
      <c r="K23" s="48">
        <v>1155369</v>
      </c>
      <c r="L23" s="47">
        <v>6248000</v>
      </c>
      <c r="M23" s="48">
        <v>35833309</v>
      </c>
      <c r="N23" s="47"/>
      <c r="O23" s="48"/>
      <c r="P23" s="47">
        <f t="shared" si="5"/>
        <v>29759000</v>
      </c>
      <c r="Q23" s="48">
        <f t="shared" si="6"/>
        <v>38393712</v>
      </c>
      <c r="R23" s="24">
        <f t="shared" si="7"/>
        <v>-71.099495813867435</v>
      </c>
      <c r="S23" s="25">
        <f t="shared" si="8"/>
        <v>3001.4601395744562</v>
      </c>
      <c r="T23" s="24">
        <f t="shared" si="9"/>
        <v>54.107272727272729</v>
      </c>
      <c r="U23" s="26">
        <f t="shared" si="10"/>
        <v>69.806749090909094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10363000</v>
      </c>
      <c r="C27" s="43">
        <f t="shared" si="11"/>
        <v>-2000000</v>
      </c>
      <c r="D27" s="43">
        <f t="shared" si="11"/>
        <v>0</v>
      </c>
      <c r="E27" s="43">
        <f t="shared" si="11"/>
        <v>8363000</v>
      </c>
      <c r="F27" s="44">
        <f t="shared" si="11"/>
        <v>8363000</v>
      </c>
      <c r="G27" s="45">
        <f t="shared" si="11"/>
        <v>8363000</v>
      </c>
      <c r="H27" s="44">
        <f t="shared" si="11"/>
        <v>1958000</v>
      </c>
      <c r="I27" s="45">
        <f t="shared" si="11"/>
        <v>1876939</v>
      </c>
      <c r="J27" s="44">
        <f t="shared" si="11"/>
        <v>1392000</v>
      </c>
      <c r="K27" s="45">
        <f t="shared" si="11"/>
        <v>424330</v>
      </c>
      <c r="L27" s="44">
        <f t="shared" si="11"/>
        <v>2983000</v>
      </c>
      <c r="M27" s="45">
        <f t="shared" si="11"/>
        <v>4368788</v>
      </c>
      <c r="N27" s="44">
        <f t="shared" si="11"/>
        <v>0</v>
      </c>
      <c r="O27" s="45">
        <f t="shared" si="11"/>
        <v>0</v>
      </c>
      <c r="P27" s="44">
        <f t="shared" si="11"/>
        <v>6333000</v>
      </c>
      <c r="Q27" s="45">
        <f t="shared" si="11"/>
        <v>6670057</v>
      </c>
      <c r="R27" s="20">
        <f t="shared" si="7"/>
        <v>114.29597701149426</v>
      </c>
      <c r="S27" s="21">
        <f t="shared" si="8"/>
        <v>929.57320953031831</v>
      </c>
      <c r="T27" s="20">
        <f t="shared" si="9"/>
        <v>75.726413966280049</v>
      </c>
      <c r="U27" s="22">
        <f t="shared" si="10"/>
        <v>79.756749970106426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105000</v>
      </c>
      <c r="I30" s="48">
        <v>124773</v>
      </c>
      <c r="J30" s="47">
        <v>178000</v>
      </c>
      <c r="K30" s="48">
        <v>41792</v>
      </c>
      <c r="L30" s="47">
        <v>108000</v>
      </c>
      <c r="M30" s="48">
        <v>255128</v>
      </c>
      <c r="N30" s="47"/>
      <c r="O30" s="48"/>
      <c r="P30" s="47">
        <f t="shared" si="5"/>
        <v>391000</v>
      </c>
      <c r="Q30" s="48">
        <f t="shared" si="6"/>
        <v>421693</v>
      </c>
      <c r="R30" s="24">
        <f t="shared" si="7"/>
        <v>-39.325842696629216</v>
      </c>
      <c r="S30" s="25">
        <f t="shared" si="8"/>
        <v>510.47090352220516</v>
      </c>
      <c r="T30" s="24">
        <f t="shared" si="9"/>
        <v>39.1</v>
      </c>
      <c r="U30" s="26">
        <f t="shared" si="10"/>
        <v>42.1693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6363000</v>
      </c>
      <c r="C32" s="46"/>
      <c r="D32" s="46"/>
      <c r="E32" s="46">
        <f t="shared" si="4"/>
        <v>6363000</v>
      </c>
      <c r="F32" s="47">
        <v>6363000</v>
      </c>
      <c r="G32" s="48">
        <v>6363000</v>
      </c>
      <c r="H32" s="47">
        <v>1853000</v>
      </c>
      <c r="I32" s="48">
        <v>1752166</v>
      </c>
      <c r="J32" s="47">
        <v>1214000</v>
      </c>
      <c r="K32" s="48">
        <v>-1752166</v>
      </c>
      <c r="L32" s="47">
        <v>2875000</v>
      </c>
      <c r="M32" s="48">
        <v>5664183</v>
      </c>
      <c r="N32" s="47"/>
      <c r="O32" s="48"/>
      <c r="P32" s="47">
        <f t="shared" si="5"/>
        <v>5942000</v>
      </c>
      <c r="Q32" s="48">
        <f t="shared" si="6"/>
        <v>5664183</v>
      </c>
      <c r="R32" s="24">
        <f t="shared" si="7"/>
        <v>136.82042833607909</v>
      </c>
      <c r="S32" s="25">
        <f t="shared" si="8"/>
        <v>-423.26748721296957</v>
      </c>
      <c r="T32" s="24">
        <f t="shared" si="9"/>
        <v>93.38362407669338</v>
      </c>
      <c r="U32" s="26">
        <f t="shared" si="10"/>
        <v>89.017491749174908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>
        <v>-2000000</v>
      </c>
      <c r="D35" s="46"/>
      <c r="E35" s="46">
        <f t="shared" si="4"/>
        <v>1000000</v>
      </c>
      <c r="F35" s="47">
        <v>1000000</v>
      </c>
      <c r="G35" s="48">
        <v>1000000</v>
      </c>
      <c r="H35" s="47"/>
      <c r="I35" s="48"/>
      <c r="J35" s="47"/>
      <c r="K35" s="48">
        <v>2134704</v>
      </c>
      <c r="L35" s="47"/>
      <c r="M35" s="48">
        <v>-1550523</v>
      </c>
      <c r="N35" s="47"/>
      <c r="O35" s="48"/>
      <c r="P35" s="47">
        <f t="shared" si="5"/>
        <v>0</v>
      </c>
      <c r="Q35" s="48">
        <f t="shared" si="6"/>
        <v>584181</v>
      </c>
      <c r="R35" s="24">
        <f t="shared" si="7"/>
        <v>0</v>
      </c>
      <c r="S35" s="25">
        <f t="shared" si="8"/>
        <v>-172.63409821689564</v>
      </c>
      <c r="T35" s="24">
        <f t="shared" si="9"/>
        <v>0</v>
      </c>
      <c r="U35" s="26">
        <f t="shared" si="10"/>
        <v>58.418099999999995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274824000</v>
      </c>
      <c r="C58" s="43">
        <f t="shared" si="26"/>
        <v>11000000</v>
      </c>
      <c r="D58" s="43">
        <f t="shared" si="26"/>
        <v>0</v>
      </c>
      <c r="E58" s="43">
        <f t="shared" si="26"/>
        <v>285824000</v>
      </c>
      <c r="F58" s="44">
        <f t="shared" si="26"/>
        <v>285824000</v>
      </c>
      <c r="G58" s="45">
        <f t="shared" si="26"/>
        <v>282793000</v>
      </c>
      <c r="H58" s="44">
        <f t="shared" si="26"/>
        <v>61511000</v>
      </c>
      <c r="I58" s="45">
        <f t="shared" si="26"/>
        <v>47971224</v>
      </c>
      <c r="J58" s="44">
        <f t="shared" si="26"/>
        <v>94449000</v>
      </c>
      <c r="K58" s="45">
        <f t="shared" si="26"/>
        <v>14001799</v>
      </c>
      <c r="L58" s="44">
        <f t="shared" si="26"/>
        <v>40280000</v>
      </c>
      <c r="M58" s="45">
        <f t="shared" si="26"/>
        <v>137311410</v>
      </c>
      <c r="N58" s="44">
        <f t="shared" si="26"/>
        <v>0</v>
      </c>
      <c r="O58" s="45">
        <f t="shared" si="26"/>
        <v>0</v>
      </c>
      <c r="P58" s="44">
        <f t="shared" si="26"/>
        <v>196240000</v>
      </c>
      <c r="Q58" s="45">
        <f t="shared" si="26"/>
        <v>199284433</v>
      </c>
      <c r="R58" s="20">
        <f t="shared" si="14"/>
        <v>-57.352645342989341</v>
      </c>
      <c r="S58" s="21">
        <f t="shared" si="15"/>
        <v>880.66976964888579</v>
      </c>
      <c r="T58" s="20">
        <f t="shared" si="16"/>
        <v>68.657635467980299</v>
      </c>
      <c r="U58" s="22">
        <f t="shared" si="17"/>
        <v>69.722778003246759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274824000</v>
      </c>
      <c r="C62" s="55">
        <f t="shared" si="30"/>
        <v>11000000</v>
      </c>
      <c r="D62" s="55">
        <f t="shared" si="30"/>
        <v>0</v>
      </c>
      <c r="E62" s="55">
        <f t="shared" si="30"/>
        <v>285824000</v>
      </c>
      <c r="F62" s="56">
        <f t="shared" si="30"/>
        <v>285824000</v>
      </c>
      <c r="G62" s="57">
        <f t="shared" si="30"/>
        <v>282793000</v>
      </c>
      <c r="H62" s="56">
        <f t="shared" si="30"/>
        <v>61511000</v>
      </c>
      <c r="I62" s="57">
        <f t="shared" si="30"/>
        <v>47971224</v>
      </c>
      <c r="J62" s="56">
        <f t="shared" si="30"/>
        <v>94449000</v>
      </c>
      <c r="K62" s="57">
        <f t="shared" si="30"/>
        <v>14001799</v>
      </c>
      <c r="L62" s="56">
        <f t="shared" si="30"/>
        <v>40280000</v>
      </c>
      <c r="M62" s="58">
        <f t="shared" si="30"/>
        <v>137311410</v>
      </c>
      <c r="N62" s="56">
        <f t="shared" si="30"/>
        <v>0</v>
      </c>
      <c r="O62" s="57">
        <f t="shared" si="30"/>
        <v>0</v>
      </c>
      <c r="P62" s="56">
        <f t="shared" si="30"/>
        <v>196240000</v>
      </c>
      <c r="Q62" s="57">
        <f t="shared" si="30"/>
        <v>199284433</v>
      </c>
      <c r="R62" s="38">
        <f t="shared" si="14"/>
        <v>-57.352645342989341</v>
      </c>
      <c r="S62" s="39">
        <f t="shared" si="15"/>
        <v>880.66976964888579</v>
      </c>
      <c r="T62" s="38">
        <f t="shared" si="16"/>
        <v>68.657635467980299</v>
      </c>
      <c r="U62" s="39">
        <f t="shared" si="17"/>
        <v>69.722778003246759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316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43593000</v>
      </c>
      <c r="C8" s="40">
        <f t="shared" si="0"/>
        <v>9508000</v>
      </c>
      <c r="D8" s="40">
        <f t="shared" si="0"/>
        <v>0</v>
      </c>
      <c r="E8" s="40">
        <f t="shared" si="0"/>
        <v>53101000</v>
      </c>
      <c r="F8" s="41">
        <f t="shared" si="0"/>
        <v>53101000</v>
      </c>
      <c r="G8" s="42">
        <f t="shared" si="0"/>
        <v>53101000</v>
      </c>
      <c r="H8" s="41">
        <f t="shared" si="0"/>
        <v>5778000</v>
      </c>
      <c r="I8" s="42">
        <f t="shared" si="0"/>
        <v>6150179</v>
      </c>
      <c r="J8" s="41">
        <f t="shared" si="0"/>
        <v>12388000</v>
      </c>
      <c r="K8" s="42">
        <f t="shared" si="0"/>
        <v>21133420</v>
      </c>
      <c r="L8" s="41">
        <f t="shared" si="0"/>
        <v>8864000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27030000</v>
      </c>
      <c r="Q8" s="42">
        <f t="shared" si="0"/>
        <v>27283599</v>
      </c>
      <c r="R8" s="16">
        <f>IF(($J8       =0),0,((($L8       -$J8       )/$J8       )*100))</f>
        <v>-28.446884081369067</v>
      </c>
      <c r="S8" s="17">
        <f>IF(($K8       =0),0,((($M8       -$K8       )/$K8       )*100))</f>
        <v>-100</v>
      </c>
      <c r="T8" s="16">
        <f>IF(($E8       =0),0,(($P8       /$E8       )*100))</f>
        <v>50.902996177096469</v>
      </c>
      <c r="U8" s="18">
        <f>IF(($E8       =0),0,(($Q8       /$E8       )*100))</f>
        <v>51.380574753771114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31606000</v>
      </c>
      <c r="C9" s="43">
        <f t="shared" si="2"/>
        <v>9508000</v>
      </c>
      <c r="D9" s="43">
        <f t="shared" si="2"/>
        <v>0</v>
      </c>
      <c r="E9" s="43">
        <f t="shared" si="2"/>
        <v>41114000</v>
      </c>
      <c r="F9" s="44">
        <f t="shared" si="2"/>
        <v>41114000</v>
      </c>
      <c r="G9" s="45">
        <f t="shared" si="2"/>
        <v>41114000</v>
      </c>
      <c r="H9" s="44">
        <f t="shared" si="2"/>
        <v>3839000</v>
      </c>
      <c r="I9" s="45">
        <f t="shared" si="2"/>
        <v>3839117</v>
      </c>
      <c r="J9" s="44">
        <f t="shared" si="2"/>
        <v>10837000</v>
      </c>
      <c r="K9" s="45">
        <f t="shared" si="2"/>
        <v>18952482</v>
      </c>
      <c r="L9" s="44">
        <f t="shared" si="2"/>
        <v>4267000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18943000</v>
      </c>
      <c r="Q9" s="45">
        <f t="shared" si="2"/>
        <v>22791599</v>
      </c>
      <c r="R9" s="20">
        <f>IF(($J9       =0),0,((($L9       -$J9       )/$J9       )*100))</f>
        <v>-60.625634400664389</v>
      </c>
      <c r="S9" s="21">
        <f>IF(($K9       =0),0,((($M9       -$K9       )/$K9       )*100))</f>
        <v>-100</v>
      </c>
      <c r="T9" s="20">
        <f>IF(($E9       =0),0,(($P9       /$E9       )*100))</f>
        <v>46.074329911952134</v>
      </c>
      <c r="U9" s="22">
        <f>IF(($E9       =0),0,(($Q9       /$E9       )*100))</f>
        <v>55.435129153086535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31606000</v>
      </c>
      <c r="C10" s="46">
        <v>9508000</v>
      </c>
      <c r="D10" s="46"/>
      <c r="E10" s="46">
        <f t="shared" ref="E10:E41" si="4">$B10      +$C10      +$D10</f>
        <v>41114000</v>
      </c>
      <c r="F10" s="47">
        <v>41114000</v>
      </c>
      <c r="G10" s="48">
        <v>41114000</v>
      </c>
      <c r="H10" s="47">
        <v>3839000</v>
      </c>
      <c r="I10" s="48">
        <v>3839117</v>
      </c>
      <c r="J10" s="47">
        <v>10837000</v>
      </c>
      <c r="K10" s="48">
        <v>18952482</v>
      </c>
      <c r="L10" s="47">
        <v>4267000</v>
      </c>
      <c r="M10" s="48"/>
      <c r="N10" s="47"/>
      <c r="O10" s="48"/>
      <c r="P10" s="47">
        <f t="shared" ref="P10:P41" si="5">$H10      +$J10      +$L10      +$N10</f>
        <v>18943000</v>
      </c>
      <c r="Q10" s="48">
        <f t="shared" ref="Q10:Q41" si="6">$I10      +$K10      +$M10      +$O10</f>
        <v>22791599</v>
      </c>
      <c r="R10" s="24">
        <f t="shared" ref="R10:R41" si="7">IF(($J10      =0),0,((($L10      -$J10      )/$J10      )*100))</f>
        <v>-60.625634400664389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46.074329911952134</v>
      </c>
      <c r="U10" s="26">
        <f t="shared" ref="U10:U41" si="10">IF(($E10      =0),0,(($Q10      /$E10      )*100))</f>
        <v>55.435129153086535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11987000</v>
      </c>
      <c r="C27" s="43">
        <f t="shared" si="11"/>
        <v>0</v>
      </c>
      <c r="D27" s="43">
        <f t="shared" si="11"/>
        <v>0</v>
      </c>
      <c r="E27" s="43">
        <f t="shared" si="11"/>
        <v>11987000</v>
      </c>
      <c r="F27" s="44">
        <f t="shared" si="11"/>
        <v>11987000</v>
      </c>
      <c r="G27" s="45">
        <f t="shared" si="11"/>
        <v>11987000</v>
      </c>
      <c r="H27" s="44">
        <f t="shared" si="11"/>
        <v>1939000</v>
      </c>
      <c r="I27" s="45">
        <f t="shared" si="11"/>
        <v>2311062</v>
      </c>
      <c r="J27" s="44">
        <f t="shared" si="11"/>
        <v>1551000</v>
      </c>
      <c r="K27" s="45">
        <f t="shared" si="11"/>
        <v>2180938</v>
      </c>
      <c r="L27" s="44">
        <f t="shared" si="11"/>
        <v>4597000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8087000</v>
      </c>
      <c r="Q27" s="45">
        <f t="shared" si="11"/>
        <v>4492000</v>
      </c>
      <c r="R27" s="20">
        <f t="shared" si="7"/>
        <v>196.38942617666021</v>
      </c>
      <c r="S27" s="21">
        <f t="shared" si="8"/>
        <v>-100</v>
      </c>
      <c r="T27" s="20">
        <f t="shared" si="9"/>
        <v>67.464753482939855</v>
      </c>
      <c r="U27" s="22">
        <f t="shared" si="10"/>
        <v>37.473930090931844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1668000</v>
      </c>
      <c r="I30" s="48">
        <v>1617062</v>
      </c>
      <c r="J30" s="47">
        <v>883000</v>
      </c>
      <c r="K30" s="48">
        <v>932938</v>
      </c>
      <c r="L30" s="47">
        <v>80000</v>
      </c>
      <c r="M30" s="48"/>
      <c r="N30" s="47"/>
      <c r="O30" s="48"/>
      <c r="P30" s="47">
        <f t="shared" si="5"/>
        <v>2631000</v>
      </c>
      <c r="Q30" s="48">
        <f t="shared" si="6"/>
        <v>2550000</v>
      </c>
      <c r="R30" s="24">
        <f t="shared" si="7"/>
        <v>-90.939977349943376</v>
      </c>
      <c r="S30" s="25">
        <f t="shared" si="8"/>
        <v>-100</v>
      </c>
      <c r="T30" s="24">
        <f t="shared" si="9"/>
        <v>92.315789473684205</v>
      </c>
      <c r="U30" s="26">
        <f t="shared" si="10"/>
        <v>89.473684210526315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2775000</v>
      </c>
      <c r="C32" s="46"/>
      <c r="D32" s="46"/>
      <c r="E32" s="46">
        <f t="shared" si="4"/>
        <v>2775000</v>
      </c>
      <c r="F32" s="47">
        <v>2775000</v>
      </c>
      <c r="G32" s="48">
        <v>2775000</v>
      </c>
      <c r="H32" s="47">
        <v>271000</v>
      </c>
      <c r="I32" s="48">
        <v>694000</v>
      </c>
      <c r="J32" s="47">
        <v>668000</v>
      </c>
      <c r="K32" s="48">
        <v>1248000</v>
      </c>
      <c r="L32" s="47">
        <v>1051000</v>
      </c>
      <c r="M32" s="48"/>
      <c r="N32" s="47"/>
      <c r="O32" s="48"/>
      <c r="P32" s="47">
        <f t="shared" si="5"/>
        <v>1990000</v>
      </c>
      <c r="Q32" s="48">
        <f t="shared" si="6"/>
        <v>1942000</v>
      </c>
      <c r="R32" s="24">
        <f t="shared" si="7"/>
        <v>57.335329341317362</v>
      </c>
      <c r="S32" s="25">
        <f t="shared" si="8"/>
        <v>-100</v>
      </c>
      <c r="T32" s="24">
        <f t="shared" si="9"/>
        <v>71.711711711711715</v>
      </c>
      <c r="U32" s="26">
        <f t="shared" si="10"/>
        <v>69.981981981981974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6362000</v>
      </c>
      <c r="C36" s="46"/>
      <c r="D36" s="46"/>
      <c r="E36" s="46">
        <f t="shared" si="4"/>
        <v>6362000</v>
      </c>
      <c r="F36" s="47">
        <v>6362000</v>
      </c>
      <c r="G36" s="48">
        <v>6362000</v>
      </c>
      <c r="H36" s="47"/>
      <c r="I36" s="48"/>
      <c r="J36" s="47"/>
      <c r="K36" s="48"/>
      <c r="L36" s="47">
        <v>3466000</v>
      </c>
      <c r="M36" s="48"/>
      <c r="N36" s="47"/>
      <c r="O36" s="48"/>
      <c r="P36" s="47">
        <f t="shared" si="5"/>
        <v>3466000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54.479723357434771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27285000</v>
      </c>
      <c r="C42" s="52">
        <f t="shared" si="13"/>
        <v>0</v>
      </c>
      <c r="D42" s="52">
        <f t="shared" si="13"/>
        <v>0</v>
      </c>
      <c r="E42" s="52">
        <f t="shared" si="13"/>
        <v>27285000</v>
      </c>
      <c r="F42" s="53">
        <f t="shared" si="13"/>
        <v>27285000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27285000</v>
      </c>
      <c r="C43" s="43">
        <f t="shared" si="19"/>
        <v>0</v>
      </c>
      <c r="D43" s="43">
        <f t="shared" si="19"/>
        <v>0</v>
      </c>
      <c r="E43" s="43">
        <f t="shared" si="19"/>
        <v>27285000</v>
      </c>
      <c r="F43" s="44">
        <f t="shared" si="19"/>
        <v>27285000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27285000</v>
      </c>
      <c r="C45" s="46"/>
      <c r="D45" s="46"/>
      <c r="E45" s="46">
        <f t="shared" si="21"/>
        <v>27285000</v>
      </c>
      <c r="F45" s="47">
        <v>27285000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70878000</v>
      </c>
      <c r="C58" s="43">
        <f t="shared" si="26"/>
        <v>9508000</v>
      </c>
      <c r="D58" s="43">
        <f t="shared" si="26"/>
        <v>0</v>
      </c>
      <c r="E58" s="43">
        <f t="shared" si="26"/>
        <v>80386000</v>
      </c>
      <c r="F58" s="44">
        <f t="shared" si="26"/>
        <v>80386000</v>
      </c>
      <c r="G58" s="45">
        <f t="shared" si="26"/>
        <v>53101000</v>
      </c>
      <c r="H58" s="44">
        <f t="shared" si="26"/>
        <v>5778000</v>
      </c>
      <c r="I58" s="45">
        <f t="shared" si="26"/>
        <v>6150179</v>
      </c>
      <c r="J58" s="44">
        <f t="shared" si="26"/>
        <v>12388000</v>
      </c>
      <c r="K58" s="45">
        <f t="shared" si="26"/>
        <v>21133420</v>
      </c>
      <c r="L58" s="44">
        <f t="shared" si="26"/>
        <v>8864000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27030000</v>
      </c>
      <c r="Q58" s="45">
        <f t="shared" si="26"/>
        <v>27283599</v>
      </c>
      <c r="R58" s="20">
        <f t="shared" si="14"/>
        <v>-28.446884081369067</v>
      </c>
      <c r="S58" s="21">
        <f t="shared" si="15"/>
        <v>-100</v>
      </c>
      <c r="T58" s="20">
        <f t="shared" si="16"/>
        <v>33.625258129525044</v>
      </c>
      <c r="U58" s="22">
        <f t="shared" si="17"/>
        <v>33.940734705048143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70878000</v>
      </c>
      <c r="C62" s="55">
        <f t="shared" si="30"/>
        <v>9508000</v>
      </c>
      <c r="D62" s="55">
        <f t="shared" si="30"/>
        <v>0</v>
      </c>
      <c r="E62" s="55">
        <f t="shared" si="30"/>
        <v>80386000</v>
      </c>
      <c r="F62" s="56">
        <f t="shared" si="30"/>
        <v>80386000</v>
      </c>
      <c r="G62" s="57">
        <f t="shared" si="30"/>
        <v>53101000</v>
      </c>
      <c r="H62" s="56">
        <f t="shared" si="30"/>
        <v>5778000</v>
      </c>
      <c r="I62" s="57">
        <f t="shared" si="30"/>
        <v>6150179</v>
      </c>
      <c r="J62" s="56">
        <f t="shared" si="30"/>
        <v>12388000</v>
      </c>
      <c r="K62" s="57">
        <f t="shared" si="30"/>
        <v>21133420</v>
      </c>
      <c r="L62" s="56">
        <f t="shared" si="30"/>
        <v>8864000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27030000</v>
      </c>
      <c r="Q62" s="57">
        <f t="shared" si="30"/>
        <v>27283599</v>
      </c>
      <c r="R62" s="38">
        <f t="shared" si="14"/>
        <v>-28.446884081369067</v>
      </c>
      <c r="S62" s="39">
        <f t="shared" si="15"/>
        <v>-100</v>
      </c>
      <c r="T62" s="38">
        <f t="shared" si="16"/>
        <v>33.625258129525044</v>
      </c>
      <c r="U62" s="39">
        <f t="shared" si="17"/>
        <v>33.940734705048143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317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177144000</v>
      </c>
      <c r="C8" s="40">
        <f t="shared" si="0"/>
        <v>-1707000</v>
      </c>
      <c r="D8" s="40">
        <f t="shared" si="0"/>
        <v>0</v>
      </c>
      <c r="E8" s="40">
        <f t="shared" si="0"/>
        <v>175437000</v>
      </c>
      <c r="F8" s="41">
        <f t="shared" si="0"/>
        <v>175437000</v>
      </c>
      <c r="G8" s="42">
        <f t="shared" si="0"/>
        <v>175437000</v>
      </c>
      <c r="H8" s="41">
        <f t="shared" si="0"/>
        <v>47939000</v>
      </c>
      <c r="I8" s="42">
        <f t="shared" si="0"/>
        <v>24298746</v>
      </c>
      <c r="J8" s="41">
        <f t="shared" si="0"/>
        <v>62040000</v>
      </c>
      <c r="K8" s="42">
        <f t="shared" si="0"/>
        <v>57030066</v>
      </c>
      <c r="L8" s="41">
        <f t="shared" si="0"/>
        <v>24166000</v>
      </c>
      <c r="M8" s="42">
        <f t="shared" si="0"/>
        <v>8181397</v>
      </c>
      <c r="N8" s="41">
        <f t="shared" si="0"/>
        <v>0</v>
      </c>
      <c r="O8" s="42">
        <f t="shared" si="0"/>
        <v>0</v>
      </c>
      <c r="P8" s="41">
        <f t="shared" si="0"/>
        <v>134145000</v>
      </c>
      <c r="Q8" s="42">
        <f t="shared" si="0"/>
        <v>89510209</v>
      </c>
      <c r="R8" s="16">
        <f>IF(($J8       =0),0,((($L8       -$J8       )/$J8       )*100))</f>
        <v>-61.047711154094131</v>
      </c>
      <c r="S8" s="17">
        <f>IF(($K8       =0),0,((($M8       -$K8       )/$K8       )*100))</f>
        <v>-85.654238941263017</v>
      </c>
      <c r="T8" s="16">
        <f>IF(($E8       =0),0,(($P8       /$E8       )*100))</f>
        <v>76.463345816446932</v>
      </c>
      <c r="U8" s="18">
        <f>IF(($E8       =0),0,(($Q8       /$E8       )*100))</f>
        <v>51.021283423679151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172258000</v>
      </c>
      <c r="C9" s="43">
        <f t="shared" si="2"/>
        <v>-1707000</v>
      </c>
      <c r="D9" s="43">
        <f t="shared" si="2"/>
        <v>0</v>
      </c>
      <c r="E9" s="43">
        <f t="shared" si="2"/>
        <v>170551000</v>
      </c>
      <c r="F9" s="44">
        <f t="shared" si="2"/>
        <v>170551000</v>
      </c>
      <c r="G9" s="45">
        <f t="shared" si="2"/>
        <v>170551000</v>
      </c>
      <c r="H9" s="44">
        <f t="shared" si="2"/>
        <v>47464000</v>
      </c>
      <c r="I9" s="45">
        <f t="shared" si="2"/>
        <v>23930146</v>
      </c>
      <c r="J9" s="44">
        <f t="shared" si="2"/>
        <v>60812000</v>
      </c>
      <c r="K9" s="45">
        <f t="shared" si="2"/>
        <v>56441824</v>
      </c>
      <c r="L9" s="44">
        <f t="shared" si="2"/>
        <v>22942000</v>
      </c>
      <c r="M9" s="45">
        <f t="shared" si="2"/>
        <v>7172445</v>
      </c>
      <c r="N9" s="44">
        <f t="shared" si="2"/>
        <v>0</v>
      </c>
      <c r="O9" s="45">
        <f t="shared" si="2"/>
        <v>0</v>
      </c>
      <c r="P9" s="44">
        <f t="shared" si="2"/>
        <v>131218000</v>
      </c>
      <c r="Q9" s="45">
        <f t="shared" si="2"/>
        <v>87544415</v>
      </c>
      <c r="R9" s="20">
        <f>IF(($J9       =0),0,((($L9       -$J9       )/$J9       )*100))</f>
        <v>-62.273893310530816</v>
      </c>
      <c r="S9" s="21">
        <f>IF(($K9       =0),0,((($M9       -$K9       )/$K9       )*100))</f>
        <v>-87.292322445142815</v>
      </c>
      <c r="T9" s="20">
        <f>IF(($E9       =0),0,(($P9       /$E9       )*100))</f>
        <v>76.937690192376479</v>
      </c>
      <c r="U9" s="22">
        <f>IF(($E9       =0),0,(($Q9       /$E9       )*100))</f>
        <v>51.330344002673691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92551000</v>
      </c>
      <c r="C10" s="46">
        <v>5000000</v>
      </c>
      <c r="D10" s="46"/>
      <c r="E10" s="46">
        <f t="shared" ref="E10:E41" si="4">$B10      +$C10      +$D10</f>
        <v>97551000</v>
      </c>
      <c r="F10" s="47">
        <v>97551000</v>
      </c>
      <c r="G10" s="48">
        <v>97551000</v>
      </c>
      <c r="H10" s="47">
        <v>30389000</v>
      </c>
      <c r="I10" s="48">
        <v>12663703</v>
      </c>
      <c r="J10" s="47">
        <v>37828000</v>
      </c>
      <c r="K10" s="48">
        <v>39720082</v>
      </c>
      <c r="L10" s="47">
        <v>16257000</v>
      </c>
      <c r="M10" s="48">
        <v>6398771</v>
      </c>
      <c r="N10" s="47"/>
      <c r="O10" s="48"/>
      <c r="P10" s="47">
        <f t="shared" ref="P10:P41" si="5">$H10      +$J10      +$L10      +$N10</f>
        <v>84474000</v>
      </c>
      <c r="Q10" s="48">
        <f t="shared" ref="Q10:Q41" si="6">$I10      +$K10      +$M10      +$O10</f>
        <v>58782556</v>
      </c>
      <c r="R10" s="24">
        <f t="shared" ref="R10:R41" si="7">IF(($J10      =0),0,((($L10      -$J10      )/$J10      )*100))</f>
        <v>-57.023897641958342</v>
      </c>
      <c r="S10" s="25">
        <f t="shared" ref="S10:S41" si="8">IF(($K10      =0),0,((($M10      -$K10      )/$K10      )*100))</f>
        <v>-83.890337890037586</v>
      </c>
      <c r="T10" s="24">
        <f t="shared" ref="T10:T41" si="9">IF(($E10      =0),0,(($P10      /$E10      )*100))</f>
        <v>86.594704308515546</v>
      </c>
      <c r="U10" s="26">
        <f t="shared" ref="U10:U41" si="10">IF(($E10      =0),0,(($Q10      /$E10      )*100))</f>
        <v>60.258281309263872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26707000</v>
      </c>
      <c r="C13" s="46">
        <v>-26707000</v>
      </c>
      <c r="D13" s="46"/>
      <c r="E13" s="46">
        <f t="shared" si="4"/>
        <v>0</v>
      </c>
      <c r="F13" s="47"/>
      <c r="G13" s="48"/>
      <c r="H13" s="47"/>
      <c r="I13" s="48"/>
      <c r="J13" s="47">
        <v>12271000</v>
      </c>
      <c r="K13" s="48"/>
      <c r="L13" s="47"/>
      <c r="M13" s="48"/>
      <c r="N13" s="47"/>
      <c r="O13" s="48"/>
      <c r="P13" s="47">
        <f t="shared" si="5"/>
        <v>12271000</v>
      </c>
      <c r="Q13" s="48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43000000</v>
      </c>
      <c r="C14" s="46">
        <v>20000000</v>
      </c>
      <c r="D14" s="46"/>
      <c r="E14" s="46">
        <f t="shared" si="4"/>
        <v>63000000</v>
      </c>
      <c r="F14" s="47">
        <v>63000000</v>
      </c>
      <c r="G14" s="48">
        <v>63000000</v>
      </c>
      <c r="H14" s="47">
        <v>16511000</v>
      </c>
      <c r="I14" s="48">
        <v>11035861</v>
      </c>
      <c r="J14" s="47">
        <v>10187000</v>
      </c>
      <c r="K14" s="48">
        <v>15862785</v>
      </c>
      <c r="L14" s="47">
        <v>1281000</v>
      </c>
      <c r="M14" s="48">
        <v>1023649</v>
      </c>
      <c r="N14" s="47"/>
      <c r="O14" s="48"/>
      <c r="P14" s="47">
        <f t="shared" si="5"/>
        <v>27979000</v>
      </c>
      <c r="Q14" s="48">
        <f t="shared" si="6"/>
        <v>27922295</v>
      </c>
      <c r="R14" s="24">
        <f t="shared" si="7"/>
        <v>-87.425149700598809</v>
      </c>
      <c r="S14" s="25">
        <f t="shared" si="8"/>
        <v>-93.546851955693782</v>
      </c>
      <c r="T14" s="24">
        <f t="shared" si="9"/>
        <v>44.411111111111111</v>
      </c>
      <c r="U14" s="26">
        <f t="shared" si="10"/>
        <v>44.321103174603174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10000000</v>
      </c>
      <c r="H23" s="47">
        <v>564000</v>
      </c>
      <c r="I23" s="48">
        <v>230582</v>
      </c>
      <c r="J23" s="47">
        <v>526000</v>
      </c>
      <c r="K23" s="48">
        <v>858957</v>
      </c>
      <c r="L23" s="47">
        <v>5404000</v>
      </c>
      <c r="M23" s="48">
        <v>-249975</v>
      </c>
      <c r="N23" s="47"/>
      <c r="O23" s="48"/>
      <c r="P23" s="47">
        <f t="shared" si="5"/>
        <v>6494000</v>
      </c>
      <c r="Q23" s="48">
        <f t="shared" si="6"/>
        <v>839564</v>
      </c>
      <c r="R23" s="24">
        <f t="shared" si="7"/>
        <v>927.37642585551328</v>
      </c>
      <c r="S23" s="25">
        <f t="shared" si="8"/>
        <v>-129.10215528833226</v>
      </c>
      <c r="T23" s="24">
        <f t="shared" si="9"/>
        <v>64.94</v>
      </c>
      <c r="U23" s="26">
        <f t="shared" si="10"/>
        <v>8.3956400000000002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4886000</v>
      </c>
      <c r="C27" s="43">
        <f t="shared" si="11"/>
        <v>0</v>
      </c>
      <c r="D27" s="43">
        <f t="shared" si="11"/>
        <v>0</v>
      </c>
      <c r="E27" s="43">
        <f t="shared" si="11"/>
        <v>4886000</v>
      </c>
      <c r="F27" s="44">
        <f t="shared" si="11"/>
        <v>4886000</v>
      </c>
      <c r="G27" s="45">
        <f t="shared" si="11"/>
        <v>4886000</v>
      </c>
      <c r="H27" s="44">
        <f t="shared" si="11"/>
        <v>475000</v>
      </c>
      <c r="I27" s="45">
        <f t="shared" si="11"/>
        <v>368600</v>
      </c>
      <c r="J27" s="44">
        <f t="shared" si="11"/>
        <v>1228000</v>
      </c>
      <c r="K27" s="45">
        <f t="shared" si="11"/>
        <v>588242</v>
      </c>
      <c r="L27" s="44">
        <f t="shared" si="11"/>
        <v>1224000</v>
      </c>
      <c r="M27" s="45">
        <f t="shared" si="11"/>
        <v>1008952</v>
      </c>
      <c r="N27" s="44">
        <f t="shared" si="11"/>
        <v>0</v>
      </c>
      <c r="O27" s="45">
        <f t="shared" si="11"/>
        <v>0</v>
      </c>
      <c r="P27" s="44">
        <f t="shared" si="11"/>
        <v>2927000</v>
      </c>
      <c r="Q27" s="45">
        <f t="shared" si="11"/>
        <v>1965794</v>
      </c>
      <c r="R27" s="20">
        <f t="shared" si="7"/>
        <v>-0.32573289902280134</v>
      </c>
      <c r="S27" s="21">
        <f t="shared" si="8"/>
        <v>71.519884673314721</v>
      </c>
      <c r="T27" s="20">
        <f t="shared" si="9"/>
        <v>59.905853458862055</v>
      </c>
      <c r="U27" s="22">
        <f t="shared" si="10"/>
        <v>40.233196889070818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127000</v>
      </c>
      <c r="I30" s="48">
        <v>85000</v>
      </c>
      <c r="J30" s="47">
        <v>686000</v>
      </c>
      <c r="K30" s="48">
        <v>197953</v>
      </c>
      <c r="L30" s="47">
        <v>573000</v>
      </c>
      <c r="M30" s="48">
        <v>573922</v>
      </c>
      <c r="N30" s="47"/>
      <c r="O30" s="48"/>
      <c r="P30" s="47">
        <f t="shared" si="5"/>
        <v>1386000</v>
      </c>
      <c r="Q30" s="48">
        <f t="shared" si="6"/>
        <v>856875</v>
      </c>
      <c r="R30" s="24">
        <f t="shared" si="7"/>
        <v>-16.472303206997086</v>
      </c>
      <c r="S30" s="25">
        <f t="shared" si="8"/>
        <v>189.92841735159357</v>
      </c>
      <c r="T30" s="24">
        <f t="shared" si="9"/>
        <v>44.70967741935484</v>
      </c>
      <c r="U30" s="26">
        <f t="shared" si="10"/>
        <v>27.641129032258068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1786000</v>
      </c>
      <c r="C32" s="46"/>
      <c r="D32" s="46"/>
      <c r="E32" s="46">
        <f t="shared" si="4"/>
        <v>1786000</v>
      </c>
      <c r="F32" s="47">
        <v>1786000</v>
      </c>
      <c r="G32" s="48">
        <v>1786000</v>
      </c>
      <c r="H32" s="47">
        <v>348000</v>
      </c>
      <c r="I32" s="48">
        <v>283600</v>
      </c>
      <c r="J32" s="47">
        <v>542000</v>
      </c>
      <c r="K32" s="48">
        <v>390289</v>
      </c>
      <c r="L32" s="47">
        <v>651000</v>
      </c>
      <c r="M32" s="48">
        <v>435030</v>
      </c>
      <c r="N32" s="47"/>
      <c r="O32" s="48"/>
      <c r="P32" s="47">
        <f t="shared" si="5"/>
        <v>1541000</v>
      </c>
      <c r="Q32" s="48">
        <f t="shared" si="6"/>
        <v>1108919</v>
      </c>
      <c r="R32" s="24">
        <f t="shared" si="7"/>
        <v>20.110701107011071</v>
      </c>
      <c r="S32" s="25">
        <f t="shared" si="8"/>
        <v>11.463556492752806</v>
      </c>
      <c r="T32" s="24">
        <f t="shared" si="9"/>
        <v>86.28219484882419</v>
      </c>
      <c r="U32" s="26">
        <f t="shared" si="10"/>
        <v>62.089529675251967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26977000</v>
      </c>
      <c r="C42" s="52">
        <f t="shared" si="13"/>
        <v>0</v>
      </c>
      <c r="D42" s="52">
        <f t="shared" si="13"/>
        <v>0</v>
      </c>
      <c r="E42" s="52">
        <f t="shared" si="13"/>
        <v>26977000</v>
      </c>
      <c r="F42" s="53">
        <f t="shared" si="13"/>
        <v>26977000</v>
      </c>
      <c r="G42" s="54">
        <f t="shared" si="13"/>
        <v>2950000</v>
      </c>
      <c r="H42" s="53">
        <f t="shared" si="13"/>
        <v>2950000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2950000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10.935241131334099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26977000</v>
      </c>
      <c r="C43" s="43">
        <f t="shared" si="19"/>
        <v>0</v>
      </c>
      <c r="D43" s="43">
        <f t="shared" si="19"/>
        <v>0</v>
      </c>
      <c r="E43" s="43">
        <f t="shared" si="19"/>
        <v>26977000</v>
      </c>
      <c r="F43" s="44">
        <f t="shared" si="19"/>
        <v>26977000</v>
      </c>
      <c r="G43" s="45">
        <f t="shared" si="19"/>
        <v>2950000</v>
      </c>
      <c r="H43" s="44">
        <f t="shared" si="19"/>
        <v>2950000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2950000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10.935241131334099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24577000</v>
      </c>
      <c r="C45" s="46"/>
      <c r="D45" s="46"/>
      <c r="E45" s="46">
        <f t="shared" si="21"/>
        <v>24577000</v>
      </c>
      <c r="F45" s="47">
        <v>24577000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2400000</v>
      </c>
      <c r="C46" s="46"/>
      <c r="D46" s="46"/>
      <c r="E46" s="46">
        <f t="shared" si="21"/>
        <v>2400000</v>
      </c>
      <c r="F46" s="47">
        <v>2400000</v>
      </c>
      <c r="G46" s="48">
        <v>2950000</v>
      </c>
      <c r="H46" s="47">
        <v>2950000</v>
      </c>
      <c r="I46" s="48"/>
      <c r="J46" s="47"/>
      <c r="K46" s="48"/>
      <c r="L46" s="47"/>
      <c r="M46" s="48"/>
      <c r="N46" s="47"/>
      <c r="O46" s="48"/>
      <c r="P46" s="47">
        <f t="shared" si="22"/>
        <v>2950000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122.91666666666667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204121000</v>
      </c>
      <c r="C58" s="43">
        <f t="shared" si="26"/>
        <v>-1707000</v>
      </c>
      <c r="D58" s="43">
        <f t="shared" si="26"/>
        <v>0</v>
      </c>
      <c r="E58" s="43">
        <f t="shared" si="26"/>
        <v>202414000</v>
      </c>
      <c r="F58" s="44">
        <f t="shared" si="26"/>
        <v>202414000</v>
      </c>
      <c r="G58" s="45">
        <f t="shared" si="26"/>
        <v>178387000</v>
      </c>
      <c r="H58" s="44">
        <f t="shared" si="26"/>
        <v>50889000</v>
      </c>
      <c r="I58" s="45">
        <f t="shared" si="26"/>
        <v>24298746</v>
      </c>
      <c r="J58" s="44">
        <f t="shared" si="26"/>
        <v>62040000</v>
      </c>
      <c r="K58" s="45">
        <f t="shared" si="26"/>
        <v>57030066</v>
      </c>
      <c r="L58" s="44">
        <f t="shared" si="26"/>
        <v>24166000</v>
      </c>
      <c r="M58" s="45">
        <f t="shared" si="26"/>
        <v>8181397</v>
      </c>
      <c r="N58" s="44">
        <f t="shared" si="26"/>
        <v>0</v>
      </c>
      <c r="O58" s="45">
        <f t="shared" si="26"/>
        <v>0</v>
      </c>
      <c r="P58" s="44">
        <f t="shared" si="26"/>
        <v>137095000</v>
      </c>
      <c r="Q58" s="45">
        <f t="shared" si="26"/>
        <v>89510209</v>
      </c>
      <c r="R58" s="20">
        <f t="shared" si="14"/>
        <v>-61.047711154094131</v>
      </c>
      <c r="S58" s="21">
        <f t="shared" si="15"/>
        <v>-85.654238941263017</v>
      </c>
      <c r="T58" s="20">
        <f t="shared" si="16"/>
        <v>67.729998913118663</v>
      </c>
      <c r="U58" s="22">
        <f t="shared" si="17"/>
        <v>44.221352772041463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204121000</v>
      </c>
      <c r="C62" s="55">
        <f t="shared" si="30"/>
        <v>-1707000</v>
      </c>
      <c r="D62" s="55">
        <f t="shared" si="30"/>
        <v>0</v>
      </c>
      <c r="E62" s="55">
        <f t="shared" si="30"/>
        <v>202414000</v>
      </c>
      <c r="F62" s="56">
        <f t="shared" si="30"/>
        <v>202414000</v>
      </c>
      <c r="G62" s="57">
        <f t="shared" si="30"/>
        <v>178387000</v>
      </c>
      <c r="H62" s="56">
        <f t="shared" si="30"/>
        <v>50889000</v>
      </c>
      <c r="I62" s="57">
        <f t="shared" si="30"/>
        <v>24298746</v>
      </c>
      <c r="J62" s="56">
        <f t="shared" si="30"/>
        <v>62040000</v>
      </c>
      <c r="K62" s="57">
        <f t="shared" si="30"/>
        <v>57030066</v>
      </c>
      <c r="L62" s="56">
        <f t="shared" si="30"/>
        <v>24166000</v>
      </c>
      <c r="M62" s="58">
        <f t="shared" si="30"/>
        <v>8181397</v>
      </c>
      <c r="N62" s="56">
        <f t="shared" si="30"/>
        <v>0</v>
      </c>
      <c r="O62" s="57">
        <f t="shared" si="30"/>
        <v>0</v>
      </c>
      <c r="P62" s="56">
        <f t="shared" si="30"/>
        <v>137095000</v>
      </c>
      <c r="Q62" s="57">
        <f t="shared" si="30"/>
        <v>89510209</v>
      </c>
      <c r="R62" s="38">
        <f t="shared" si="14"/>
        <v>-61.047711154094131</v>
      </c>
      <c r="S62" s="39">
        <f t="shared" si="15"/>
        <v>-85.654238941263017</v>
      </c>
      <c r="T62" s="38">
        <f t="shared" si="16"/>
        <v>67.729998913118663</v>
      </c>
      <c r="U62" s="39">
        <f t="shared" si="17"/>
        <v>44.221352772041463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318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74118000</v>
      </c>
      <c r="C8" s="40">
        <f t="shared" si="0"/>
        <v>0</v>
      </c>
      <c r="D8" s="40">
        <f t="shared" si="0"/>
        <v>0</v>
      </c>
      <c r="E8" s="40">
        <f t="shared" si="0"/>
        <v>74118000</v>
      </c>
      <c r="F8" s="41">
        <f t="shared" si="0"/>
        <v>74118000</v>
      </c>
      <c r="G8" s="42">
        <f t="shared" si="0"/>
        <v>74118000</v>
      </c>
      <c r="H8" s="41">
        <f t="shared" si="0"/>
        <v>16235000</v>
      </c>
      <c r="I8" s="42">
        <f t="shared" si="0"/>
        <v>0</v>
      </c>
      <c r="J8" s="41">
        <f t="shared" si="0"/>
        <v>26213000</v>
      </c>
      <c r="K8" s="42">
        <f t="shared" si="0"/>
        <v>0</v>
      </c>
      <c r="L8" s="41">
        <f t="shared" si="0"/>
        <v>10587000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53035000</v>
      </c>
      <c r="Q8" s="42">
        <f t="shared" si="0"/>
        <v>0</v>
      </c>
      <c r="R8" s="16">
        <f>IF(($J8       =0),0,((($L8       -$J8       )/$J8       )*100))</f>
        <v>-59.611643077862134</v>
      </c>
      <c r="S8" s="17">
        <f>IF(($K8       =0),0,((($M8       -$K8       )/$K8       )*100))</f>
        <v>0</v>
      </c>
      <c r="T8" s="16">
        <f>IF(($E8       =0),0,(($P8       /$E8       )*100))</f>
        <v>71.554817992930197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69632000</v>
      </c>
      <c r="C9" s="43">
        <f t="shared" si="2"/>
        <v>0</v>
      </c>
      <c r="D9" s="43">
        <f t="shared" si="2"/>
        <v>0</v>
      </c>
      <c r="E9" s="43">
        <f t="shared" si="2"/>
        <v>69632000</v>
      </c>
      <c r="F9" s="44">
        <f t="shared" si="2"/>
        <v>69632000</v>
      </c>
      <c r="G9" s="45">
        <f t="shared" si="2"/>
        <v>69632000</v>
      </c>
      <c r="H9" s="44">
        <f t="shared" si="2"/>
        <v>15874000</v>
      </c>
      <c r="I9" s="45">
        <f t="shared" si="2"/>
        <v>0</v>
      </c>
      <c r="J9" s="44">
        <f t="shared" si="2"/>
        <v>25623000</v>
      </c>
      <c r="K9" s="45">
        <f t="shared" si="2"/>
        <v>0</v>
      </c>
      <c r="L9" s="44">
        <f t="shared" si="2"/>
        <v>8794000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50291000</v>
      </c>
      <c r="Q9" s="45">
        <f t="shared" si="2"/>
        <v>0</v>
      </c>
      <c r="R9" s="20">
        <f>IF(($J9       =0),0,((($L9       -$J9       )/$J9       )*100))</f>
        <v>-65.679272528587589</v>
      </c>
      <c r="S9" s="21">
        <f>IF(($K9       =0),0,((($M9       -$K9       )/$K9       )*100))</f>
        <v>0</v>
      </c>
      <c r="T9" s="20">
        <f>IF(($E9       =0),0,(($P9       /$E9       )*100))</f>
        <v>72.223977481617652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39632000</v>
      </c>
      <c r="C10" s="46"/>
      <c r="D10" s="46"/>
      <c r="E10" s="46">
        <f t="shared" ref="E10:E41" si="4">$B10      +$C10      +$D10</f>
        <v>39632000</v>
      </c>
      <c r="F10" s="47">
        <v>39632000</v>
      </c>
      <c r="G10" s="48">
        <v>39632000</v>
      </c>
      <c r="H10" s="47">
        <v>8618000</v>
      </c>
      <c r="I10" s="48"/>
      <c r="J10" s="47">
        <v>18974000</v>
      </c>
      <c r="K10" s="48"/>
      <c r="L10" s="47">
        <v>2624000</v>
      </c>
      <c r="M10" s="48"/>
      <c r="N10" s="47"/>
      <c r="O10" s="48"/>
      <c r="P10" s="47">
        <f t="shared" ref="P10:P41" si="5">$H10      +$J10      +$L10      +$N10</f>
        <v>30216000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-86.170549172551915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76.241421073879692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30000000</v>
      </c>
      <c r="C23" s="46"/>
      <c r="D23" s="46"/>
      <c r="E23" s="46">
        <f t="shared" si="4"/>
        <v>30000000</v>
      </c>
      <c r="F23" s="47">
        <v>30000000</v>
      </c>
      <c r="G23" s="48">
        <v>30000000</v>
      </c>
      <c r="H23" s="47">
        <v>7256000</v>
      </c>
      <c r="I23" s="48"/>
      <c r="J23" s="47">
        <v>6649000</v>
      </c>
      <c r="K23" s="48"/>
      <c r="L23" s="47">
        <v>6170000</v>
      </c>
      <c r="M23" s="48"/>
      <c r="N23" s="47"/>
      <c r="O23" s="48"/>
      <c r="P23" s="47">
        <f t="shared" si="5"/>
        <v>20075000</v>
      </c>
      <c r="Q23" s="48">
        <f t="shared" si="6"/>
        <v>0</v>
      </c>
      <c r="R23" s="24">
        <f t="shared" si="7"/>
        <v>-7.2040908407279298</v>
      </c>
      <c r="S23" s="25">
        <f t="shared" si="8"/>
        <v>0</v>
      </c>
      <c r="T23" s="24">
        <f t="shared" si="9"/>
        <v>66.916666666666671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4486000</v>
      </c>
      <c r="C27" s="43">
        <f t="shared" si="11"/>
        <v>0</v>
      </c>
      <c r="D27" s="43">
        <f t="shared" si="11"/>
        <v>0</v>
      </c>
      <c r="E27" s="43">
        <f t="shared" si="11"/>
        <v>4486000</v>
      </c>
      <c r="F27" s="44">
        <f t="shared" si="11"/>
        <v>4486000</v>
      </c>
      <c r="G27" s="45">
        <f t="shared" si="11"/>
        <v>4486000</v>
      </c>
      <c r="H27" s="44">
        <f t="shared" si="11"/>
        <v>361000</v>
      </c>
      <c r="I27" s="45">
        <f t="shared" si="11"/>
        <v>0</v>
      </c>
      <c r="J27" s="44">
        <f t="shared" si="11"/>
        <v>590000</v>
      </c>
      <c r="K27" s="45">
        <f t="shared" si="11"/>
        <v>0</v>
      </c>
      <c r="L27" s="44">
        <f t="shared" si="11"/>
        <v>1793000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2744000</v>
      </c>
      <c r="Q27" s="45">
        <f t="shared" si="11"/>
        <v>0</v>
      </c>
      <c r="R27" s="20">
        <f t="shared" si="7"/>
        <v>203.89830508474577</v>
      </c>
      <c r="S27" s="21">
        <f t="shared" si="8"/>
        <v>0</v>
      </c>
      <c r="T27" s="20">
        <f t="shared" si="9"/>
        <v>61.168078466339729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50000</v>
      </c>
      <c r="I30" s="48"/>
      <c r="J30" s="47"/>
      <c r="K30" s="48"/>
      <c r="L30" s="47">
        <v>1586000</v>
      </c>
      <c r="M30" s="48"/>
      <c r="N30" s="47"/>
      <c r="O30" s="48"/>
      <c r="P30" s="47">
        <f t="shared" si="5"/>
        <v>1636000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52.774193548387096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1386000</v>
      </c>
      <c r="C32" s="46"/>
      <c r="D32" s="46"/>
      <c r="E32" s="46">
        <f t="shared" si="4"/>
        <v>1386000</v>
      </c>
      <c r="F32" s="47">
        <v>1386000</v>
      </c>
      <c r="G32" s="48">
        <v>1386000</v>
      </c>
      <c r="H32" s="47">
        <v>311000</v>
      </c>
      <c r="I32" s="48"/>
      <c r="J32" s="47">
        <v>590000</v>
      </c>
      <c r="K32" s="48"/>
      <c r="L32" s="47">
        <v>207000</v>
      </c>
      <c r="M32" s="48"/>
      <c r="N32" s="47"/>
      <c r="O32" s="48"/>
      <c r="P32" s="47">
        <f t="shared" si="5"/>
        <v>1108000</v>
      </c>
      <c r="Q32" s="48">
        <f t="shared" si="6"/>
        <v>0</v>
      </c>
      <c r="R32" s="24">
        <f t="shared" si="7"/>
        <v>-64.915254237288138</v>
      </c>
      <c r="S32" s="25">
        <f t="shared" si="8"/>
        <v>0</v>
      </c>
      <c r="T32" s="24">
        <f t="shared" si="9"/>
        <v>79.942279942279939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20461000</v>
      </c>
      <c r="C42" s="52">
        <f t="shared" si="13"/>
        <v>0</v>
      </c>
      <c r="D42" s="52">
        <f t="shared" si="13"/>
        <v>0</v>
      </c>
      <c r="E42" s="52">
        <f t="shared" si="13"/>
        <v>20461000</v>
      </c>
      <c r="F42" s="53">
        <f t="shared" si="13"/>
        <v>20461000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20461000</v>
      </c>
      <c r="C43" s="43">
        <f t="shared" si="19"/>
        <v>0</v>
      </c>
      <c r="D43" s="43">
        <f t="shared" si="19"/>
        <v>0</v>
      </c>
      <c r="E43" s="43">
        <f t="shared" si="19"/>
        <v>20461000</v>
      </c>
      <c r="F43" s="44">
        <f t="shared" si="19"/>
        <v>20461000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20461000</v>
      </c>
      <c r="C45" s="46"/>
      <c r="D45" s="46"/>
      <c r="E45" s="46">
        <f t="shared" si="21"/>
        <v>20461000</v>
      </c>
      <c r="F45" s="47">
        <v>20461000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94579000</v>
      </c>
      <c r="C58" s="43">
        <f t="shared" si="26"/>
        <v>0</v>
      </c>
      <c r="D58" s="43">
        <f t="shared" si="26"/>
        <v>0</v>
      </c>
      <c r="E58" s="43">
        <f t="shared" si="26"/>
        <v>94579000</v>
      </c>
      <c r="F58" s="44">
        <f t="shared" si="26"/>
        <v>94579000</v>
      </c>
      <c r="G58" s="45">
        <f t="shared" si="26"/>
        <v>74118000</v>
      </c>
      <c r="H58" s="44">
        <f t="shared" si="26"/>
        <v>16235000</v>
      </c>
      <c r="I58" s="45">
        <f t="shared" si="26"/>
        <v>0</v>
      </c>
      <c r="J58" s="44">
        <f t="shared" si="26"/>
        <v>26213000</v>
      </c>
      <c r="K58" s="45">
        <f t="shared" si="26"/>
        <v>0</v>
      </c>
      <c r="L58" s="44">
        <f t="shared" si="26"/>
        <v>10587000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53035000</v>
      </c>
      <c r="Q58" s="45">
        <f t="shared" si="26"/>
        <v>0</v>
      </c>
      <c r="R58" s="20">
        <f t="shared" si="14"/>
        <v>-59.611643077862134</v>
      </c>
      <c r="S58" s="21">
        <f t="shared" si="15"/>
        <v>0</v>
      </c>
      <c r="T58" s="20">
        <f t="shared" si="16"/>
        <v>56.074815762484278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94579000</v>
      </c>
      <c r="C62" s="55">
        <f t="shared" si="30"/>
        <v>0</v>
      </c>
      <c r="D62" s="55">
        <f t="shared" si="30"/>
        <v>0</v>
      </c>
      <c r="E62" s="55">
        <f t="shared" si="30"/>
        <v>94579000</v>
      </c>
      <c r="F62" s="56">
        <f t="shared" si="30"/>
        <v>94579000</v>
      </c>
      <c r="G62" s="57">
        <f t="shared" si="30"/>
        <v>74118000</v>
      </c>
      <c r="H62" s="56">
        <f t="shared" si="30"/>
        <v>16235000</v>
      </c>
      <c r="I62" s="57">
        <f t="shared" si="30"/>
        <v>0</v>
      </c>
      <c r="J62" s="56">
        <f t="shared" si="30"/>
        <v>26213000</v>
      </c>
      <c r="K62" s="57">
        <f t="shared" si="30"/>
        <v>0</v>
      </c>
      <c r="L62" s="56">
        <f t="shared" si="30"/>
        <v>10587000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53035000</v>
      </c>
      <c r="Q62" s="57">
        <f t="shared" si="30"/>
        <v>0</v>
      </c>
      <c r="R62" s="38">
        <f t="shared" si="14"/>
        <v>-59.611643077862134</v>
      </c>
      <c r="S62" s="39">
        <f t="shared" si="15"/>
        <v>0</v>
      </c>
      <c r="T62" s="38">
        <f t="shared" si="16"/>
        <v>56.074815762484278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319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94879000</v>
      </c>
      <c r="C8" s="40">
        <f t="shared" si="0"/>
        <v>-7500000</v>
      </c>
      <c r="D8" s="40">
        <f t="shared" si="0"/>
        <v>0</v>
      </c>
      <c r="E8" s="40">
        <f t="shared" si="0"/>
        <v>87379000</v>
      </c>
      <c r="F8" s="41">
        <f t="shared" si="0"/>
        <v>87379000</v>
      </c>
      <c r="G8" s="42">
        <f t="shared" si="0"/>
        <v>87379000</v>
      </c>
      <c r="H8" s="41">
        <f t="shared" si="0"/>
        <v>10288000</v>
      </c>
      <c r="I8" s="42">
        <f t="shared" si="0"/>
        <v>0</v>
      </c>
      <c r="J8" s="41">
        <f t="shared" si="0"/>
        <v>23010000</v>
      </c>
      <c r="K8" s="42">
        <f t="shared" si="0"/>
        <v>0</v>
      </c>
      <c r="L8" s="41">
        <f t="shared" si="0"/>
        <v>10228000</v>
      </c>
      <c r="M8" s="42">
        <f t="shared" si="0"/>
        <v>-3211081</v>
      </c>
      <c r="N8" s="41">
        <f t="shared" si="0"/>
        <v>0</v>
      </c>
      <c r="O8" s="42">
        <f t="shared" si="0"/>
        <v>0</v>
      </c>
      <c r="P8" s="41">
        <f t="shared" si="0"/>
        <v>43526000</v>
      </c>
      <c r="Q8" s="42">
        <f t="shared" si="0"/>
        <v>-3211081</v>
      </c>
      <c r="R8" s="16">
        <f>IF(($J8       =0),0,((($L8       -$J8       )/$J8       )*100))</f>
        <v>-55.549760973489789</v>
      </c>
      <c r="S8" s="17">
        <f>IF(($K8       =0),0,((($M8       -$K8       )/$K8       )*100))</f>
        <v>0</v>
      </c>
      <c r="T8" s="16">
        <f>IF(($E8       =0),0,(($P8       /$E8       )*100))</f>
        <v>49.812884102587581</v>
      </c>
      <c r="U8" s="18">
        <f>IF(($E8       =0),0,(($Q8       /$E8       )*100))</f>
        <v>-3.674888703235331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85675000</v>
      </c>
      <c r="C9" s="43">
        <f t="shared" si="2"/>
        <v>-7500000</v>
      </c>
      <c r="D9" s="43">
        <f t="shared" si="2"/>
        <v>0</v>
      </c>
      <c r="E9" s="43">
        <f t="shared" si="2"/>
        <v>78175000</v>
      </c>
      <c r="F9" s="44">
        <f t="shared" si="2"/>
        <v>78175000</v>
      </c>
      <c r="G9" s="45">
        <f t="shared" si="2"/>
        <v>78175000</v>
      </c>
      <c r="H9" s="44">
        <f t="shared" si="2"/>
        <v>9584000</v>
      </c>
      <c r="I9" s="45">
        <f t="shared" si="2"/>
        <v>0</v>
      </c>
      <c r="J9" s="44">
        <f t="shared" si="2"/>
        <v>20439000</v>
      </c>
      <c r="K9" s="45">
        <f t="shared" si="2"/>
        <v>0</v>
      </c>
      <c r="L9" s="44">
        <f t="shared" si="2"/>
        <v>9249000</v>
      </c>
      <c r="M9" s="45">
        <f t="shared" si="2"/>
        <v>27863210</v>
      </c>
      <c r="N9" s="44">
        <f t="shared" si="2"/>
        <v>0</v>
      </c>
      <c r="O9" s="45">
        <f t="shared" si="2"/>
        <v>0</v>
      </c>
      <c r="P9" s="44">
        <f t="shared" si="2"/>
        <v>39272000</v>
      </c>
      <c r="Q9" s="45">
        <f t="shared" si="2"/>
        <v>27863210</v>
      </c>
      <c r="R9" s="20">
        <f>IF(($J9       =0),0,((($L9       -$J9       )/$J9       )*100))</f>
        <v>-54.748275355937182</v>
      </c>
      <c r="S9" s="21">
        <f>IF(($K9       =0),0,((($M9       -$K9       )/$K9       )*100))</f>
        <v>0</v>
      </c>
      <c r="T9" s="20">
        <f>IF(($E9       =0),0,(($P9       /$E9       )*100))</f>
        <v>50.236008954269259</v>
      </c>
      <c r="U9" s="22">
        <f>IF(($E9       =0),0,(($Q9       /$E9       )*100))</f>
        <v>35.642097857371283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70475000</v>
      </c>
      <c r="C10" s="46">
        <v>-7500000</v>
      </c>
      <c r="D10" s="46"/>
      <c r="E10" s="46">
        <f t="shared" ref="E10:E41" si="4">$B10      +$C10      +$D10</f>
        <v>62975000</v>
      </c>
      <c r="F10" s="47">
        <v>62975000</v>
      </c>
      <c r="G10" s="48">
        <v>62975000</v>
      </c>
      <c r="H10" s="47">
        <v>9584000</v>
      </c>
      <c r="I10" s="48"/>
      <c r="J10" s="47">
        <v>17877000</v>
      </c>
      <c r="K10" s="48"/>
      <c r="L10" s="47">
        <v>6842000</v>
      </c>
      <c r="M10" s="48">
        <v>22894394</v>
      </c>
      <c r="N10" s="47"/>
      <c r="O10" s="48"/>
      <c r="P10" s="47">
        <f t="shared" ref="P10:P41" si="5">$H10      +$J10      +$L10      +$N10</f>
        <v>34303000</v>
      </c>
      <c r="Q10" s="48">
        <f t="shared" ref="Q10:Q41" si="6">$I10      +$K10      +$M10      +$O10</f>
        <v>22894394</v>
      </c>
      <c r="R10" s="24">
        <f t="shared" ref="R10:R41" si="7">IF(($J10      =0),0,((($L10      -$J10      )/$J10      )*100))</f>
        <v>-61.727359176595634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54.470821754664541</v>
      </c>
      <c r="U10" s="26">
        <f t="shared" ref="U10:U41" si="10">IF(($E10      =0),0,(($Q10      /$E10      )*100))</f>
        <v>36.354734418420009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200000</v>
      </c>
      <c r="C13" s="46"/>
      <c r="D13" s="46"/>
      <c r="E13" s="46">
        <f t="shared" si="4"/>
        <v>200000</v>
      </c>
      <c r="F13" s="47">
        <v>200000</v>
      </c>
      <c r="G13" s="48">
        <v>200000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15000000</v>
      </c>
      <c r="C23" s="46"/>
      <c r="D23" s="46"/>
      <c r="E23" s="46">
        <f t="shared" si="4"/>
        <v>15000000</v>
      </c>
      <c r="F23" s="47">
        <v>15000000</v>
      </c>
      <c r="G23" s="48">
        <v>15000000</v>
      </c>
      <c r="H23" s="47"/>
      <c r="I23" s="48"/>
      <c r="J23" s="47">
        <v>2562000</v>
      </c>
      <c r="K23" s="48"/>
      <c r="L23" s="47">
        <v>2407000</v>
      </c>
      <c r="M23" s="48">
        <v>4968816</v>
      </c>
      <c r="N23" s="47"/>
      <c r="O23" s="48"/>
      <c r="P23" s="47">
        <f t="shared" si="5"/>
        <v>4969000</v>
      </c>
      <c r="Q23" s="48">
        <f t="shared" si="6"/>
        <v>4968816</v>
      </c>
      <c r="R23" s="24">
        <f t="shared" si="7"/>
        <v>-6.0499609679937549</v>
      </c>
      <c r="S23" s="25">
        <f t="shared" si="8"/>
        <v>0</v>
      </c>
      <c r="T23" s="24">
        <f t="shared" si="9"/>
        <v>33.126666666666665</v>
      </c>
      <c r="U23" s="26">
        <f t="shared" si="10"/>
        <v>33.125439999999998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9204000</v>
      </c>
      <c r="C27" s="43">
        <f t="shared" si="11"/>
        <v>0</v>
      </c>
      <c r="D27" s="43">
        <f t="shared" si="11"/>
        <v>0</v>
      </c>
      <c r="E27" s="43">
        <f t="shared" si="11"/>
        <v>9204000</v>
      </c>
      <c r="F27" s="44">
        <f t="shared" si="11"/>
        <v>9204000</v>
      </c>
      <c r="G27" s="45">
        <f t="shared" si="11"/>
        <v>9204000</v>
      </c>
      <c r="H27" s="44">
        <f t="shared" si="11"/>
        <v>704000</v>
      </c>
      <c r="I27" s="45">
        <f t="shared" si="11"/>
        <v>0</v>
      </c>
      <c r="J27" s="44">
        <f t="shared" si="11"/>
        <v>2571000</v>
      </c>
      <c r="K27" s="45">
        <f t="shared" si="11"/>
        <v>0</v>
      </c>
      <c r="L27" s="44">
        <f t="shared" si="11"/>
        <v>979000</v>
      </c>
      <c r="M27" s="45">
        <f t="shared" si="11"/>
        <v>-31074291</v>
      </c>
      <c r="N27" s="44">
        <f t="shared" si="11"/>
        <v>0</v>
      </c>
      <c r="O27" s="45">
        <f t="shared" si="11"/>
        <v>0</v>
      </c>
      <c r="P27" s="44">
        <f t="shared" si="11"/>
        <v>4254000</v>
      </c>
      <c r="Q27" s="45">
        <f t="shared" si="11"/>
        <v>-31074291</v>
      </c>
      <c r="R27" s="20">
        <f t="shared" si="7"/>
        <v>-61.92143134966939</v>
      </c>
      <c r="S27" s="21">
        <f t="shared" si="8"/>
        <v>0</v>
      </c>
      <c r="T27" s="20">
        <f t="shared" si="9"/>
        <v>46.219035202086047</v>
      </c>
      <c r="U27" s="22">
        <f t="shared" si="10"/>
        <v>-337.61724250325943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395000</v>
      </c>
      <c r="I30" s="48"/>
      <c r="J30" s="47">
        <v>1166000</v>
      </c>
      <c r="K30" s="48"/>
      <c r="L30" s="47">
        <v>237000</v>
      </c>
      <c r="M30" s="48">
        <v>1797199</v>
      </c>
      <c r="N30" s="47"/>
      <c r="O30" s="48"/>
      <c r="P30" s="47">
        <f t="shared" si="5"/>
        <v>1798000</v>
      </c>
      <c r="Q30" s="48">
        <f t="shared" si="6"/>
        <v>1797199</v>
      </c>
      <c r="R30" s="24">
        <f t="shared" si="7"/>
        <v>-79.674099485420243</v>
      </c>
      <c r="S30" s="25">
        <f t="shared" si="8"/>
        <v>0</v>
      </c>
      <c r="T30" s="24">
        <f t="shared" si="9"/>
        <v>59.933333333333337</v>
      </c>
      <c r="U30" s="26">
        <f t="shared" si="10"/>
        <v>59.906633333333339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2204000</v>
      </c>
      <c r="C32" s="46"/>
      <c r="D32" s="46"/>
      <c r="E32" s="46">
        <f t="shared" si="4"/>
        <v>2204000</v>
      </c>
      <c r="F32" s="47">
        <v>2204000</v>
      </c>
      <c r="G32" s="48">
        <v>2204000</v>
      </c>
      <c r="H32" s="47">
        <v>309000</v>
      </c>
      <c r="I32" s="48"/>
      <c r="J32" s="47">
        <v>1153000</v>
      </c>
      <c r="K32" s="48"/>
      <c r="L32" s="47">
        <v>742000</v>
      </c>
      <c r="M32" s="48">
        <v>-33161564</v>
      </c>
      <c r="N32" s="47"/>
      <c r="O32" s="48"/>
      <c r="P32" s="47">
        <f t="shared" si="5"/>
        <v>2204000</v>
      </c>
      <c r="Q32" s="48">
        <f t="shared" si="6"/>
        <v>-33161564</v>
      </c>
      <c r="R32" s="24">
        <f t="shared" si="7"/>
        <v>-35.646140503035561</v>
      </c>
      <c r="S32" s="25">
        <f t="shared" si="8"/>
        <v>0</v>
      </c>
      <c r="T32" s="24">
        <f t="shared" si="9"/>
        <v>100</v>
      </c>
      <c r="U32" s="26">
        <f t="shared" si="10"/>
        <v>-1504.6081669691469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>
        <v>252000</v>
      </c>
      <c r="K35" s="48"/>
      <c r="L35" s="47"/>
      <c r="M35" s="48">
        <v>290074</v>
      </c>
      <c r="N35" s="47"/>
      <c r="O35" s="48"/>
      <c r="P35" s="47">
        <f t="shared" si="5"/>
        <v>252000</v>
      </c>
      <c r="Q35" s="48">
        <f t="shared" si="6"/>
        <v>290074</v>
      </c>
      <c r="R35" s="24">
        <f t="shared" si="7"/>
        <v>-100</v>
      </c>
      <c r="S35" s="25">
        <f t="shared" si="8"/>
        <v>0</v>
      </c>
      <c r="T35" s="24">
        <f t="shared" si="9"/>
        <v>6.3</v>
      </c>
      <c r="U35" s="26">
        <f t="shared" si="10"/>
        <v>7.2518500000000001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45885000</v>
      </c>
      <c r="C42" s="52">
        <f t="shared" si="13"/>
        <v>13000000</v>
      </c>
      <c r="D42" s="52">
        <f t="shared" si="13"/>
        <v>0</v>
      </c>
      <c r="E42" s="52">
        <f t="shared" si="13"/>
        <v>58885000</v>
      </c>
      <c r="F42" s="53">
        <f t="shared" si="13"/>
        <v>58885000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45885000</v>
      </c>
      <c r="C43" s="43">
        <f t="shared" si="19"/>
        <v>13000000</v>
      </c>
      <c r="D43" s="43">
        <f t="shared" si="19"/>
        <v>0</v>
      </c>
      <c r="E43" s="43">
        <f t="shared" si="19"/>
        <v>58885000</v>
      </c>
      <c r="F43" s="44">
        <f t="shared" si="19"/>
        <v>58885000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44493000</v>
      </c>
      <c r="C44" s="49">
        <v>13000000</v>
      </c>
      <c r="D44" s="49"/>
      <c r="E44" s="49">
        <f t="shared" ref="E44:E61" si="21">$B44      +$C44      +$D44</f>
        <v>57493000</v>
      </c>
      <c r="F44" s="50">
        <v>57493000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392000</v>
      </c>
      <c r="C45" s="46"/>
      <c r="D45" s="46"/>
      <c r="E45" s="46">
        <f t="shared" si="21"/>
        <v>392000</v>
      </c>
      <c r="F45" s="47">
        <v>392000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1000000</v>
      </c>
      <c r="C46" s="46"/>
      <c r="D46" s="46"/>
      <c r="E46" s="46">
        <f t="shared" si="21"/>
        <v>1000000</v>
      </c>
      <c r="F46" s="47">
        <v>1000000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140764000</v>
      </c>
      <c r="C58" s="43">
        <f t="shared" si="26"/>
        <v>5500000</v>
      </c>
      <c r="D58" s="43">
        <f t="shared" si="26"/>
        <v>0</v>
      </c>
      <c r="E58" s="43">
        <f t="shared" si="26"/>
        <v>146264000</v>
      </c>
      <c r="F58" s="44">
        <f t="shared" si="26"/>
        <v>146264000</v>
      </c>
      <c r="G58" s="45">
        <f t="shared" si="26"/>
        <v>87379000</v>
      </c>
      <c r="H58" s="44">
        <f t="shared" si="26"/>
        <v>10288000</v>
      </c>
      <c r="I58" s="45">
        <f t="shared" si="26"/>
        <v>0</v>
      </c>
      <c r="J58" s="44">
        <f t="shared" si="26"/>
        <v>23010000</v>
      </c>
      <c r="K58" s="45">
        <f t="shared" si="26"/>
        <v>0</v>
      </c>
      <c r="L58" s="44">
        <f t="shared" si="26"/>
        <v>10228000</v>
      </c>
      <c r="M58" s="45">
        <f t="shared" si="26"/>
        <v>-3211081</v>
      </c>
      <c r="N58" s="44">
        <f t="shared" si="26"/>
        <v>0</v>
      </c>
      <c r="O58" s="45">
        <f t="shared" si="26"/>
        <v>0</v>
      </c>
      <c r="P58" s="44">
        <f t="shared" si="26"/>
        <v>43526000</v>
      </c>
      <c r="Q58" s="45">
        <f t="shared" si="26"/>
        <v>-3211081</v>
      </c>
      <c r="R58" s="20">
        <f t="shared" si="14"/>
        <v>-55.549760973489789</v>
      </c>
      <c r="S58" s="21">
        <f t="shared" si="15"/>
        <v>0</v>
      </c>
      <c r="T58" s="20">
        <f t="shared" si="16"/>
        <v>29.758518842640701</v>
      </c>
      <c r="U58" s="22">
        <f t="shared" si="17"/>
        <v>-2.1954007821473502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140764000</v>
      </c>
      <c r="C62" s="55">
        <f t="shared" si="30"/>
        <v>5500000</v>
      </c>
      <c r="D62" s="55">
        <f t="shared" si="30"/>
        <v>0</v>
      </c>
      <c r="E62" s="55">
        <f t="shared" si="30"/>
        <v>146264000</v>
      </c>
      <c r="F62" s="56">
        <f t="shared" si="30"/>
        <v>146264000</v>
      </c>
      <c r="G62" s="57">
        <f t="shared" si="30"/>
        <v>87379000</v>
      </c>
      <c r="H62" s="56">
        <f t="shared" si="30"/>
        <v>10288000</v>
      </c>
      <c r="I62" s="57">
        <f t="shared" si="30"/>
        <v>0</v>
      </c>
      <c r="J62" s="56">
        <f t="shared" si="30"/>
        <v>23010000</v>
      </c>
      <c r="K62" s="57">
        <f t="shared" si="30"/>
        <v>0</v>
      </c>
      <c r="L62" s="56">
        <f t="shared" si="30"/>
        <v>10228000</v>
      </c>
      <c r="M62" s="58">
        <f t="shared" si="30"/>
        <v>-3211081</v>
      </c>
      <c r="N62" s="56">
        <f t="shared" si="30"/>
        <v>0</v>
      </c>
      <c r="O62" s="57">
        <f t="shared" si="30"/>
        <v>0</v>
      </c>
      <c r="P62" s="56">
        <f t="shared" si="30"/>
        <v>43526000</v>
      </c>
      <c r="Q62" s="57">
        <f t="shared" si="30"/>
        <v>-3211081</v>
      </c>
      <c r="R62" s="38">
        <f t="shared" si="14"/>
        <v>-55.549760973489789</v>
      </c>
      <c r="S62" s="39">
        <f t="shared" si="15"/>
        <v>0</v>
      </c>
      <c r="T62" s="38">
        <f t="shared" si="16"/>
        <v>29.758518842640701</v>
      </c>
      <c r="U62" s="39">
        <f t="shared" si="17"/>
        <v>-2.1954007821473502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320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1342269000</v>
      </c>
      <c r="C8" s="40">
        <f t="shared" si="0"/>
        <v>134111000</v>
      </c>
      <c r="D8" s="40">
        <f t="shared" si="0"/>
        <v>0</v>
      </c>
      <c r="E8" s="40">
        <f t="shared" si="0"/>
        <v>1476380000</v>
      </c>
      <c r="F8" s="41">
        <f t="shared" si="0"/>
        <v>1476380000</v>
      </c>
      <c r="G8" s="42">
        <f t="shared" si="0"/>
        <v>1476380000</v>
      </c>
      <c r="H8" s="41">
        <f t="shared" si="0"/>
        <v>165443000</v>
      </c>
      <c r="I8" s="42">
        <f t="shared" si="0"/>
        <v>113906497</v>
      </c>
      <c r="J8" s="41">
        <f t="shared" si="0"/>
        <v>362248000</v>
      </c>
      <c r="K8" s="42">
        <f t="shared" si="0"/>
        <v>420106326</v>
      </c>
      <c r="L8" s="41">
        <f t="shared" si="0"/>
        <v>238679000</v>
      </c>
      <c r="M8" s="42">
        <f t="shared" si="0"/>
        <v>232520858</v>
      </c>
      <c r="N8" s="41">
        <f t="shared" si="0"/>
        <v>0</v>
      </c>
      <c r="O8" s="42">
        <f t="shared" si="0"/>
        <v>0</v>
      </c>
      <c r="P8" s="41">
        <f t="shared" si="0"/>
        <v>766370000</v>
      </c>
      <c r="Q8" s="42">
        <f t="shared" si="0"/>
        <v>766533681</v>
      </c>
      <c r="R8" s="16">
        <f>IF(($J8       =0),0,((($L8       -$J8       )/$J8       )*100))</f>
        <v>-34.111713522227866</v>
      </c>
      <c r="S8" s="17">
        <f>IF(($K8       =0),0,((($M8       -$K8       )/$K8       )*100))</f>
        <v>-44.651902718551298</v>
      </c>
      <c r="T8" s="16">
        <f>IF(($E8       =0),0,(($P8       /$E8       )*100))</f>
        <v>51.90872268657121</v>
      </c>
      <c r="U8" s="18">
        <f>IF(($E8       =0),0,(($Q8       /$E8       )*100))</f>
        <v>51.919809330931066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1255763000</v>
      </c>
      <c r="C9" s="43">
        <f t="shared" si="2"/>
        <v>139111000</v>
      </c>
      <c r="D9" s="43">
        <f t="shared" si="2"/>
        <v>0</v>
      </c>
      <c r="E9" s="43">
        <f t="shared" si="2"/>
        <v>1394874000</v>
      </c>
      <c r="F9" s="44">
        <f t="shared" si="2"/>
        <v>1394874000</v>
      </c>
      <c r="G9" s="45">
        <f t="shared" si="2"/>
        <v>1394874000</v>
      </c>
      <c r="H9" s="44">
        <f t="shared" si="2"/>
        <v>160685000</v>
      </c>
      <c r="I9" s="45">
        <f t="shared" si="2"/>
        <v>108954879</v>
      </c>
      <c r="J9" s="44">
        <f t="shared" si="2"/>
        <v>360770000</v>
      </c>
      <c r="K9" s="45">
        <f t="shared" si="2"/>
        <v>413771931</v>
      </c>
      <c r="L9" s="44">
        <f t="shared" si="2"/>
        <v>227883000</v>
      </c>
      <c r="M9" s="45">
        <f t="shared" si="2"/>
        <v>228377448</v>
      </c>
      <c r="N9" s="44">
        <f t="shared" si="2"/>
        <v>0</v>
      </c>
      <c r="O9" s="45">
        <f t="shared" si="2"/>
        <v>0</v>
      </c>
      <c r="P9" s="44">
        <f t="shared" si="2"/>
        <v>749338000</v>
      </c>
      <c r="Q9" s="45">
        <f t="shared" si="2"/>
        <v>751104258</v>
      </c>
      <c r="R9" s="20">
        <f>IF(($J9       =0),0,((($L9       -$J9       )/$J9       )*100))</f>
        <v>-36.834271142279015</v>
      </c>
      <c r="S9" s="21">
        <f>IF(($K9       =0),0,((($M9       -$K9       )/$K9       )*100))</f>
        <v>-44.80595930031803</v>
      </c>
      <c r="T9" s="20">
        <f>IF(($E9       =0),0,(($P9       /$E9       )*100))</f>
        <v>53.72083786779308</v>
      </c>
      <c r="U9" s="22">
        <f>IF(($E9       =0),0,(($Q9       /$E9       )*100))</f>
        <v>53.847462781584575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675462000</v>
      </c>
      <c r="C12" s="46"/>
      <c r="D12" s="46"/>
      <c r="E12" s="46">
        <f t="shared" si="4"/>
        <v>675462000</v>
      </c>
      <c r="F12" s="47">
        <v>675462000</v>
      </c>
      <c r="G12" s="48">
        <v>675462000</v>
      </c>
      <c r="H12" s="47">
        <v>71009000</v>
      </c>
      <c r="I12" s="48">
        <v>20606122</v>
      </c>
      <c r="J12" s="47">
        <v>195215000</v>
      </c>
      <c r="K12" s="48">
        <v>74372635</v>
      </c>
      <c r="L12" s="47">
        <v>106343000</v>
      </c>
      <c r="M12" s="48">
        <v>100691961</v>
      </c>
      <c r="N12" s="47"/>
      <c r="O12" s="48"/>
      <c r="P12" s="47">
        <f t="shared" si="5"/>
        <v>372567000</v>
      </c>
      <c r="Q12" s="48">
        <f t="shared" si="6"/>
        <v>195670718</v>
      </c>
      <c r="R12" s="24">
        <f t="shared" si="7"/>
        <v>-45.525190174935325</v>
      </c>
      <c r="S12" s="25">
        <f t="shared" si="8"/>
        <v>35.388454369002794</v>
      </c>
      <c r="T12" s="24">
        <f t="shared" si="9"/>
        <v>55.157358963198519</v>
      </c>
      <c r="U12" s="26">
        <f t="shared" si="10"/>
        <v>28.968427239430198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20000000</v>
      </c>
      <c r="C14" s="46">
        <v>139111000</v>
      </c>
      <c r="D14" s="46"/>
      <c r="E14" s="46">
        <f t="shared" si="4"/>
        <v>159111000</v>
      </c>
      <c r="F14" s="47">
        <v>159111000</v>
      </c>
      <c r="G14" s="48">
        <v>159111000</v>
      </c>
      <c r="H14" s="47">
        <v>2441000</v>
      </c>
      <c r="I14" s="48">
        <v>1113241</v>
      </c>
      <c r="J14" s="47">
        <v>76000</v>
      </c>
      <c r="K14" s="48">
        <v>112739</v>
      </c>
      <c r="L14" s="47">
        <v>34160000</v>
      </c>
      <c r="M14" s="48">
        <v>4222322</v>
      </c>
      <c r="N14" s="47"/>
      <c r="O14" s="48"/>
      <c r="P14" s="47">
        <f t="shared" si="5"/>
        <v>36677000</v>
      </c>
      <c r="Q14" s="48">
        <f t="shared" si="6"/>
        <v>5448302</v>
      </c>
      <c r="R14" s="24">
        <f t="shared" si="7"/>
        <v>44847.368421052633</v>
      </c>
      <c r="S14" s="25">
        <f t="shared" si="8"/>
        <v>3645.2186022583137</v>
      </c>
      <c r="T14" s="24">
        <f t="shared" si="9"/>
        <v>23.05120324804696</v>
      </c>
      <c r="U14" s="26">
        <f t="shared" si="10"/>
        <v>3.4242145420492616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>
        <v>560301000</v>
      </c>
      <c r="C26" s="46"/>
      <c r="D26" s="46"/>
      <c r="E26" s="46">
        <f t="shared" si="4"/>
        <v>560301000</v>
      </c>
      <c r="F26" s="47">
        <v>560301000</v>
      </c>
      <c r="G26" s="48">
        <v>560301000</v>
      </c>
      <c r="H26" s="47">
        <v>87235000</v>
      </c>
      <c r="I26" s="48">
        <v>87235516</v>
      </c>
      <c r="J26" s="47">
        <v>165479000</v>
      </c>
      <c r="K26" s="48">
        <v>339286557</v>
      </c>
      <c r="L26" s="47">
        <v>87380000</v>
      </c>
      <c r="M26" s="48">
        <v>123463165</v>
      </c>
      <c r="N26" s="47"/>
      <c r="O26" s="48"/>
      <c r="P26" s="47">
        <f t="shared" si="5"/>
        <v>340094000</v>
      </c>
      <c r="Q26" s="48">
        <f t="shared" si="6"/>
        <v>549985238</v>
      </c>
      <c r="R26" s="24">
        <f t="shared" si="7"/>
        <v>-47.195716677040586</v>
      </c>
      <c r="S26" s="25">
        <f t="shared" si="8"/>
        <v>-63.610947014325717</v>
      </c>
      <c r="T26" s="24">
        <f t="shared" si="9"/>
        <v>60.698446013838989</v>
      </c>
      <c r="U26" s="26">
        <f t="shared" si="10"/>
        <v>98.158889239890698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86506000</v>
      </c>
      <c r="C27" s="43">
        <f t="shared" si="11"/>
        <v>-5000000</v>
      </c>
      <c r="D27" s="43">
        <f t="shared" si="11"/>
        <v>0</v>
      </c>
      <c r="E27" s="43">
        <f t="shared" si="11"/>
        <v>81506000</v>
      </c>
      <c r="F27" s="44">
        <f t="shared" si="11"/>
        <v>81506000</v>
      </c>
      <c r="G27" s="45">
        <f t="shared" si="11"/>
        <v>81506000</v>
      </c>
      <c r="H27" s="44">
        <f t="shared" si="11"/>
        <v>4758000</v>
      </c>
      <c r="I27" s="45">
        <f t="shared" si="11"/>
        <v>4951618</v>
      </c>
      <c r="J27" s="44">
        <f t="shared" si="11"/>
        <v>1478000</v>
      </c>
      <c r="K27" s="45">
        <f t="shared" si="11"/>
        <v>6334395</v>
      </c>
      <c r="L27" s="44">
        <f t="shared" si="11"/>
        <v>10796000</v>
      </c>
      <c r="M27" s="45">
        <f t="shared" si="11"/>
        <v>4143410</v>
      </c>
      <c r="N27" s="44">
        <f t="shared" si="11"/>
        <v>0</v>
      </c>
      <c r="O27" s="45">
        <f t="shared" si="11"/>
        <v>0</v>
      </c>
      <c r="P27" s="44">
        <f t="shared" si="11"/>
        <v>17032000</v>
      </c>
      <c r="Q27" s="45">
        <f t="shared" si="11"/>
        <v>15429423</v>
      </c>
      <c r="R27" s="20">
        <f t="shared" si="7"/>
        <v>630.44654939106908</v>
      </c>
      <c r="S27" s="21">
        <f t="shared" si="8"/>
        <v>-34.588701841296604</v>
      </c>
      <c r="T27" s="20">
        <f t="shared" si="9"/>
        <v>20.896621107648517</v>
      </c>
      <c r="U27" s="22">
        <f t="shared" si="10"/>
        <v>18.930413711873971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55375000</v>
      </c>
      <c r="C29" s="46"/>
      <c r="D29" s="46"/>
      <c r="E29" s="46">
        <f t="shared" si="4"/>
        <v>55375000</v>
      </c>
      <c r="F29" s="47">
        <v>55375000</v>
      </c>
      <c r="G29" s="48">
        <v>55375000</v>
      </c>
      <c r="H29" s="47"/>
      <c r="I29" s="48"/>
      <c r="J29" s="47">
        <v>1478000</v>
      </c>
      <c r="K29" s="48"/>
      <c r="L29" s="47">
        <v>55000</v>
      </c>
      <c r="M29" s="48"/>
      <c r="N29" s="47"/>
      <c r="O29" s="48"/>
      <c r="P29" s="47">
        <f t="shared" si="5"/>
        <v>1533000</v>
      </c>
      <c r="Q29" s="48">
        <f t="shared" si="6"/>
        <v>0</v>
      </c>
      <c r="R29" s="24">
        <f t="shared" si="7"/>
        <v>-96.278755074424893</v>
      </c>
      <c r="S29" s="25">
        <f t="shared" si="8"/>
        <v>0</v>
      </c>
      <c r="T29" s="24">
        <f t="shared" si="9"/>
        <v>2.7683972911963886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/>
      <c r="I30" s="48"/>
      <c r="J30" s="47"/>
      <c r="K30" s="48">
        <v>152665</v>
      </c>
      <c r="L30" s="47">
        <v>1080000</v>
      </c>
      <c r="M30" s="48">
        <v>56100</v>
      </c>
      <c r="N30" s="47"/>
      <c r="O30" s="48"/>
      <c r="P30" s="47">
        <f t="shared" si="5"/>
        <v>1080000</v>
      </c>
      <c r="Q30" s="48">
        <f t="shared" si="6"/>
        <v>208765</v>
      </c>
      <c r="R30" s="24">
        <f t="shared" si="7"/>
        <v>0</v>
      </c>
      <c r="S30" s="25">
        <f t="shared" si="8"/>
        <v>-63.252873939671829</v>
      </c>
      <c r="T30" s="24">
        <f t="shared" si="9"/>
        <v>51.428571428571423</v>
      </c>
      <c r="U30" s="26">
        <f t="shared" si="10"/>
        <v>9.9411904761904761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19031000</v>
      </c>
      <c r="C32" s="46"/>
      <c r="D32" s="46"/>
      <c r="E32" s="46">
        <f t="shared" si="4"/>
        <v>19031000</v>
      </c>
      <c r="F32" s="47">
        <v>19031000</v>
      </c>
      <c r="G32" s="48">
        <v>19031000</v>
      </c>
      <c r="H32" s="47">
        <v>4758000</v>
      </c>
      <c r="I32" s="48">
        <v>4758000</v>
      </c>
      <c r="J32" s="47"/>
      <c r="K32" s="48">
        <v>6181730</v>
      </c>
      <c r="L32" s="47">
        <v>7778000</v>
      </c>
      <c r="M32" s="48">
        <v>2381270</v>
      </c>
      <c r="N32" s="47"/>
      <c r="O32" s="48"/>
      <c r="P32" s="47">
        <f t="shared" si="5"/>
        <v>12536000</v>
      </c>
      <c r="Q32" s="48">
        <f t="shared" si="6"/>
        <v>13321000</v>
      </c>
      <c r="R32" s="24">
        <f t="shared" si="7"/>
        <v>0</v>
      </c>
      <c r="S32" s="25">
        <f t="shared" si="8"/>
        <v>-61.478906390282326</v>
      </c>
      <c r="T32" s="24">
        <f t="shared" si="9"/>
        <v>65.871472860070412</v>
      </c>
      <c r="U32" s="26">
        <f t="shared" si="10"/>
        <v>69.996321790762437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10000000</v>
      </c>
      <c r="C35" s="46">
        <v>-5000000</v>
      </c>
      <c r="D35" s="46"/>
      <c r="E35" s="46">
        <f t="shared" si="4"/>
        <v>5000000</v>
      </c>
      <c r="F35" s="47">
        <v>5000000</v>
      </c>
      <c r="G35" s="48">
        <v>5000000</v>
      </c>
      <c r="H35" s="47"/>
      <c r="I35" s="48">
        <v>193618</v>
      </c>
      <c r="J35" s="47"/>
      <c r="K35" s="48"/>
      <c r="L35" s="47">
        <v>1883000</v>
      </c>
      <c r="M35" s="48">
        <v>1706040</v>
      </c>
      <c r="N35" s="47"/>
      <c r="O35" s="48"/>
      <c r="P35" s="47">
        <f t="shared" si="5"/>
        <v>1883000</v>
      </c>
      <c r="Q35" s="48">
        <f t="shared" si="6"/>
        <v>1899658</v>
      </c>
      <c r="R35" s="24">
        <f t="shared" si="7"/>
        <v>0</v>
      </c>
      <c r="S35" s="25">
        <f t="shared" si="8"/>
        <v>0</v>
      </c>
      <c r="T35" s="24">
        <f t="shared" si="9"/>
        <v>37.659999999999997</v>
      </c>
      <c r="U35" s="26">
        <f t="shared" si="10"/>
        <v>37.993159999999996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7671000</v>
      </c>
      <c r="C42" s="52">
        <f t="shared" si="13"/>
        <v>8000000</v>
      </c>
      <c r="D42" s="52">
        <f t="shared" si="13"/>
        <v>0</v>
      </c>
      <c r="E42" s="52">
        <f t="shared" si="13"/>
        <v>15671000</v>
      </c>
      <c r="F42" s="53">
        <f t="shared" si="13"/>
        <v>7671000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7671000</v>
      </c>
      <c r="C43" s="43">
        <f t="shared" si="19"/>
        <v>8000000</v>
      </c>
      <c r="D43" s="43">
        <f t="shared" si="19"/>
        <v>0</v>
      </c>
      <c r="E43" s="43">
        <f t="shared" si="19"/>
        <v>15671000</v>
      </c>
      <c r="F43" s="44">
        <f t="shared" si="19"/>
        <v>7671000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3671000</v>
      </c>
      <c r="C45" s="46"/>
      <c r="D45" s="46"/>
      <c r="E45" s="46">
        <f t="shared" si="21"/>
        <v>3671000</v>
      </c>
      <c r="F45" s="47">
        <v>3671000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4000000</v>
      </c>
      <c r="C46" s="46">
        <v>8000000</v>
      </c>
      <c r="D46" s="46"/>
      <c r="E46" s="46">
        <f t="shared" si="21"/>
        <v>12000000</v>
      </c>
      <c r="F46" s="47">
        <v>4000000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1349940000</v>
      </c>
      <c r="C58" s="43">
        <f t="shared" si="26"/>
        <v>142111000</v>
      </c>
      <c r="D58" s="43">
        <f t="shared" si="26"/>
        <v>0</v>
      </c>
      <c r="E58" s="43">
        <f t="shared" si="26"/>
        <v>1492051000</v>
      </c>
      <c r="F58" s="44">
        <f t="shared" si="26"/>
        <v>1484051000</v>
      </c>
      <c r="G58" s="45">
        <f t="shared" si="26"/>
        <v>1476380000</v>
      </c>
      <c r="H58" s="44">
        <f t="shared" si="26"/>
        <v>165443000</v>
      </c>
      <c r="I58" s="45">
        <f t="shared" si="26"/>
        <v>113906497</v>
      </c>
      <c r="J58" s="44">
        <f t="shared" si="26"/>
        <v>362248000</v>
      </c>
      <c r="K58" s="45">
        <f t="shared" si="26"/>
        <v>420106326</v>
      </c>
      <c r="L58" s="44">
        <f t="shared" si="26"/>
        <v>238679000</v>
      </c>
      <c r="M58" s="45">
        <f t="shared" si="26"/>
        <v>232520858</v>
      </c>
      <c r="N58" s="44">
        <f t="shared" si="26"/>
        <v>0</v>
      </c>
      <c r="O58" s="45">
        <f t="shared" si="26"/>
        <v>0</v>
      </c>
      <c r="P58" s="44">
        <f t="shared" si="26"/>
        <v>766370000</v>
      </c>
      <c r="Q58" s="45">
        <f t="shared" si="26"/>
        <v>766533681</v>
      </c>
      <c r="R58" s="20">
        <f t="shared" si="14"/>
        <v>-34.111713522227866</v>
      </c>
      <c r="S58" s="21">
        <f t="shared" si="15"/>
        <v>-44.651902718551298</v>
      </c>
      <c r="T58" s="20">
        <f t="shared" si="16"/>
        <v>51.36352577760411</v>
      </c>
      <c r="U58" s="22">
        <f t="shared" si="17"/>
        <v>51.37449597902485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1051557000</v>
      </c>
      <c r="C59" s="43">
        <f t="shared" si="28"/>
        <v>0</v>
      </c>
      <c r="D59" s="43">
        <f t="shared" si="28"/>
        <v>0</v>
      </c>
      <c r="E59" s="43">
        <f t="shared" si="28"/>
        <v>1051557000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12811018</v>
      </c>
      <c r="J59" s="44">
        <f t="shared" si="28"/>
        <v>0</v>
      </c>
      <c r="K59" s="45">
        <f t="shared" si="28"/>
        <v>223150951</v>
      </c>
      <c r="L59" s="44">
        <f t="shared" si="28"/>
        <v>0</v>
      </c>
      <c r="M59" s="45">
        <f t="shared" si="28"/>
        <v>86036349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321998318</v>
      </c>
      <c r="R59" s="20">
        <f t="shared" si="14"/>
        <v>0</v>
      </c>
      <c r="S59" s="21">
        <f t="shared" si="15"/>
        <v>-61.444776007250802</v>
      </c>
      <c r="T59" s="20">
        <f t="shared" si="16"/>
        <v>0</v>
      </c>
      <c r="U59" s="22">
        <f t="shared" si="17"/>
        <v>30.621099759689681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>
        <v>1051557000</v>
      </c>
      <c r="C60" s="49"/>
      <c r="D60" s="49"/>
      <c r="E60" s="49">
        <f t="shared" si="21"/>
        <v>1051557000</v>
      </c>
      <c r="F60" s="50"/>
      <c r="G60" s="51"/>
      <c r="H60" s="50"/>
      <c r="I60" s="51">
        <v>12811018</v>
      </c>
      <c r="J60" s="50"/>
      <c r="K60" s="51">
        <v>223150951</v>
      </c>
      <c r="L60" s="50"/>
      <c r="M60" s="51">
        <v>86036349</v>
      </c>
      <c r="N60" s="50"/>
      <c r="O60" s="51"/>
      <c r="P60" s="50">
        <f t="shared" si="22"/>
        <v>0</v>
      </c>
      <c r="Q60" s="51">
        <f t="shared" si="23"/>
        <v>321998318</v>
      </c>
      <c r="R60" s="28">
        <f t="shared" si="14"/>
        <v>0</v>
      </c>
      <c r="S60" s="29">
        <f t="shared" si="15"/>
        <v>-61.444776007250802</v>
      </c>
      <c r="T60" s="28">
        <f t="shared" si="16"/>
        <v>0</v>
      </c>
      <c r="U60" s="30">
        <f t="shared" si="17"/>
        <v>30.621099759689681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2401497000</v>
      </c>
      <c r="C62" s="55">
        <f t="shared" si="30"/>
        <v>142111000</v>
      </c>
      <c r="D62" s="55">
        <f t="shared" si="30"/>
        <v>0</v>
      </c>
      <c r="E62" s="55">
        <f t="shared" si="30"/>
        <v>2543608000</v>
      </c>
      <c r="F62" s="56">
        <f t="shared" si="30"/>
        <v>1484051000</v>
      </c>
      <c r="G62" s="57">
        <f t="shared" si="30"/>
        <v>1476380000</v>
      </c>
      <c r="H62" s="56">
        <f t="shared" si="30"/>
        <v>165443000</v>
      </c>
      <c r="I62" s="57">
        <f t="shared" si="30"/>
        <v>126717515</v>
      </c>
      <c r="J62" s="56">
        <f t="shared" si="30"/>
        <v>362248000</v>
      </c>
      <c r="K62" s="57">
        <f t="shared" si="30"/>
        <v>643257277</v>
      </c>
      <c r="L62" s="56">
        <f t="shared" si="30"/>
        <v>238679000</v>
      </c>
      <c r="M62" s="58">
        <f t="shared" si="30"/>
        <v>318557207</v>
      </c>
      <c r="N62" s="56">
        <f t="shared" si="30"/>
        <v>0</v>
      </c>
      <c r="O62" s="57">
        <f t="shared" si="30"/>
        <v>0</v>
      </c>
      <c r="P62" s="56">
        <f t="shared" si="30"/>
        <v>766370000</v>
      </c>
      <c r="Q62" s="57">
        <f t="shared" si="30"/>
        <v>1088531999</v>
      </c>
      <c r="R62" s="38">
        <f t="shared" si="14"/>
        <v>-34.111713522227866</v>
      </c>
      <c r="S62" s="39">
        <f t="shared" si="15"/>
        <v>-50.477481034388674</v>
      </c>
      <c r="T62" s="38">
        <f t="shared" si="16"/>
        <v>30.129249475548121</v>
      </c>
      <c r="U62" s="39">
        <f t="shared" si="17"/>
        <v>42.794801675415393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321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75290000</v>
      </c>
      <c r="C8" s="40">
        <f t="shared" si="0"/>
        <v>0</v>
      </c>
      <c r="D8" s="40">
        <f t="shared" si="0"/>
        <v>0</v>
      </c>
      <c r="E8" s="40">
        <f t="shared" si="0"/>
        <v>75290000</v>
      </c>
      <c r="F8" s="41">
        <f t="shared" si="0"/>
        <v>75290000</v>
      </c>
      <c r="G8" s="42">
        <f t="shared" si="0"/>
        <v>75290000</v>
      </c>
      <c r="H8" s="41">
        <f t="shared" si="0"/>
        <v>4094000</v>
      </c>
      <c r="I8" s="42">
        <f t="shared" si="0"/>
        <v>0</v>
      </c>
      <c r="J8" s="41">
        <f t="shared" si="0"/>
        <v>29084000</v>
      </c>
      <c r="K8" s="42">
        <f t="shared" si="0"/>
        <v>32981906</v>
      </c>
      <c r="L8" s="41">
        <f t="shared" si="0"/>
        <v>19399000</v>
      </c>
      <c r="M8" s="42">
        <f t="shared" si="0"/>
        <v>17590699</v>
      </c>
      <c r="N8" s="41">
        <f t="shared" si="0"/>
        <v>0</v>
      </c>
      <c r="O8" s="42">
        <f t="shared" si="0"/>
        <v>0</v>
      </c>
      <c r="P8" s="41">
        <f t="shared" si="0"/>
        <v>52577000</v>
      </c>
      <c r="Q8" s="42">
        <f t="shared" si="0"/>
        <v>50572605</v>
      </c>
      <c r="R8" s="16">
        <f>IF(($J8       =0),0,((($L8       -$J8       )/$J8       )*100))</f>
        <v>-33.300096272864806</v>
      </c>
      <c r="S8" s="17">
        <f>IF(($K8       =0),0,((($M8       -$K8       )/$K8       )*100))</f>
        <v>-46.665608106456915</v>
      </c>
      <c r="T8" s="16">
        <f>IF(($E8       =0),0,(($P8       /$E8       )*100))</f>
        <v>69.83264709788817</v>
      </c>
      <c r="U8" s="18">
        <f>IF(($E8       =0),0,(($Q8       /$E8       )*100))</f>
        <v>67.17041439766237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71904000</v>
      </c>
      <c r="C9" s="43">
        <f t="shared" si="2"/>
        <v>0</v>
      </c>
      <c r="D9" s="43">
        <f t="shared" si="2"/>
        <v>0</v>
      </c>
      <c r="E9" s="43">
        <f t="shared" si="2"/>
        <v>71904000</v>
      </c>
      <c r="F9" s="44">
        <f t="shared" si="2"/>
        <v>71904000</v>
      </c>
      <c r="G9" s="45">
        <f t="shared" si="2"/>
        <v>71904000</v>
      </c>
      <c r="H9" s="44">
        <f t="shared" si="2"/>
        <v>2925000</v>
      </c>
      <c r="I9" s="45">
        <f t="shared" si="2"/>
        <v>0</v>
      </c>
      <c r="J9" s="44">
        <f t="shared" si="2"/>
        <v>27788000</v>
      </c>
      <c r="K9" s="45">
        <f t="shared" si="2"/>
        <v>30272644</v>
      </c>
      <c r="L9" s="44">
        <f t="shared" si="2"/>
        <v>18695000</v>
      </c>
      <c r="M9" s="45">
        <f t="shared" si="2"/>
        <v>16481842</v>
      </c>
      <c r="N9" s="44">
        <f t="shared" si="2"/>
        <v>0</v>
      </c>
      <c r="O9" s="45">
        <f t="shared" si="2"/>
        <v>0</v>
      </c>
      <c r="P9" s="44">
        <f t="shared" si="2"/>
        <v>49408000</v>
      </c>
      <c r="Q9" s="45">
        <f t="shared" si="2"/>
        <v>46754486</v>
      </c>
      <c r="R9" s="20">
        <f>IF(($J9       =0),0,((($L9       -$J9       )/$J9       )*100))</f>
        <v>-32.722758025046787</v>
      </c>
      <c r="S9" s="21">
        <f>IF(($K9       =0),0,((($M9       -$K9       )/$K9       )*100))</f>
        <v>-45.55532711315206</v>
      </c>
      <c r="T9" s="20">
        <f>IF(($E9       =0),0,(($P9       /$E9       )*100))</f>
        <v>68.713840676457494</v>
      </c>
      <c r="U9" s="22">
        <f>IF(($E9       =0),0,(($Q9       /$E9       )*100))</f>
        <v>65.023484089897636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22308000</v>
      </c>
      <c r="C10" s="46"/>
      <c r="D10" s="46"/>
      <c r="E10" s="46">
        <f t="shared" ref="E10:E41" si="4">$B10      +$C10      +$D10</f>
        <v>22308000</v>
      </c>
      <c r="F10" s="47">
        <v>22308000</v>
      </c>
      <c r="G10" s="48">
        <v>22308000</v>
      </c>
      <c r="H10" s="47">
        <v>2925000</v>
      </c>
      <c r="I10" s="48"/>
      <c r="J10" s="47">
        <v>10625000</v>
      </c>
      <c r="K10" s="48">
        <v>13352192</v>
      </c>
      <c r="L10" s="47">
        <v>8452000</v>
      </c>
      <c r="M10" s="48">
        <v>7280966</v>
      </c>
      <c r="N10" s="47"/>
      <c r="O10" s="48"/>
      <c r="P10" s="47">
        <f t="shared" ref="P10:P41" si="5">$H10      +$J10      +$L10      +$N10</f>
        <v>22002000</v>
      </c>
      <c r="Q10" s="48">
        <f t="shared" ref="Q10:Q41" si="6">$I10      +$K10      +$M10      +$O10</f>
        <v>20633158</v>
      </c>
      <c r="R10" s="24">
        <f t="shared" ref="R10:R41" si="7">IF(($J10      =0),0,((($L10      -$J10      )/$J10      )*100))</f>
        <v>-20.451764705882354</v>
      </c>
      <c r="S10" s="25">
        <f t="shared" ref="S10:S41" si="8">IF(($K10      =0),0,((($M10      -$K10      )/$K10      )*100))</f>
        <v>-45.469882398335791</v>
      </c>
      <c r="T10" s="24">
        <f t="shared" ref="T10:T41" si="9">IF(($E10      =0),0,(($P10      /$E10      )*100))</f>
        <v>98.628294782140941</v>
      </c>
      <c r="U10" s="26">
        <f t="shared" ref="U10:U41" si="10">IF(($E10      =0),0,(($Q10      /$E10      )*100))</f>
        <v>92.492191142191132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7661000</v>
      </c>
      <c r="C22" s="46"/>
      <c r="D22" s="46"/>
      <c r="E22" s="46">
        <f t="shared" si="4"/>
        <v>7661000</v>
      </c>
      <c r="F22" s="47">
        <v>7661000</v>
      </c>
      <c r="G22" s="48">
        <v>7661000</v>
      </c>
      <c r="H22" s="47"/>
      <c r="I22" s="48"/>
      <c r="J22" s="47">
        <v>243000</v>
      </c>
      <c r="K22" s="48"/>
      <c r="L22" s="47">
        <v>1042000</v>
      </c>
      <c r="M22" s="48"/>
      <c r="N22" s="47"/>
      <c r="O22" s="48"/>
      <c r="P22" s="47">
        <f t="shared" si="5"/>
        <v>1285000</v>
      </c>
      <c r="Q22" s="48">
        <f t="shared" si="6"/>
        <v>0</v>
      </c>
      <c r="R22" s="24">
        <f t="shared" si="7"/>
        <v>328.80658436213992</v>
      </c>
      <c r="S22" s="25">
        <f t="shared" si="8"/>
        <v>0</v>
      </c>
      <c r="T22" s="24">
        <f t="shared" si="9"/>
        <v>16.773267197493798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41935000</v>
      </c>
      <c r="C23" s="46"/>
      <c r="D23" s="46"/>
      <c r="E23" s="46">
        <f t="shared" si="4"/>
        <v>41935000</v>
      </c>
      <c r="F23" s="47">
        <v>41935000</v>
      </c>
      <c r="G23" s="48">
        <v>41935000</v>
      </c>
      <c r="H23" s="47"/>
      <c r="I23" s="48"/>
      <c r="J23" s="47">
        <v>16920000</v>
      </c>
      <c r="K23" s="48">
        <v>16920452</v>
      </c>
      <c r="L23" s="47">
        <v>9201000</v>
      </c>
      <c r="M23" s="48">
        <v>9200876</v>
      </c>
      <c r="N23" s="47"/>
      <c r="O23" s="48"/>
      <c r="P23" s="47">
        <f t="shared" si="5"/>
        <v>26121000</v>
      </c>
      <c r="Q23" s="48">
        <f t="shared" si="6"/>
        <v>26121328</v>
      </c>
      <c r="R23" s="24">
        <f t="shared" si="7"/>
        <v>-45.620567375886523</v>
      </c>
      <c r="S23" s="25">
        <f t="shared" si="8"/>
        <v>-45.622752867358393</v>
      </c>
      <c r="T23" s="24">
        <f t="shared" si="9"/>
        <v>62.289257183736737</v>
      </c>
      <c r="U23" s="26">
        <f t="shared" si="10"/>
        <v>62.290039346607848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3386000</v>
      </c>
      <c r="C27" s="43">
        <f t="shared" si="11"/>
        <v>0</v>
      </c>
      <c r="D27" s="43">
        <f t="shared" si="11"/>
        <v>0</v>
      </c>
      <c r="E27" s="43">
        <f t="shared" si="11"/>
        <v>3386000</v>
      </c>
      <c r="F27" s="44">
        <f t="shared" si="11"/>
        <v>3386000</v>
      </c>
      <c r="G27" s="45">
        <f t="shared" si="11"/>
        <v>3386000</v>
      </c>
      <c r="H27" s="44">
        <f t="shared" si="11"/>
        <v>1169000</v>
      </c>
      <c r="I27" s="45">
        <f t="shared" si="11"/>
        <v>0</v>
      </c>
      <c r="J27" s="44">
        <f t="shared" si="11"/>
        <v>1296000</v>
      </c>
      <c r="K27" s="45">
        <f t="shared" si="11"/>
        <v>2709262</v>
      </c>
      <c r="L27" s="44">
        <f t="shared" si="11"/>
        <v>704000</v>
      </c>
      <c r="M27" s="45">
        <f t="shared" si="11"/>
        <v>1108857</v>
      </c>
      <c r="N27" s="44">
        <f t="shared" si="11"/>
        <v>0</v>
      </c>
      <c r="O27" s="45">
        <f t="shared" si="11"/>
        <v>0</v>
      </c>
      <c r="P27" s="44">
        <f t="shared" si="11"/>
        <v>3169000</v>
      </c>
      <c r="Q27" s="45">
        <f t="shared" si="11"/>
        <v>3818119</v>
      </c>
      <c r="R27" s="20">
        <f t="shared" si="7"/>
        <v>-45.679012345679013</v>
      </c>
      <c r="S27" s="21">
        <f t="shared" si="8"/>
        <v>-59.07162171838678</v>
      </c>
      <c r="T27" s="20">
        <f t="shared" si="9"/>
        <v>93.591258121677498</v>
      </c>
      <c r="U27" s="22">
        <f t="shared" si="10"/>
        <v>112.76193148257532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1006000</v>
      </c>
      <c r="I30" s="48"/>
      <c r="J30" s="47">
        <v>174000</v>
      </c>
      <c r="K30" s="48">
        <v>1423913</v>
      </c>
      <c r="L30" s="47">
        <v>153000</v>
      </c>
      <c r="M30" s="48">
        <v>578870</v>
      </c>
      <c r="N30" s="47"/>
      <c r="O30" s="48"/>
      <c r="P30" s="47">
        <f t="shared" si="5"/>
        <v>1333000</v>
      </c>
      <c r="Q30" s="48">
        <f t="shared" si="6"/>
        <v>2002783</v>
      </c>
      <c r="R30" s="24">
        <f t="shared" si="7"/>
        <v>-12.068965517241379</v>
      </c>
      <c r="S30" s="25">
        <f t="shared" si="8"/>
        <v>-59.346533109817798</v>
      </c>
      <c r="T30" s="24">
        <f t="shared" si="9"/>
        <v>86</v>
      </c>
      <c r="U30" s="26">
        <f t="shared" si="10"/>
        <v>129.21180645161289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1836000</v>
      </c>
      <c r="C32" s="46"/>
      <c r="D32" s="46"/>
      <c r="E32" s="46">
        <f t="shared" si="4"/>
        <v>1836000</v>
      </c>
      <c r="F32" s="47">
        <v>1836000</v>
      </c>
      <c r="G32" s="48">
        <v>1836000</v>
      </c>
      <c r="H32" s="47">
        <v>163000</v>
      </c>
      <c r="I32" s="48"/>
      <c r="J32" s="47">
        <v>1122000</v>
      </c>
      <c r="K32" s="48">
        <v>1285349</v>
      </c>
      <c r="L32" s="47">
        <v>551000</v>
      </c>
      <c r="M32" s="48">
        <v>529987</v>
      </c>
      <c r="N32" s="47"/>
      <c r="O32" s="48"/>
      <c r="P32" s="47">
        <f t="shared" si="5"/>
        <v>1836000</v>
      </c>
      <c r="Q32" s="48">
        <f t="shared" si="6"/>
        <v>1815336</v>
      </c>
      <c r="R32" s="24">
        <f t="shared" si="7"/>
        <v>-50.89126559714795</v>
      </c>
      <c r="S32" s="25">
        <f t="shared" si="8"/>
        <v>-58.767074156513132</v>
      </c>
      <c r="T32" s="24">
        <f t="shared" si="9"/>
        <v>100</v>
      </c>
      <c r="U32" s="26">
        <f t="shared" si="10"/>
        <v>98.874509803921569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75290000</v>
      </c>
      <c r="C58" s="43">
        <f t="shared" si="26"/>
        <v>0</v>
      </c>
      <c r="D58" s="43">
        <f t="shared" si="26"/>
        <v>0</v>
      </c>
      <c r="E58" s="43">
        <f t="shared" si="26"/>
        <v>75290000</v>
      </c>
      <c r="F58" s="44">
        <f t="shared" si="26"/>
        <v>75290000</v>
      </c>
      <c r="G58" s="45">
        <f t="shared" si="26"/>
        <v>75290000</v>
      </c>
      <c r="H58" s="44">
        <f t="shared" si="26"/>
        <v>4094000</v>
      </c>
      <c r="I58" s="45">
        <f t="shared" si="26"/>
        <v>0</v>
      </c>
      <c r="J58" s="44">
        <f t="shared" si="26"/>
        <v>29084000</v>
      </c>
      <c r="K58" s="45">
        <f t="shared" si="26"/>
        <v>32981906</v>
      </c>
      <c r="L58" s="44">
        <f t="shared" si="26"/>
        <v>19399000</v>
      </c>
      <c r="M58" s="45">
        <f t="shared" si="26"/>
        <v>17590699</v>
      </c>
      <c r="N58" s="44">
        <f t="shared" si="26"/>
        <v>0</v>
      </c>
      <c r="O58" s="45">
        <f t="shared" si="26"/>
        <v>0</v>
      </c>
      <c r="P58" s="44">
        <f t="shared" si="26"/>
        <v>52577000</v>
      </c>
      <c r="Q58" s="45">
        <f t="shared" si="26"/>
        <v>50572605</v>
      </c>
      <c r="R58" s="20">
        <f t="shared" si="14"/>
        <v>-33.300096272864806</v>
      </c>
      <c r="S58" s="21">
        <f t="shared" si="15"/>
        <v>-46.665608106456915</v>
      </c>
      <c r="T58" s="20">
        <f t="shared" si="16"/>
        <v>69.83264709788817</v>
      </c>
      <c r="U58" s="22">
        <f t="shared" si="17"/>
        <v>67.17041439766237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75290000</v>
      </c>
      <c r="C62" s="55">
        <f t="shared" si="30"/>
        <v>0</v>
      </c>
      <c r="D62" s="55">
        <f t="shared" si="30"/>
        <v>0</v>
      </c>
      <c r="E62" s="55">
        <f t="shared" si="30"/>
        <v>75290000</v>
      </c>
      <c r="F62" s="56">
        <f t="shared" si="30"/>
        <v>75290000</v>
      </c>
      <c r="G62" s="57">
        <f t="shared" si="30"/>
        <v>75290000</v>
      </c>
      <c r="H62" s="56">
        <f t="shared" si="30"/>
        <v>4094000</v>
      </c>
      <c r="I62" s="57">
        <f t="shared" si="30"/>
        <v>0</v>
      </c>
      <c r="J62" s="56">
        <f t="shared" si="30"/>
        <v>29084000</v>
      </c>
      <c r="K62" s="57">
        <f t="shared" si="30"/>
        <v>32981906</v>
      </c>
      <c r="L62" s="56">
        <f t="shared" si="30"/>
        <v>19399000</v>
      </c>
      <c r="M62" s="58">
        <f t="shared" si="30"/>
        <v>17590699</v>
      </c>
      <c r="N62" s="56">
        <f t="shared" si="30"/>
        <v>0</v>
      </c>
      <c r="O62" s="57">
        <f t="shared" si="30"/>
        <v>0</v>
      </c>
      <c r="P62" s="56">
        <f t="shared" si="30"/>
        <v>52577000</v>
      </c>
      <c r="Q62" s="57">
        <f t="shared" si="30"/>
        <v>50572605</v>
      </c>
      <c r="R62" s="38">
        <f t="shared" si="14"/>
        <v>-33.300096272864806</v>
      </c>
      <c r="S62" s="39">
        <f t="shared" si="15"/>
        <v>-46.665608106456915</v>
      </c>
      <c r="T62" s="38">
        <f t="shared" si="16"/>
        <v>69.83264709788817</v>
      </c>
      <c r="U62" s="39">
        <f t="shared" si="17"/>
        <v>67.17041439766237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322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41698000</v>
      </c>
      <c r="C8" s="40">
        <f t="shared" si="0"/>
        <v>0</v>
      </c>
      <c r="D8" s="40">
        <f t="shared" si="0"/>
        <v>0</v>
      </c>
      <c r="E8" s="40">
        <f t="shared" si="0"/>
        <v>41698000</v>
      </c>
      <c r="F8" s="41">
        <f t="shared" si="0"/>
        <v>41698000</v>
      </c>
      <c r="G8" s="42">
        <f t="shared" si="0"/>
        <v>41698000</v>
      </c>
      <c r="H8" s="41">
        <f t="shared" si="0"/>
        <v>6056000</v>
      </c>
      <c r="I8" s="42">
        <f t="shared" si="0"/>
        <v>4926961</v>
      </c>
      <c r="J8" s="41">
        <f t="shared" si="0"/>
        <v>5191000</v>
      </c>
      <c r="K8" s="42">
        <f t="shared" si="0"/>
        <v>5861876</v>
      </c>
      <c r="L8" s="41">
        <f t="shared" si="0"/>
        <v>7692000</v>
      </c>
      <c r="M8" s="42">
        <f t="shared" si="0"/>
        <v>7822772</v>
      </c>
      <c r="N8" s="41">
        <f t="shared" si="0"/>
        <v>0</v>
      </c>
      <c r="O8" s="42">
        <f t="shared" si="0"/>
        <v>0</v>
      </c>
      <c r="P8" s="41">
        <f t="shared" si="0"/>
        <v>18939000</v>
      </c>
      <c r="Q8" s="42">
        <f t="shared" si="0"/>
        <v>18611609</v>
      </c>
      <c r="R8" s="16">
        <f>IF(($J8       =0),0,((($L8       -$J8       )/$J8       )*100))</f>
        <v>48.179541514159119</v>
      </c>
      <c r="S8" s="17">
        <f>IF(($K8       =0),0,((($M8       -$K8       )/$K8       )*100))</f>
        <v>33.451679974124325</v>
      </c>
      <c r="T8" s="16">
        <f>IF(($E8       =0),0,(($P8       /$E8       )*100))</f>
        <v>45.419444577677588</v>
      </c>
      <c r="U8" s="18">
        <f>IF(($E8       =0),0,(($Q8       /$E8       )*100))</f>
        <v>44.634296608950066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37920000</v>
      </c>
      <c r="C9" s="43">
        <f t="shared" si="2"/>
        <v>0</v>
      </c>
      <c r="D9" s="43">
        <f t="shared" si="2"/>
        <v>0</v>
      </c>
      <c r="E9" s="43">
        <f t="shared" si="2"/>
        <v>37920000</v>
      </c>
      <c r="F9" s="44">
        <f t="shared" si="2"/>
        <v>37920000</v>
      </c>
      <c r="G9" s="45">
        <f t="shared" si="2"/>
        <v>37920000</v>
      </c>
      <c r="H9" s="44">
        <f t="shared" si="2"/>
        <v>5737000</v>
      </c>
      <c r="I9" s="45">
        <f t="shared" si="2"/>
        <v>4085616</v>
      </c>
      <c r="J9" s="44">
        <f t="shared" si="2"/>
        <v>3670000</v>
      </c>
      <c r="K9" s="45">
        <f t="shared" si="2"/>
        <v>4391180</v>
      </c>
      <c r="L9" s="44">
        <f t="shared" si="2"/>
        <v>7090000</v>
      </c>
      <c r="M9" s="45">
        <f t="shared" si="2"/>
        <v>8389567</v>
      </c>
      <c r="N9" s="44">
        <f t="shared" si="2"/>
        <v>0</v>
      </c>
      <c r="O9" s="45">
        <f t="shared" si="2"/>
        <v>0</v>
      </c>
      <c r="P9" s="44">
        <f t="shared" si="2"/>
        <v>16497000</v>
      </c>
      <c r="Q9" s="45">
        <f t="shared" si="2"/>
        <v>16866363</v>
      </c>
      <c r="R9" s="20">
        <f>IF(($J9       =0),0,((($L9       -$J9       )/$J9       )*100))</f>
        <v>93.188010899182558</v>
      </c>
      <c r="S9" s="21">
        <f>IF(($K9       =0),0,((($M9       -$K9       )/$K9       )*100))</f>
        <v>91.054955615574869</v>
      </c>
      <c r="T9" s="20">
        <f>IF(($E9       =0),0,(($P9       /$E9       )*100))</f>
        <v>43.504746835443036</v>
      </c>
      <c r="U9" s="22">
        <f>IF(($E9       =0),0,(($Q9       /$E9       )*100))</f>
        <v>44.478805379746831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16320000</v>
      </c>
      <c r="C10" s="46"/>
      <c r="D10" s="46"/>
      <c r="E10" s="46">
        <f t="shared" ref="E10:E41" si="4">$B10      +$C10      +$D10</f>
        <v>16320000</v>
      </c>
      <c r="F10" s="47">
        <v>16320000</v>
      </c>
      <c r="G10" s="48">
        <v>16320000</v>
      </c>
      <c r="H10" s="47">
        <v>5040000</v>
      </c>
      <c r="I10" s="48">
        <v>4085616</v>
      </c>
      <c r="J10" s="47">
        <v>1503000</v>
      </c>
      <c r="K10" s="48">
        <v>1596409</v>
      </c>
      <c r="L10" s="47">
        <v>816000</v>
      </c>
      <c r="M10" s="48">
        <v>2018217</v>
      </c>
      <c r="N10" s="47"/>
      <c r="O10" s="48"/>
      <c r="P10" s="47">
        <f t="shared" ref="P10:P41" si="5">$H10      +$J10      +$L10      +$N10</f>
        <v>7359000</v>
      </c>
      <c r="Q10" s="48">
        <f t="shared" ref="Q10:Q41" si="6">$I10      +$K10      +$M10      +$O10</f>
        <v>7700242</v>
      </c>
      <c r="R10" s="24">
        <f t="shared" ref="R10:R41" si="7">IF(($J10      =0),0,((($L10      -$J10      )/$J10      )*100))</f>
        <v>-45.708582834331338</v>
      </c>
      <c r="S10" s="25">
        <f t="shared" ref="S10:S41" si="8">IF(($K10      =0),0,((($M10      -$K10      )/$K10      )*100))</f>
        <v>26.422301553048122</v>
      </c>
      <c r="T10" s="24">
        <f t="shared" ref="T10:T41" si="9">IF(($E10      =0),0,(($P10      /$E10      )*100))</f>
        <v>45.091911764705884</v>
      </c>
      <c r="U10" s="26">
        <f t="shared" ref="U10:U41" si="10">IF(($E10      =0),0,(($Q10      /$E10      )*100))</f>
        <v>47.182855392156867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17000000</v>
      </c>
      <c r="C13" s="46"/>
      <c r="D13" s="46"/>
      <c r="E13" s="46">
        <f t="shared" si="4"/>
        <v>17000000</v>
      </c>
      <c r="F13" s="47">
        <v>17000000</v>
      </c>
      <c r="G13" s="48">
        <v>17000000</v>
      </c>
      <c r="H13" s="47">
        <v>450000</v>
      </c>
      <c r="I13" s="48"/>
      <c r="J13" s="47">
        <v>2069000</v>
      </c>
      <c r="K13" s="48">
        <v>2547303</v>
      </c>
      <c r="L13" s="47">
        <v>5950000</v>
      </c>
      <c r="M13" s="48">
        <v>5949368</v>
      </c>
      <c r="N13" s="47"/>
      <c r="O13" s="48"/>
      <c r="P13" s="47">
        <f t="shared" si="5"/>
        <v>8469000</v>
      </c>
      <c r="Q13" s="48">
        <f t="shared" si="6"/>
        <v>8496671</v>
      </c>
      <c r="R13" s="24">
        <f t="shared" si="7"/>
        <v>187.5785403576607</v>
      </c>
      <c r="S13" s="25">
        <f t="shared" si="8"/>
        <v>133.55556837957636</v>
      </c>
      <c r="T13" s="24">
        <f t="shared" si="9"/>
        <v>49.817647058823525</v>
      </c>
      <c r="U13" s="26">
        <f t="shared" si="10"/>
        <v>49.980417647058822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4600000</v>
      </c>
      <c r="C23" s="46"/>
      <c r="D23" s="46"/>
      <c r="E23" s="46">
        <f t="shared" si="4"/>
        <v>4600000</v>
      </c>
      <c r="F23" s="47">
        <v>4600000</v>
      </c>
      <c r="G23" s="48">
        <v>4600000</v>
      </c>
      <c r="H23" s="47">
        <v>247000</v>
      </c>
      <c r="I23" s="48"/>
      <c r="J23" s="47">
        <v>98000</v>
      </c>
      <c r="K23" s="48">
        <v>247468</v>
      </c>
      <c r="L23" s="47">
        <v>324000</v>
      </c>
      <c r="M23" s="48">
        <v>421982</v>
      </c>
      <c r="N23" s="47"/>
      <c r="O23" s="48"/>
      <c r="P23" s="47">
        <f t="shared" si="5"/>
        <v>669000</v>
      </c>
      <c r="Q23" s="48">
        <f t="shared" si="6"/>
        <v>669450</v>
      </c>
      <c r="R23" s="24">
        <f t="shared" si="7"/>
        <v>230.61224489795919</v>
      </c>
      <c r="S23" s="25">
        <f t="shared" si="8"/>
        <v>70.519824785426806</v>
      </c>
      <c r="T23" s="24">
        <f t="shared" si="9"/>
        <v>14.543478260869566</v>
      </c>
      <c r="U23" s="26">
        <f t="shared" si="10"/>
        <v>14.553260869565218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3778000</v>
      </c>
      <c r="C27" s="43">
        <f t="shared" si="11"/>
        <v>0</v>
      </c>
      <c r="D27" s="43">
        <f t="shared" si="11"/>
        <v>0</v>
      </c>
      <c r="E27" s="43">
        <f t="shared" si="11"/>
        <v>3778000</v>
      </c>
      <c r="F27" s="44">
        <f t="shared" si="11"/>
        <v>3778000</v>
      </c>
      <c r="G27" s="45">
        <f t="shared" si="11"/>
        <v>3778000</v>
      </c>
      <c r="H27" s="44">
        <f t="shared" si="11"/>
        <v>319000</v>
      </c>
      <c r="I27" s="45">
        <f t="shared" si="11"/>
        <v>841345</v>
      </c>
      <c r="J27" s="44">
        <f t="shared" si="11"/>
        <v>1521000</v>
      </c>
      <c r="K27" s="45">
        <f t="shared" si="11"/>
        <v>1470696</v>
      </c>
      <c r="L27" s="44">
        <f t="shared" si="11"/>
        <v>602000</v>
      </c>
      <c r="M27" s="45">
        <f t="shared" si="11"/>
        <v>-566795</v>
      </c>
      <c r="N27" s="44">
        <f t="shared" si="11"/>
        <v>0</v>
      </c>
      <c r="O27" s="45">
        <f t="shared" si="11"/>
        <v>0</v>
      </c>
      <c r="P27" s="44">
        <f t="shared" si="11"/>
        <v>2442000</v>
      </c>
      <c r="Q27" s="45">
        <f t="shared" si="11"/>
        <v>1745246</v>
      </c>
      <c r="R27" s="20">
        <f t="shared" si="7"/>
        <v>-60.420775805391195</v>
      </c>
      <c r="S27" s="21">
        <f t="shared" si="8"/>
        <v>-138.5392358447973</v>
      </c>
      <c r="T27" s="20">
        <f t="shared" si="9"/>
        <v>64.637374272101638</v>
      </c>
      <c r="U27" s="22">
        <f t="shared" si="10"/>
        <v>46.194970884065647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2023000</v>
      </c>
      <c r="C30" s="46"/>
      <c r="D30" s="46"/>
      <c r="E30" s="46">
        <f t="shared" si="4"/>
        <v>2023000</v>
      </c>
      <c r="F30" s="47">
        <v>2023000</v>
      </c>
      <c r="G30" s="48">
        <v>2023000</v>
      </c>
      <c r="H30" s="47">
        <v>319000</v>
      </c>
      <c r="I30" s="48">
        <v>318046</v>
      </c>
      <c r="J30" s="47">
        <v>116000</v>
      </c>
      <c r="K30" s="48">
        <v>162226</v>
      </c>
      <c r="L30" s="47">
        <v>679000</v>
      </c>
      <c r="M30" s="48">
        <v>36976</v>
      </c>
      <c r="N30" s="47"/>
      <c r="O30" s="48"/>
      <c r="P30" s="47">
        <f t="shared" si="5"/>
        <v>1114000</v>
      </c>
      <c r="Q30" s="48">
        <f t="shared" si="6"/>
        <v>517248</v>
      </c>
      <c r="R30" s="24">
        <f t="shared" si="7"/>
        <v>485.34482758620692</v>
      </c>
      <c r="S30" s="25">
        <f t="shared" si="8"/>
        <v>-77.207106135884501</v>
      </c>
      <c r="T30" s="24">
        <f t="shared" si="9"/>
        <v>55.066732575383092</v>
      </c>
      <c r="U30" s="26">
        <f t="shared" si="10"/>
        <v>25.56836381611468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1755000</v>
      </c>
      <c r="C32" s="46"/>
      <c r="D32" s="46"/>
      <c r="E32" s="46">
        <f t="shared" si="4"/>
        <v>1755000</v>
      </c>
      <c r="F32" s="47">
        <v>1755000</v>
      </c>
      <c r="G32" s="48">
        <v>1755000</v>
      </c>
      <c r="H32" s="47"/>
      <c r="I32" s="48">
        <v>523299</v>
      </c>
      <c r="J32" s="47">
        <v>1405000</v>
      </c>
      <c r="K32" s="48">
        <v>1308470</v>
      </c>
      <c r="L32" s="47">
        <v>-77000</v>
      </c>
      <c r="M32" s="48">
        <v>-603771</v>
      </c>
      <c r="N32" s="47"/>
      <c r="O32" s="48"/>
      <c r="P32" s="47">
        <f t="shared" si="5"/>
        <v>1328000</v>
      </c>
      <c r="Q32" s="48">
        <f t="shared" si="6"/>
        <v>1227998</v>
      </c>
      <c r="R32" s="24">
        <f t="shared" si="7"/>
        <v>-105.48042704626334</v>
      </c>
      <c r="S32" s="25">
        <f t="shared" si="8"/>
        <v>-146.14328184826553</v>
      </c>
      <c r="T32" s="24">
        <f t="shared" si="9"/>
        <v>75.669515669515675</v>
      </c>
      <c r="U32" s="26">
        <f t="shared" si="10"/>
        <v>69.97139601139601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31045000</v>
      </c>
      <c r="C42" s="52">
        <f t="shared" si="13"/>
        <v>0</v>
      </c>
      <c r="D42" s="52">
        <f t="shared" si="13"/>
        <v>0</v>
      </c>
      <c r="E42" s="52">
        <f t="shared" si="13"/>
        <v>31045000</v>
      </c>
      <c r="F42" s="53">
        <f t="shared" si="13"/>
        <v>31045000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31045000</v>
      </c>
      <c r="C43" s="43">
        <f t="shared" si="19"/>
        <v>0</v>
      </c>
      <c r="D43" s="43">
        <f t="shared" si="19"/>
        <v>0</v>
      </c>
      <c r="E43" s="43">
        <f t="shared" si="19"/>
        <v>31045000</v>
      </c>
      <c r="F43" s="44">
        <f t="shared" si="19"/>
        <v>31045000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21973000</v>
      </c>
      <c r="C44" s="49"/>
      <c r="D44" s="49"/>
      <c r="E44" s="49">
        <f t="shared" ref="E44:E61" si="21">$B44      +$C44      +$D44</f>
        <v>21973000</v>
      </c>
      <c r="F44" s="50">
        <v>21973000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9072000</v>
      </c>
      <c r="C45" s="46"/>
      <c r="D45" s="46"/>
      <c r="E45" s="46">
        <f t="shared" si="21"/>
        <v>9072000</v>
      </c>
      <c r="F45" s="47">
        <v>9072000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72743000</v>
      </c>
      <c r="C58" s="43">
        <f t="shared" si="26"/>
        <v>0</v>
      </c>
      <c r="D58" s="43">
        <f t="shared" si="26"/>
        <v>0</v>
      </c>
      <c r="E58" s="43">
        <f t="shared" si="26"/>
        <v>72743000</v>
      </c>
      <c r="F58" s="44">
        <f t="shared" si="26"/>
        <v>72743000</v>
      </c>
      <c r="G58" s="45">
        <f t="shared" si="26"/>
        <v>41698000</v>
      </c>
      <c r="H58" s="44">
        <f t="shared" si="26"/>
        <v>6056000</v>
      </c>
      <c r="I58" s="45">
        <f t="shared" si="26"/>
        <v>4926961</v>
      </c>
      <c r="J58" s="44">
        <f t="shared" si="26"/>
        <v>5191000</v>
      </c>
      <c r="K58" s="45">
        <f t="shared" si="26"/>
        <v>5861876</v>
      </c>
      <c r="L58" s="44">
        <f t="shared" si="26"/>
        <v>7692000</v>
      </c>
      <c r="M58" s="45">
        <f t="shared" si="26"/>
        <v>7822772</v>
      </c>
      <c r="N58" s="44">
        <f t="shared" si="26"/>
        <v>0</v>
      </c>
      <c r="O58" s="45">
        <f t="shared" si="26"/>
        <v>0</v>
      </c>
      <c r="P58" s="44">
        <f t="shared" si="26"/>
        <v>18939000</v>
      </c>
      <c r="Q58" s="45">
        <f t="shared" si="26"/>
        <v>18611609</v>
      </c>
      <c r="R58" s="20">
        <f t="shared" si="14"/>
        <v>48.179541514159119</v>
      </c>
      <c r="S58" s="21">
        <f t="shared" si="15"/>
        <v>33.451679974124325</v>
      </c>
      <c r="T58" s="20">
        <f t="shared" si="16"/>
        <v>26.03549482424426</v>
      </c>
      <c r="U58" s="22">
        <f t="shared" si="17"/>
        <v>25.585429525865035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72743000</v>
      </c>
      <c r="C62" s="55">
        <f t="shared" si="30"/>
        <v>0</v>
      </c>
      <c r="D62" s="55">
        <f t="shared" si="30"/>
        <v>0</v>
      </c>
      <c r="E62" s="55">
        <f t="shared" si="30"/>
        <v>72743000</v>
      </c>
      <c r="F62" s="56">
        <f t="shared" si="30"/>
        <v>72743000</v>
      </c>
      <c r="G62" s="57">
        <f t="shared" si="30"/>
        <v>41698000</v>
      </c>
      <c r="H62" s="56">
        <f t="shared" si="30"/>
        <v>6056000</v>
      </c>
      <c r="I62" s="57">
        <f t="shared" si="30"/>
        <v>4926961</v>
      </c>
      <c r="J62" s="56">
        <f t="shared" si="30"/>
        <v>5191000</v>
      </c>
      <c r="K62" s="57">
        <f t="shared" si="30"/>
        <v>5861876</v>
      </c>
      <c r="L62" s="56">
        <f t="shared" si="30"/>
        <v>7692000</v>
      </c>
      <c r="M62" s="58">
        <f t="shared" si="30"/>
        <v>7822772</v>
      </c>
      <c r="N62" s="56">
        <f t="shared" si="30"/>
        <v>0</v>
      </c>
      <c r="O62" s="57">
        <f t="shared" si="30"/>
        <v>0</v>
      </c>
      <c r="P62" s="56">
        <f t="shared" si="30"/>
        <v>18939000</v>
      </c>
      <c r="Q62" s="57">
        <f t="shared" si="30"/>
        <v>18611609</v>
      </c>
      <c r="R62" s="38">
        <f t="shared" si="14"/>
        <v>48.179541514159119</v>
      </c>
      <c r="S62" s="39">
        <f t="shared" si="15"/>
        <v>33.451679974124325</v>
      </c>
      <c r="T62" s="38">
        <f t="shared" si="16"/>
        <v>26.03549482424426</v>
      </c>
      <c r="U62" s="39">
        <f t="shared" si="17"/>
        <v>25.585429525865035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323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26355000</v>
      </c>
      <c r="C8" s="40">
        <f t="shared" si="0"/>
        <v>0</v>
      </c>
      <c r="D8" s="40">
        <f t="shared" si="0"/>
        <v>0</v>
      </c>
      <c r="E8" s="40">
        <f t="shared" si="0"/>
        <v>26355000</v>
      </c>
      <c r="F8" s="41">
        <f t="shared" si="0"/>
        <v>26355000</v>
      </c>
      <c r="G8" s="42">
        <f t="shared" si="0"/>
        <v>26355000</v>
      </c>
      <c r="H8" s="41">
        <f t="shared" si="0"/>
        <v>713000</v>
      </c>
      <c r="I8" s="42">
        <f t="shared" si="0"/>
        <v>1139759</v>
      </c>
      <c r="J8" s="41">
        <f t="shared" si="0"/>
        <v>6016000</v>
      </c>
      <c r="K8" s="42">
        <f t="shared" si="0"/>
        <v>8776297</v>
      </c>
      <c r="L8" s="41">
        <f t="shared" si="0"/>
        <v>6952000</v>
      </c>
      <c r="M8" s="42">
        <f t="shared" si="0"/>
        <v>-197820</v>
      </c>
      <c r="N8" s="41">
        <f t="shared" si="0"/>
        <v>0</v>
      </c>
      <c r="O8" s="42">
        <f t="shared" si="0"/>
        <v>0</v>
      </c>
      <c r="P8" s="41">
        <f t="shared" si="0"/>
        <v>13681000</v>
      </c>
      <c r="Q8" s="42">
        <f t="shared" si="0"/>
        <v>9718236</v>
      </c>
      <c r="R8" s="16">
        <f>IF(($J8       =0),0,((($L8       -$J8       )/$J8       )*100))</f>
        <v>15.558510638297873</v>
      </c>
      <c r="S8" s="17">
        <f>IF(($K8       =0),0,((($M8       -$K8       )/$K8       )*100))</f>
        <v>-102.2540258152157</v>
      </c>
      <c r="T8" s="16">
        <f>IF(($E8       =0),0,(($P8       /$E8       )*100))</f>
        <v>51.910453424397652</v>
      </c>
      <c r="U8" s="18">
        <f>IF(($E8       =0),0,(($Q8       /$E8       )*100))</f>
        <v>36.874354012521344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22730000</v>
      </c>
      <c r="C9" s="43">
        <f t="shared" si="2"/>
        <v>0</v>
      </c>
      <c r="D9" s="43">
        <f t="shared" si="2"/>
        <v>0</v>
      </c>
      <c r="E9" s="43">
        <f t="shared" si="2"/>
        <v>22730000</v>
      </c>
      <c r="F9" s="44">
        <f t="shared" si="2"/>
        <v>22730000</v>
      </c>
      <c r="G9" s="45">
        <f t="shared" si="2"/>
        <v>22730000</v>
      </c>
      <c r="H9" s="44">
        <f t="shared" si="2"/>
        <v>189000</v>
      </c>
      <c r="I9" s="45">
        <f t="shared" si="2"/>
        <v>1139759</v>
      </c>
      <c r="J9" s="44">
        <f t="shared" si="2"/>
        <v>5256000</v>
      </c>
      <c r="K9" s="45">
        <f t="shared" si="2"/>
        <v>7808379</v>
      </c>
      <c r="L9" s="44">
        <f t="shared" si="2"/>
        <v>5672000</v>
      </c>
      <c r="M9" s="45">
        <f t="shared" si="2"/>
        <v>-861251</v>
      </c>
      <c r="N9" s="44">
        <f t="shared" si="2"/>
        <v>0</v>
      </c>
      <c r="O9" s="45">
        <f t="shared" si="2"/>
        <v>0</v>
      </c>
      <c r="P9" s="44">
        <f t="shared" si="2"/>
        <v>11117000</v>
      </c>
      <c r="Q9" s="45">
        <f t="shared" si="2"/>
        <v>8086887</v>
      </c>
      <c r="R9" s="20">
        <f>IF(($J9       =0),0,((($L9       -$J9       )/$J9       )*100))</f>
        <v>7.9147640791476404</v>
      </c>
      <c r="S9" s="21">
        <f>IF(($K9       =0),0,((($M9       -$K9       )/$K9       )*100))</f>
        <v>-111.02983090344361</v>
      </c>
      <c r="T9" s="20">
        <f>IF(($E9       =0),0,(($P9       /$E9       )*100))</f>
        <v>48.908930928288605</v>
      </c>
      <c r="U9" s="22">
        <f>IF(($E9       =0),0,(($Q9       /$E9       )*100))</f>
        <v>35.578033435987685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15134000</v>
      </c>
      <c r="C10" s="46"/>
      <c r="D10" s="46"/>
      <c r="E10" s="46">
        <f t="shared" ref="E10:E41" si="4">$B10      +$C10      +$D10</f>
        <v>15134000</v>
      </c>
      <c r="F10" s="47">
        <v>15134000</v>
      </c>
      <c r="G10" s="48">
        <v>15134000</v>
      </c>
      <c r="H10" s="47">
        <v>189000</v>
      </c>
      <c r="I10" s="48">
        <v>1139759</v>
      </c>
      <c r="J10" s="47">
        <v>2097000</v>
      </c>
      <c r="K10" s="48">
        <v>2002722</v>
      </c>
      <c r="L10" s="47">
        <v>4946000</v>
      </c>
      <c r="M10" s="48">
        <v>-861251</v>
      </c>
      <c r="N10" s="47"/>
      <c r="O10" s="48"/>
      <c r="P10" s="47">
        <f t="shared" ref="P10:P41" si="5">$H10      +$J10      +$L10      +$N10</f>
        <v>7232000</v>
      </c>
      <c r="Q10" s="48">
        <f t="shared" ref="Q10:Q41" si="6">$I10      +$K10      +$M10      +$O10</f>
        <v>2281230</v>
      </c>
      <c r="R10" s="24">
        <f t="shared" ref="R10:R41" si="7">IF(($J10      =0),0,((($L10      -$J10      )/$J10      )*100))</f>
        <v>135.86075345731999</v>
      </c>
      <c r="S10" s="25">
        <f t="shared" ref="S10:S41" si="8">IF(($K10      =0),0,((($M10      -$K10      )/$K10      )*100))</f>
        <v>-143.00402152670216</v>
      </c>
      <c r="T10" s="24">
        <f t="shared" ref="T10:T41" si="9">IF(($E10      =0),0,(($P10      /$E10      )*100))</f>
        <v>47.786441125941586</v>
      </c>
      <c r="U10" s="26">
        <f t="shared" ref="U10:U41" si="10">IF(($E10      =0),0,(($Q10      /$E10      )*100))</f>
        <v>15.073543015726178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</v>
      </c>
      <c r="C13" s="46"/>
      <c r="D13" s="46"/>
      <c r="E13" s="46">
        <f t="shared" si="4"/>
        <v>1000000</v>
      </c>
      <c r="F13" s="47">
        <v>1000000</v>
      </c>
      <c r="G13" s="48">
        <v>1000000</v>
      </c>
      <c r="H13" s="47"/>
      <c r="I13" s="48"/>
      <c r="J13" s="47">
        <v>1000000</v>
      </c>
      <c r="K13" s="48">
        <v>925819</v>
      </c>
      <c r="L13" s="47"/>
      <c r="M13" s="48"/>
      <c r="N13" s="47"/>
      <c r="O13" s="48"/>
      <c r="P13" s="47">
        <f t="shared" si="5"/>
        <v>1000000</v>
      </c>
      <c r="Q13" s="48">
        <f t="shared" si="6"/>
        <v>925819</v>
      </c>
      <c r="R13" s="24">
        <f t="shared" si="7"/>
        <v>-100</v>
      </c>
      <c r="S13" s="25">
        <f t="shared" si="8"/>
        <v>-100</v>
      </c>
      <c r="T13" s="24">
        <f t="shared" si="9"/>
        <v>100</v>
      </c>
      <c r="U13" s="26">
        <f t="shared" si="10"/>
        <v>92.58189999999999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6596000</v>
      </c>
      <c r="C23" s="46"/>
      <c r="D23" s="46"/>
      <c r="E23" s="46">
        <f t="shared" si="4"/>
        <v>6596000</v>
      </c>
      <c r="F23" s="47">
        <v>6596000</v>
      </c>
      <c r="G23" s="48">
        <v>6596000</v>
      </c>
      <c r="H23" s="47"/>
      <c r="I23" s="48"/>
      <c r="J23" s="47">
        <v>2159000</v>
      </c>
      <c r="K23" s="48">
        <v>4879838</v>
      </c>
      <c r="L23" s="47">
        <v>726000</v>
      </c>
      <c r="M23" s="48"/>
      <c r="N23" s="47"/>
      <c r="O23" s="48"/>
      <c r="P23" s="47">
        <f t="shared" si="5"/>
        <v>2885000</v>
      </c>
      <c r="Q23" s="48">
        <f t="shared" si="6"/>
        <v>4879838</v>
      </c>
      <c r="R23" s="24">
        <f t="shared" si="7"/>
        <v>-66.373320981936075</v>
      </c>
      <c r="S23" s="25">
        <f t="shared" si="8"/>
        <v>-100</v>
      </c>
      <c r="T23" s="24">
        <f t="shared" si="9"/>
        <v>43.738629472407517</v>
      </c>
      <c r="U23" s="26">
        <f t="shared" si="10"/>
        <v>73.981776834445128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3625000</v>
      </c>
      <c r="C27" s="43">
        <f t="shared" si="11"/>
        <v>0</v>
      </c>
      <c r="D27" s="43">
        <f t="shared" si="11"/>
        <v>0</v>
      </c>
      <c r="E27" s="43">
        <f t="shared" si="11"/>
        <v>3625000</v>
      </c>
      <c r="F27" s="44">
        <f t="shared" si="11"/>
        <v>3625000</v>
      </c>
      <c r="G27" s="45">
        <f t="shared" si="11"/>
        <v>3625000</v>
      </c>
      <c r="H27" s="44">
        <f t="shared" si="11"/>
        <v>524000</v>
      </c>
      <c r="I27" s="45">
        <f t="shared" si="11"/>
        <v>0</v>
      </c>
      <c r="J27" s="44">
        <f t="shared" si="11"/>
        <v>760000</v>
      </c>
      <c r="K27" s="45">
        <f t="shared" si="11"/>
        <v>967918</v>
      </c>
      <c r="L27" s="44">
        <f t="shared" si="11"/>
        <v>1280000</v>
      </c>
      <c r="M27" s="45">
        <f t="shared" si="11"/>
        <v>663431</v>
      </c>
      <c r="N27" s="44">
        <f t="shared" si="11"/>
        <v>0</v>
      </c>
      <c r="O27" s="45">
        <f t="shared" si="11"/>
        <v>0</v>
      </c>
      <c r="P27" s="44">
        <f t="shared" si="11"/>
        <v>2564000</v>
      </c>
      <c r="Q27" s="45">
        <f t="shared" si="11"/>
        <v>1631349</v>
      </c>
      <c r="R27" s="20">
        <f t="shared" si="7"/>
        <v>68.421052631578945</v>
      </c>
      <c r="S27" s="21">
        <f t="shared" si="8"/>
        <v>-31.457933419979796</v>
      </c>
      <c r="T27" s="20">
        <f t="shared" si="9"/>
        <v>70.731034482758631</v>
      </c>
      <c r="U27" s="22">
        <f t="shared" si="10"/>
        <v>45.002731034482757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166000</v>
      </c>
      <c r="I30" s="48"/>
      <c r="J30" s="47">
        <v>200000</v>
      </c>
      <c r="K30" s="48">
        <v>258213</v>
      </c>
      <c r="L30" s="47">
        <v>123000</v>
      </c>
      <c r="M30" s="48">
        <v>130664</v>
      </c>
      <c r="N30" s="47"/>
      <c r="O30" s="48"/>
      <c r="P30" s="47">
        <f t="shared" si="5"/>
        <v>489000</v>
      </c>
      <c r="Q30" s="48">
        <f t="shared" si="6"/>
        <v>388877</v>
      </c>
      <c r="R30" s="24">
        <f t="shared" si="7"/>
        <v>-38.5</v>
      </c>
      <c r="S30" s="25">
        <f t="shared" si="8"/>
        <v>-49.396815807104986</v>
      </c>
      <c r="T30" s="24">
        <f t="shared" si="9"/>
        <v>31.548387096774196</v>
      </c>
      <c r="U30" s="26">
        <f t="shared" si="10"/>
        <v>25.088838709677418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2075000</v>
      </c>
      <c r="C32" s="46"/>
      <c r="D32" s="46"/>
      <c r="E32" s="46">
        <f t="shared" si="4"/>
        <v>2075000</v>
      </c>
      <c r="F32" s="47">
        <v>2075000</v>
      </c>
      <c r="G32" s="48">
        <v>2075000</v>
      </c>
      <c r="H32" s="47">
        <v>358000</v>
      </c>
      <c r="I32" s="48"/>
      <c r="J32" s="47">
        <v>560000</v>
      </c>
      <c r="K32" s="48">
        <v>709705</v>
      </c>
      <c r="L32" s="47">
        <v>1157000</v>
      </c>
      <c r="M32" s="48">
        <v>532767</v>
      </c>
      <c r="N32" s="47"/>
      <c r="O32" s="48"/>
      <c r="P32" s="47">
        <f t="shared" si="5"/>
        <v>2075000</v>
      </c>
      <c r="Q32" s="48">
        <f t="shared" si="6"/>
        <v>1242472</v>
      </c>
      <c r="R32" s="24">
        <f t="shared" si="7"/>
        <v>106.60714285714286</v>
      </c>
      <c r="S32" s="25">
        <f t="shared" si="8"/>
        <v>-24.931203810033747</v>
      </c>
      <c r="T32" s="24">
        <f t="shared" si="9"/>
        <v>100</v>
      </c>
      <c r="U32" s="26">
        <f t="shared" si="10"/>
        <v>59.878168674698799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26355000</v>
      </c>
      <c r="C58" s="43">
        <f t="shared" si="26"/>
        <v>0</v>
      </c>
      <c r="D58" s="43">
        <f t="shared" si="26"/>
        <v>0</v>
      </c>
      <c r="E58" s="43">
        <f t="shared" si="26"/>
        <v>26355000</v>
      </c>
      <c r="F58" s="44">
        <f t="shared" si="26"/>
        <v>26355000</v>
      </c>
      <c r="G58" s="45">
        <f t="shared" si="26"/>
        <v>26355000</v>
      </c>
      <c r="H58" s="44">
        <f t="shared" si="26"/>
        <v>713000</v>
      </c>
      <c r="I58" s="45">
        <f t="shared" si="26"/>
        <v>1139759</v>
      </c>
      <c r="J58" s="44">
        <f t="shared" si="26"/>
        <v>6016000</v>
      </c>
      <c r="K58" s="45">
        <f t="shared" si="26"/>
        <v>8776297</v>
      </c>
      <c r="L58" s="44">
        <f t="shared" si="26"/>
        <v>6952000</v>
      </c>
      <c r="M58" s="45">
        <f t="shared" si="26"/>
        <v>-197820</v>
      </c>
      <c r="N58" s="44">
        <f t="shared" si="26"/>
        <v>0</v>
      </c>
      <c r="O58" s="45">
        <f t="shared" si="26"/>
        <v>0</v>
      </c>
      <c r="P58" s="44">
        <f t="shared" si="26"/>
        <v>13681000</v>
      </c>
      <c r="Q58" s="45">
        <f t="shared" si="26"/>
        <v>9718236</v>
      </c>
      <c r="R58" s="20">
        <f t="shared" si="14"/>
        <v>15.558510638297873</v>
      </c>
      <c r="S58" s="21">
        <f t="shared" si="15"/>
        <v>-102.2540258152157</v>
      </c>
      <c r="T58" s="20">
        <f t="shared" si="16"/>
        <v>51.910453424397652</v>
      </c>
      <c r="U58" s="22">
        <f t="shared" si="17"/>
        <v>36.874354012521344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26355000</v>
      </c>
      <c r="C62" s="55">
        <f t="shared" si="30"/>
        <v>0</v>
      </c>
      <c r="D62" s="55">
        <f t="shared" si="30"/>
        <v>0</v>
      </c>
      <c r="E62" s="55">
        <f t="shared" si="30"/>
        <v>26355000</v>
      </c>
      <c r="F62" s="56">
        <f t="shared" si="30"/>
        <v>26355000</v>
      </c>
      <c r="G62" s="57">
        <f t="shared" si="30"/>
        <v>26355000</v>
      </c>
      <c r="H62" s="56">
        <f t="shared" si="30"/>
        <v>713000</v>
      </c>
      <c r="I62" s="57">
        <f t="shared" si="30"/>
        <v>1139759</v>
      </c>
      <c r="J62" s="56">
        <f t="shared" si="30"/>
        <v>6016000</v>
      </c>
      <c r="K62" s="57">
        <f t="shared" si="30"/>
        <v>8776297</v>
      </c>
      <c r="L62" s="56">
        <f t="shared" si="30"/>
        <v>6952000</v>
      </c>
      <c r="M62" s="58">
        <f t="shared" si="30"/>
        <v>-197820</v>
      </c>
      <c r="N62" s="56">
        <f t="shared" si="30"/>
        <v>0</v>
      </c>
      <c r="O62" s="57">
        <f t="shared" si="30"/>
        <v>0</v>
      </c>
      <c r="P62" s="56">
        <f t="shared" si="30"/>
        <v>13681000</v>
      </c>
      <c r="Q62" s="57">
        <f t="shared" si="30"/>
        <v>9718236</v>
      </c>
      <c r="R62" s="38">
        <f t="shared" si="14"/>
        <v>15.558510638297873</v>
      </c>
      <c r="S62" s="39">
        <f t="shared" si="15"/>
        <v>-102.2540258152157</v>
      </c>
      <c r="T62" s="38">
        <f t="shared" si="16"/>
        <v>51.910453424397652</v>
      </c>
      <c r="U62" s="39">
        <f t="shared" si="17"/>
        <v>36.874354012521344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324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29582000</v>
      </c>
      <c r="C8" s="40">
        <f t="shared" si="0"/>
        <v>0</v>
      </c>
      <c r="D8" s="40">
        <f t="shared" si="0"/>
        <v>0</v>
      </c>
      <c r="E8" s="40">
        <f t="shared" si="0"/>
        <v>29582000</v>
      </c>
      <c r="F8" s="41">
        <f t="shared" si="0"/>
        <v>29582000</v>
      </c>
      <c r="G8" s="42">
        <f t="shared" si="0"/>
        <v>29582000</v>
      </c>
      <c r="H8" s="41">
        <f t="shared" si="0"/>
        <v>4497000</v>
      </c>
      <c r="I8" s="42">
        <f t="shared" si="0"/>
        <v>3218834</v>
      </c>
      <c r="J8" s="41">
        <f t="shared" si="0"/>
        <v>10339000</v>
      </c>
      <c r="K8" s="42">
        <f t="shared" si="0"/>
        <v>10053899</v>
      </c>
      <c r="L8" s="41">
        <f t="shared" si="0"/>
        <v>4360000</v>
      </c>
      <c r="M8" s="42">
        <f t="shared" si="0"/>
        <v>5109007</v>
      </c>
      <c r="N8" s="41">
        <f t="shared" si="0"/>
        <v>0</v>
      </c>
      <c r="O8" s="42">
        <f t="shared" si="0"/>
        <v>0</v>
      </c>
      <c r="P8" s="41">
        <f t="shared" si="0"/>
        <v>19196000</v>
      </c>
      <c r="Q8" s="42">
        <f t="shared" si="0"/>
        <v>18381740</v>
      </c>
      <c r="R8" s="16">
        <f>IF(($J8       =0),0,((($L8       -$J8       )/$J8       )*100))</f>
        <v>-57.829577328561754</v>
      </c>
      <c r="S8" s="17">
        <f>IF(($K8       =0),0,((($M8       -$K8       )/$K8       )*100))</f>
        <v>-49.183824106448654</v>
      </c>
      <c r="T8" s="16">
        <f>IF(($E8       =0),0,(($P8       /$E8       )*100))</f>
        <v>64.890811980258263</v>
      </c>
      <c r="U8" s="18">
        <f>IF(($E8       =0),0,(($Q8       /$E8       )*100))</f>
        <v>62.13825975255223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25386000</v>
      </c>
      <c r="C9" s="43">
        <f t="shared" si="2"/>
        <v>0</v>
      </c>
      <c r="D9" s="43">
        <f t="shared" si="2"/>
        <v>0</v>
      </c>
      <c r="E9" s="43">
        <f t="shared" si="2"/>
        <v>25386000</v>
      </c>
      <c r="F9" s="44">
        <f t="shared" si="2"/>
        <v>25386000</v>
      </c>
      <c r="G9" s="45">
        <f t="shared" si="2"/>
        <v>25386000</v>
      </c>
      <c r="H9" s="44">
        <f t="shared" si="2"/>
        <v>4257000</v>
      </c>
      <c r="I9" s="45">
        <f t="shared" si="2"/>
        <v>2343825</v>
      </c>
      <c r="J9" s="44">
        <f t="shared" si="2"/>
        <v>7535000</v>
      </c>
      <c r="K9" s="45">
        <f t="shared" si="2"/>
        <v>7885376</v>
      </c>
      <c r="L9" s="44">
        <f t="shared" si="2"/>
        <v>4068000</v>
      </c>
      <c r="M9" s="45">
        <f t="shared" si="2"/>
        <v>4817355</v>
      </c>
      <c r="N9" s="44">
        <f t="shared" si="2"/>
        <v>0</v>
      </c>
      <c r="O9" s="45">
        <f t="shared" si="2"/>
        <v>0</v>
      </c>
      <c r="P9" s="44">
        <f t="shared" si="2"/>
        <v>15860000</v>
      </c>
      <c r="Q9" s="45">
        <f t="shared" si="2"/>
        <v>15046556</v>
      </c>
      <c r="R9" s="20">
        <f>IF(($J9       =0),0,((($L9       -$J9       )/$J9       )*100))</f>
        <v>-46.011944260119442</v>
      </c>
      <c r="S9" s="21">
        <f>IF(($K9       =0),0,((($M9       -$K9       )/$K9       )*100))</f>
        <v>-38.907732491132954</v>
      </c>
      <c r="T9" s="20">
        <f>IF(($E9       =0),0,(($P9       /$E9       )*100))</f>
        <v>62.475380130780742</v>
      </c>
      <c r="U9" s="22">
        <f>IF(($E9       =0),0,(($Q9       /$E9       )*100))</f>
        <v>59.271078547230758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20299000</v>
      </c>
      <c r="C10" s="46"/>
      <c r="D10" s="46"/>
      <c r="E10" s="46">
        <f t="shared" ref="E10:E41" si="4">$B10      +$C10      +$D10</f>
        <v>20299000</v>
      </c>
      <c r="F10" s="47">
        <v>20299000</v>
      </c>
      <c r="G10" s="48">
        <v>20299000</v>
      </c>
      <c r="H10" s="47">
        <v>2302000</v>
      </c>
      <c r="I10" s="48">
        <v>1713750</v>
      </c>
      <c r="J10" s="47">
        <v>4966000</v>
      </c>
      <c r="K10" s="48">
        <v>5486009</v>
      </c>
      <c r="L10" s="47">
        <v>3542000</v>
      </c>
      <c r="M10" s="48">
        <v>3485439</v>
      </c>
      <c r="N10" s="47"/>
      <c r="O10" s="48"/>
      <c r="P10" s="47">
        <f t="shared" ref="P10:P41" si="5">$H10      +$J10      +$L10      +$N10</f>
        <v>10810000</v>
      </c>
      <c r="Q10" s="48">
        <f t="shared" ref="Q10:Q41" si="6">$I10      +$K10      +$M10      +$O10</f>
        <v>10685198</v>
      </c>
      <c r="R10" s="24">
        <f t="shared" ref="R10:R41" si="7">IF(($J10      =0),0,((($L10      -$J10      )/$J10      )*100))</f>
        <v>-28.674989931534434</v>
      </c>
      <c r="S10" s="25">
        <f t="shared" ref="S10:S41" si="8">IF(($K10      =0),0,((($M10      -$K10      )/$K10      )*100))</f>
        <v>-36.466764819379627</v>
      </c>
      <c r="T10" s="24">
        <f t="shared" ref="T10:T41" si="9">IF(($E10      =0),0,(($P10      /$E10      )*100))</f>
        <v>53.253854869698017</v>
      </c>
      <c r="U10" s="26">
        <f t="shared" ref="U10:U41" si="10">IF(($E10      =0),0,(($Q10      /$E10      )*100))</f>
        <v>52.639036405734274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5087000</v>
      </c>
      <c r="C13" s="46"/>
      <c r="D13" s="46"/>
      <c r="E13" s="46">
        <f t="shared" si="4"/>
        <v>5087000</v>
      </c>
      <c r="F13" s="47">
        <v>5087000</v>
      </c>
      <c r="G13" s="48">
        <v>5087000</v>
      </c>
      <c r="H13" s="47">
        <v>1955000</v>
      </c>
      <c r="I13" s="48">
        <v>630075</v>
      </c>
      <c r="J13" s="47">
        <v>2569000</v>
      </c>
      <c r="K13" s="48">
        <v>2399367</v>
      </c>
      <c r="L13" s="47">
        <v>526000</v>
      </c>
      <c r="M13" s="48">
        <v>1331916</v>
      </c>
      <c r="N13" s="47"/>
      <c r="O13" s="48"/>
      <c r="P13" s="47">
        <f t="shared" si="5"/>
        <v>5050000</v>
      </c>
      <c r="Q13" s="48">
        <f t="shared" si="6"/>
        <v>4361358</v>
      </c>
      <c r="R13" s="24">
        <f t="shared" si="7"/>
        <v>-79.52510704554301</v>
      </c>
      <c r="S13" s="25">
        <f t="shared" si="8"/>
        <v>-44.48885893654451</v>
      </c>
      <c r="T13" s="24">
        <f t="shared" si="9"/>
        <v>99.272655789266764</v>
      </c>
      <c r="U13" s="26">
        <f t="shared" si="10"/>
        <v>85.73536465500294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4196000</v>
      </c>
      <c r="C27" s="43">
        <f t="shared" si="11"/>
        <v>0</v>
      </c>
      <c r="D27" s="43">
        <f t="shared" si="11"/>
        <v>0</v>
      </c>
      <c r="E27" s="43">
        <f t="shared" si="11"/>
        <v>4196000</v>
      </c>
      <c r="F27" s="44">
        <f t="shared" si="11"/>
        <v>4196000</v>
      </c>
      <c r="G27" s="45">
        <f t="shared" si="11"/>
        <v>4196000</v>
      </c>
      <c r="H27" s="44">
        <f t="shared" si="11"/>
        <v>240000</v>
      </c>
      <c r="I27" s="45">
        <f t="shared" si="11"/>
        <v>875009</v>
      </c>
      <c r="J27" s="44">
        <f t="shared" si="11"/>
        <v>2804000</v>
      </c>
      <c r="K27" s="45">
        <f t="shared" si="11"/>
        <v>2168523</v>
      </c>
      <c r="L27" s="44">
        <f t="shared" si="11"/>
        <v>292000</v>
      </c>
      <c r="M27" s="45">
        <f t="shared" si="11"/>
        <v>291652</v>
      </c>
      <c r="N27" s="44">
        <f t="shared" si="11"/>
        <v>0</v>
      </c>
      <c r="O27" s="45">
        <f t="shared" si="11"/>
        <v>0</v>
      </c>
      <c r="P27" s="44">
        <f t="shared" si="11"/>
        <v>3336000</v>
      </c>
      <c r="Q27" s="45">
        <f t="shared" si="11"/>
        <v>3335184</v>
      </c>
      <c r="R27" s="20">
        <f t="shared" si="7"/>
        <v>-89.586305278174038</v>
      </c>
      <c r="S27" s="21">
        <f t="shared" si="8"/>
        <v>-86.550661440990012</v>
      </c>
      <c r="T27" s="20">
        <f t="shared" si="9"/>
        <v>79.504289799809342</v>
      </c>
      <c r="U27" s="22">
        <f t="shared" si="10"/>
        <v>79.48484270734032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240000</v>
      </c>
      <c r="I30" s="48">
        <v>71949</v>
      </c>
      <c r="J30" s="47">
        <v>158000</v>
      </c>
      <c r="K30" s="48">
        <v>325589</v>
      </c>
      <c r="L30" s="47">
        <v>292000</v>
      </c>
      <c r="M30" s="48">
        <v>291646</v>
      </c>
      <c r="N30" s="47"/>
      <c r="O30" s="48"/>
      <c r="P30" s="47">
        <f t="shared" si="5"/>
        <v>690000</v>
      </c>
      <c r="Q30" s="48">
        <f t="shared" si="6"/>
        <v>689184</v>
      </c>
      <c r="R30" s="24">
        <f t="shared" si="7"/>
        <v>84.810126582278471</v>
      </c>
      <c r="S30" s="25">
        <f t="shared" si="8"/>
        <v>-10.425106499298195</v>
      </c>
      <c r="T30" s="24">
        <f t="shared" si="9"/>
        <v>44.516129032258064</v>
      </c>
      <c r="U30" s="26">
        <f t="shared" si="10"/>
        <v>44.463483870967742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2646000</v>
      </c>
      <c r="C32" s="46"/>
      <c r="D32" s="46"/>
      <c r="E32" s="46">
        <f t="shared" si="4"/>
        <v>2646000</v>
      </c>
      <c r="F32" s="47">
        <v>2646000</v>
      </c>
      <c r="G32" s="48">
        <v>2646000</v>
      </c>
      <c r="H32" s="47"/>
      <c r="I32" s="48">
        <v>803060</v>
      </c>
      <c r="J32" s="47">
        <v>2646000</v>
      </c>
      <c r="K32" s="48">
        <v>1842934</v>
      </c>
      <c r="L32" s="47"/>
      <c r="M32" s="48">
        <v>6</v>
      </c>
      <c r="N32" s="47"/>
      <c r="O32" s="48"/>
      <c r="P32" s="47">
        <f t="shared" si="5"/>
        <v>2646000</v>
      </c>
      <c r="Q32" s="48">
        <f t="shared" si="6"/>
        <v>2646000</v>
      </c>
      <c r="R32" s="24">
        <f t="shared" si="7"/>
        <v>-100</v>
      </c>
      <c r="S32" s="25">
        <f t="shared" si="8"/>
        <v>-99.999674432182601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10994000</v>
      </c>
      <c r="C42" s="52">
        <f t="shared" si="13"/>
        <v>0</v>
      </c>
      <c r="D42" s="52">
        <f t="shared" si="13"/>
        <v>0</v>
      </c>
      <c r="E42" s="52">
        <f t="shared" si="13"/>
        <v>10994000</v>
      </c>
      <c r="F42" s="53">
        <f t="shared" si="13"/>
        <v>10994000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10994000</v>
      </c>
      <c r="C43" s="43">
        <f t="shared" si="19"/>
        <v>0</v>
      </c>
      <c r="D43" s="43">
        <f t="shared" si="19"/>
        <v>0</v>
      </c>
      <c r="E43" s="43">
        <f t="shared" si="19"/>
        <v>10994000</v>
      </c>
      <c r="F43" s="44">
        <f t="shared" si="19"/>
        <v>10994000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10994000</v>
      </c>
      <c r="C45" s="46"/>
      <c r="D45" s="46"/>
      <c r="E45" s="46">
        <f t="shared" si="21"/>
        <v>10994000</v>
      </c>
      <c r="F45" s="47">
        <v>10994000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40576000</v>
      </c>
      <c r="C58" s="43">
        <f t="shared" si="26"/>
        <v>0</v>
      </c>
      <c r="D58" s="43">
        <f t="shared" si="26"/>
        <v>0</v>
      </c>
      <c r="E58" s="43">
        <f t="shared" si="26"/>
        <v>40576000</v>
      </c>
      <c r="F58" s="44">
        <f t="shared" si="26"/>
        <v>40576000</v>
      </c>
      <c r="G58" s="45">
        <f t="shared" si="26"/>
        <v>29582000</v>
      </c>
      <c r="H58" s="44">
        <f t="shared" si="26"/>
        <v>4497000</v>
      </c>
      <c r="I58" s="45">
        <f t="shared" si="26"/>
        <v>3218834</v>
      </c>
      <c r="J58" s="44">
        <f t="shared" si="26"/>
        <v>10339000</v>
      </c>
      <c r="K58" s="45">
        <f t="shared" si="26"/>
        <v>10053899</v>
      </c>
      <c r="L58" s="44">
        <f t="shared" si="26"/>
        <v>4360000</v>
      </c>
      <c r="M58" s="45">
        <f t="shared" si="26"/>
        <v>5109007</v>
      </c>
      <c r="N58" s="44">
        <f t="shared" si="26"/>
        <v>0</v>
      </c>
      <c r="O58" s="45">
        <f t="shared" si="26"/>
        <v>0</v>
      </c>
      <c r="P58" s="44">
        <f t="shared" si="26"/>
        <v>19196000</v>
      </c>
      <c r="Q58" s="45">
        <f t="shared" si="26"/>
        <v>18381740</v>
      </c>
      <c r="R58" s="20">
        <f t="shared" si="14"/>
        <v>-57.829577328561754</v>
      </c>
      <c r="S58" s="21">
        <f t="shared" si="15"/>
        <v>-49.183824106448654</v>
      </c>
      <c r="T58" s="20">
        <f t="shared" si="16"/>
        <v>47.30875394321766</v>
      </c>
      <c r="U58" s="22">
        <f t="shared" si="17"/>
        <v>45.302001182965299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40576000</v>
      </c>
      <c r="C62" s="55">
        <f t="shared" si="30"/>
        <v>0</v>
      </c>
      <c r="D62" s="55">
        <f t="shared" si="30"/>
        <v>0</v>
      </c>
      <c r="E62" s="55">
        <f t="shared" si="30"/>
        <v>40576000</v>
      </c>
      <c r="F62" s="56">
        <f t="shared" si="30"/>
        <v>40576000</v>
      </c>
      <c r="G62" s="57">
        <f t="shared" si="30"/>
        <v>29582000</v>
      </c>
      <c r="H62" s="56">
        <f t="shared" si="30"/>
        <v>4497000</v>
      </c>
      <c r="I62" s="57">
        <f t="shared" si="30"/>
        <v>3218834</v>
      </c>
      <c r="J62" s="56">
        <f t="shared" si="30"/>
        <v>10339000</v>
      </c>
      <c r="K62" s="57">
        <f t="shared" si="30"/>
        <v>10053899</v>
      </c>
      <c r="L62" s="56">
        <f t="shared" si="30"/>
        <v>4360000</v>
      </c>
      <c r="M62" s="58">
        <f t="shared" si="30"/>
        <v>5109007</v>
      </c>
      <c r="N62" s="56">
        <f t="shared" si="30"/>
        <v>0</v>
      </c>
      <c r="O62" s="57">
        <f t="shared" si="30"/>
        <v>0</v>
      </c>
      <c r="P62" s="56">
        <f t="shared" si="30"/>
        <v>19196000</v>
      </c>
      <c r="Q62" s="57">
        <f t="shared" si="30"/>
        <v>18381740</v>
      </c>
      <c r="R62" s="38">
        <f t="shared" si="14"/>
        <v>-57.829577328561754</v>
      </c>
      <c r="S62" s="39">
        <f t="shared" si="15"/>
        <v>-49.183824106448654</v>
      </c>
      <c r="T62" s="38">
        <f t="shared" si="16"/>
        <v>47.30875394321766</v>
      </c>
      <c r="U62" s="39">
        <f t="shared" si="17"/>
        <v>45.302001182965299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325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34038000</v>
      </c>
      <c r="C8" s="40">
        <f t="shared" si="0"/>
        <v>4000000</v>
      </c>
      <c r="D8" s="40">
        <f t="shared" si="0"/>
        <v>0</v>
      </c>
      <c r="E8" s="40">
        <f t="shared" si="0"/>
        <v>38038000</v>
      </c>
      <c r="F8" s="41">
        <f t="shared" si="0"/>
        <v>38038000</v>
      </c>
      <c r="G8" s="42">
        <f t="shared" si="0"/>
        <v>38038000</v>
      </c>
      <c r="H8" s="41">
        <f t="shared" si="0"/>
        <v>9369000</v>
      </c>
      <c r="I8" s="42">
        <f t="shared" si="0"/>
        <v>6538668</v>
      </c>
      <c r="J8" s="41">
        <f t="shared" si="0"/>
        <v>14626000</v>
      </c>
      <c r="K8" s="42">
        <f t="shared" si="0"/>
        <v>17058567</v>
      </c>
      <c r="L8" s="41">
        <f t="shared" si="0"/>
        <v>3750000</v>
      </c>
      <c r="M8" s="42">
        <f t="shared" si="0"/>
        <v>1861280</v>
      </c>
      <c r="N8" s="41">
        <f t="shared" si="0"/>
        <v>0</v>
      </c>
      <c r="O8" s="42">
        <f t="shared" si="0"/>
        <v>0</v>
      </c>
      <c r="P8" s="41">
        <f t="shared" si="0"/>
        <v>27745000</v>
      </c>
      <c r="Q8" s="42">
        <f t="shared" si="0"/>
        <v>25458515</v>
      </c>
      <c r="R8" s="16">
        <f>IF(($J8       =0),0,((($L8       -$J8       )/$J8       )*100))</f>
        <v>-74.360727471625879</v>
      </c>
      <c r="S8" s="17">
        <f>IF(($K8       =0),0,((($M8       -$K8       )/$K8       )*100))</f>
        <v>-89.088884195255091</v>
      </c>
      <c r="T8" s="16">
        <f>IF(($E8       =0),0,(($P8       /$E8       )*100))</f>
        <v>72.940217677059778</v>
      </c>
      <c r="U8" s="18">
        <f>IF(($E8       =0),0,(($Q8       /$E8       )*100))</f>
        <v>66.929162942320843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30656000</v>
      </c>
      <c r="C9" s="43">
        <f t="shared" si="2"/>
        <v>4000000</v>
      </c>
      <c r="D9" s="43">
        <f t="shared" si="2"/>
        <v>0</v>
      </c>
      <c r="E9" s="43">
        <f t="shared" si="2"/>
        <v>34656000</v>
      </c>
      <c r="F9" s="44">
        <f t="shared" si="2"/>
        <v>34656000</v>
      </c>
      <c r="G9" s="45">
        <f t="shared" si="2"/>
        <v>34656000</v>
      </c>
      <c r="H9" s="44">
        <f t="shared" si="2"/>
        <v>8624000</v>
      </c>
      <c r="I9" s="45">
        <f t="shared" si="2"/>
        <v>5800139</v>
      </c>
      <c r="J9" s="44">
        <f t="shared" si="2"/>
        <v>13034000</v>
      </c>
      <c r="K9" s="45">
        <f t="shared" si="2"/>
        <v>16008849</v>
      </c>
      <c r="L9" s="44">
        <f t="shared" si="2"/>
        <v>3324000</v>
      </c>
      <c r="M9" s="45">
        <f t="shared" si="2"/>
        <v>949000</v>
      </c>
      <c r="N9" s="44">
        <f t="shared" si="2"/>
        <v>0</v>
      </c>
      <c r="O9" s="45">
        <f t="shared" si="2"/>
        <v>0</v>
      </c>
      <c r="P9" s="44">
        <f t="shared" si="2"/>
        <v>24982000</v>
      </c>
      <c r="Q9" s="45">
        <f t="shared" si="2"/>
        <v>22757988</v>
      </c>
      <c r="R9" s="20">
        <f>IF(($J9       =0),0,((($L9       -$J9       )/$J9       )*100))</f>
        <v>-74.497468160196405</v>
      </c>
      <c r="S9" s="21">
        <f>IF(($K9       =0),0,((($M9       -$K9       )/$K9       )*100))</f>
        <v>-94.072028538716296</v>
      </c>
      <c r="T9" s="20">
        <f>IF(($E9       =0),0,(($P9       /$E9       )*100))</f>
        <v>72.085641735918742</v>
      </c>
      <c r="U9" s="22">
        <f>IF(($E9       =0),0,(($Q9       /$E9       )*100))</f>
        <v>65.668247922437672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22301000</v>
      </c>
      <c r="C10" s="46">
        <v>4000000</v>
      </c>
      <c r="D10" s="46"/>
      <c r="E10" s="46">
        <f t="shared" ref="E10:E41" si="4">$B10      +$C10      +$D10</f>
        <v>26301000</v>
      </c>
      <c r="F10" s="47">
        <v>26301000</v>
      </c>
      <c r="G10" s="48">
        <v>26301000</v>
      </c>
      <c r="H10" s="47">
        <v>6669000</v>
      </c>
      <c r="I10" s="48">
        <v>5799299</v>
      </c>
      <c r="J10" s="47">
        <v>12605000</v>
      </c>
      <c r="K10" s="48">
        <v>15651701</v>
      </c>
      <c r="L10" s="47">
        <v>3028000</v>
      </c>
      <c r="M10" s="48">
        <v>850000</v>
      </c>
      <c r="N10" s="47"/>
      <c r="O10" s="48"/>
      <c r="P10" s="47">
        <f t="shared" ref="P10:P41" si="5">$H10      +$J10      +$L10      +$N10</f>
        <v>22302000</v>
      </c>
      <c r="Q10" s="48">
        <f t="shared" ref="Q10:Q41" si="6">$I10      +$K10      +$M10      +$O10</f>
        <v>22301000</v>
      </c>
      <c r="R10" s="24">
        <f t="shared" ref="R10:R41" si="7">IF(($J10      =0),0,((($L10      -$J10      )/$J10      )*100))</f>
        <v>-75.977786592621982</v>
      </c>
      <c r="S10" s="25">
        <f t="shared" ref="S10:S41" si="8">IF(($K10      =0),0,((($M10      -$K10      )/$K10      )*100))</f>
        <v>-94.569280361284697</v>
      </c>
      <c r="T10" s="24">
        <f t="shared" ref="T10:T41" si="9">IF(($E10      =0),0,(($P10      /$E10      )*100))</f>
        <v>84.795254933272503</v>
      </c>
      <c r="U10" s="26">
        <f t="shared" ref="U10:U41" si="10">IF(($E10      =0),0,(($Q10      /$E10      )*100))</f>
        <v>84.791452796471617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8355000</v>
      </c>
      <c r="C13" s="46"/>
      <c r="D13" s="46"/>
      <c r="E13" s="46">
        <f t="shared" si="4"/>
        <v>8355000</v>
      </c>
      <c r="F13" s="47">
        <v>8355000</v>
      </c>
      <c r="G13" s="48">
        <v>8355000</v>
      </c>
      <c r="H13" s="47">
        <v>1955000</v>
      </c>
      <c r="I13" s="48">
        <v>840</v>
      </c>
      <c r="J13" s="47">
        <v>429000</v>
      </c>
      <c r="K13" s="48">
        <v>357148</v>
      </c>
      <c r="L13" s="47">
        <v>296000</v>
      </c>
      <c r="M13" s="48">
        <v>99000</v>
      </c>
      <c r="N13" s="47"/>
      <c r="O13" s="48"/>
      <c r="P13" s="47">
        <f t="shared" si="5"/>
        <v>2680000</v>
      </c>
      <c r="Q13" s="48">
        <f t="shared" si="6"/>
        <v>456988</v>
      </c>
      <c r="R13" s="24">
        <f t="shared" si="7"/>
        <v>-31.002331002331001</v>
      </c>
      <c r="S13" s="25">
        <f t="shared" si="8"/>
        <v>-72.280399162252067</v>
      </c>
      <c r="T13" s="24">
        <f t="shared" si="9"/>
        <v>32.076600837821658</v>
      </c>
      <c r="U13" s="26">
        <f t="shared" si="10"/>
        <v>5.4696349491322565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3382000</v>
      </c>
      <c r="C27" s="43">
        <f t="shared" si="11"/>
        <v>0</v>
      </c>
      <c r="D27" s="43">
        <f t="shared" si="11"/>
        <v>0</v>
      </c>
      <c r="E27" s="43">
        <f t="shared" si="11"/>
        <v>3382000</v>
      </c>
      <c r="F27" s="44">
        <f t="shared" si="11"/>
        <v>3382000</v>
      </c>
      <c r="G27" s="45">
        <f t="shared" si="11"/>
        <v>3382000</v>
      </c>
      <c r="H27" s="44">
        <f t="shared" si="11"/>
        <v>745000</v>
      </c>
      <c r="I27" s="45">
        <f t="shared" si="11"/>
        <v>738529</v>
      </c>
      <c r="J27" s="44">
        <f t="shared" si="11"/>
        <v>1592000</v>
      </c>
      <c r="K27" s="45">
        <f t="shared" si="11"/>
        <v>1049718</v>
      </c>
      <c r="L27" s="44">
        <f t="shared" si="11"/>
        <v>426000</v>
      </c>
      <c r="M27" s="45">
        <f t="shared" si="11"/>
        <v>912280</v>
      </c>
      <c r="N27" s="44">
        <f t="shared" si="11"/>
        <v>0</v>
      </c>
      <c r="O27" s="45">
        <f t="shared" si="11"/>
        <v>0</v>
      </c>
      <c r="P27" s="44">
        <f t="shared" si="11"/>
        <v>2763000</v>
      </c>
      <c r="Q27" s="45">
        <f t="shared" si="11"/>
        <v>2700527</v>
      </c>
      <c r="R27" s="20">
        <f t="shared" si="7"/>
        <v>-73.241206030150749</v>
      </c>
      <c r="S27" s="21">
        <f t="shared" si="8"/>
        <v>-13.092849698680977</v>
      </c>
      <c r="T27" s="20">
        <f t="shared" si="9"/>
        <v>81.697220579538737</v>
      </c>
      <c r="U27" s="22">
        <f t="shared" si="10"/>
        <v>79.849999999999994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281000</v>
      </c>
      <c r="I30" s="48">
        <v>280529</v>
      </c>
      <c r="J30" s="47">
        <v>225000</v>
      </c>
      <c r="K30" s="48">
        <v>225718</v>
      </c>
      <c r="L30" s="47">
        <v>426000</v>
      </c>
      <c r="M30" s="48">
        <v>362280</v>
      </c>
      <c r="N30" s="47"/>
      <c r="O30" s="48"/>
      <c r="P30" s="47">
        <f t="shared" si="5"/>
        <v>932000</v>
      </c>
      <c r="Q30" s="48">
        <f t="shared" si="6"/>
        <v>868527</v>
      </c>
      <c r="R30" s="24">
        <f t="shared" si="7"/>
        <v>89.333333333333329</v>
      </c>
      <c r="S30" s="25">
        <f t="shared" si="8"/>
        <v>60.501156310086031</v>
      </c>
      <c r="T30" s="24">
        <f t="shared" si="9"/>
        <v>60.12903225806452</v>
      </c>
      <c r="U30" s="26">
        <f t="shared" si="10"/>
        <v>56.033999999999992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1832000</v>
      </c>
      <c r="C32" s="46"/>
      <c r="D32" s="46"/>
      <c r="E32" s="46">
        <f t="shared" si="4"/>
        <v>1832000</v>
      </c>
      <c r="F32" s="47">
        <v>1832000</v>
      </c>
      <c r="G32" s="48">
        <v>1832000</v>
      </c>
      <c r="H32" s="47">
        <v>464000</v>
      </c>
      <c r="I32" s="48">
        <v>458000</v>
      </c>
      <c r="J32" s="47">
        <v>1367000</v>
      </c>
      <c r="K32" s="48">
        <v>824000</v>
      </c>
      <c r="L32" s="47"/>
      <c r="M32" s="48">
        <v>550000</v>
      </c>
      <c r="N32" s="47"/>
      <c r="O32" s="48"/>
      <c r="P32" s="47">
        <f t="shared" si="5"/>
        <v>1831000</v>
      </c>
      <c r="Q32" s="48">
        <f t="shared" si="6"/>
        <v>1832000</v>
      </c>
      <c r="R32" s="24">
        <f t="shared" si="7"/>
        <v>-100</v>
      </c>
      <c r="S32" s="25">
        <f t="shared" si="8"/>
        <v>-33.252427184466022</v>
      </c>
      <c r="T32" s="24">
        <f t="shared" si="9"/>
        <v>99.945414847161572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4031000</v>
      </c>
      <c r="C43" s="43">
        <f t="shared" si="19"/>
        <v>0</v>
      </c>
      <c r="D43" s="43">
        <f t="shared" si="19"/>
        <v>0</v>
      </c>
      <c r="E43" s="43">
        <f t="shared" si="19"/>
        <v>4031000</v>
      </c>
      <c r="F43" s="44">
        <f t="shared" si="19"/>
        <v>4031000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4031000</v>
      </c>
      <c r="C45" s="46"/>
      <c r="D45" s="46"/>
      <c r="E45" s="46">
        <f t="shared" si="21"/>
        <v>4031000</v>
      </c>
      <c r="F45" s="47">
        <v>4031000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38069000</v>
      </c>
      <c r="C58" s="43">
        <f t="shared" si="26"/>
        <v>4000000</v>
      </c>
      <c r="D58" s="43">
        <f t="shared" si="26"/>
        <v>0</v>
      </c>
      <c r="E58" s="43">
        <f t="shared" si="26"/>
        <v>42069000</v>
      </c>
      <c r="F58" s="44">
        <f t="shared" si="26"/>
        <v>42069000</v>
      </c>
      <c r="G58" s="45">
        <f t="shared" si="26"/>
        <v>38038000</v>
      </c>
      <c r="H58" s="44">
        <f t="shared" si="26"/>
        <v>9369000</v>
      </c>
      <c r="I58" s="45">
        <f t="shared" si="26"/>
        <v>6538668</v>
      </c>
      <c r="J58" s="44">
        <f t="shared" si="26"/>
        <v>14626000</v>
      </c>
      <c r="K58" s="45">
        <f t="shared" si="26"/>
        <v>17058567</v>
      </c>
      <c r="L58" s="44">
        <f t="shared" si="26"/>
        <v>3750000</v>
      </c>
      <c r="M58" s="45">
        <f t="shared" si="26"/>
        <v>1861280</v>
      </c>
      <c r="N58" s="44">
        <f t="shared" si="26"/>
        <v>0</v>
      </c>
      <c r="O58" s="45">
        <f t="shared" si="26"/>
        <v>0</v>
      </c>
      <c r="P58" s="44">
        <f t="shared" si="26"/>
        <v>27745000</v>
      </c>
      <c r="Q58" s="45">
        <f t="shared" si="26"/>
        <v>25458515</v>
      </c>
      <c r="R58" s="20">
        <f t="shared" si="14"/>
        <v>-74.360727471625879</v>
      </c>
      <c r="S58" s="21">
        <f t="shared" si="15"/>
        <v>-89.088884195255091</v>
      </c>
      <c r="T58" s="20">
        <f t="shared" si="16"/>
        <v>65.951175449856194</v>
      </c>
      <c r="U58" s="22">
        <f t="shared" si="17"/>
        <v>60.51609260976015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38069000</v>
      </c>
      <c r="C62" s="55">
        <f t="shared" si="30"/>
        <v>4000000</v>
      </c>
      <c r="D62" s="55">
        <f t="shared" si="30"/>
        <v>0</v>
      </c>
      <c r="E62" s="55">
        <f t="shared" si="30"/>
        <v>42069000</v>
      </c>
      <c r="F62" s="56">
        <f t="shared" si="30"/>
        <v>42069000</v>
      </c>
      <c r="G62" s="57">
        <f t="shared" si="30"/>
        <v>38038000</v>
      </c>
      <c r="H62" s="56">
        <f t="shared" si="30"/>
        <v>9369000</v>
      </c>
      <c r="I62" s="57">
        <f t="shared" si="30"/>
        <v>6538668</v>
      </c>
      <c r="J62" s="56">
        <f t="shared" si="30"/>
        <v>14626000</v>
      </c>
      <c r="K62" s="57">
        <f t="shared" si="30"/>
        <v>17058567</v>
      </c>
      <c r="L62" s="56">
        <f t="shared" si="30"/>
        <v>3750000</v>
      </c>
      <c r="M62" s="58">
        <f t="shared" si="30"/>
        <v>1861280</v>
      </c>
      <c r="N62" s="56">
        <f t="shared" si="30"/>
        <v>0</v>
      </c>
      <c r="O62" s="57">
        <f t="shared" si="30"/>
        <v>0</v>
      </c>
      <c r="P62" s="56">
        <f t="shared" si="30"/>
        <v>27745000</v>
      </c>
      <c r="Q62" s="57">
        <f t="shared" si="30"/>
        <v>25458515</v>
      </c>
      <c r="R62" s="38">
        <f t="shared" si="14"/>
        <v>-74.360727471625879</v>
      </c>
      <c r="S62" s="39">
        <f t="shared" si="15"/>
        <v>-89.088884195255091</v>
      </c>
      <c r="T62" s="38">
        <f t="shared" si="16"/>
        <v>65.951175449856194</v>
      </c>
      <c r="U62" s="39">
        <f t="shared" si="17"/>
        <v>60.51609260976015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110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4761000</v>
      </c>
      <c r="C8" s="40">
        <f t="shared" si="0"/>
        <v>0</v>
      </c>
      <c r="D8" s="40">
        <f t="shared" si="0"/>
        <v>0</v>
      </c>
      <c r="E8" s="40">
        <f t="shared" si="0"/>
        <v>4761000</v>
      </c>
      <c r="F8" s="41">
        <f t="shared" si="0"/>
        <v>4761000</v>
      </c>
      <c r="G8" s="42">
        <f t="shared" si="0"/>
        <v>4761000</v>
      </c>
      <c r="H8" s="41">
        <f t="shared" si="0"/>
        <v>1035000</v>
      </c>
      <c r="I8" s="42">
        <f t="shared" si="0"/>
        <v>0</v>
      </c>
      <c r="J8" s="41">
        <f t="shared" si="0"/>
        <v>610000</v>
      </c>
      <c r="K8" s="42">
        <f t="shared" si="0"/>
        <v>1463717</v>
      </c>
      <c r="L8" s="41">
        <f t="shared" si="0"/>
        <v>1607000</v>
      </c>
      <c r="M8" s="42">
        <f t="shared" si="0"/>
        <v>2174371</v>
      </c>
      <c r="N8" s="41">
        <f t="shared" si="0"/>
        <v>0</v>
      </c>
      <c r="O8" s="42">
        <f t="shared" si="0"/>
        <v>0</v>
      </c>
      <c r="P8" s="41">
        <f t="shared" si="0"/>
        <v>3252000</v>
      </c>
      <c r="Q8" s="42">
        <f t="shared" si="0"/>
        <v>3638088</v>
      </c>
      <c r="R8" s="16">
        <f>IF(($J8       =0),0,((($L8       -$J8       )/$J8       )*100))</f>
        <v>163.44262295081967</v>
      </c>
      <c r="S8" s="17">
        <f>IF(($K8       =0),0,((($M8       -$K8       )/$K8       )*100))</f>
        <v>48.551325153701157</v>
      </c>
      <c r="T8" s="16">
        <f>IF(($E8       =0),0,(($P8       /$E8       )*100))</f>
        <v>68.304977945809711</v>
      </c>
      <c r="U8" s="18">
        <f>IF(($E8       =0),0,(($Q8       /$E8       )*100))</f>
        <v>76.414366729678633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2708000</v>
      </c>
      <c r="C9" s="43">
        <f t="shared" si="2"/>
        <v>0</v>
      </c>
      <c r="D9" s="43">
        <f t="shared" si="2"/>
        <v>0</v>
      </c>
      <c r="E9" s="43">
        <f t="shared" si="2"/>
        <v>2708000</v>
      </c>
      <c r="F9" s="44">
        <f t="shared" si="2"/>
        <v>2708000</v>
      </c>
      <c r="G9" s="45">
        <f t="shared" si="2"/>
        <v>2708000</v>
      </c>
      <c r="H9" s="44">
        <f t="shared" si="2"/>
        <v>418000</v>
      </c>
      <c r="I9" s="45">
        <f t="shared" si="2"/>
        <v>0</v>
      </c>
      <c r="J9" s="44">
        <f t="shared" si="2"/>
        <v>22000</v>
      </c>
      <c r="K9" s="45">
        <f t="shared" si="2"/>
        <v>480010</v>
      </c>
      <c r="L9" s="44">
        <f t="shared" si="2"/>
        <v>1449000</v>
      </c>
      <c r="M9" s="45">
        <f t="shared" si="2"/>
        <v>1794597</v>
      </c>
      <c r="N9" s="44">
        <f t="shared" si="2"/>
        <v>0</v>
      </c>
      <c r="O9" s="45">
        <f t="shared" si="2"/>
        <v>0</v>
      </c>
      <c r="P9" s="44">
        <f t="shared" si="2"/>
        <v>1889000</v>
      </c>
      <c r="Q9" s="45">
        <f t="shared" si="2"/>
        <v>2274607</v>
      </c>
      <c r="R9" s="20">
        <f>IF(($J9       =0),0,((($L9       -$J9       )/$J9       )*100))</f>
        <v>6486.363636363636</v>
      </c>
      <c r="S9" s="21">
        <f>IF(($K9       =0),0,((($M9       -$K9       )/$K9       )*100))</f>
        <v>273.86658611278932</v>
      </c>
      <c r="T9" s="20">
        <f>IF(($E9       =0),0,(($P9       /$E9       )*100))</f>
        <v>69.756277695716392</v>
      </c>
      <c r="U9" s="22">
        <f>IF(($E9       =0),0,(($Q9       /$E9       )*100))</f>
        <v>83.995827178729684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2708000</v>
      </c>
      <c r="C16" s="46"/>
      <c r="D16" s="46"/>
      <c r="E16" s="46">
        <f t="shared" si="4"/>
        <v>2708000</v>
      </c>
      <c r="F16" s="47">
        <v>2708000</v>
      </c>
      <c r="G16" s="48">
        <v>2708000</v>
      </c>
      <c r="H16" s="47">
        <v>418000</v>
      </c>
      <c r="I16" s="48"/>
      <c r="J16" s="47">
        <v>22000</v>
      </c>
      <c r="K16" s="48">
        <v>480010</v>
      </c>
      <c r="L16" s="47">
        <v>1449000</v>
      </c>
      <c r="M16" s="48">
        <v>1794597</v>
      </c>
      <c r="N16" s="47"/>
      <c r="O16" s="48"/>
      <c r="P16" s="47">
        <f t="shared" si="5"/>
        <v>1889000</v>
      </c>
      <c r="Q16" s="48">
        <f t="shared" si="6"/>
        <v>2274607</v>
      </c>
      <c r="R16" s="24">
        <f t="shared" si="7"/>
        <v>6486.363636363636</v>
      </c>
      <c r="S16" s="25">
        <f t="shared" si="8"/>
        <v>273.86658611278932</v>
      </c>
      <c r="T16" s="24">
        <f t="shared" si="9"/>
        <v>69.756277695716392</v>
      </c>
      <c r="U16" s="26">
        <f t="shared" si="10"/>
        <v>83.995827178729684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2053000</v>
      </c>
      <c r="C27" s="43">
        <f t="shared" si="11"/>
        <v>0</v>
      </c>
      <c r="D27" s="43">
        <f t="shared" si="11"/>
        <v>0</v>
      </c>
      <c r="E27" s="43">
        <f t="shared" si="11"/>
        <v>2053000</v>
      </c>
      <c r="F27" s="44">
        <f t="shared" si="11"/>
        <v>2053000</v>
      </c>
      <c r="G27" s="45">
        <f t="shared" si="11"/>
        <v>2053000</v>
      </c>
      <c r="H27" s="44">
        <f t="shared" si="11"/>
        <v>617000</v>
      </c>
      <c r="I27" s="45">
        <f t="shared" si="11"/>
        <v>0</v>
      </c>
      <c r="J27" s="44">
        <f t="shared" si="11"/>
        <v>588000</v>
      </c>
      <c r="K27" s="45">
        <f t="shared" si="11"/>
        <v>983707</v>
      </c>
      <c r="L27" s="44">
        <f t="shared" si="11"/>
        <v>158000</v>
      </c>
      <c r="M27" s="45">
        <f t="shared" si="11"/>
        <v>379774</v>
      </c>
      <c r="N27" s="44">
        <f t="shared" si="11"/>
        <v>0</v>
      </c>
      <c r="O27" s="45">
        <f t="shared" si="11"/>
        <v>0</v>
      </c>
      <c r="P27" s="44">
        <f t="shared" si="11"/>
        <v>1363000</v>
      </c>
      <c r="Q27" s="45">
        <f t="shared" si="11"/>
        <v>1363481</v>
      </c>
      <c r="R27" s="20">
        <f t="shared" si="7"/>
        <v>-73.129251700680271</v>
      </c>
      <c r="S27" s="21">
        <f t="shared" si="8"/>
        <v>-61.39358569167446</v>
      </c>
      <c r="T27" s="20">
        <f t="shared" si="9"/>
        <v>66.390647832440337</v>
      </c>
      <c r="U27" s="22">
        <f t="shared" si="10"/>
        <v>66.414076960545543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268000</v>
      </c>
      <c r="I30" s="48"/>
      <c r="J30" s="47">
        <v>171000</v>
      </c>
      <c r="K30" s="48">
        <v>334667</v>
      </c>
      <c r="L30" s="47">
        <v>157000</v>
      </c>
      <c r="M30" s="48">
        <v>262480</v>
      </c>
      <c r="N30" s="47"/>
      <c r="O30" s="48"/>
      <c r="P30" s="47">
        <f t="shared" si="5"/>
        <v>596000</v>
      </c>
      <c r="Q30" s="48">
        <f t="shared" si="6"/>
        <v>597147</v>
      </c>
      <c r="R30" s="24">
        <f t="shared" si="7"/>
        <v>-8.1871345029239766</v>
      </c>
      <c r="S30" s="25">
        <f t="shared" si="8"/>
        <v>-21.569799233267695</v>
      </c>
      <c r="T30" s="24">
        <f t="shared" si="9"/>
        <v>59.599999999999994</v>
      </c>
      <c r="U30" s="26">
        <f t="shared" si="10"/>
        <v>59.714700000000001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1053000</v>
      </c>
      <c r="C32" s="46"/>
      <c r="D32" s="46"/>
      <c r="E32" s="46">
        <f t="shared" si="4"/>
        <v>1053000</v>
      </c>
      <c r="F32" s="47">
        <v>1053000</v>
      </c>
      <c r="G32" s="48">
        <v>1053000</v>
      </c>
      <c r="H32" s="47">
        <v>349000</v>
      </c>
      <c r="I32" s="48"/>
      <c r="J32" s="47">
        <v>417000</v>
      </c>
      <c r="K32" s="48">
        <v>649040</v>
      </c>
      <c r="L32" s="47">
        <v>1000</v>
      </c>
      <c r="M32" s="48">
        <v>117294</v>
      </c>
      <c r="N32" s="47"/>
      <c r="O32" s="48"/>
      <c r="P32" s="47">
        <f t="shared" si="5"/>
        <v>767000</v>
      </c>
      <c r="Q32" s="48">
        <f t="shared" si="6"/>
        <v>766334</v>
      </c>
      <c r="R32" s="24">
        <f t="shared" si="7"/>
        <v>-99.760191846522787</v>
      </c>
      <c r="S32" s="25">
        <f t="shared" si="8"/>
        <v>-81.928078392703071</v>
      </c>
      <c r="T32" s="24">
        <f t="shared" si="9"/>
        <v>72.839506172839506</v>
      </c>
      <c r="U32" s="26">
        <f t="shared" si="10"/>
        <v>72.77625830959164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4761000</v>
      </c>
      <c r="C58" s="43">
        <f t="shared" si="26"/>
        <v>0</v>
      </c>
      <c r="D58" s="43">
        <f t="shared" si="26"/>
        <v>0</v>
      </c>
      <c r="E58" s="43">
        <f t="shared" si="26"/>
        <v>4761000</v>
      </c>
      <c r="F58" s="44">
        <f t="shared" si="26"/>
        <v>4761000</v>
      </c>
      <c r="G58" s="45">
        <f t="shared" si="26"/>
        <v>4761000</v>
      </c>
      <c r="H58" s="44">
        <f t="shared" si="26"/>
        <v>1035000</v>
      </c>
      <c r="I58" s="45">
        <f t="shared" si="26"/>
        <v>0</v>
      </c>
      <c r="J58" s="44">
        <f t="shared" si="26"/>
        <v>610000</v>
      </c>
      <c r="K58" s="45">
        <f t="shared" si="26"/>
        <v>1463717</v>
      </c>
      <c r="L58" s="44">
        <f t="shared" si="26"/>
        <v>1607000</v>
      </c>
      <c r="M58" s="45">
        <f t="shared" si="26"/>
        <v>2174371</v>
      </c>
      <c r="N58" s="44">
        <f t="shared" si="26"/>
        <v>0</v>
      </c>
      <c r="O58" s="45">
        <f t="shared" si="26"/>
        <v>0</v>
      </c>
      <c r="P58" s="44">
        <f t="shared" si="26"/>
        <v>3252000</v>
      </c>
      <c r="Q58" s="45">
        <f t="shared" si="26"/>
        <v>3638088</v>
      </c>
      <c r="R58" s="20">
        <f t="shared" si="14"/>
        <v>163.44262295081967</v>
      </c>
      <c r="S58" s="21">
        <f t="shared" si="15"/>
        <v>48.551325153701157</v>
      </c>
      <c r="T58" s="20">
        <f t="shared" si="16"/>
        <v>68.304977945809711</v>
      </c>
      <c r="U58" s="22">
        <f t="shared" si="17"/>
        <v>76.414366729678633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4761000</v>
      </c>
      <c r="C62" s="55">
        <f t="shared" si="30"/>
        <v>0</v>
      </c>
      <c r="D62" s="55">
        <f t="shared" si="30"/>
        <v>0</v>
      </c>
      <c r="E62" s="55">
        <f t="shared" si="30"/>
        <v>4761000</v>
      </c>
      <c r="F62" s="56">
        <f t="shared" si="30"/>
        <v>4761000</v>
      </c>
      <c r="G62" s="57">
        <f t="shared" si="30"/>
        <v>4761000</v>
      </c>
      <c r="H62" s="56">
        <f t="shared" si="30"/>
        <v>1035000</v>
      </c>
      <c r="I62" s="57">
        <f t="shared" si="30"/>
        <v>0</v>
      </c>
      <c r="J62" s="56">
        <f t="shared" si="30"/>
        <v>610000</v>
      </c>
      <c r="K62" s="57">
        <f t="shared" si="30"/>
        <v>1463717</v>
      </c>
      <c r="L62" s="56">
        <f t="shared" si="30"/>
        <v>1607000</v>
      </c>
      <c r="M62" s="58">
        <f t="shared" si="30"/>
        <v>2174371</v>
      </c>
      <c r="N62" s="56">
        <f t="shared" si="30"/>
        <v>0</v>
      </c>
      <c r="O62" s="57">
        <f t="shared" si="30"/>
        <v>0</v>
      </c>
      <c r="P62" s="56">
        <f t="shared" si="30"/>
        <v>3252000</v>
      </c>
      <c r="Q62" s="57">
        <f t="shared" si="30"/>
        <v>3638088</v>
      </c>
      <c r="R62" s="38">
        <f t="shared" si="14"/>
        <v>163.44262295081967</v>
      </c>
      <c r="S62" s="39">
        <f t="shared" si="15"/>
        <v>48.551325153701157</v>
      </c>
      <c r="T62" s="38">
        <f t="shared" si="16"/>
        <v>68.304977945809711</v>
      </c>
      <c r="U62" s="39">
        <f t="shared" si="17"/>
        <v>76.414366729678633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326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61909000</v>
      </c>
      <c r="C8" s="40">
        <f t="shared" si="0"/>
        <v>0</v>
      </c>
      <c r="D8" s="40">
        <f t="shared" si="0"/>
        <v>0</v>
      </c>
      <c r="E8" s="40">
        <f t="shared" si="0"/>
        <v>61909000</v>
      </c>
      <c r="F8" s="41">
        <f t="shared" si="0"/>
        <v>61909000</v>
      </c>
      <c r="G8" s="42">
        <f t="shared" si="0"/>
        <v>61909000</v>
      </c>
      <c r="H8" s="41">
        <f t="shared" si="0"/>
        <v>5588000</v>
      </c>
      <c r="I8" s="42">
        <f t="shared" si="0"/>
        <v>796170</v>
      </c>
      <c r="J8" s="41">
        <f t="shared" si="0"/>
        <v>12455000</v>
      </c>
      <c r="K8" s="42">
        <f t="shared" si="0"/>
        <v>11683166</v>
      </c>
      <c r="L8" s="41">
        <f t="shared" si="0"/>
        <v>17170000</v>
      </c>
      <c r="M8" s="42">
        <f t="shared" si="0"/>
        <v>18692178</v>
      </c>
      <c r="N8" s="41">
        <f t="shared" si="0"/>
        <v>0</v>
      </c>
      <c r="O8" s="42">
        <f t="shared" si="0"/>
        <v>0</v>
      </c>
      <c r="P8" s="41">
        <f t="shared" si="0"/>
        <v>35213000</v>
      </c>
      <c r="Q8" s="42">
        <f t="shared" si="0"/>
        <v>31171514</v>
      </c>
      <c r="R8" s="16">
        <f>IF(($J8       =0),0,((($L8       -$J8       )/$J8       )*100))</f>
        <v>37.856282617422721</v>
      </c>
      <c r="S8" s="17">
        <f>IF(($K8       =0),0,((($M8       -$K8       )/$K8       )*100))</f>
        <v>59.992402744256133</v>
      </c>
      <c r="T8" s="16">
        <f>IF(($E8       =0),0,(($P8       /$E8       )*100))</f>
        <v>56.87864446203298</v>
      </c>
      <c r="U8" s="18">
        <f>IF(($E8       =0),0,(($Q8       /$E8       )*100))</f>
        <v>50.350537078615389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57742000</v>
      </c>
      <c r="C9" s="43">
        <f t="shared" si="2"/>
        <v>0</v>
      </c>
      <c r="D9" s="43">
        <f t="shared" si="2"/>
        <v>0</v>
      </c>
      <c r="E9" s="43">
        <f t="shared" si="2"/>
        <v>57742000</v>
      </c>
      <c r="F9" s="44">
        <f t="shared" si="2"/>
        <v>57742000</v>
      </c>
      <c r="G9" s="45">
        <f t="shared" si="2"/>
        <v>57742000</v>
      </c>
      <c r="H9" s="44">
        <f t="shared" si="2"/>
        <v>4689000</v>
      </c>
      <c r="I9" s="45">
        <f t="shared" si="2"/>
        <v>546262</v>
      </c>
      <c r="J9" s="44">
        <f t="shared" si="2"/>
        <v>11749000</v>
      </c>
      <c r="K9" s="45">
        <f t="shared" si="2"/>
        <v>11538508</v>
      </c>
      <c r="L9" s="44">
        <f t="shared" si="2"/>
        <v>16145000</v>
      </c>
      <c r="M9" s="45">
        <f t="shared" si="2"/>
        <v>18063815</v>
      </c>
      <c r="N9" s="44">
        <f t="shared" si="2"/>
        <v>0</v>
      </c>
      <c r="O9" s="45">
        <f t="shared" si="2"/>
        <v>0</v>
      </c>
      <c r="P9" s="44">
        <f t="shared" si="2"/>
        <v>32583000</v>
      </c>
      <c r="Q9" s="45">
        <f t="shared" si="2"/>
        <v>30148585</v>
      </c>
      <c r="R9" s="20">
        <f>IF(($J9       =0),0,((($L9       -$J9       )/$J9       )*100))</f>
        <v>37.415950293642013</v>
      </c>
      <c r="S9" s="21">
        <f>IF(($K9       =0),0,((($M9       -$K9       )/$K9       )*100))</f>
        <v>56.552432948869992</v>
      </c>
      <c r="T9" s="20">
        <f>IF(($E9       =0),0,(($P9       /$E9       )*100))</f>
        <v>56.428596169166291</v>
      </c>
      <c r="U9" s="22">
        <f>IF(($E9       =0),0,(($Q9       /$E9       )*100))</f>
        <v>52.212574902150941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24980000</v>
      </c>
      <c r="C10" s="46"/>
      <c r="D10" s="46"/>
      <c r="E10" s="46">
        <f t="shared" ref="E10:E41" si="4">$B10      +$C10      +$D10</f>
        <v>24980000</v>
      </c>
      <c r="F10" s="47">
        <v>24980000</v>
      </c>
      <c r="G10" s="48">
        <v>24980000</v>
      </c>
      <c r="H10" s="47">
        <v>4300000</v>
      </c>
      <c r="I10" s="48">
        <v>495570</v>
      </c>
      <c r="J10" s="47">
        <v>5947000</v>
      </c>
      <c r="K10" s="48">
        <v>9353179</v>
      </c>
      <c r="L10" s="47">
        <v>5817000</v>
      </c>
      <c r="M10" s="48">
        <v>5934858</v>
      </c>
      <c r="N10" s="47"/>
      <c r="O10" s="48"/>
      <c r="P10" s="47">
        <f t="shared" ref="P10:P41" si="5">$H10      +$J10      +$L10      +$N10</f>
        <v>16064000</v>
      </c>
      <c r="Q10" s="48">
        <f t="shared" ref="Q10:Q41" si="6">$I10      +$K10      +$M10      +$O10</f>
        <v>15783607</v>
      </c>
      <c r="R10" s="24">
        <f t="shared" ref="R10:R41" si="7">IF(($J10      =0),0,((($L10      -$J10      )/$J10      )*100))</f>
        <v>-2.185976122414663</v>
      </c>
      <c r="S10" s="25">
        <f t="shared" ref="S10:S41" si="8">IF(($K10      =0),0,((($M10      -$K10      )/$K10      )*100))</f>
        <v>-36.547156854370051</v>
      </c>
      <c r="T10" s="24">
        <f t="shared" ref="T10:T41" si="9">IF(($E10      =0),0,(($P10      /$E10      )*100))</f>
        <v>64.307445956765406</v>
      </c>
      <c r="U10" s="26">
        <f t="shared" ref="U10:U41" si="10">IF(($E10      =0),0,(($Q10      /$E10      )*100))</f>
        <v>63.184975980784628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12762000</v>
      </c>
      <c r="C13" s="46"/>
      <c r="D13" s="46"/>
      <c r="E13" s="46">
        <f t="shared" si="4"/>
        <v>12762000</v>
      </c>
      <c r="F13" s="47">
        <v>12762000</v>
      </c>
      <c r="G13" s="48">
        <v>12762000</v>
      </c>
      <c r="H13" s="47">
        <v>389000</v>
      </c>
      <c r="I13" s="48">
        <v>50692</v>
      </c>
      <c r="J13" s="47">
        <v>402000</v>
      </c>
      <c r="K13" s="48">
        <v>740408</v>
      </c>
      <c r="L13" s="47">
        <v>710000</v>
      </c>
      <c r="M13" s="48">
        <v>1537967</v>
      </c>
      <c r="N13" s="47"/>
      <c r="O13" s="48"/>
      <c r="P13" s="47">
        <f t="shared" si="5"/>
        <v>1501000</v>
      </c>
      <c r="Q13" s="48">
        <f t="shared" si="6"/>
        <v>2329067</v>
      </c>
      <c r="R13" s="24">
        <f t="shared" si="7"/>
        <v>76.616915422885569</v>
      </c>
      <c r="S13" s="25">
        <f t="shared" si="8"/>
        <v>107.71885230845697</v>
      </c>
      <c r="T13" s="24">
        <f t="shared" si="9"/>
        <v>11.761479391944835</v>
      </c>
      <c r="U13" s="26">
        <f t="shared" si="10"/>
        <v>18.250015671524839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20000000</v>
      </c>
      <c r="C22" s="46"/>
      <c r="D22" s="46"/>
      <c r="E22" s="46">
        <f t="shared" si="4"/>
        <v>20000000</v>
      </c>
      <c r="F22" s="47">
        <v>20000000</v>
      </c>
      <c r="G22" s="48">
        <v>20000000</v>
      </c>
      <c r="H22" s="47"/>
      <c r="I22" s="48"/>
      <c r="J22" s="47">
        <v>5400000</v>
      </c>
      <c r="K22" s="48">
        <v>1444921</v>
      </c>
      <c r="L22" s="47">
        <v>9618000</v>
      </c>
      <c r="M22" s="48">
        <v>10590990</v>
      </c>
      <c r="N22" s="47"/>
      <c r="O22" s="48"/>
      <c r="P22" s="47">
        <f t="shared" si="5"/>
        <v>15018000</v>
      </c>
      <c r="Q22" s="48">
        <f t="shared" si="6"/>
        <v>12035911</v>
      </c>
      <c r="R22" s="24">
        <f t="shared" si="7"/>
        <v>78.111111111111114</v>
      </c>
      <c r="S22" s="25">
        <f t="shared" si="8"/>
        <v>632.98055741455755</v>
      </c>
      <c r="T22" s="24">
        <f t="shared" si="9"/>
        <v>75.09</v>
      </c>
      <c r="U22" s="26">
        <f t="shared" si="10"/>
        <v>60.179554999999993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4167000</v>
      </c>
      <c r="C27" s="43">
        <f t="shared" si="11"/>
        <v>0</v>
      </c>
      <c r="D27" s="43">
        <f t="shared" si="11"/>
        <v>0</v>
      </c>
      <c r="E27" s="43">
        <f t="shared" si="11"/>
        <v>4167000</v>
      </c>
      <c r="F27" s="44">
        <f t="shared" si="11"/>
        <v>4167000</v>
      </c>
      <c r="G27" s="45">
        <f t="shared" si="11"/>
        <v>4167000</v>
      </c>
      <c r="H27" s="44">
        <f t="shared" si="11"/>
        <v>899000</v>
      </c>
      <c r="I27" s="45">
        <f t="shared" si="11"/>
        <v>249908</v>
      </c>
      <c r="J27" s="44">
        <f t="shared" si="11"/>
        <v>706000</v>
      </c>
      <c r="K27" s="45">
        <f t="shared" si="11"/>
        <v>144658</v>
      </c>
      <c r="L27" s="44">
        <f t="shared" si="11"/>
        <v>1025000</v>
      </c>
      <c r="M27" s="45">
        <f t="shared" si="11"/>
        <v>628363</v>
      </c>
      <c r="N27" s="44">
        <f t="shared" si="11"/>
        <v>0</v>
      </c>
      <c r="O27" s="45">
        <f t="shared" si="11"/>
        <v>0</v>
      </c>
      <c r="P27" s="44">
        <f t="shared" si="11"/>
        <v>2630000</v>
      </c>
      <c r="Q27" s="45">
        <f t="shared" si="11"/>
        <v>1022929</v>
      </c>
      <c r="R27" s="20">
        <f t="shared" si="7"/>
        <v>45.184135977337107</v>
      </c>
      <c r="S27" s="21">
        <f t="shared" si="8"/>
        <v>334.37832681220533</v>
      </c>
      <c r="T27" s="20">
        <f t="shared" si="9"/>
        <v>63.114950803935685</v>
      </c>
      <c r="U27" s="22">
        <f t="shared" si="10"/>
        <v>24.548332133429327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44000</v>
      </c>
      <c r="I30" s="48">
        <v>249908</v>
      </c>
      <c r="J30" s="47">
        <v>301000</v>
      </c>
      <c r="K30" s="48">
        <v>144658</v>
      </c>
      <c r="L30" s="47">
        <v>677000</v>
      </c>
      <c r="M30" s="48">
        <v>628363</v>
      </c>
      <c r="N30" s="47"/>
      <c r="O30" s="48"/>
      <c r="P30" s="47">
        <f t="shared" si="5"/>
        <v>1022000</v>
      </c>
      <c r="Q30" s="48">
        <f t="shared" si="6"/>
        <v>1022929</v>
      </c>
      <c r="R30" s="24">
        <f t="shared" si="7"/>
        <v>124.91694352159467</v>
      </c>
      <c r="S30" s="25">
        <f t="shared" si="8"/>
        <v>334.37832681220533</v>
      </c>
      <c r="T30" s="24">
        <f t="shared" si="9"/>
        <v>65.935483870967744</v>
      </c>
      <c r="U30" s="26">
        <f t="shared" si="10"/>
        <v>65.995419354838717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2617000</v>
      </c>
      <c r="C32" s="46"/>
      <c r="D32" s="46"/>
      <c r="E32" s="46">
        <f t="shared" si="4"/>
        <v>2617000</v>
      </c>
      <c r="F32" s="47">
        <v>2617000</v>
      </c>
      <c r="G32" s="48">
        <v>2617000</v>
      </c>
      <c r="H32" s="47">
        <v>855000</v>
      </c>
      <c r="I32" s="48"/>
      <c r="J32" s="47">
        <v>405000</v>
      </c>
      <c r="K32" s="48"/>
      <c r="L32" s="47">
        <v>348000</v>
      </c>
      <c r="M32" s="48"/>
      <c r="N32" s="47"/>
      <c r="O32" s="48"/>
      <c r="P32" s="47">
        <f t="shared" si="5"/>
        <v>1608000</v>
      </c>
      <c r="Q32" s="48">
        <f t="shared" si="6"/>
        <v>0</v>
      </c>
      <c r="R32" s="24">
        <f t="shared" si="7"/>
        <v>-14.074074074074074</v>
      </c>
      <c r="S32" s="25">
        <f t="shared" si="8"/>
        <v>0</v>
      </c>
      <c r="T32" s="24">
        <f t="shared" si="9"/>
        <v>61.444401987008021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61909000</v>
      </c>
      <c r="C58" s="43">
        <f t="shared" si="26"/>
        <v>0</v>
      </c>
      <c r="D58" s="43">
        <f t="shared" si="26"/>
        <v>0</v>
      </c>
      <c r="E58" s="43">
        <f t="shared" si="26"/>
        <v>61909000</v>
      </c>
      <c r="F58" s="44">
        <f t="shared" si="26"/>
        <v>61909000</v>
      </c>
      <c r="G58" s="45">
        <f t="shared" si="26"/>
        <v>61909000</v>
      </c>
      <c r="H58" s="44">
        <f t="shared" si="26"/>
        <v>5588000</v>
      </c>
      <c r="I58" s="45">
        <f t="shared" si="26"/>
        <v>796170</v>
      </c>
      <c r="J58" s="44">
        <f t="shared" si="26"/>
        <v>12455000</v>
      </c>
      <c r="K58" s="45">
        <f t="shared" si="26"/>
        <v>11683166</v>
      </c>
      <c r="L58" s="44">
        <f t="shared" si="26"/>
        <v>17170000</v>
      </c>
      <c r="M58" s="45">
        <f t="shared" si="26"/>
        <v>18692178</v>
      </c>
      <c r="N58" s="44">
        <f t="shared" si="26"/>
        <v>0</v>
      </c>
      <c r="O58" s="45">
        <f t="shared" si="26"/>
        <v>0</v>
      </c>
      <c r="P58" s="44">
        <f t="shared" si="26"/>
        <v>35213000</v>
      </c>
      <c r="Q58" s="45">
        <f t="shared" si="26"/>
        <v>31171514</v>
      </c>
      <c r="R58" s="20">
        <f t="shared" si="14"/>
        <v>37.856282617422721</v>
      </c>
      <c r="S58" s="21">
        <f t="shared" si="15"/>
        <v>59.992402744256133</v>
      </c>
      <c r="T58" s="20">
        <f t="shared" si="16"/>
        <v>56.87864446203298</v>
      </c>
      <c r="U58" s="22">
        <f t="shared" si="17"/>
        <v>50.350537078615389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61909000</v>
      </c>
      <c r="C62" s="55">
        <f t="shared" si="30"/>
        <v>0</v>
      </c>
      <c r="D62" s="55">
        <f t="shared" si="30"/>
        <v>0</v>
      </c>
      <c r="E62" s="55">
        <f t="shared" si="30"/>
        <v>61909000</v>
      </c>
      <c r="F62" s="56">
        <f t="shared" si="30"/>
        <v>61909000</v>
      </c>
      <c r="G62" s="57">
        <f t="shared" si="30"/>
        <v>61909000</v>
      </c>
      <c r="H62" s="56">
        <f t="shared" si="30"/>
        <v>5588000</v>
      </c>
      <c r="I62" s="57">
        <f t="shared" si="30"/>
        <v>796170</v>
      </c>
      <c r="J62" s="56">
        <f t="shared" si="30"/>
        <v>12455000</v>
      </c>
      <c r="K62" s="57">
        <f t="shared" si="30"/>
        <v>11683166</v>
      </c>
      <c r="L62" s="56">
        <f t="shared" si="30"/>
        <v>17170000</v>
      </c>
      <c r="M62" s="58">
        <f t="shared" si="30"/>
        <v>18692178</v>
      </c>
      <c r="N62" s="56">
        <f t="shared" si="30"/>
        <v>0</v>
      </c>
      <c r="O62" s="57">
        <f t="shared" si="30"/>
        <v>0</v>
      </c>
      <c r="P62" s="56">
        <f t="shared" si="30"/>
        <v>35213000</v>
      </c>
      <c r="Q62" s="57">
        <f t="shared" si="30"/>
        <v>31171514</v>
      </c>
      <c r="R62" s="38">
        <f t="shared" si="14"/>
        <v>37.856282617422721</v>
      </c>
      <c r="S62" s="39">
        <f t="shared" si="15"/>
        <v>59.992402744256133</v>
      </c>
      <c r="T62" s="38">
        <f t="shared" si="16"/>
        <v>56.87864446203298</v>
      </c>
      <c r="U62" s="39">
        <f t="shared" si="17"/>
        <v>50.350537078615389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327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82153000</v>
      </c>
      <c r="C8" s="40">
        <f t="shared" si="0"/>
        <v>1350000</v>
      </c>
      <c r="D8" s="40">
        <f t="shared" si="0"/>
        <v>0</v>
      </c>
      <c r="E8" s="40">
        <f t="shared" si="0"/>
        <v>83503000</v>
      </c>
      <c r="F8" s="41">
        <f t="shared" si="0"/>
        <v>83503000</v>
      </c>
      <c r="G8" s="42">
        <f t="shared" si="0"/>
        <v>83503000</v>
      </c>
      <c r="H8" s="41">
        <f t="shared" si="0"/>
        <v>6695000</v>
      </c>
      <c r="I8" s="42">
        <f t="shared" si="0"/>
        <v>681950</v>
      </c>
      <c r="J8" s="41">
        <f t="shared" si="0"/>
        <v>13770000</v>
      </c>
      <c r="K8" s="42">
        <f t="shared" si="0"/>
        <v>17667072</v>
      </c>
      <c r="L8" s="41">
        <f t="shared" si="0"/>
        <v>21708000</v>
      </c>
      <c r="M8" s="42">
        <f t="shared" si="0"/>
        <v>16366774</v>
      </c>
      <c r="N8" s="41">
        <f t="shared" si="0"/>
        <v>0</v>
      </c>
      <c r="O8" s="42">
        <f t="shared" si="0"/>
        <v>0</v>
      </c>
      <c r="P8" s="41">
        <f t="shared" si="0"/>
        <v>42173000</v>
      </c>
      <c r="Q8" s="42">
        <f t="shared" si="0"/>
        <v>34715796</v>
      </c>
      <c r="R8" s="16">
        <f>IF(($J8       =0),0,((($L8       -$J8       )/$J8       )*100))</f>
        <v>57.647058823529406</v>
      </c>
      <c r="S8" s="17">
        <f>IF(($K8       =0),0,((($M8       -$K8       )/$K8       )*100))</f>
        <v>-7.3600084948994375</v>
      </c>
      <c r="T8" s="16">
        <f>IF(($E8       =0),0,(($P8       /$E8       )*100))</f>
        <v>50.50477228363053</v>
      </c>
      <c r="U8" s="18">
        <f>IF(($E8       =0),0,(($Q8       /$E8       )*100))</f>
        <v>41.574309905033353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74316000</v>
      </c>
      <c r="C9" s="43">
        <f t="shared" si="2"/>
        <v>350000</v>
      </c>
      <c r="D9" s="43">
        <f t="shared" si="2"/>
        <v>0</v>
      </c>
      <c r="E9" s="43">
        <f t="shared" si="2"/>
        <v>74666000</v>
      </c>
      <c r="F9" s="44">
        <f t="shared" si="2"/>
        <v>74666000</v>
      </c>
      <c r="G9" s="45">
        <f t="shared" si="2"/>
        <v>74666000</v>
      </c>
      <c r="H9" s="44">
        <f t="shared" si="2"/>
        <v>3527000</v>
      </c>
      <c r="I9" s="45">
        <f t="shared" si="2"/>
        <v>505682</v>
      </c>
      <c r="J9" s="44">
        <f t="shared" si="2"/>
        <v>10428000</v>
      </c>
      <c r="K9" s="45">
        <f t="shared" si="2"/>
        <v>12513687</v>
      </c>
      <c r="L9" s="44">
        <f t="shared" si="2"/>
        <v>21085000</v>
      </c>
      <c r="M9" s="45">
        <f t="shared" si="2"/>
        <v>14480658</v>
      </c>
      <c r="N9" s="44">
        <f t="shared" si="2"/>
        <v>0</v>
      </c>
      <c r="O9" s="45">
        <f t="shared" si="2"/>
        <v>0</v>
      </c>
      <c r="P9" s="44">
        <f t="shared" si="2"/>
        <v>35040000</v>
      </c>
      <c r="Q9" s="45">
        <f t="shared" si="2"/>
        <v>27500027</v>
      </c>
      <c r="R9" s="20">
        <f>IF(($J9       =0),0,((($L9       -$J9       )/$J9       )*100))</f>
        <v>102.19601074031455</v>
      </c>
      <c r="S9" s="21">
        <f>IF(($K9       =0),0,((($M9       -$K9       )/$K9       )*100))</f>
        <v>15.718556809036377</v>
      </c>
      <c r="T9" s="20">
        <f>IF(($E9       =0),0,(($P9       /$E9       )*100))</f>
        <v>46.928990437414619</v>
      </c>
      <c r="U9" s="22">
        <f>IF(($E9       =0),0,(($Q9       /$E9       )*100))</f>
        <v>36.830722149304904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10965000</v>
      </c>
      <c r="C13" s="46">
        <v>7350000</v>
      </c>
      <c r="D13" s="46"/>
      <c r="E13" s="46">
        <f t="shared" si="4"/>
        <v>18315000</v>
      </c>
      <c r="F13" s="47">
        <v>18315000</v>
      </c>
      <c r="G13" s="48">
        <v>18315000</v>
      </c>
      <c r="H13" s="47"/>
      <c r="I13" s="48">
        <v>505682</v>
      </c>
      <c r="J13" s="47">
        <v>1554000</v>
      </c>
      <c r="K13" s="48">
        <v>3681574</v>
      </c>
      <c r="L13" s="47">
        <v>3261000</v>
      </c>
      <c r="M13" s="48"/>
      <c r="N13" s="47"/>
      <c r="O13" s="48"/>
      <c r="P13" s="47">
        <f t="shared" si="5"/>
        <v>4815000</v>
      </c>
      <c r="Q13" s="48">
        <f t="shared" si="6"/>
        <v>4187256</v>
      </c>
      <c r="R13" s="24">
        <f t="shared" si="7"/>
        <v>109.84555984555983</v>
      </c>
      <c r="S13" s="25">
        <f t="shared" si="8"/>
        <v>-100</v>
      </c>
      <c r="T13" s="24">
        <f t="shared" si="9"/>
        <v>26.289926289926292</v>
      </c>
      <c r="U13" s="26">
        <f t="shared" si="10"/>
        <v>22.862440622440623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4095000</v>
      </c>
      <c r="C23" s="46"/>
      <c r="D23" s="46"/>
      <c r="E23" s="46">
        <f t="shared" si="4"/>
        <v>4095000</v>
      </c>
      <c r="F23" s="47">
        <v>4095000</v>
      </c>
      <c r="G23" s="48">
        <v>4095000</v>
      </c>
      <c r="H23" s="47"/>
      <c r="I23" s="48"/>
      <c r="J23" s="47">
        <v>3071000</v>
      </c>
      <c r="K23" s="48"/>
      <c r="L23" s="47">
        <v>767000</v>
      </c>
      <c r="M23" s="48"/>
      <c r="N23" s="47"/>
      <c r="O23" s="48"/>
      <c r="P23" s="47">
        <f t="shared" si="5"/>
        <v>3838000</v>
      </c>
      <c r="Q23" s="48">
        <f t="shared" si="6"/>
        <v>0</v>
      </c>
      <c r="R23" s="24">
        <f t="shared" si="7"/>
        <v>-75.024422012373819</v>
      </c>
      <c r="S23" s="25">
        <f t="shared" si="8"/>
        <v>0</v>
      </c>
      <c r="T23" s="24">
        <f t="shared" si="9"/>
        <v>93.724053724053718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59256000</v>
      </c>
      <c r="C25" s="46">
        <v>-7000000</v>
      </c>
      <c r="D25" s="46"/>
      <c r="E25" s="46">
        <f t="shared" si="4"/>
        <v>52256000</v>
      </c>
      <c r="F25" s="47">
        <v>52256000</v>
      </c>
      <c r="G25" s="48">
        <v>52256000</v>
      </c>
      <c r="H25" s="47">
        <v>3527000</v>
      </c>
      <c r="I25" s="48"/>
      <c r="J25" s="47">
        <v>5803000</v>
      </c>
      <c r="K25" s="48">
        <v>8832113</v>
      </c>
      <c r="L25" s="47">
        <v>17057000</v>
      </c>
      <c r="M25" s="48">
        <v>14480658</v>
      </c>
      <c r="N25" s="47"/>
      <c r="O25" s="48"/>
      <c r="P25" s="47">
        <f t="shared" si="5"/>
        <v>26387000</v>
      </c>
      <c r="Q25" s="48">
        <f t="shared" si="6"/>
        <v>23312771</v>
      </c>
      <c r="R25" s="24">
        <f t="shared" si="7"/>
        <v>193.93417198001035</v>
      </c>
      <c r="S25" s="25">
        <f t="shared" si="8"/>
        <v>63.954627845001532</v>
      </c>
      <c r="T25" s="24">
        <f t="shared" si="9"/>
        <v>50.49563686466626</v>
      </c>
      <c r="U25" s="26">
        <f t="shared" si="10"/>
        <v>44.612620560318433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7837000</v>
      </c>
      <c r="C27" s="43">
        <f t="shared" si="11"/>
        <v>1000000</v>
      </c>
      <c r="D27" s="43">
        <f t="shared" si="11"/>
        <v>0</v>
      </c>
      <c r="E27" s="43">
        <f t="shared" si="11"/>
        <v>8837000</v>
      </c>
      <c r="F27" s="44">
        <f t="shared" si="11"/>
        <v>8837000</v>
      </c>
      <c r="G27" s="45">
        <f t="shared" si="11"/>
        <v>8837000</v>
      </c>
      <c r="H27" s="44">
        <f t="shared" si="11"/>
        <v>3168000</v>
      </c>
      <c r="I27" s="45">
        <f t="shared" si="11"/>
        <v>176268</v>
      </c>
      <c r="J27" s="44">
        <f t="shared" si="11"/>
        <v>3342000</v>
      </c>
      <c r="K27" s="45">
        <f t="shared" si="11"/>
        <v>5153385</v>
      </c>
      <c r="L27" s="44">
        <f t="shared" si="11"/>
        <v>623000</v>
      </c>
      <c r="M27" s="45">
        <f t="shared" si="11"/>
        <v>1886116</v>
      </c>
      <c r="N27" s="44">
        <f t="shared" si="11"/>
        <v>0</v>
      </c>
      <c r="O27" s="45">
        <f t="shared" si="11"/>
        <v>0</v>
      </c>
      <c r="P27" s="44">
        <f t="shared" si="11"/>
        <v>7133000</v>
      </c>
      <c r="Q27" s="45">
        <f t="shared" si="11"/>
        <v>7215769</v>
      </c>
      <c r="R27" s="20">
        <f t="shared" si="7"/>
        <v>-81.358467983243571</v>
      </c>
      <c r="S27" s="21">
        <f t="shared" si="8"/>
        <v>-63.400444562166427</v>
      </c>
      <c r="T27" s="20">
        <f t="shared" si="9"/>
        <v>80.717438044585265</v>
      </c>
      <c r="U27" s="22">
        <f t="shared" si="10"/>
        <v>81.65405680660858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94000</v>
      </c>
      <c r="I30" s="48">
        <v>176268</v>
      </c>
      <c r="J30" s="47">
        <v>625000</v>
      </c>
      <c r="K30" s="48">
        <v>543446</v>
      </c>
      <c r="L30" s="47">
        <v>210000</v>
      </c>
      <c r="M30" s="48">
        <v>210038</v>
      </c>
      <c r="N30" s="47"/>
      <c r="O30" s="48"/>
      <c r="P30" s="47">
        <f t="shared" si="5"/>
        <v>929000</v>
      </c>
      <c r="Q30" s="48">
        <f t="shared" si="6"/>
        <v>929752</v>
      </c>
      <c r="R30" s="24">
        <f t="shared" si="7"/>
        <v>-66.400000000000006</v>
      </c>
      <c r="S30" s="25">
        <f t="shared" si="8"/>
        <v>-61.350713778369879</v>
      </c>
      <c r="T30" s="24">
        <f t="shared" si="9"/>
        <v>59.935483870967744</v>
      </c>
      <c r="U30" s="26">
        <f t="shared" si="10"/>
        <v>59.984000000000002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3287000</v>
      </c>
      <c r="C32" s="46"/>
      <c r="D32" s="46"/>
      <c r="E32" s="46">
        <f t="shared" si="4"/>
        <v>3287000</v>
      </c>
      <c r="F32" s="47">
        <v>3287000</v>
      </c>
      <c r="G32" s="48">
        <v>3287000</v>
      </c>
      <c r="H32" s="47">
        <v>2442000</v>
      </c>
      <c r="I32" s="48"/>
      <c r="J32" s="47">
        <v>844000</v>
      </c>
      <c r="K32" s="48">
        <v>2301000</v>
      </c>
      <c r="L32" s="47"/>
      <c r="M32" s="48">
        <v>986000</v>
      </c>
      <c r="N32" s="47"/>
      <c r="O32" s="48"/>
      <c r="P32" s="47">
        <f t="shared" si="5"/>
        <v>3286000</v>
      </c>
      <c r="Q32" s="48">
        <f t="shared" si="6"/>
        <v>3287000</v>
      </c>
      <c r="R32" s="24">
        <f t="shared" si="7"/>
        <v>-100</v>
      </c>
      <c r="S32" s="25">
        <f t="shared" si="8"/>
        <v>-57.149065623641896</v>
      </c>
      <c r="T32" s="24">
        <f t="shared" si="9"/>
        <v>99.969577121995741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>
        <v>1000000</v>
      </c>
      <c r="D35" s="46"/>
      <c r="E35" s="46">
        <f t="shared" si="4"/>
        <v>4000000</v>
      </c>
      <c r="F35" s="47">
        <v>4000000</v>
      </c>
      <c r="G35" s="48">
        <v>4000000</v>
      </c>
      <c r="H35" s="47">
        <v>632000</v>
      </c>
      <c r="I35" s="48"/>
      <c r="J35" s="47">
        <v>1873000</v>
      </c>
      <c r="K35" s="48">
        <v>2308939</v>
      </c>
      <c r="L35" s="47">
        <v>413000</v>
      </c>
      <c r="M35" s="48">
        <v>690078</v>
      </c>
      <c r="N35" s="47"/>
      <c r="O35" s="48"/>
      <c r="P35" s="47">
        <f t="shared" si="5"/>
        <v>2918000</v>
      </c>
      <c r="Q35" s="48">
        <f t="shared" si="6"/>
        <v>2999017</v>
      </c>
      <c r="R35" s="24">
        <f t="shared" si="7"/>
        <v>-77.949813134009617</v>
      </c>
      <c r="S35" s="25">
        <f t="shared" si="8"/>
        <v>-70.112766080004704</v>
      </c>
      <c r="T35" s="24">
        <f t="shared" si="9"/>
        <v>72.95</v>
      </c>
      <c r="U35" s="26">
        <f t="shared" si="10"/>
        <v>74.975425000000001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1200000</v>
      </c>
      <c r="C42" s="52">
        <f t="shared" si="13"/>
        <v>0</v>
      </c>
      <c r="D42" s="52">
        <f t="shared" si="13"/>
        <v>0</v>
      </c>
      <c r="E42" s="52">
        <f t="shared" si="13"/>
        <v>1200000</v>
      </c>
      <c r="F42" s="53">
        <f t="shared" si="13"/>
        <v>1200000</v>
      </c>
      <c r="G42" s="54">
        <f t="shared" si="13"/>
        <v>1450000</v>
      </c>
      <c r="H42" s="53">
        <f t="shared" si="13"/>
        <v>485000</v>
      </c>
      <c r="I42" s="54">
        <f t="shared" si="13"/>
        <v>0</v>
      </c>
      <c r="J42" s="53">
        <f t="shared" si="13"/>
        <v>537000</v>
      </c>
      <c r="K42" s="54">
        <f t="shared" si="13"/>
        <v>0</v>
      </c>
      <c r="L42" s="53">
        <f t="shared" si="13"/>
        <v>428000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1450000</v>
      </c>
      <c r="Q42" s="54">
        <f t="shared" si="13"/>
        <v>0</v>
      </c>
      <c r="R42" s="33">
        <f t="shared" ref="R42:R62" si="14">IF(($J42      =0),0,((($L42      -$J42      )/$J42      )*100))</f>
        <v>-20.297951582867785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120.83333333333333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1200000</v>
      </c>
      <c r="C43" s="43">
        <f t="shared" si="19"/>
        <v>0</v>
      </c>
      <c r="D43" s="43">
        <f t="shared" si="19"/>
        <v>0</v>
      </c>
      <c r="E43" s="43">
        <f t="shared" si="19"/>
        <v>1200000</v>
      </c>
      <c r="F43" s="44">
        <f t="shared" si="19"/>
        <v>1200000</v>
      </c>
      <c r="G43" s="45">
        <f t="shared" si="19"/>
        <v>1450000</v>
      </c>
      <c r="H43" s="44">
        <f t="shared" si="19"/>
        <v>485000</v>
      </c>
      <c r="I43" s="45">
        <f t="shared" si="19"/>
        <v>0</v>
      </c>
      <c r="J43" s="44">
        <f t="shared" si="19"/>
        <v>537000</v>
      </c>
      <c r="K43" s="45">
        <f t="shared" si="19"/>
        <v>0</v>
      </c>
      <c r="L43" s="44">
        <f t="shared" si="19"/>
        <v>428000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1450000</v>
      </c>
      <c r="Q43" s="45">
        <f t="shared" si="19"/>
        <v>0</v>
      </c>
      <c r="R43" s="20">
        <f t="shared" si="14"/>
        <v>-20.297951582867785</v>
      </c>
      <c r="S43" s="21">
        <f t="shared" si="15"/>
        <v>0</v>
      </c>
      <c r="T43" s="20">
        <f t="shared" si="16"/>
        <v>120.83333333333333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1200000</v>
      </c>
      <c r="C46" s="46"/>
      <c r="D46" s="46"/>
      <c r="E46" s="46">
        <f t="shared" si="21"/>
        <v>1200000</v>
      </c>
      <c r="F46" s="47">
        <v>1200000</v>
      </c>
      <c r="G46" s="48">
        <v>1450000</v>
      </c>
      <c r="H46" s="47">
        <v>485000</v>
      </c>
      <c r="I46" s="48"/>
      <c r="J46" s="47">
        <v>537000</v>
      </c>
      <c r="K46" s="48"/>
      <c r="L46" s="47">
        <v>428000</v>
      </c>
      <c r="M46" s="48"/>
      <c r="N46" s="47"/>
      <c r="O46" s="48"/>
      <c r="P46" s="47">
        <f t="shared" si="22"/>
        <v>1450000</v>
      </c>
      <c r="Q46" s="48">
        <f t="shared" si="23"/>
        <v>0</v>
      </c>
      <c r="R46" s="24">
        <f t="shared" si="14"/>
        <v>-20.297951582867785</v>
      </c>
      <c r="S46" s="25">
        <f t="shared" si="15"/>
        <v>0</v>
      </c>
      <c r="T46" s="24">
        <f t="shared" si="16"/>
        <v>120.83333333333333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83353000</v>
      </c>
      <c r="C58" s="43">
        <f t="shared" si="26"/>
        <v>1350000</v>
      </c>
      <c r="D58" s="43">
        <f t="shared" si="26"/>
        <v>0</v>
      </c>
      <c r="E58" s="43">
        <f t="shared" si="26"/>
        <v>84703000</v>
      </c>
      <c r="F58" s="44">
        <f t="shared" si="26"/>
        <v>84703000</v>
      </c>
      <c r="G58" s="45">
        <f t="shared" si="26"/>
        <v>84953000</v>
      </c>
      <c r="H58" s="44">
        <f t="shared" si="26"/>
        <v>7180000</v>
      </c>
      <c r="I58" s="45">
        <f t="shared" si="26"/>
        <v>681950</v>
      </c>
      <c r="J58" s="44">
        <f t="shared" si="26"/>
        <v>14307000</v>
      </c>
      <c r="K58" s="45">
        <f t="shared" si="26"/>
        <v>17667072</v>
      </c>
      <c r="L58" s="44">
        <f t="shared" si="26"/>
        <v>22136000</v>
      </c>
      <c r="M58" s="45">
        <f t="shared" si="26"/>
        <v>16366774</v>
      </c>
      <c r="N58" s="44">
        <f t="shared" si="26"/>
        <v>0</v>
      </c>
      <c r="O58" s="45">
        <f t="shared" si="26"/>
        <v>0</v>
      </c>
      <c r="P58" s="44">
        <f t="shared" si="26"/>
        <v>43623000</v>
      </c>
      <c r="Q58" s="45">
        <f t="shared" si="26"/>
        <v>34715796</v>
      </c>
      <c r="R58" s="20">
        <f t="shared" si="14"/>
        <v>54.72146501712448</v>
      </c>
      <c r="S58" s="21">
        <f t="shared" si="15"/>
        <v>-7.3600084948994375</v>
      </c>
      <c r="T58" s="20">
        <f t="shared" si="16"/>
        <v>51.501127468920814</v>
      </c>
      <c r="U58" s="22">
        <f t="shared" si="17"/>
        <v>40.985320472710526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83353000</v>
      </c>
      <c r="C62" s="55">
        <f t="shared" si="30"/>
        <v>1350000</v>
      </c>
      <c r="D62" s="55">
        <f t="shared" si="30"/>
        <v>0</v>
      </c>
      <c r="E62" s="55">
        <f t="shared" si="30"/>
        <v>84703000</v>
      </c>
      <c r="F62" s="56">
        <f t="shared" si="30"/>
        <v>84703000</v>
      </c>
      <c r="G62" s="57">
        <f t="shared" si="30"/>
        <v>84953000</v>
      </c>
      <c r="H62" s="56">
        <f t="shared" si="30"/>
        <v>7180000</v>
      </c>
      <c r="I62" s="57">
        <f t="shared" si="30"/>
        <v>681950</v>
      </c>
      <c r="J62" s="56">
        <f t="shared" si="30"/>
        <v>14307000</v>
      </c>
      <c r="K62" s="57">
        <f t="shared" si="30"/>
        <v>17667072</v>
      </c>
      <c r="L62" s="56">
        <f t="shared" si="30"/>
        <v>22136000</v>
      </c>
      <c r="M62" s="58">
        <f t="shared" si="30"/>
        <v>16366774</v>
      </c>
      <c r="N62" s="56">
        <f t="shared" si="30"/>
        <v>0</v>
      </c>
      <c r="O62" s="57">
        <f t="shared" si="30"/>
        <v>0</v>
      </c>
      <c r="P62" s="56">
        <f t="shared" si="30"/>
        <v>43623000</v>
      </c>
      <c r="Q62" s="57">
        <f t="shared" si="30"/>
        <v>34715796</v>
      </c>
      <c r="R62" s="38">
        <f t="shared" si="14"/>
        <v>54.72146501712448</v>
      </c>
      <c r="S62" s="39">
        <f t="shared" si="15"/>
        <v>-7.3600084948994375</v>
      </c>
      <c r="T62" s="38">
        <f t="shared" si="16"/>
        <v>51.501127468920814</v>
      </c>
      <c r="U62" s="39">
        <f t="shared" si="17"/>
        <v>40.985320472710526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328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82489000</v>
      </c>
      <c r="C8" s="40">
        <f t="shared" si="0"/>
        <v>5400000</v>
      </c>
      <c r="D8" s="40">
        <f t="shared" si="0"/>
        <v>0</v>
      </c>
      <c r="E8" s="40">
        <f t="shared" si="0"/>
        <v>87889000</v>
      </c>
      <c r="F8" s="41">
        <f t="shared" si="0"/>
        <v>87889000</v>
      </c>
      <c r="G8" s="42">
        <f t="shared" si="0"/>
        <v>87889000</v>
      </c>
      <c r="H8" s="41">
        <f t="shared" si="0"/>
        <v>5900000</v>
      </c>
      <c r="I8" s="42">
        <f t="shared" si="0"/>
        <v>928838</v>
      </c>
      <c r="J8" s="41">
        <f t="shared" si="0"/>
        <v>16553000</v>
      </c>
      <c r="K8" s="42">
        <f t="shared" si="0"/>
        <v>26757587</v>
      </c>
      <c r="L8" s="41">
        <f t="shared" si="0"/>
        <v>9444000</v>
      </c>
      <c r="M8" s="42">
        <f t="shared" si="0"/>
        <v>-5757464</v>
      </c>
      <c r="N8" s="41">
        <f t="shared" si="0"/>
        <v>0</v>
      </c>
      <c r="O8" s="42">
        <f t="shared" si="0"/>
        <v>0</v>
      </c>
      <c r="P8" s="41">
        <f t="shared" si="0"/>
        <v>31897000</v>
      </c>
      <c r="Q8" s="42">
        <f t="shared" si="0"/>
        <v>21928961</v>
      </c>
      <c r="R8" s="16">
        <f>IF(($J8       =0),0,((($L8       -$J8       )/$J8       )*100))</f>
        <v>-42.946897843291246</v>
      </c>
      <c r="S8" s="17">
        <f>IF(($K8       =0),0,((($M8       -$K8       )/$K8       )*100))</f>
        <v>-121.51712708623539</v>
      </c>
      <c r="T8" s="16">
        <f>IF(($E8       =0),0,(($P8       /$E8       )*100))</f>
        <v>36.292368783351726</v>
      </c>
      <c r="U8" s="18">
        <f>IF(($E8       =0),0,(($Q8       /$E8       )*100))</f>
        <v>24.950745827122848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74941000</v>
      </c>
      <c r="C9" s="43">
        <f t="shared" si="2"/>
        <v>5400000</v>
      </c>
      <c r="D9" s="43">
        <f t="shared" si="2"/>
        <v>0</v>
      </c>
      <c r="E9" s="43">
        <f t="shared" si="2"/>
        <v>80341000</v>
      </c>
      <c r="F9" s="44">
        <f t="shared" si="2"/>
        <v>80341000</v>
      </c>
      <c r="G9" s="45">
        <f t="shared" si="2"/>
        <v>80341000</v>
      </c>
      <c r="H9" s="44">
        <f t="shared" si="2"/>
        <v>4901000</v>
      </c>
      <c r="I9" s="45">
        <f t="shared" si="2"/>
        <v>802748</v>
      </c>
      <c r="J9" s="44">
        <f t="shared" si="2"/>
        <v>14874000</v>
      </c>
      <c r="K9" s="45">
        <f t="shared" si="2"/>
        <v>24376648</v>
      </c>
      <c r="L9" s="44">
        <f t="shared" si="2"/>
        <v>8811000</v>
      </c>
      <c r="M9" s="45">
        <f t="shared" si="2"/>
        <v>-7053202</v>
      </c>
      <c r="N9" s="44">
        <f t="shared" si="2"/>
        <v>0</v>
      </c>
      <c r="O9" s="45">
        <f t="shared" si="2"/>
        <v>0</v>
      </c>
      <c r="P9" s="44">
        <f t="shared" si="2"/>
        <v>28586000</v>
      </c>
      <c r="Q9" s="45">
        <f t="shared" si="2"/>
        <v>18126194</v>
      </c>
      <c r="R9" s="20">
        <f>IF(($J9       =0),0,((($L9       -$J9       )/$J9       )*100))</f>
        <v>-40.762404195240016</v>
      </c>
      <c r="S9" s="21">
        <f>IF(($K9       =0),0,((($M9       -$K9       )/$K9       )*100))</f>
        <v>-128.93425708079306</v>
      </c>
      <c r="T9" s="20">
        <f>IF(($E9       =0),0,(($P9       /$E9       )*100))</f>
        <v>35.580836683636001</v>
      </c>
      <c r="U9" s="22">
        <f>IF(($E9       =0),0,(($Q9       /$E9       )*100))</f>
        <v>22.561573791712824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18000000</v>
      </c>
      <c r="C13" s="46">
        <v>5400000</v>
      </c>
      <c r="D13" s="46"/>
      <c r="E13" s="46">
        <f t="shared" si="4"/>
        <v>23400000</v>
      </c>
      <c r="F13" s="47">
        <v>23400000</v>
      </c>
      <c r="G13" s="48">
        <v>23400000</v>
      </c>
      <c r="H13" s="47"/>
      <c r="I13" s="48">
        <v>802748</v>
      </c>
      <c r="J13" s="47"/>
      <c r="K13" s="48">
        <v>4600804</v>
      </c>
      <c r="L13" s="47">
        <v>7077000</v>
      </c>
      <c r="M13" s="48">
        <v>1424622</v>
      </c>
      <c r="N13" s="47"/>
      <c r="O13" s="48"/>
      <c r="P13" s="47">
        <f t="shared" si="5"/>
        <v>7077000</v>
      </c>
      <c r="Q13" s="48">
        <f t="shared" si="6"/>
        <v>6828174</v>
      </c>
      <c r="R13" s="24">
        <f t="shared" si="7"/>
        <v>0</v>
      </c>
      <c r="S13" s="25">
        <f t="shared" si="8"/>
        <v>-69.035368600792381</v>
      </c>
      <c r="T13" s="24">
        <f t="shared" si="9"/>
        <v>30.243589743589745</v>
      </c>
      <c r="U13" s="26">
        <f t="shared" si="10"/>
        <v>29.180230769230768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56941000</v>
      </c>
      <c r="C25" s="46"/>
      <c r="D25" s="46"/>
      <c r="E25" s="46">
        <f t="shared" si="4"/>
        <v>56941000</v>
      </c>
      <c r="F25" s="47">
        <v>56941000</v>
      </c>
      <c r="G25" s="48">
        <v>56941000</v>
      </c>
      <c r="H25" s="47">
        <v>4901000</v>
      </c>
      <c r="I25" s="48"/>
      <c r="J25" s="47">
        <v>14874000</v>
      </c>
      <c r="K25" s="48">
        <v>19775844</v>
      </c>
      <c r="L25" s="47">
        <v>1734000</v>
      </c>
      <c r="M25" s="48">
        <v>-8477824</v>
      </c>
      <c r="N25" s="47"/>
      <c r="O25" s="48"/>
      <c r="P25" s="47">
        <f t="shared" si="5"/>
        <v>21509000</v>
      </c>
      <c r="Q25" s="48">
        <f t="shared" si="6"/>
        <v>11298020</v>
      </c>
      <c r="R25" s="24">
        <f t="shared" si="7"/>
        <v>-88.342073416700288</v>
      </c>
      <c r="S25" s="25">
        <f t="shared" si="8"/>
        <v>-142.86959383377013</v>
      </c>
      <c r="T25" s="24">
        <f t="shared" si="9"/>
        <v>37.774187316696228</v>
      </c>
      <c r="U25" s="26">
        <f t="shared" si="10"/>
        <v>19.84162554222792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7548000</v>
      </c>
      <c r="C27" s="43">
        <f t="shared" si="11"/>
        <v>0</v>
      </c>
      <c r="D27" s="43">
        <f t="shared" si="11"/>
        <v>0</v>
      </c>
      <c r="E27" s="43">
        <f t="shared" si="11"/>
        <v>7548000</v>
      </c>
      <c r="F27" s="44">
        <f t="shared" si="11"/>
        <v>7548000</v>
      </c>
      <c r="G27" s="45">
        <f t="shared" si="11"/>
        <v>7548000</v>
      </c>
      <c r="H27" s="44">
        <f t="shared" si="11"/>
        <v>999000</v>
      </c>
      <c r="I27" s="45">
        <f t="shared" si="11"/>
        <v>126090</v>
      </c>
      <c r="J27" s="44">
        <f t="shared" si="11"/>
        <v>1679000</v>
      </c>
      <c r="K27" s="45">
        <f t="shared" si="11"/>
        <v>2380939</v>
      </c>
      <c r="L27" s="44">
        <f t="shared" si="11"/>
        <v>633000</v>
      </c>
      <c r="M27" s="45">
        <f t="shared" si="11"/>
        <v>1295738</v>
      </c>
      <c r="N27" s="44">
        <f t="shared" si="11"/>
        <v>0</v>
      </c>
      <c r="O27" s="45">
        <f t="shared" si="11"/>
        <v>0</v>
      </c>
      <c r="P27" s="44">
        <f t="shared" si="11"/>
        <v>3311000</v>
      </c>
      <c r="Q27" s="45">
        <f t="shared" si="11"/>
        <v>3802767</v>
      </c>
      <c r="R27" s="20">
        <f t="shared" si="7"/>
        <v>-62.298987492555092</v>
      </c>
      <c r="S27" s="21">
        <f t="shared" si="8"/>
        <v>-45.578698152283614</v>
      </c>
      <c r="T27" s="20">
        <f t="shared" si="9"/>
        <v>43.865924748277692</v>
      </c>
      <c r="U27" s="22">
        <f t="shared" si="10"/>
        <v>50.381120826709058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263000</v>
      </c>
      <c r="I30" s="48">
        <v>126090</v>
      </c>
      <c r="J30" s="47">
        <v>419000</v>
      </c>
      <c r="K30" s="48">
        <v>555861</v>
      </c>
      <c r="L30" s="47">
        <v>165000</v>
      </c>
      <c r="M30" s="48">
        <v>164953</v>
      </c>
      <c r="N30" s="47"/>
      <c r="O30" s="48"/>
      <c r="P30" s="47">
        <f t="shared" si="5"/>
        <v>847000</v>
      </c>
      <c r="Q30" s="48">
        <f t="shared" si="6"/>
        <v>846904</v>
      </c>
      <c r="R30" s="24">
        <f t="shared" si="7"/>
        <v>-60.620525059665873</v>
      </c>
      <c r="S30" s="25">
        <f t="shared" si="8"/>
        <v>-70.324775438463945</v>
      </c>
      <c r="T30" s="24">
        <f t="shared" si="9"/>
        <v>54.645161290322584</v>
      </c>
      <c r="U30" s="26">
        <f t="shared" si="10"/>
        <v>54.638967741935488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5998000</v>
      </c>
      <c r="C32" s="46"/>
      <c r="D32" s="46"/>
      <c r="E32" s="46">
        <f t="shared" si="4"/>
        <v>5998000</v>
      </c>
      <c r="F32" s="47">
        <v>5998000</v>
      </c>
      <c r="G32" s="48">
        <v>5998000</v>
      </c>
      <c r="H32" s="47">
        <v>736000</v>
      </c>
      <c r="I32" s="48"/>
      <c r="J32" s="47">
        <v>1260000</v>
      </c>
      <c r="K32" s="48">
        <v>1825078</v>
      </c>
      <c r="L32" s="47">
        <v>468000</v>
      </c>
      <c r="M32" s="48">
        <v>1130785</v>
      </c>
      <c r="N32" s="47"/>
      <c r="O32" s="48"/>
      <c r="P32" s="47">
        <f t="shared" si="5"/>
        <v>2464000</v>
      </c>
      <c r="Q32" s="48">
        <f t="shared" si="6"/>
        <v>2955863</v>
      </c>
      <c r="R32" s="24">
        <f t="shared" si="7"/>
        <v>-62.857142857142854</v>
      </c>
      <c r="S32" s="25">
        <f t="shared" si="8"/>
        <v>-38.041826157566966</v>
      </c>
      <c r="T32" s="24">
        <f t="shared" si="9"/>
        <v>41.080360120040012</v>
      </c>
      <c r="U32" s="26">
        <f t="shared" si="10"/>
        <v>49.280810270090029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2843000</v>
      </c>
      <c r="C42" s="52">
        <f t="shared" si="13"/>
        <v>0</v>
      </c>
      <c r="D42" s="52">
        <f t="shared" si="13"/>
        <v>0</v>
      </c>
      <c r="E42" s="52">
        <f t="shared" si="13"/>
        <v>2843000</v>
      </c>
      <c r="F42" s="53">
        <f t="shared" si="13"/>
        <v>2843000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2843000</v>
      </c>
      <c r="C43" s="43">
        <f t="shared" si="19"/>
        <v>0</v>
      </c>
      <c r="D43" s="43">
        <f t="shared" si="19"/>
        <v>0</v>
      </c>
      <c r="E43" s="43">
        <f t="shared" si="19"/>
        <v>2843000</v>
      </c>
      <c r="F43" s="44">
        <f t="shared" si="19"/>
        <v>2843000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2843000</v>
      </c>
      <c r="C45" s="46"/>
      <c r="D45" s="46"/>
      <c r="E45" s="46">
        <f t="shared" si="21"/>
        <v>2843000</v>
      </c>
      <c r="F45" s="47">
        <v>2843000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85332000</v>
      </c>
      <c r="C58" s="43">
        <f t="shared" si="26"/>
        <v>5400000</v>
      </c>
      <c r="D58" s="43">
        <f t="shared" si="26"/>
        <v>0</v>
      </c>
      <c r="E58" s="43">
        <f t="shared" si="26"/>
        <v>90732000</v>
      </c>
      <c r="F58" s="44">
        <f t="shared" si="26"/>
        <v>90732000</v>
      </c>
      <c r="G58" s="45">
        <f t="shared" si="26"/>
        <v>87889000</v>
      </c>
      <c r="H58" s="44">
        <f t="shared" si="26"/>
        <v>5900000</v>
      </c>
      <c r="I58" s="45">
        <f t="shared" si="26"/>
        <v>928838</v>
      </c>
      <c r="J58" s="44">
        <f t="shared" si="26"/>
        <v>16553000</v>
      </c>
      <c r="K58" s="45">
        <f t="shared" si="26"/>
        <v>26757587</v>
      </c>
      <c r="L58" s="44">
        <f t="shared" si="26"/>
        <v>9444000</v>
      </c>
      <c r="M58" s="45">
        <f t="shared" si="26"/>
        <v>-5757464</v>
      </c>
      <c r="N58" s="44">
        <f t="shared" si="26"/>
        <v>0</v>
      </c>
      <c r="O58" s="45">
        <f t="shared" si="26"/>
        <v>0</v>
      </c>
      <c r="P58" s="44">
        <f t="shared" si="26"/>
        <v>31897000</v>
      </c>
      <c r="Q58" s="45">
        <f t="shared" si="26"/>
        <v>21928961</v>
      </c>
      <c r="R58" s="20">
        <f t="shared" si="14"/>
        <v>-42.946897843291246</v>
      </c>
      <c r="S58" s="21">
        <f t="shared" si="15"/>
        <v>-121.51712708623539</v>
      </c>
      <c r="T58" s="20">
        <f t="shared" si="16"/>
        <v>35.155182295110876</v>
      </c>
      <c r="U58" s="22">
        <f t="shared" si="17"/>
        <v>24.168938191597231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85332000</v>
      </c>
      <c r="C62" s="55">
        <f t="shared" si="30"/>
        <v>5400000</v>
      </c>
      <c r="D62" s="55">
        <f t="shared" si="30"/>
        <v>0</v>
      </c>
      <c r="E62" s="55">
        <f t="shared" si="30"/>
        <v>90732000</v>
      </c>
      <c r="F62" s="56">
        <f t="shared" si="30"/>
        <v>90732000</v>
      </c>
      <c r="G62" s="57">
        <f t="shared" si="30"/>
        <v>87889000</v>
      </c>
      <c r="H62" s="56">
        <f t="shared" si="30"/>
        <v>5900000</v>
      </c>
      <c r="I62" s="57">
        <f t="shared" si="30"/>
        <v>928838</v>
      </c>
      <c r="J62" s="56">
        <f t="shared" si="30"/>
        <v>16553000</v>
      </c>
      <c r="K62" s="57">
        <f t="shared" si="30"/>
        <v>26757587</v>
      </c>
      <c r="L62" s="56">
        <f t="shared" si="30"/>
        <v>9444000</v>
      </c>
      <c r="M62" s="58">
        <f t="shared" si="30"/>
        <v>-5757464</v>
      </c>
      <c r="N62" s="56">
        <f t="shared" si="30"/>
        <v>0</v>
      </c>
      <c r="O62" s="57">
        <f t="shared" si="30"/>
        <v>0</v>
      </c>
      <c r="P62" s="56">
        <f t="shared" si="30"/>
        <v>31897000</v>
      </c>
      <c r="Q62" s="57">
        <f t="shared" si="30"/>
        <v>21928961</v>
      </c>
      <c r="R62" s="38">
        <f t="shared" si="14"/>
        <v>-42.946897843291246</v>
      </c>
      <c r="S62" s="39">
        <f t="shared" si="15"/>
        <v>-121.51712708623539</v>
      </c>
      <c r="T62" s="38">
        <f t="shared" si="16"/>
        <v>35.155182295110876</v>
      </c>
      <c r="U62" s="39">
        <f t="shared" si="17"/>
        <v>24.168938191597231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329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61775000</v>
      </c>
      <c r="C8" s="40">
        <f t="shared" si="0"/>
        <v>0</v>
      </c>
      <c r="D8" s="40">
        <f t="shared" si="0"/>
        <v>0</v>
      </c>
      <c r="E8" s="40">
        <f t="shared" si="0"/>
        <v>61775000</v>
      </c>
      <c r="F8" s="41">
        <f t="shared" si="0"/>
        <v>61775000</v>
      </c>
      <c r="G8" s="42">
        <f t="shared" si="0"/>
        <v>61775000</v>
      </c>
      <c r="H8" s="41">
        <f t="shared" si="0"/>
        <v>5319000</v>
      </c>
      <c r="I8" s="42">
        <f t="shared" si="0"/>
        <v>842000</v>
      </c>
      <c r="J8" s="41">
        <f t="shared" si="0"/>
        <v>3576000</v>
      </c>
      <c r="K8" s="42">
        <f t="shared" si="0"/>
        <v>1435929</v>
      </c>
      <c r="L8" s="41">
        <f t="shared" si="0"/>
        <v>5723000</v>
      </c>
      <c r="M8" s="42">
        <f t="shared" si="0"/>
        <v>1512466</v>
      </c>
      <c r="N8" s="41">
        <f t="shared" si="0"/>
        <v>0</v>
      </c>
      <c r="O8" s="42">
        <f t="shared" si="0"/>
        <v>0</v>
      </c>
      <c r="P8" s="41">
        <f t="shared" si="0"/>
        <v>14618000</v>
      </c>
      <c r="Q8" s="42">
        <f t="shared" si="0"/>
        <v>3790395</v>
      </c>
      <c r="R8" s="16">
        <f>IF(($J8       =0),0,((($L8       -$J8       )/$J8       )*100))</f>
        <v>60.039149888143172</v>
      </c>
      <c r="S8" s="17">
        <f>IF(($K8       =0),0,((($M8       -$K8       )/$K8       )*100))</f>
        <v>5.3301381892837316</v>
      </c>
      <c r="T8" s="16">
        <f>IF(($E8       =0),0,(($P8       /$E8       )*100))</f>
        <v>23.663294212869285</v>
      </c>
      <c r="U8" s="18">
        <f>IF(($E8       =0),0,(($Q8       /$E8       )*100))</f>
        <v>6.1358073654390939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57260000</v>
      </c>
      <c r="C9" s="43">
        <f t="shared" si="2"/>
        <v>0</v>
      </c>
      <c r="D9" s="43">
        <f t="shared" si="2"/>
        <v>0</v>
      </c>
      <c r="E9" s="43">
        <f t="shared" si="2"/>
        <v>57260000</v>
      </c>
      <c r="F9" s="44">
        <f t="shared" si="2"/>
        <v>57260000</v>
      </c>
      <c r="G9" s="45">
        <f t="shared" si="2"/>
        <v>57260000</v>
      </c>
      <c r="H9" s="44">
        <f t="shared" si="2"/>
        <v>3229000</v>
      </c>
      <c r="I9" s="45">
        <f t="shared" si="2"/>
        <v>0</v>
      </c>
      <c r="J9" s="44">
        <f t="shared" si="2"/>
        <v>1979000</v>
      </c>
      <c r="K9" s="45">
        <f t="shared" si="2"/>
        <v>0</v>
      </c>
      <c r="L9" s="44">
        <f t="shared" si="2"/>
        <v>5601000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10809000</v>
      </c>
      <c r="Q9" s="45">
        <f t="shared" si="2"/>
        <v>0</v>
      </c>
      <c r="R9" s="20">
        <f>IF(($J9       =0),0,((($L9       -$J9       )/$J9       )*100))</f>
        <v>183.02172814552804</v>
      </c>
      <c r="S9" s="21">
        <f>IF(($K9       =0),0,((($M9       -$K9       )/$K9       )*100))</f>
        <v>0</v>
      </c>
      <c r="T9" s="20">
        <f>IF(($E9       =0),0,(($P9       /$E9       )*100))</f>
        <v>18.877052043311213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36260000</v>
      </c>
      <c r="C10" s="46"/>
      <c r="D10" s="46"/>
      <c r="E10" s="46">
        <f t="shared" ref="E10:E41" si="4">$B10      +$C10      +$D10</f>
        <v>36260000</v>
      </c>
      <c r="F10" s="47">
        <v>36260000</v>
      </c>
      <c r="G10" s="48">
        <v>36260000</v>
      </c>
      <c r="H10" s="47">
        <v>3229000</v>
      </c>
      <c r="I10" s="48"/>
      <c r="J10" s="47">
        <v>1979000</v>
      </c>
      <c r="K10" s="48"/>
      <c r="L10" s="47">
        <v>5193000</v>
      </c>
      <c r="M10" s="48"/>
      <c r="N10" s="47"/>
      <c r="O10" s="48"/>
      <c r="P10" s="47">
        <f t="shared" ref="P10:P41" si="5">$H10      +$J10      +$L10      +$N10</f>
        <v>10401000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162.40525517938354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28.684500827357972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21000000</v>
      </c>
      <c r="C13" s="46"/>
      <c r="D13" s="46"/>
      <c r="E13" s="46">
        <f t="shared" si="4"/>
        <v>21000000</v>
      </c>
      <c r="F13" s="47">
        <v>21000000</v>
      </c>
      <c r="G13" s="48">
        <v>21000000</v>
      </c>
      <c r="H13" s="47"/>
      <c r="I13" s="48"/>
      <c r="J13" s="47"/>
      <c r="K13" s="48"/>
      <c r="L13" s="47">
        <v>408000</v>
      </c>
      <c r="M13" s="48"/>
      <c r="N13" s="47"/>
      <c r="O13" s="48"/>
      <c r="P13" s="47">
        <f t="shared" si="5"/>
        <v>408000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1.9428571428571426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4515000</v>
      </c>
      <c r="C27" s="43">
        <f t="shared" si="11"/>
        <v>0</v>
      </c>
      <c r="D27" s="43">
        <f t="shared" si="11"/>
        <v>0</v>
      </c>
      <c r="E27" s="43">
        <f t="shared" si="11"/>
        <v>4515000</v>
      </c>
      <c r="F27" s="44">
        <f t="shared" si="11"/>
        <v>4515000</v>
      </c>
      <c r="G27" s="45">
        <f t="shared" si="11"/>
        <v>4515000</v>
      </c>
      <c r="H27" s="44">
        <f t="shared" si="11"/>
        <v>2090000</v>
      </c>
      <c r="I27" s="45">
        <f t="shared" si="11"/>
        <v>842000</v>
      </c>
      <c r="J27" s="44">
        <f t="shared" si="11"/>
        <v>1597000</v>
      </c>
      <c r="K27" s="45">
        <f t="shared" si="11"/>
        <v>1435929</v>
      </c>
      <c r="L27" s="44">
        <f t="shared" si="11"/>
        <v>122000</v>
      </c>
      <c r="M27" s="45">
        <f t="shared" si="11"/>
        <v>1512466</v>
      </c>
      <c r="N27" s="44">
        <f t="shared" si="11"/>
        <v>0</v>
      </c>
      <c r="O27" s="45">
        <f t="shared" si="11"/>
        <v>0</v>
      </c>
      <c r="P27" s="44">
        <f t="shared" si="11"/>
        <v>3809000</v>
      </c>
      <c r="Q27" s="45">
        <f t="shared" si="11"/>
        <v>3790395</v>
      </c>
      <c r="R27" s="20">
        <f t="shared" si="7"/>
        <v>-92.360676268002507</v>
      </c>
      <c r="S27" s="21">
        <f t="shared" si="8"/>
        <v>5.3301381892837316</v>
      </c>
      <c r="T27" s="20">
        <f t="shared" si="9"/>
        <v>84.36323366555925</v>
      </c>
      <c r="U27" s="22">
        <f t="shared" si="10"/>
        <v>83.95116279069768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99000</v>
      </c>
      <c r="I30" s="48">
        <v>100000</v>
      </c>
      <c r="J30" s="47">
        <v>623000</v>
      </c>
      <c r="K30" s="48">
        <v>101929</v>
      </c>
      <c r="L30" s="47">
        <v>122000</v>
      </c>
      <c r="M30" s="48">
        <v>623466</v>
      </c>
      <c r="N30" s="47"/>
      <c r="O30" s="48"/>
      <c r="P30" s="47">
        <f t="shared" si="5"/>
        <v>844000</v>
      </c>
      <c r="Q30" s="48">
        <f t="shared" si="6"/>
        <v>825395</v>
      </c>
      <c r="R30" s="24">
        <f t="shared" si="7"/>
        <v>-80.417335473515251</v>
      </c>
      <c r="S30" s="25">
        <f t="shared" si="8"/>
        <v>511.66694463793425</v>
      </c>
      <c r="T30" s="24">
        <f t="shared" si="9"/>
        <v>54.451612903225808</v>
      </c>
      <c r="U30" s="26">
        <f t="shared" si="10"/>
        <v>53.251290322580644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2965000</v>
      </c>
      <c r="C32" s="46"/>
      <c r="D32" s="46"/>
      <c r="E32" s="46">
        <f t="shared" si="4"/>
        <v>2965000</v>
      </c>
      <c r="F32" s="47">
        <v>2965000</v>
      </c>
      <c r="G32" s="48">
        <v>2965000</v>
      </c>
      <c r="H32" s="47">
        <v>1991000</v>
      </c>
      <c r="I32" s="48">
        <v>742000</v>
      </c>
      <c r="J32" s="47">
        <v>974000</v>
      </c>
      <c r="K32" s="48">
        <v>1334000</v>
      </c>
      <c r="L32" s="47"/>
      <c r="M32" s="48">
        <v>889000</v>
      </c>
      <c r="N32" s="47"/>
      <c r="O32" s="48"/>
      <c r="P32" s="47">
        <f t="shared" si="5"/>
        <v>2965000</v>
      </c>
      <c r="Q32" s="48">
        <f t="shared" si="6"/>
        <v>2965000</v>
      </c>
      <c r="R32" s="24">
        <f t="shared" si="7"/>
        <v>-100</v>
      </c>
      <c r="S32" s="25">
        <f t="shared" si="8"/>
        <v>-33.358320839580209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4593000</v>
      </c>
      <c r="C42" s="52">
        <f t="shared" si="13"/>
        <v>0</v>
      </c>
      <c r="D42" s="52">
        <f t="shared" si="13"/>
        <v>0</v>
      </c>
      <c r="E42" s="52">
        <f t="shared" si="13"/>
        <v>4593000</v>
      </c>
      <c r="F42" s="53">
        <f t="shared" si="13"/>
        <v>4593000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4593000</v>
      </c>
      <c r="C43" s="43">
        <f t="shared" si="19"/>
        <v>0</v>
      </c>
      <c r="D43" s="43">
        <f t="shared" si="19"/>
        <v>0</v>
      </c>
      <c r="E43" s="43">
        <f t="shared" si="19"/>
        <v>4593000</v>
      </c>
      <c r="F43" s="44">
        <f t="shared" si="19"/>
        <v>4593000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4593000</v>
      </c>
      <c r="C45" s="46"/>
      <c r="D45" s="46"/>
      <c r="E45" s="46">
        <f t="shared" si="21"/>
        <v>4593000</v>
      </c>
      <c r="F45" s="47">
        <v>4593000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66368000</v>
      </c>
      <c r="C58" s="43">
        <f t="shared" si="26"/>
        <v>0</v>
      </c>
      <c r="D58" s="43">
        <f t="shared" si="26"/>
        <v>0</v>
      </c>
      <c r="E58" s="43">
        <f t="shared" si="26"/>
        <v>66368000</v>
      </c>
      <c r="F58" s="44">
        <f t="shared" si="26"/>
        <v>66368000</v>
      </c>
      <c r="G58" s="45">
        <f t="shared" si="26"/>
        <v>61775000</v>
      </c>
      <c r="H58" s="44">
        <f t="shared" si="26"/>
        <v>5319000</v>
      </c>
      <c r="I58" s="45">
        <f t="shared" si="26"/>
        <v>842000</v>
      </c>
      <c r="J58" s="44">
        <f t="shared" si="26"/>
        <v>3576000</v>
      </c>
      <c r="K58" s="45">
        <f t="shared" si="26"/>
        <v>1435929</v>
      </c>
      <c r="L58" s="44">
        <f t="shared" si="26"/>
        <v>5723000</v>
      </c>
      <c r="M58" s="45">
        <f t="shared" si="26"/>
        <v>1512466</v>
      </c>
      <c r="N58" s="44">
        <f t="shared" si="26"/>
        <v>0</v>
      </c>
      <c r="O58" s="45">
        <f t="shared" si="26"/>
        <v>0</v>
      </c>
      <c r="P58" s="44">
        <f t="shared" si="26"/>
        <v>14618000</v>
      </c>
      <c r="Q58" s="45">
        <f t="shared" si="26"/>
        <v>3790395</v>
      </c>
      <c r="R58" s="20">
        <f t="shared" si="14"/>
        <v>60.039149888143172</v>
      </c>
      <c r="S58" s="21">
        <f t="shared" si="15"/>
        <v>5.3301381892837316</v>
      </c>
      <c r="T58" s="20">
        <f t="shared" si="16"/>
        <v>22.025675024108004</v>
      </c>
      <c r="U58" s="22">
        <f t="shared" si="17"/>
        <v>5.711178580038573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66368000</v>
      </c>
      <c r="C62" s="55">
        <f t="shared" si="30"/>
        <v>0</v>
      </c>
      <c r="D62" s="55">
        <f t="shared" si="30"/>
        <v>0</v>
      </c>
      <c r="E62" s="55">
        <f t="shared" si="30"/>
        <v>66368000</v>
      </c>
      <c r="F62" s="56">
        <f t="shared" si="30"/>
        <v>66368000</v>
      </c>
      <c r="G62" s="57">
        <f t="shared" si="30"/>
        <v>61775000</v>
      </c>
      <c r="H62" s="56">
        <f t="shared" si="30"/>
        <v>5319000</v>
      </c>
      <c r="I62" s="57">
        <f t="shared" si="30"/>
        <v>842000</v>
      </c>
      <c r="J62" s="56">
        <f t="shared" si="30"/>
        <v>3576000</v>
      </c>
      <c r="K62" s="57">
        <f t="shared" si="30"/>
        <v>1435929</v>
      </c>
      <c r="L62" s="56">
        <f t="shared" si="30"/>
        <v>5723000</v>
      </c>
      <c r="M62" s="58">
        <f t="shared" si="30"/>
        <v>1512466</v>
      </c>
      <c r="N62" s="56">
        <f t="shared" si="30"/>
        <v>0</v>
      </c>
      <c r="O62" s="57">
        <f t="shared" si="30"/>
        <v>0</v>
      </c>
      <c r="P62" s="56">
        <f t="shared" si="30"/>
        <v>14618000</v>
      </c>
      <c r="Q62" s="57">
        <f t="shared" si="30"/>
        <v>3790395</v>
      </c>
      <c r="R62" s="38">
        <f t="shared" si="14"/>
        <v>60.039149888143172</v>
      </c>
      <c r="S62" s="39">
        <f t="shared" si="15"/>
        <v>5.3301381892837316</v>
      </c>
      <c r="T62" s="38">
        <f t="shared" si="16"/>
        <v>22.025675024108004</v>
      </c>
      <c r="U62" s="39">
        <f t="shared" si="17"/>
        <v>5.711178580038573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330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59675000</v>
      </c>
      <c r="C8" s="40">
        <f t="shared" si="0"/>
        <v>0</v>
      </c>
      <c r="D8" s="40">
        <f t="shared" si="0"/>
        <v>0</v>
      </c>
      <c r="E8" s="40">
        <f t="shared" si="0"/>
        <v>59675000</v>
      </c>
      <c r="F8" s="41">
        <f t="shared" si="0"/>
        <v>59675000</v>
      </c>
      <c r="G8" s="42">
        <f t="shared" si="0"/>
        <v>59675000</v>
      </c>
      <c r="H8" s="41">
        <f t="shared" si="0"/>
        <v>7675000</v>
      </c>
      <c r="I8" s="42">
        <f t="shared" si="0"/>
        <v>7674494</v>
      </c>
      <c r="J8" s="41">
        <f t="shared" si="0"/>
        <v>10582000</v>
      </c>
      <c r="K8" s="42">
        <f t="shared" si="0"/>
        <v>10581799</v>
      </c>
      <c r="L8" s="41">
        <f t="shared" si="0"/>
        <v>6965000</v>
      </c>
      <c r="M8" s="42">
        <f t="shared" si="0"/>
        <v>13042554</v>
      </c>
      <c r="N8" s="41">
        <f t="shared" si="0"/>
        <v>0</v>
      </c>
      <c r="O8" s="42">
        <f t="shared" si="0"/>
        <v>0</v>
      </c>
      <c r="P8" s="41">
        <f t="shared" si="0"/>
        <v>25222000</v>
      </c>
      <c r="Q8" s="42">
        <f t="shared" si="0"/>
        <v>31298847</v>
      </c>
      <c r="R8" s="16">
        <f>IF(($J8       =0),0,((($L8       -$J8       )/$J8       )*100))</f>
        <v>-34.180684180684182</v>
      </c>
      <c r="S8" s="17">
        <f>IF(($K8       =0),0,((($M8       -$K8       )/$K8       )*100))</f>
        <v>23.254599714093985</v>
      </c>
      <c r="T8" s="16">
        <f>IF(($E8       =0),0,(($P8       /$E8       )*100))</f>
        <v>42.265605362379553</v>
      </c>
      <c r="U8" s="18">
        <f>IF(($E8       =0),0,(($Q8       /$E8       )*100))</f>
        <v>52.44884289903645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55915000</v>
      </c>
      <c r="C9" s="43">
        <f t="shared" si="2"/>
        <v>0</v>
      </c>
      <c r="D9" s="43">
        <f t="shared" si="2"/>
        <v>0</v>
      </c>
      <c r="E9" s="43">
        <f t="shared" si="2"/>
        <v>55915000</v>
      </c>
      <c r="F9" s="44">
        <f t="shared" si="2"/>
        <v>55915000</v>
      </c>
      <c r="G9" s="45">
        <f t="shared" si="2"/>
        <v>55915000</v>
      </c>
      <c r="H9" s="44">
        <f t="shared" si="2"/>
        <v>6720000</v>
      </c>
      <c r="I9" s="45">
        <f t="shared" si="2"/>
        <v>6719109</v>
      </c>
      <c r="J9" s="44">
        <f t="shared" si="2"/>
        <v>8731000</v>
      </c>
      <c r="K9" s="45">
        <f t="shared" si="2"/>
        <v>8730976</v>
      </c>
      <c r="L9" s="44">
        <f t="shared" si="2"/>
        <v>6542000</v>
      </c>
      <c r="M9" s="45">
        <f t="shared" si="2"/>
        <v>12713050</v>
      </c>
      <c r="N9" s="44">
        <f t="shared" si="2"/>
        <v>0</v>
      </c>
      <c r="O9" s="45">
        <f t="shared" si="2"/>
        <v>0</v>
      </c>
      <c r="P9" s="44">
        <f t="shared" si="2"/>
        <v>21993000</v>
      </c>
      <c r="Q9" s="45">
        <f t="shared" si="2"/>
        <v>28163135</v>
      </c>
      <c r="R9" s="20">
        <f>IF(($J9       =0),0,((($L9       -$J9       )/$J9       )*100))</f>
        <v>-25.071584010995302</v>
      </c>
      <c r="S9" s="21">
        <f>IF(($K9       =0),0,((($M9       -$K9       )/$K9       )*100))</f>
        <v>45.608578010064392</v>
      </c>
      <c r="T9" s="20">
        <f>IF(($E9       =0),0,(($P9       /$E9       )*100))</f>
        <v>39.332916033264773</v>
      </c>
      <c r="U9" s="22">
        <f>IF(($E9       =0),0,(($Q9       /$E9       )*100))</f>
        <v>50.367763569704017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23025000</v>
      </c>
      <c r="C10" s="46"/>
      <c r="D10" s="46"/>
      <c r="E10" s="46">
        <f t="shared" ref="E10:E41" si="4">$B10      +$C10      +$D10</f>
        <v>23025000</v>
      </c>
      <c r="F10" s="47">
        <v>23025000</v>
      </c>
      <c r="G10" s="48">
        <v>23025000</v>
      </c>
      <c r="H10" s="47">
        <v>6720000</v>
      </c>
      <c r="I10" s="48">
        <v>6719109</v>
      </c>
      <c r="J10" s="47">
        <v>8027000</v>
      </c>
      <c r="K10" s="48">
        <v>8026601</v>
      </c>
      <c r="L10" s="47">
        <v>6398000</v>
      </c>
      <c r="M10" s="48">
        <v>6398917</v>
      </c>
      <c r="N10" s="47"/>
      <c r="O10" s="48"/>
      <c r="P10" s="47">
        <f t="shared" ref="P10:P41" si="5">$H10      +$J10      +$L10      +$N10</f>
        <v>21145000</v>
      </c>
      <c r="Q10" s="48">
        <f t="shared" ref="Q10:Q41" si="6">$I10      +$K10      +$M10      +$O10</f>
        <v>21144627</v>
      </c>
      <c r="R10" s="24">
        <f t="shared" ref="R10:R41" si="7">IF(($J10      =0),0,((($L10      -$J10      )/$J10      )*100))</f>
        <v>-20.294007723931731</v>
      </c>
      <c r="S10" s="25">
        <f t="shared" ref="S10:S41" si="8">IF(($K10      =0),0,((($M10      -$K10      )/$K10      )*100))</f>
        <v>-20.278621050180519</v>
      </c>
      <c r="T10" s="24">
        <f t="shared" ref="T10:T41" si="9">IF(($E10      =0),0,(($P10      /$E10      )*100))</f>
        <v>91.834961997828444</v>
      </c>
      <c r="U10" s="26">
        <f t="shared" ref="U10:U41" si="10">IF(($E10      =0),0,(($Q10      /$E10      )*100))</f>
        <v>91.833342019543977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2890000</v>
      </c>
      <c r="C13" s="46"/>
      <c r="D13" s="46"/>
      <c r="E13" s="46">
        <f t="shared" si="4"/>
        <v>2890000</v>
      </c>
      <c r="F13" s="47">
        <v>2890000</v>
      </c>
      <c r="G13" s="48">
        <v>2890000</v>
      </c>
      <c r="H13" s="47"/>
      <c r="I13" s="48"/>
      <c r="J13" s="47"/>
      <c r="K13" s="48"/>
      <c r="L13" s="47">
        <v>144000</v>
      </c>
      <c r="M13" s="48">
        <v>152382</v>
      </c>
      <c r="N13" s="47"/>
      <c r="O13" s="48"/>
      <c r="P13" s="47">
        <f t="shared" si="5"/>
        <v>144000</v>
      </c>
      <c r="Q13" s="48">
        <f t="shared" si="6"/>
        <v>152382</v>
      </c>
      <c r="R13" s="24">
        <f t="shared" si="7"/>
        <v>0</v>
      </c>
      <c r="S13" s="25">
        <f t="shared" si="8"/>
        <v>0</v>
      </c>
      <c r="T13" s="24">
        <f t="shared" si="9"/>
        <v>4.9826989619377162</v>
      </c>
      <c r="U13" s="26">
        <f t="shared" si="10"/>
        <v>5.2727335640138406</v>
      </c>
      <c r="V13" s="47"/>
      <c r="W13" s="48"/>
    </row>
    <row r="14" spans="1:23" x14ac:dyDescent="0.2">
      <c r="A14" s="23" t="s">
        <v>41</v>
      </c>
      <c r="B14" s="46">
        <v>10000000</v>
      </c>
      <c r="C14" s="46"/>
      <c r="D14" s="46"/>
      <c r="E14" s="46">
        <f t="shared" si="4"/>
        <v>10000000</v>
      </c>
      <c r="F14" s="47">
        <v>10000000</v>
      </c>
      <c r="G14" s="48">
        <v>10000000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20000000</v>
      </c>
      <c r="C23" s="46"/>
      <c r="D23" s="46"/>
      <c r="E23" s="46">
        <f t="shared" si="4"/>
        <v>20000000</v>
      </c>
      <c r="F23" s="47">
        <v>20000000</v>
      </c>
      <c r="G23" s="48">
        <v>20000000</v>
      </c>
      <c r="H23" s="47"/>
      <c r="I23" s="48"/>
      <c r="J23" s="47">
        <v>704000</v>
      </c>
      <c r="K23" s="48">
        <v>704375</v>
      </c>
      <c r="L23" s="47"/>
      <c r="M23" s="48">
        <v>6161751</v>
      </c>
      <c r="N23" s="47"/>
      <c r="O23" s="48"/>
      <c r="P23" s="47">
        <f t="shared" si="5"/>
        <v>704000</v>
      </c>
      <c r="Q23" s="48">
        <f t="shared" si="6"/>
        <v>6866126</v>
      </c>
      <c r="R23" s="24">
        <f t="shared" si="7"/>
        <v>-100</v>
      </c>
      <c r="S23" s="25">
        <f t="shared" si="8"/>
        <v>774.78275066548349</v>
      </c>
      <c r="T23" s="24">
        <f t="shared" si="9"/>
        <v>3.52</v>
      </c>
      <c r="U23" s="26">
        <f t="shared" si="10"/>
        <v>34.330629999999999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3760000</v>
      </c>
      <c r="C27" s="43">
        <f t="shared" si="11"/>
        <v>0</v>
      </c>
      <c r="D27" s="43">
        <f t="shared" si="11"/>
        <v>0</v>
      </c>
      <c r="E27" s="43">
        <f t="shared" si="11"/>
        <v>3760000</v>
      </c>
      <c r="F27" s="44">
        <f t="shared" si="11"/>
        <v>3760000</v>
      </c>
      <c r="G27" s="45">
        <f t="shared" si="11"/>
        <v>3760000</v>
      </c>
      <c r="H27" s="44">
        <f t="shared" si="11"/>
        <v>955000</v>
      </c>
      <c r="I27" s="45">
        <f t="shared" si="11"/>
        <v>955385</v>
      </c>
      <c r="J27" s="44">
        <f t="shared" si="11"/>
        <v>1851000</v>
      </c>
      <c r="K27" s="45">
        <f t="shared" si="11"/>
        <v>1850823</v>
      </c>
      <c r="L27" s="44">
        <f t="shared" si="11"/>
        <v>423000</v>
      </c>
      <c r="M27" s="45">
        <f t="shared" si="11"/>
        <v>329504</v>
      </c>
      <c r="N27" s="44">
        <f t="shared" si="11"/>
        <v>0</v>
      </c>
      <c r="O27" s="45">
        <f t="shared" si="11"/>
        <v>0</v>
      </c>
      <c r="P27" s="44">
        <f t="shared" si="11"/>
        <v>3229000</v>
      </c>
      <c r="Q27" s="45">
        <f t="shared" si="11"/>
        <v>3135712</v>
      </c>
      <c r="R27" s="20">
        <f t="shared" si="7"/>
        <v>-77.147487844408431</v>
      </c>
      <c r="S27" s="21">
        <f t="shared" si="8"/>
        <v>-82.196892949785038</v>
      </c>
      <c r="T27" s="20">
        <f t="shared" si="9"/>
        <v>85.877659574468083</v>
      </c>
      <c r="U27" s="22">
        <f t="shared" si="10"/>
        <v>83.396595744680852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195000</v>
      </c>
      <c r="I30" s="48">
        <v>195414</v>
      </c>
      <c r="J30" s="47">
        <v>799000</v>
      </c>
      <c r="K30" s="48">
        <v>798945</v>
      </c>
      <c r="L30" s="47">
        <v>146000</v>
      </c>
      <c r="M30" s="48">
        <v>145379</v>
      </c>
      <c r="N30" s="47"/>
      <c r="O30" s="48"/>
      <c r="P30" s="47">
        <f t="shared" si="5"/>
        <v>1140000</v>
      </c>
      <c r="Q30" s="48">
        <f t="shared" si="6"/>
        <v>1139738</v>
      </c>
      <c r="R30" s="24">
        <f t="shared" si="7"/>
        <v>-81.727158948685855</v>
      </c>
      <c r="S30" s="25">
        <f t="shared" si="8"/>
        <v>-81.803628535130699</v>
      </c>
      <c r="T30" s="24">
        <f t="shared" si="9"/>
        <v>73.548387096774192</v>
      </c>
      <c r="U30" s="26">
        <f t="shared" si="10"/>
        <v>73.531483870967733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2210000</v>
      </c>
      <c r="C32" s="46"/>
      <c r="D32" s="46"/>
      <c r="E32" s="46">
        <f t="shared" si="4"/>
        <v>2210000</v>
      </c>
      <c r="F32" s="47">
        <v>2210000</v>
      </c>
      <c r="G32" s="48">
        <v>2210000</v>
      </c>
      <c r="H32" s="47">
        <v>760000</v>
      </c>
      <c r="I32" s="48">
        <v>759971</v>
      </c>
      <c r="J32" s="47">
        <v>1052000</v>
      </c>
      <c r="K32" s="48">
        <v>1051878</v>
      </c>
      <c r="L32" s="47">
        <v>277000</v>
      </c>
      <c r="M32" s="48">
        <v>184125</v>
      </c>
      <c r="N32" s="47"/>
      <c r="O32" s="48"/>
      <c r="P32" s="47">
        <f t="shared" si="5"/>
        <v>2089000</v>
      </c>
      <c r="Q32" s="48">
        <f t="shared" si="6"/>
        <v>1995974</v>
      </c>
      <c r="R32" s="24">
        <f t="shared" si="7"/>
        <v>-73.669201520912551</v>
      </c>
      <c r="S32" s="25">
        <f t="shared" si="8"/>
        <v>-82.495593595454991</v>
      </c>
      <c r="T32" s="24">
        <f t="shared" si="9"/>
        <v>94.524886877828052</v>
      </c>
      <c r="U32" s="26">
        <f t="shared" si="10"/>
        <v>90.315565610859721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59675000</v>
      </c>
      <c r="C58" s="43">
        <f t="shared" si="26"/>
        <v>0</v>
      </c>
      <c r="D58" s="43">
        <f t="shared" si="26"/>
        <v>0</v>
      </c>
      <c r="E58" s="43">
        <f t="shared" si="26"/>
        <v>59675000</v>
      </c>
      <c r="F58" s="44">
        <f t="shared" si="26"/>
        <v>59675000</v>
      </c>
      <c r="G58" s="45">
        <f t="shared" si="26"/>
        <v>59675000</v>
      </c>
      <c r="H58" s="44">
        <f t="shared" si="26"/>
        <v>7675000</v>
      </c>
      <c r="I58" s="45">
        <f t="shared" si="26"/>
        <v>7674494</v>
      </c>
      <c r="J58" s="44">
        <f t="shared" si="26"/>
        <v>10582000</v>
      </c>
      <c r="K58" s="45">
        <f t="shared" si="26"/>
        <v>10581799</v>
      </c>
      <c r="L58" s="44">
        <f t="shared" si="26"/>
        <v>6965000</v>
      </c>
      <c r="M58" s="45">
        <f t="shared" si="26"/>
        <v>13042554</v>
      </c>
      <c r="N58" s="44">
        <f t="shared" si="26"/>
        <v>0</v>
      </c>
      <c r="O58" s="45">
        <f t="shared" si="26"/>
        <v>0</v>
      </c>
      <c r="P58" s="44">
        <f t="shared" si="26"/>
        <v>25222000</v>
      </c>
      <c r="Q58" s="45">
        <f t="shared" si="26"/>
        <v>31298847</v>
      </c>
      <c r="R58" s="20">
        <f t="shared" si="14"/>
        <v>-34.180684180684182</v>
      </c>
      <c r="S58" s="21">
        <f t="shared" si="15"/>
        <v>23.254599714093985</v>
      </c>
      <c r="T58" s="20">
        <f t="shared" si="16"/>
        <v>42.265605362379553</v>
      </c>
      <c r="U58" s="22">
        <f t="shared" si="17"/>
        <v>52.44884289903645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59675000</v>
      </c>
      <c r="C62" s="55">
        <f t="shared" si="30"/>
        <v>0</v>
      </c>
      <c r="D62" s="55">
        <f t="shared" si="30"/>
        <v>0</v>
      </c>
      <c r="E62" s="55">
        <f t="shared" si="30"/>
        <v>59675000</v>
      </c>
      <c r="F62" s="56">
        <f t="shared" si="30"/>
        <v>59675000</v>
      </c>
      <c r="G62" s="57">
        <f t="shared" si="30"/>
        <v>59675000</v>
      </c>
      <c r="H62" s="56">
        <f t="shared" si="30"/>
        <v>7675000</v>
      </c>
      <c r="I62" s="57">
        <f t="shared" si="30"/>
        <v>7674494</v>
      </c>
      <c r="J62" s="56">
        <f t="shared" si="30"/>
        <v>10582000</v>
      </c>
      <c r="K62" s="57">
        <f t="shared" si="30"/>
        <v>10581799</v>
      </c>
      <c r="L62" s="56">
        <f t="shared" si="30"/>
        <v>6965000</v>
      </c>
      <c r="M62" s="58">
        <f t="shared" si="30"/>
        <v>13042554</v>
      </c>
      <c r="N62" s="56">
        <f t="shared" si="30"/>
        <v>0</v>
      </c>
      <c r="O62" s="57">
        <f t="shared" si="30"/>
        <v>0</v>
      </c>
      <c r="P62" s="56">
        <f t="shared" si="30"/>
        <v>25222000</v>
      </c>
      <c r="Q62" s="57">
        <f t="shared" si="30"/>
        <v>31298847</v>
      </c>
      <c r="R62" s="38">
        <f t="shared" si="14"/>
        <v>-34.180684180684182</v>
      </c>
      <c r="S62" s="39">
        <f t="shared" si="15"/>
        <v>23.254599714093985</v>
      </c>
      <c r="T62" s="38">
        <f t="shared" si="16"/>
        <v>42.265605362379553</v>
      </c>
      <c r="U62" s="39">
        <f t="shared" si="17"/>
        <v>52.44884289903645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331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52093000</v>
      </c>
      <c r="C8" s="40">
        <f t="shared" si="0"/>
        <v>-9000000</v>
      </c>
      <c r="D8" s="40">
        <f t="shared" si="0"/>
        <v>0</v>
      </c>
      <c r="E8" s="40">
        <f t="shared" si="0"/>
        <v>43093000</v>
      </c>
      <c r="F8" s="41">
        <f t="shared" si="0"/>
        <v>43093000</v>
      </c>
      <c r="G8" s="42">
        <f t="shared" si="0"/>
        <v>43093000</v>
      </c>
      <c r="H8" s="41">
        <f t="shared" si="0"/>
        <v>4393000</v>
      </c>
      <c r="I8" s="42">
        <f t="shared" si="0"/>
        <v>1573219</v>
      </c>
      <c r="J8" s="41">
        <f t="shared" si="0"/>
        <v>4209000</v>
      </c>
      <c r="K8" s="42">
        <f t="shared" si="0"/>
        <v>7049242</v>
      </c>
      <c r="L8" s="41">
        <f t="shared" si="0"/>
        <v>5405000</v>
      </c>
      <c r="M8" s="42">
        <f t="shared" si="0"/>
        <v>5648104</v>
      </c>
      <c r="N8" s="41">
        <f t="shared" si="0"/>
        <v>0</v>
      </c>
      <c r="O8" s="42">
        <f t="shared" si="0"/>
        <v>0</v>
      </c>
      <c r="P8" s="41">
        <f t="shared" si="0"/>
        <v>14007000</v>
      </c>
      <c r="Q8" s="42">
        <f t="shared" si="0"/>
        <v>14270565</v>
      </c>
      <c r="R8" s="16">
        <f>IF(($J8       =0),0,((($L8       -$J8       )/$J8       )*100))</f>
        <v>28.415300546448087</v>
      </c>
      <c r="S8" s="17">
        <f>IF(($K8       =0),0,((($M8       -$K8       )/$K8       )*100))</f>
        <v>-19.876434941515697</v>
      </c>
      <c r="T8" s="16">
        <f>IF(($E8       =0),0,(($P8       /$E8       )*100))</f>
        <v>32.504118998445222</v>
      </c>
      <c r="U8" s="18">
        <f>IF(($E8       =0),0,(($Q8       /$E8       )*100))</f>
        <v>33.115738054904512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45222000</v>
      </c>
      <c r="C9" s="43">
        <f t="shared" si="2"/>
        <v>-10000000</v>
      </c>
      <c r="D9" s="43">
        <f t="shared" si="2"/>
        <v>0</v>
      </c>
      <c r="E9" s="43">
        <f t="shared" si="2"/>
        <v>35222000</v>
      </c>
      <c r="F9" s="44">
        <f t="shared" si="2"/>
        <v>35222000</v>
      </c>
      <c r="G9" s="45">
        <f t="shared" si="2"/>
        <v>35222000</v>
      </c>
      <c r="H9" s="44">
        <f t="shared" si="2"/>
        <v>3625000</v>
      </c>
      <c r="I9" s="45">
        <f t="shared" si="2"/>
        <v>1202947</v>
      </c>
      <c r="J9" s="44">
        <f t="shared" si="2"/>
        <v>3439000</v>
      </c>
      <c r="K9" s="45">
        <f t="shared" si="2"/>
        <v>5867218</v>
      </c>
      <c r="L9" s="44">
        <f t="shared" si="2"/>
        <v>3611000</v>
      </c>
      <c r="M9" s="45">
        <f t="shared" si="2"/>
        <v>4100836</v>
      </c>
      <c r="N9" s="44">
        <f t="shared" si="2"/>
        <v>0</v>
      </c>
      <c r="O9" s="45">
        <f t="shared" si="2"/>
        <v>0</v>
      </c>
      <c r="P9" s="44">
        <f t="shared" si="2"/>
        <v>10675000</v>
      </c>
      <c r="Q9" s="45">
        <f t="shared" si="2"/>
        <v>11171001</v>
      </c>
      <c r="R9" s="20">
        <f>IF(($J9       =0),0,((($L9       -$J9       )/$J9       )*100))</f>
        <v>5.0014539110206462</v>
      </c>
      <c r="S9" s="21">
        <f>IF(($K9       =0),0,((($M9       -$K9       )/$K9       )*100))</f>
        <v>-30.105954815382692</v>
      </c>
      <c r="T9" s="20">
        <f>IF(($E9       =0),0,(($P9       /$E9       )*100))</f>
        <v>30.307762194083242</v>
      </c>
      <c r="U9" s="22">
        <f>IF(($E9       =0),0,(($Q9       /$E9       )*100))</f>
        <v>31.715975810572939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35602000</v>
      </c>
      <c r="C10" s="46">
        <v>-10000000</v>
      </c>
      <c r="D10" s="46"/>
      <c r="E10" s="46">
        <f t="shared" ref="E10:E41" si="4">$B10      +$C10      +$D10</f>
        <v>25602000</v>
      </c>
      <c r="F10" s="47">
        <v>25602000</v>
      </c>
      <c r="G10" s="48">
        <v>25602000</v>
      </c>
      <c r="H10" s="47">
        <v>3625000</v>
      </c>
      <c r="I10" s="48">
        <v>1202947</v>
      </c>
      <c r="J10" s="47">
        <v>3219000</v>
      </c>
      <c r="K10" s="48">
        <v>5645917</v>
      </c>
      <c r="L10" s="47">
        <v>2893000</v>
      </c>
      <c r="M10" s="48">
        <v>2922116</v>
      </c>
      <c r="N10" s="47"/>
      <c r="O10" s="48"/>
      <c r="P10" s="47">
        <f t="shared" ref="P10:P41" si="5">$H10      +$J10      +$L10      +$N10</f>
        <v>9737000</v>
      </c>
      <c r="Q10" s="48">
        <f t="shared" ref="Q10:Q41" si="6">$I10      +$K10      +$M10      +$O10</f>
        <v>9770980</v>
      </c>
      <c r="R10" s="24">
        <f t="shared" ref="R10:R41" si="7">IF(($J10      =0),0,((($L10      -$J10      )/$J10      )*100))</f>
        <v>-10.127368748058403</v>
      </c>
      <c r="S10" s="25">
        <f t="shared" ref="S10:S41" si="8">IF(($K10      =0),0,((($M10      -$K10      )/$K10      )*100))</f>
        <v>-48.243730823531408</v>
      </c>
      <c r="T10" s="24">
        <f t="shared" ref="T10:T41" si="9">IF(($E10      =0),0,(($P10      /$E10      )*100))</f>
        <v>38.032184985548007</v>
      </c>
      <c r="U10" s="26">
        <f t="shared" ref="U10:U41" si="10">IF(($E10      =0),0,(($Q10      /$E10      )*100))</f>
        <v>38.164908991485042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7120000</v>
      </c>
      <c r="C13" s="46"/>
      <c r="D13" s="46"/>
      <c r="E13" s="46">
        <f t="shared" si="4"/>
        <v>7120000</v>
      </c>
      <c r="F13" s="47">
        <v>7120000</v>
      </c>
      <c r="G13" s="48">
        <v>7120000</v>
      </c>
      <c r="H13" s="47"/>
      <c r="I13" s="48"/>
      <c r="J13" s="47">
        <v>220000</v>
      </c>
      <c r="K13" s="48">
        <v>219576</v>
      </c>
      <c r="L13" s="47"/>
      <c r="M13" s="48"/>
      <c r="N13" s="47"/>
      <c r="O13" s="48"/>
      <c r="P13" s="47">
        <f t="shared" si="5"/>
        <v>220000</v>
      </c>
      <c r="Q13" s="48">
        <f t="shared" si="6"/>
        <v>219576</v>
      </c>
      <c r="R13" s="24">
        <f t="shared" si="7"/>
        <v>-100</v>
      </c>
      <c r="S13" s="25">
        <f t="shared" si="8"/>
        <v>-100</v>
      </c>
      <c r="T13" s="24">
        <f t="shared" si="9"/>
        <v>3.089887640449438</v>
      </c>
      <c r="U13" s="26">
        <f t="shared" si="10"/>
        <v>3.0839325842696628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2500000</v>
      </c>
      <c r="C23" s="46"/>
      <c r="D23" s="46"/>
      <c r="E23" s="46">
        <f t="shared" si="4"/>
        <v>2500000</v>
      </c>
      <c r="F23" s="47">
        <v>2500000</v>
      </c>
      <c r="G23" s="48">
        <v>2500000</v>
      </c>
      <c r="H23" s="47"/>
      <c r="I23" s="48"/>
      <c r="J23" s="47"/>
      <c r="K23" s="48">
        <v>1725</v>
      </c>
      <c r="L23" s="47">
        <v>718000</v>
      </c>
      <c r="M23" s="48">
        <v>1178720</v>
      </c>
      <c r="N23" s="47"/>
      <c r="O23" s="48"/>
      <c r="P23" s="47">
        <f t="shared" si="5"/>
        <v>718000</v>
      </c>
      <c r="Q23" s="48">
        <f t="shared" si="6"/>
        <v>1180445</v>
      </c>
      <c r="R23" s="24">
        <f t="shared" si="7"/>
        <v>0</v>
      </c>
      <c r="S23" s="25">
        <f t="shared" si="8"/>
        <v>68231.594202898559</v>
      </c>
      <c r="T23" s="24">
        <f t="shared" si="9"/>
        <v>28.720000000000002</v>
      </c>
      <c r="U23" s="26">
        <f t="shared" si="10"/>
        <v>47.217799999999997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6871000</v>
      </c>
      <c r="C27" s="43">
        <f t="shared" si="11"/>
        <v>1000000</v>
      </c>
      <c r="D27" s="43">
        <f t="shared" si="11"/>
        <v>0</v>
      </c>
      <c r="E27" s="43">
        <f t="shared" si="11"/>
        <v>7871000</v>
      </c>
      <c r="F27" s="44">
        <f t="shared" si="11"/>
        <v>7871000</v>
      </c>
      <c r="G27" s="45">
        <f t="shared" si="11"/>
        <v>7871000</v>
      </c>
      <c r="H27" s="44">
        <f t="shared" si="11"/>
        <v>768000</v>
      </c>
      <c r="I27" s="45">
        <f t="shared" si="11"/>
        <v>370272</v>
      </c>
      <c r="J27" s="44">
        <f t="shared" si="11"/>
        <v>770000</v>
      </c>
      <c r="K27" s="45">
        <f t="shared" si="11"/>
        <v>1182024</v>
      </c>
      <c r="L27" s="44">
        <f t="shared" si="11"/>
        <v>1794000</v>
      </c>
      <c r="M27" s="45">
        <f t="shared" si="11"/>
        <v>1547268</v>
      </c>
      <c r="N27" s="44">
        <f t="shared" si="11"/>
        <v>0</v>
      </c>
      <c r="O27" s="45">
        <f t="shared" si="11"/>
        <v>0</v>
      </c>
      <c r="P27" s="44">
        <f t="shared" si="11"/>
        <v>3332000</v>
      </c>
      <c r="Q27" s="45">
        <f t="shared" si="11"/>
        <v>3099564</v>
      </c>
      <c r="R27" s="20">
        <f t="shared" si="7"/>
        <v>132.98701298701297</v>
      </c>
      <c r="S27" s="21">
        <f t="shared" si="8"/>
        <v>30.899880205478063</v>
      </c>
      <c r="T27" s="20">
        <f t="shared" si="9"/>
        <v>42.332613390928728</v>
      </c>
      <c r="U27" s="22">
        <f t="shared" si="10"/>
        <v>39.379545165798504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430000</v>
      </c>
      <c r="I30" s="48">
        <v>248291</v>
      </c>
      <c r="J30" s="47">
        <v>264000</v>
      </c>
      <c r="K30" s="48">
        <v>445810</v>
      </c>
      <c r="L30" s="47">
        <v>405000</v>
      </c>
      <c r="M30" s="48">
        <v>404349</v>
      </c>
      <c r="N30" s="47"/>
      <c r="O30" s="48"/>
      <c r="P30" s="47">
        <f t="shared" si="5"/>
        <v>1099000</v>
      </c>
      <c r="Q30" s="48">
        <f t="shared" si="6"/>
        <v>1098450</v>
      </c>
      <c r="R30" s="24">
        <f t="shared" si="7"/>
        <v>53.409090909090907</v>
      </c>
      <c r="S30" s="25">
        <f t="shared" si="8"/>
        <v>-9.3001502882393829</v>
      </c>
      <c r="T30" s="24">
        <f t="shared" si="9"/>
        <v>66.606060606060595</v>
      </c>
      <c r="U30" s="26">
        <f t="shared" si="10"/>
        <v>66.572727272727278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1721000</v>
      </c>
      <c r="C32" s="46"/>
      <c r="D32" s="46"/>
      <c r="E32" s="46">
        <f t="shared" si="4"/>
        <v>1721000</v>
      </c>
      <c r="F32" s="47">
        <v>1721000</v>
      </c>
      <c r="G32" s="48">
        <v>1721000</v>
      </c>
      <c r="H32" s="47">
        <v>338000</v>
      </c>
      <c r="I32" s="48">
        <v>121981</v>
      </c>
      <c r="J32" s="47">
        <v>506000</v>
      </c>
      <c r="K32" s="48">
        <v>722046</v>
      </c>
      <c r="L32" s="47">
        <v>294000</v>
      </c>
      <c r="M32" s="48">
        <v>294047</v>
      </c>
      <c r="N32" s="47"/>
      <c r="O32" s="48"/>
      <c r="P32" s="47">
        <f t="shared" si="5"/>
        <v>1138000</v>
      </c>
      <c r="Q32" s="48">
        <f t="shared" si="6"/>
        <v>1138074</v>
      </c>
      <c r="R32" s="24">
        <f t="shared" si="7"/>
        <v>-41.897233201581031</v>
      </c>
      <c r="S32" s="25">
        <f t="shared" si="8"/>
        <v>-59.2758633106478</v>
      </c>
      <c r="T32" s="24">
        <f t="shared" si="9"/>
        <v>66.124346310284722</v>
      </c>
      <c r="U32" s="26">
        <f t="shared" si="10"/>
        <v>66.128646135967458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3500000</v>
      </c>
      <c r="C35" s="46">
        <v>1000000</v>
      </c>
      <c r="D35" s="46"/>
      <c r="E35" s="46">
        <f t="shared" si="4"/>
        <v>4500000</v>
      </c>
      <c r="F35" s="47">
        <v>4500000</v>
      </c>
      <c r="G35" s="48">
        <v>4500000</v>
      </c>
      <c r="H35" s="47"/>
      <c r="I35" s="48"/>
      <c r="J35" s="47"/>
      <c r="K35" s="48">
        <v>14168</v>
      </c>
      <c r="L35" s="47">
        <v>1095000</v>
      </c>
      <c r="M35" s="48">
        <v>848872</v>
      </c>
      <c r="N35" s="47"/>
      <c r="O35" s="48"/>
      <c r="P35" s="47">
        <f t="shared" si="5"/>
        <v>1095000</v>
      </c>
      <c r="Q35" s="48">
        <f t="shared" si="6"/>
        <v>863040</v>
      </c>
      <c r="R35" s="24">
        <f t="shared" si="7"/>
        <v>0</v>
      </c>
      <c r="S35" s="25">
        <f t="shared" si="8"/>
        <v>5891.4737436476562</v>
      </c>
      <c r="T35" s="24">
        <f t="shared" si="9"/>
        <v>24.333333333333336</v>
      </c>
      <c r="U35" s="26">
        <f t="shared" si="10"/>
        <v>19.178666666666665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10189000</v>
      </c>
      <c r="C42" s="52">
        <f t="shared" si="13"/>
        <v>0</v>
      </c>
      <c r="D42" s="52">
        <f t="shared" si="13"/>
        <v>0</v>
      </c>
      <c r="E42" s="52">
        <f t="shared" si="13"/>
        <v>10189000</v>
      </c>
      <c r="F42" s="53">
        <f t="shared" si="13"/>
        <v>10189000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10189000</v>
      </c>
      <c r="C43" s="43">
        <f t="shared" si="19"/>
        <v>0</v>
      </c>
      <c r="D43" s="43">
        <f t="shared" si="19"/>
        <v>0</v>
      </c>
      <c r="E43" s="43">
        <f t="shared" si="19"/>
        <v>10189000</v>
      </c>
      <c r="F43" s="44">
        <f t="shared" si="19"/>
        <v>10189000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10189000</v>
      </c>
      <c r="C45" s="46"/>
      <c r="D45" s="46"/>
      <c r="E45" s="46">
        <f t="shared" si="21"/>
        <v>10189000</v>
      </c>
      <c r="F45" s="47">
        <v>10189000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62282000</v>
      </c>
      <c r="C58" s="43">
        <f t="shared" si="26"/>
        <v>-9000000</v>
      </c>
      <c r="D58" s="43">
        <f t="shared" si="26"/>
        <v>0</v>
      </c>
      <c r="E58" s="43">
        <f t="shared" si="26"/>
        <v>53282000</v>
      </c>
      <c r="F58" s="44">
        <f t="shared" si="26"/>
        <v>53282000</v>
      </c>
      <c r="G58" s="45">
        <f t="shared" si="26"/>
        <v>43093000</v>
      </c>
      <c r="H58" s="44">
        <f t="shared" si="26"/>
        <v>4393000</v>
      </c>
      <c r="I58" s="45">
        <f t="shared" si="26"/>
        <v>1573219</v>
      </c>
      <c r="J58" s="44">
        <f t="shared" si="26"/>
        <v>4209000</v>
      </c>
      <c r="K58" s="45">
        <f t="shared" si="26"/>
        <v>7049242</v>
      </c>
      <c r="L58" s="44">
        <f t="shared" si="26"/>
        <v>5405000</v>
      </c>
      <c r="M58" s="45">
        <f t="shared" si="26"/>
        <v>5648104</v>
      </c>
      <c r="N58" s="44">
        <f t="shared" si="26"/>
        <v>0</v>
      </c>
      <c r="O58" s="45">
        <f t="shared" si="26"/>
        <v>0</v>
      </c>
      <c r="P58" s="44">
        <f t="shared" si="26"/>
        <v>14007000</v>
      </c>
      <c r="Q58" s="45">
        <f t="shared" si="26"/>
        <v>14270565</v>
      </c>
      <c r="R58" s="20">
        <f t="shared" si="14"/>
        <v>28.415300546448087</v>
      </c>
      <c r="S58" s="21">
        <f t="shared" si="15"/>
        <v>-19.876434941515697</v>
      </c>
      <c r="T58" s="20">
        <f t="shared" si="16"/>
        <v>26.288427611576143</v>
      </c>
      <c r="U58" s="22">
        <f t="shared" si="17"/>
        <v>26.783088097293646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62282000</v>
      </c>
      <c r="C62" s="55">
        <f t="shared" si="30"/>
        <v>-9000000</v>
      </c>
      <c r="D62" s="55">
        <f t="shared" si="30"/>
        <v>0</v>
      </c>
      <c r="E62" s="55">
        <f t="shared" si="30"/>
        <v>53282000</v>
      </c>
      <c r="F62" s="56">
        <f t="shared" si="30"/>
        <v>53282000</v>
      </c>
      <c r="G62" s="57">
        <f t="shared" si="30"/>
        <v>43093000</v>
      </c>
      <c r="H62" s="56">
        <f t="shared" si="30"/>
        <v>4393000</v>
      </c>
      <c r="I62" s="57">
        <f t="shared" si="30"/>
        <v>1573219</v>
      </c>
      <c r="J62" s="56">
        <f t="shared" si="30"/>
        <v>4209000</v>
      </c>
      <c r="K62" s="57">
        <f t="shared" si="30"/>
        <v>7049242</v>
      </c>
      <c r="L62" s="56">
        <f t="shared" si="30"/>
        <v>5405000</v>
      </c>
      <c r="M62" s="58">
        <f t="shared" si="30"/>
        <v>5648104</v>
      </c>
      <c r="N62" s="56">
        <f t="shared" si="30"/>
        <v>0</v>
      </c>
      <c r="O62" s="57">
        <f t="shared" si="30"/>
        <v>0</v>
      </c>
      <c r="P62" s="56">
        <f t="shared" si="30"/>
        <v>14007000</v>
      </c>
      <c r="Q62" s="57">
        <f t="shared" si="30"/>
        <v>14270565</v>
      </c>
      <c r="R62" s="38">
        <f t="shared" si="14"/>
        <v>28.415300546448087</v>
      </c>
      <c r="S62" s="39">
        <f t="shared" si="15"/>
        <v>-19.876434941515697</v>
      </c>
      <c r="T62" s="38">
        <f t="shared" si="16"/>
        <v>26.288427611576143</v>
      </c>
      <c r="U62" s="39">
        <f t="shared" si="17"/>
        <v>26.783088097293646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332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50834000</v>
      </c>
      <c r="C8" s="40">
        <f t="shared" si="0"/>
        <v>-2000000</v>
      </c>
      <c r="D8" s="40">
        <f t="shared" si="0"/>
        <v>0</v>
      </c>
      <c r="E8" s="40">
        <f t="shared" si="0"/>
        <v>48834000</v>
      </c>
      <c r="F8" s="41">
        <f t="shared" si="0"/>
        <v>48834000</v>
      </c>
      <c r="G8" s="42">
        <f t="shared" si="0"/>
        <v>48834000</v>
      </c>
      <c r="H8" s="41">
        <f t="shared" si="0"/>
        <v>4427000</v>
      </c>
      <c r="I8" s="42">
        <f t="shared" si="0"/>
        <v>1554826</v>
      </c>
      <c r="J8" s="41">
        <f t="shared" si="0"/>
        <v>11894000</v>
      </c>
      <c r="K8" s="42">
        <f t="shared" si="0"/>
        <v>6814789</v>
      </c>
      <c r="L8" s="41">
        <f t="shared" si="0"/>
        <v>16433000</v>
      </c>
      <c r="M8" s="42">
        <f t="shared" si="0"/>
        <v>13709635</v>
      </c>
      <c r="N8" s="41">
        <f t="shared" si="0"/>
        <v>0</v>
      </c>
      <c r="O8" s="42">
        <f t="shared" si="0"/>
        <v>0</v>
      </c>
      <c r="P8" s="41">
        <f t="shared" si="0"/>
        <v>32754000</v>
      </c>
      <c r="Q8" s="42">
        <f t="shared" si="0"/>
        <v>22079250</v>
      </c>
      <c r="R8" s="16">
        <f>IF(($J8       =0),0,((($L8       -$J8       )/$J8       )*100))</f>
        <v>38.162098537077519</v>
      </c>
      <c r="S8" s="17">
        <f>IF(($K8       =0),0,((($M8       -$K8       )/$K8       )*100))</f>
        <v>101.1747539065406</v>
      </c>
      <c r="T8" s="16">
        <f>IF(($E8       =0),0,(($P8       /$E8       )*100))</f>
        <v>67.072121882295122</v>
      </c>
      <c r="U8" s="18">
        <f>IF(($E8       =0),0,(($Q8       /$E8       )*100))</f>
        <v>45.212863988204937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46754000</v>
      </c>
      <c r="C9" s="43">
        <f t="shared" si="2"/>
        <v>-2000000</v>
      </c>
      <c r="D9" s="43">
        <f t="shared" si="2"/>
        <v>0</v>
      </c>
      <c r="E9" s="43">
        <f t="shared" si="2"/>
        <v>44754000</v>
      </c>
      <c r="F9" s="44">
        <f t="shared" si="2"/>
        <v>44754000</v>
      </c>
      <c r="G9" s="45">
        <f t="shared" si="2"/>
        <v>44754000</v>
      </c>
      <c r="H9" s="44">
        <f t="shared" si="2"/>
        <v>3876000</v>
      </c>
      <c r="I9" s="45">
        <f t="shared" si="2"/>
        <v>1003593</v>
      </c>
      <c r="J9" s="44">
        <f t="shared" si="2"/>
        <v>10867000</v>
      </c>
      <c r="K9" s="45">
        <f t="shared" si="2"/>
        <v>5787350</v>
      </c>
      <c r="L9" s="44">
        <f t="shared" si="2"/>
        <v>15568000</v>
      </c>
      <c r="M9" s="45">
        <f t="shared" si="2"/>
        <v>12616865</v>
      </c>
      <c r="N9" s="44">
        <f t="shared" si="2"/>
        <v>0</v>
      </c>
      <c r="O9" s="45">
        <f t="shared" si="2"/>
        <v>0</v>
      </c>
      <c r="P9" s="44">
        <f t="shared" si="2"/>
        <v>30311000</v>
      </c>
      <c r="Q9" s="45">
        <f t="shared" si="2"/>
        <v>19407808</v>
      </c>
      <c r="R9" s="20">
        <f>IF(($J9       =0),0,((($L9       -$J9       )/$J9       )*100))</f>
        <v>43.259409220576053</v>
      </c>
      <c r="S9" s="21">
        <f>IF(($K9       =0),0,((($M9       -$K9       )/$K9       )*100))</f>
        <v>118.00763734697229</v>
      </c>
      <c r="T9" s="20">
        <f>IF(($E9       =0),0,(($P9       /$E9       )*100))</f>
        <v>67.728024310676133</v>
      </c>
      <c r="U9" s="22">
        <f>IF(($E9       =0),0,(($Q9       /$E9       )*100))</f>
        <v>43.36552710372257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23053000</v>
      </c>
      <c r="C10" s="46">
        <v>-2000000</v>
      </c>
      <c r="D10" s="46"/>
      <c r="E10" s="46">
        <f t="shared" ref="E10:E41" si="4">$B10      +$C10      +$D10</f>
        <v>21053000</v>
      </c>
      <c r="F10" s="47">
        <v>21053000</v>
      </c>
      <c r="G10" s="48">
        <v>21053000</v>
      </c>
      <c r="H10" s="47">
        <v>1109000</v>
      </c>
      <c r="I10" s="48">
        <v>1003593</v>
      </c>
      <c r="J10" s="47">
        <v>931000</v>
      </c>
      <c r="K10" s="48">
        <v>850637</v>
      </c>
      <c r="L10" s="47">
        <v>12716000</v>
      </c>
      <c r="M10" s="48">
        <v>11099027</v>
      </c>
      <c r="N10" s="47"/>
      <c r="O10" s="48"/>
      <c r="P10" s="47">
        <f t="shared" ref="P10:P41" si="5">$H10      +$J10      +$L10      +$N10</f>
        <v>14756000</v>
      </c>
      <c r="Q10" s="48">
        <f t="shared" ref="Q10:Q41" si="6">$I10      +$K10      +$M10      +$O10</f>
        <v>12953257</v>
      </c>
      <c r="R10" s="24">
        <f t="shared" ref="R10:R41" si="7">IF(($J10      =0),0,((($L10      -$J10      )/$J10      )*100))</f>
        <v>1265.8431793770139</v>
      </c>
      <c r="S10" s="25">
        <f t="shared" ref="S10:S41" si="8">IF(($K10      =0),0,((($M10      -$K10      )/$K10      )*100))</f>
        <v>1204.7900573335041</v>
      </c>
      <c r="T10" s="24">
        <f t="shared" ref="T10:T41" si="9">IF(($E10      =0),0,(($P10      /$E10      )*100))</f>
        <v>70.089773428965003</v>
      </c>
      <c r="U10" s="26">
        <f t="shared" ref="U10:U41" si="10">IF(($E10      =0),0,(($Q10      /$E10      )*100))</f>
        <v>61.526894029354487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18519000</v>
      </c>
      <c r="C13" s="46"/>
      <c r="D13" s="46"/>
      <c r="E13" s="46">
        <f t="shared" si="4"/>
        <v>18519000</v>
      </c>
      <c r="F13" s="47">
        <v>18519000</v>
      </c>
      <c r="G13" s="48">
        <v>18519000</v>
      </c>
      <c r="H13" s="47">
        <v>2000000</v>
      </c>
      <c r="I13" s="48"/>
      <c r="J13" s="47">
        <v>8884000</v>
      </c>
      <c r="K13" s="48">
        <v>3381293</v>
      </c>
      <c r="L13" s="47"/>
      <c r="M13" s="48">
        <v>571237</v>
      </c>
      <c r="N13" s="47"/>
      <c r="O13" s="48"/>
      <c r="P13" s="47">
        <f t="shared" si="5"/>
        <v>10884000</v>
      </c>
      <c r="Q13" s="48">
        <f t="shared" si="6"/>
        <v>3952530</v>
      </c>
      <c r="R13" s="24">
        <f t="shared" si="7"/>
        <v>-100</v>
      </c>
      <c r="S13" s="25">
        <f t="shared" si="8"/>
        <v>-83.105959761546842</v>
      </c>
      <c r="T13" s="24">
        <f t="shared" si="9"/>
        <v>58.772071926129918</v>
      </c>
      <c r="U13" s="26">
        <f t="shared" si="10"/>
        <v>21.34310707921594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5182000</v>
      </c>
      <c r="C23" s="46"/>
      <c r="D23" s="46"/>
      <c r="E23" s="46">
        <f t="shared" si="4"/>
        <v>5182000</v>
      </c>
      <c r="F23" s="47">
        <v>5182000</v>
      </c>
      <c r="G23" s="48">
        <v>5182000</v>
      </c>
      <c r="H23" s="47">
        <v>767000</v>
      </c>
      <c r="I23" s="48"/>
      <c r="J23" s="47">
        <v>1052000</v>
      </c>
      <c r="K23" s="48">
        <v>1555420</v>
      </c>
      <c r="L23" s="47">
        <v>2852000</v>
      </c>
      <c r="M23" s="48">
        <v>946601</v>
      </c>
      <c r="N23" s="47"/>
      <c r="O23" s="48"/>
      <c r="P23" s="47">
        <f t="shared" si="5"/>
        <v>4671000</v>
      </c>
      <c r="Q23" s="48">
        <f t="shared" si="6"/>
        <v>2502021</v>
      </c>
      <c r="R23" s="24">
        <f t="shared" si="7"/>
        <v>171.10266159695817</v>
      </c>
      <c r="S23" s="25">
        <f t="shared" si="8"/>
        <v>-39.141775211839892</v>
      </c>
      <c r="T23" s="24">
        <f t="shared" si="9"/>
        <v>90.13894249324585</v>
      </c>
      <c r="U23" s="26">
        <f t="shared" si="10"/>
        <v>48.28292165187186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4080000</v>
      </c>
      <c r="C27" s="43">
        <f t="shared" si="11"/>
        <v>0</v>
      </c>
      <c r="D27" s="43">
        <f t="shared" si="11"/>
        <v>0</v>
      </c>
      <c r="E27" s="43">
        <f t="shared" si="11"/>
        <v>4080000</v>
      </c>
      <c r="F27" s="44">
        <f t="shared" si="11"/>
        <v>4080000</v>
      </c>
      <c r="G27" s="45">
        <f t="shared" si="11"/>
        <v>4080000</v>
      </c>
      <c r="H27" s="44">
        <f t="shared" si="11"/>
        <v>551000</v>
      </c>
      <c r="I27" s="45">
        <f t="shared" si="11"/>
        <v>551233</v>
      </c>
      <c r="J27" s="44">
        <f t="shared" si="11"/>
        <v>1027000</v>
      </c>
      <c r="K27" s="45">
        <f t="shared" si="11"/>
        <v>1027439</v>
      </c>
      <c r="L27" s="44">
        <f t="shared" si="11"/>
        <v>865000</v>
      </c>
      <c r="M27" s="45">
        <f t="shared" si="11"/>
        <v>1092770</v>
      </c>
      <c r="N27" s="44">
        <f t="shared" si="11"/>
        <v>0</v>
      </c>
      <c r="O27" s="45">
        <f t="shared" si="11"/>
        <v>0</v>
      </c>
      <c r="P27" s="44">
        <f t="shared" si="11"/>
        <v>2443000</v>
      </c>
      <c r="Q27" s="45">
        <f t="shared" si="11"/>
        <v>2671442</v>
      </c>
      <c r="R27" s="20">
        <f t="shared" si="7"/>
        <v>-15.774099318403115</v>
      </c>
      <c r="S27" s="21">
        <f t="shared" si="8"/>
        <v>6.3586256702344368</v>
      </c>
      <c r="T27" s="20">
        <f t="shared" si="9"/>
        <v>59.877450980392155</v>
      </c>
      <c r="U27" s="22">
        <f t="shared" si="10"/>
        <v>65.476519607843144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379000</v>
      </c>
      <c r="I30" s="48">
        <v>379261</v>
      </c>
      <c r="J30" s="47">
        <v>319000</v>
      </c>
      <c r="K30" s="48">
        <v>319324</v>
      </c>
      <c r="L30" s="47">
        <v>114000</v>
      </c>
      <c r="M30" s="48">
        <v>342196</v>
      </c>
      <c r="N30" s="47"/>
      <c r="O30" s="48"/>
      <c r="P30" s="47">
        <f t="shared" si="5"/>
        <v>812000</v>
      </c>
      <c r="Q30" s="48">
        <f t="shared" si="6"/>
        <v>1040781</v>
      </c>
      <c r="R30" s="24">
        <f t="shared" si="7"/>
        <v>-64.263322884012538</v>
      </c>
      <c r="S30" s="25">
        <f t="shared" si="8"/>
        <v>7.1626310581102581</v>
      </c>
      <c r="T30" s="24">
        <f t="shared" si="9"/>
        <v>52.387096774193552</v>
      </c>
      <c r="U30" s="26">
        <f t="shared" si="10"/>
        <v>67.147161290322572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2530000</v>
      </c>
      <c r="C32" s="46"/>
      <c r="D32" s="46"/>
      <c r="E32" s="46">
        <f t="shared" si="4"/>
        <v>2530000</v>
      </c>
      <c r="F32" s="47">
        <v>2530000</v>
      </c>
      <c r="G32" s="48">
        <v>2530000</v>
      </c>
      <c r="H32" s="47">
        <v>172000</v>
      </c>
      <c r="I32" s="48">
        <v>171972</v>
      </c>
      <c r="J32" s="47">
        <v>708000</v>
      </c>
      <c r="K32" s="48">
        <v>708115</v>
      </c>
      <c r="L32" s="47">
        <v>751000</v>
      </c>
      <c r="M32" s="48">
        <v>750574</v>
      </c>
      <c r="N32" s="47"/>
      <c r="O32" s="48"/>
      <c r="P32" s="47">
        <f t="shared" si="5"/>
        <v>1631000</v>
      </c>
      <c r="Q32" s="48">
        <f t="shared" si="6"/>
        <v>1630661</v>
      </c>
      <c r="R32" s="24">
        <f t="shared" si="7"/>
        <v>6.0734463276836159</v>
      </c>
      <c r="S32" s="25">
        <f t="shared" si="8"/>
        <v>5.9960599620118202</v>
      </c>
      <c r="T32" s="24">
        <f t="shared" si="9"/>
        <v>64.466403162055343</v>
      </c>
      <c r="U32" s="26">
        <f t="shared" si="10"/>
        <v>64.453003952569162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50834000</v>
      </c>
      <c r="C58" s="43">
        <f t="shared" si="26"/>
        <v>-2000000</v>
      </c>
      <c r="D58" s="43">
        <f t="shared" si="26"/>
        <v>0</v>
      </c>
      <c r="E58" s="43">
        <f t="shared" si="26"/>
        <v>48834000</v>
      </c>
      <c r="F58" s="44">
        <f t="shared" si="26"/>
        <v>48834000</v>
      </c>
      <c r="G58" s="45">
        <f t="shared" si="26"/>
        <v>48834000</v>
      </c>
      <c r="H58" s="44">
        <f t="shared" si="26"/>
        <v>4427000</v>
      </c>
      <c r="I58" s="45">
        <f t="shared" si="26"/>
        <v>1554826</v>
      </c>
      <c r="J58" s="44">
        <f t="shared" si="26"/>
        <v>11894000</v>
      </c>
      <c r="K58" s="45">
        <f t="shared" si="26"/>
        <v>6814789</v>
      </c>
      <c r="L58" s="44">
        <f t="shared" si="26"/>
        <v>16433000</v>
      </c>
      <c r="M58" s="45">
        <f t="shared" si="26"/>
        <v>13709635</v>
      </c>
      <c r="N58" s="44">
        <f t="shared" si="26"/>
        <v>0</v>
      </c>
      <c r="O58" s="45">
        <f t="shared" si="26"/>
        <v>0</v>
      </c>
      <c r="P58" s="44">
        <f t="shared" si="26"/>
        <v>32754000</v>
      </c>
      <c r="Q58" s="45">
        <f t="shared" si="26"/>
        <v>22079250</v>
      </c>
      <c r="R58" s="20">
        <f t="shared" si="14"/>
        <v>38.162098537077519</v>
      </c>
      <c r="S58" s="21">
        <f t="shared" si="15"/>
        <v>101.1747539065406</v>
      </c>
      <c r="T58" s="20">
        <f t="shared" si="16"/>
        <v>67.072121882295122</v>
      </c>
      <c r="U58" s="22">
        <f t="shared" si="17"/>
        <v>45.212863988204937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50834000</v>
      </c>
      <c r="C62" s="55">
        <f t="shared" si="30"/>
        <v>-2000000</v>
      </c>
      <c r="D62" s="55">
        <f t="shared" si="30"/>
        <v>0</v>
      </c>
      <c r="E62" s="55">
        <f t="shared" si="30"/>
        <v>48834000</v>
      </c>
      <c r="F62" s="56">
        <f t="shared" si="30"/>
        <v>48834000</v>
      </c>
      <c r="G62" s="57">
        <f t="shared" si="30"/>
        <v>48834000</v>
      </c>
      <c r="H62" s="56">
        <f t="shared" si="30"/>
        <v>4427000</v>
      </c>
      <c r="I62" s="57">
        <f t="shared" si="30"/>
        <v>1554826</v>
      </c>
      <c r="J62" s="56">
        <f t="shared" si="30"/>
        <v>11894000</v>
      </c>
      <c r="K62" s="57">
        <f t="shared" si="30"/>
        <v>6814789</v>
      </c>
      <c r="L62" s="56">
        <f t="shared" si="30"/>
        <v>16433000</v>
      </c>
      <c r="M62" s="58">
        <f t="shared" si="30"/>
        <v>13709635</v>
      </c>
      <c r="N62" s="56">
        <f t="shared" si="30"/>
        <v>0</v>
      </c>
      <c r="O62" s="57">
        <f t="shared" si="30"/>
        <v>0</v>
      </c>
      <c r="P62" s="56">
        <f t="shared" si="30"/>
        <v>32754000</v>
      </c>
      <c r="Q62" s="57">
        <f t="shared" si="30"/>
        <v>22079250</v>
      </c>
      <c r="R62" s="38">
        <f t="shared" si="14"/>
        <v>38.162098537077519</v>
      </c>
      <c r="S62" s="39">
        <f t="shared" si="15"/>
        <v>101.1747539065406</v>
      </c>
      <c r="T62" s="38">
        <f t="shared" si="16"/>
        <v>67.072121882295122</v>
      </c>
      <c r="U62" s="39">
        <f t="shared" si="17"/>
        <v>45.212863988204937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333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25545000</v>
      </c>
      <c r="C8" s="40">
        <f t="shared" si="0"/>
        <v>1500000</v>
      </c>
      <c r="D8" s="40">
        <f t="shared" si="0"/>
        <v>0</v>
      </c>
      <c r="E8" s="40">
        <f t="shared" si="0"/>
        <v>27045000</v>
      </c>
      <c r="F8" s="41">
        <f t="shared" si="0"/>
        <v>27045000</v>
      </c>
      <c r="G8" s="42">
        <f t="shared" si="0"/>
        <v>27045000</v>
      </c>
      <c r="H8" s="41">
        <f t="shared" si="0"/>
        <v>2448000</v>
      </c>
      <c r="I8" s="42">
        <f t="shared" si="0"/>
        <v>628091</v>
      </c>
      <c r="J8" s="41">
        <f t="shared" si="0"/>
        <v>5231000</v>
      </c>
      <c r="K8" s="42">
        <f t="shared" si="0"/>
        <v>1291845</v>
      </c>
      <c r="L8" s="41">
        <f t="shared" si="0"/>
        <v>7852000</v>
      </c>
      <c r="M8" s="42">
        <f t="shared" si="0"/>
        <v>9294925</v>
      </c>
      <c r="N8" s="41">
        <f t="shared" si="0"/>
        <v>0</v>
      </c>
      <c r="O8" s="42">
        <f t="shared" si="0"/>
        <v>0</v>
      </c>
      <c r="P8" s="41">
        <f t="shared" si="0"/>
        <v>15531000</v>
      </c>
      <c r="Q8" s="42">
        <f t="shared" si="0"/>
        <v>11214861</v>
      </c>
      <c r="R8" s="16">
        <f>IF(($J8       =0),0,((($L8       -$J8       )/$J8       )*100))</f>
        <v>50.105142420187342</v>
      </c>
      <c r="S8" s="17">
        <f>IF(($K8       =0),0,((($M8       -$K8       )/$K8       )*100))</f>
        <v>619.50775828369501</v>
      </c>
      <c r="T8" s="16">
        <f>IF(($E8       =0),0,(($P8       /$E8       )*100))</f>
        <v>57.426511369938993</v>
      </c>
      <c r="U8" s="18">
        <f>IF(($E8       =0),0,(($Q8       /$E8       )*100))</f>
        <v>41.467409872434828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21698000</v>
      </c>
      <c r="C9" s="43">
        <f t="shared" si="2"/>
        <v>0</v>
      </c>
      <c r="D9" s="43">
        <f t="shared" si="2"/>
        <v>0</v>
      </c>
      <c r="E9" s="43">
        <f t="shared" si="2"/>
        <v>21698000</v>
      </c>
      <c r="F9" s="44">
        <f t="shared" si="2"/>
        <v>21698000</v>
      </c>
      <c r="G9" s="45">
        <f t="shared" si="2"/>
        <v>21698000</v>
      </c>
      <c r="H9" s="44">
        <f t="shared" si="2"/>
        <v>1044000</v>
      </c>
      <c r="I9" s="45">
        <f t="shared" si="2"/>
        <v>9792</v>
      </c>
      <c r="J9" s="44">
        <f t="shared" si="2"/>
        <v>4058000</v>
      </c>
      <c r="K9" s="45">
        <f t="shared" si="2"/>
        <v>16320</v>
      </c>
      <c r="L9" s="44">
        <f t="shared" si="2"/>
        <v>7236000</v>
      </c>
      <c r="M9" s="45">
        <f t="shared" si="2"/>
        <v>8305000</v>
      </c>
      <c r="N9" s="44">
        <f t="shared" si="2"/>
        <v>0</v>
      </c>
      <c r="O9" s="45">
        <f t="shared" si="2"/>
        <v>0</v>
      </c>
      <c r="P9" s="44">
        <f t="shared" si="2"/>
        <v>12338000</v>
      </c>
      <c r="Q9" s="45">
        <f t="shared" si="2"/>
        <v>8331112</v>
      </c>
      <c r="R9" s="20">
        <f>IF(($J9       =0),0,((($L9       -$J9       )/$J9       )*100))</f>
        <v>78.314440611138494</v>
      </c>
      <c r="S9" s="21">
        <f>IF(($K9       =0),0,((($M9       -$K9       )/$K9       )*100))</f>
        <v>50788.48039215686</v>
      </c>
      <c r="T9" s="20">
        <f>IF(($E9       =0),0,(($P9       /$E9       )*100))</f>
        <v>56.862383629827626</v>
      </c>
      <c r="U9" s="22">
        <f>IF(($E9       =0),0,(($Q9       /$E9       )*100))</f>
        <v>38.39575997787815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11373000</v>
      </c>
      <c r="C10" s="46"/>
      <c r="D10" s="46"/>
      <c r="E10" s="46">
        <f t="shared" ref="E10:E41" si="4">$B10      +$C10      +$D10</f>
        <v>11373000</v>
      </c>
      <c r="F10" s="47">
        <v>11373000</v>
      </c>
      <c r="G10" s="48">
        <v>11373000</v>
      </c>
      <c r="H10" s="47">
        <v>132000</v>
      </c>
      <c r="I10" s="48"/>
      <c r="J10" s="47">
        <v>2004000</v>
      </c>
      <c r="K10" s="48"/>
      <c r="L10" s="47">
        <v>4664000</v>
      </c>
      <c r="M10" s="48"/>
      <c r="N10" s="47"/>
      <c r="O10" s="48"/>
      <c r="P10" s="47">
        <f t="shared" ref="P10:P41" si="5">$H10      +$J10      +$L10      +$N10</f>
        <v>6800000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132.73453093812375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59.790732436472346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2625000</v>
      </c>
      <c r="C13" s="46"/>
      <c r="D13" s="46"/>
      <c r="E13" s="46">
        <f t="shared" si="4"/>
        <v>2625000</v>
      </c>
      <c r="F13" s="47">
        <v>2625000</v>
      </c>
      <c r="G13" s="48">
        <v>2625000</v>
      </c>
      <c r="H13" s="47">
        <v>213000</v>
      </c>
      <c r="I13" s="48">
        <v>9792</v>
      </c>
      <c r="J13" s="47">
        <v>1063000</v>
      </c>
      <c r="K13" s="48">
        <v>16320</v>
      </c>
      <c r="L13" s="47">
        <v>669000</v>
      </c>
      <c r="M13" s="48"/>
      <c r="N13" s="47"/>
      <c r="O13" s="48"/>
      <c r="P13" s="47">
        <f t="shared" si="5"/>
        <v>1945000</v>
      </c>
      <c r="Q13" s="48">
        <f t="shared" si="6"/>
        <v>26112</v>
      </c>
      <c r="R13" s="24">
        <f t="shared" si="7"/>
        <v>-37.064910630291628</v>
      </c>
      <c r="S13" s="25">
        <f t="shared" si="8"/>
        <v>-100</v>
      </c>
      <c r="T13" s="24">
        <f t="shared" si="9"/>
        <v>74.095238095238088</v>
      </c>
      <c r="U13" s="26">
        <f t="shared" si="10"/>
        <v>0.99474285714285704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7700000</v>
      </c>
      <c r="C23" s="46"/>
      <c r="D23" s="46"/>
      <c r="E23" s="46">
        <f t="shared" si="4"/>
        <v>7700000</v>
      </c>
      <c r="F23" s="47">
        <v>7700000</v>
      </c>
      <c r="G23" s="48">
        <v>7700000</v>
      </c>
      <c r="H23" s="47">
        <v>699000</v>
      </c>
      <c r="I23" s="48"/>
      <c r="J23" s="47">
        <v>991000</v>
      </c>
      <c r="K23" s="48"/>
      <c r="L23" s="47">
        <v>1903000</v>
      </c>
      <c r="M23" s="48">
        <v>8305000</v>
      </c>
      <c r="N23" s="47"/>
      <c r="O23" s="48"/>
      <c r="P23" s="47">
        <f t="shared" si="5"/>
        <v>3593000</v>
      </c>
      <c r="Q23" s="48">
        <f t="shared" si="6"/>
        <v>8305000</v>
      </c>
      <c r="R23" s="24">
        <f t="shared" si="7"/>
        <v>92.028254288597381</v>
      </c>
      <c r="S23" s="25">
        <f t="shared" si="8"/>
        <v>0</v>
      </c>
      <c r="T23" s="24">
        <f t="shared" si="9"/>
        <v>46.662337662337663</v>
      </c>
      <c r="U23" s="26">
        <f t="shared" si="10"/>
        <v>107.85714285714285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3847000</v>
      </c>
      <c r="C27" s="43">
        <f t="shared" si="11"/>
        <v>1500000</v>
      </c>
      <c r="D27" s="43">
        <f t="shared" si="11"/>
        <v>0</v>
      </c>
      <c r="E27" s="43">
        <f t="shared" si="11"/>
        <v>5347000</v>
      </c>
      <c r="F27" s="44">
        <f t="shared" si="11"/>
        <v>5347000</v>
      </c>
      <c r="G27" s="45">
        <f t="shared" si="11"/>
        <v>5347000</v>
      </c>
      <c r="H27" s="44">
        <f t="shared" si="11"/>
        <v>1404000</v>
      </c>
      <c r="I27" s="45">
        <f t="shared" si="11"/>
        <v>618299</v>
      </c>
      <c r="J27" s="44">
        <f t="shared" si="11"/>
        <v>1173000</v>
      </c>
      <c r="K27" s="45">
        <f t="shared" si="11"/>
        <v>1275525</v>
      </c>
      <c r="L27" s="44">
        <f t="shared" si="11"/>
        <v>616000</v>
      </c>
      <c r="M27" s="45">
        <f t="shared" si="11"/>
        <v>989925</v>
      </c>
      <c r="N27" s="44">
        <f t="shared" si="11"/>
        <v>0</v>
      </c>
      <c r="O27" s="45">
        <f t="shared" si="11"/>
        <v>0</v>
      </c>
      <c r="P27" s="44">
        <f t="shared" si="11"/>
        <v>3193000</v>
      </c>
      <c r="Q27" s="45">
        <f t="shared" si="11"/>
        <v>2883749</v>
      </c>
      <c r="R27" s="20">
        <f t="shared" si="7"/>
        <v>-47.485080988917304</v>
      </c>
      <c r="S27" s="21">
        <f t="shared" si="8"/>
        <v>-22.390780266948905</v>
      </c>
      <c r="T27" s="20">
        <f t="shared" si="9"/>
        <v>59.715728445857486</v>
      </c>
      <c r="U27" s="22">
        <f t="shared" si="10"/>
        <v>53.932092762296612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383000</v>
      </c>
      <c r="I30" s="48"/>
      <c r="J30" s="47">
        <v>485000</v>
      </c>
      <c r="K30" s="48">
        <v>553929</v>
      </c>
      <c r="L30" s="47">
        <v>200000</v>
      </c>
      <c r="M30" s="48">
        <v>479296</v>
      </c>
      <c r="N30" s="47"/>
      <c r="O30" s="48"/>
      <c r="P30" s="47">
        <f t="shared" si="5"/>
        <v>1068000</v>
      </c>
      <c r="Q30" s="48">
        <f t="shared" si="6"/>
        <v>1033225</v>
      </c>
      <c r="R30" s="24">
        <f t="shared" si="7"/>
        <v>-58.762886597938149</v>
      </c>
      <c r="S30" s="25">
        <f t="shared" si="8"/>
        <v>-13.473387383581651</v>
      </c>
      <c r="T30" s="24">
        <f t="shared" si="9"/>
        <v>68.903225806451616</v>
      </c>
      <c r="U30" s="26">
        <f t="shared" si="10"/>
        <v>66.659677419354836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2297000</v>
      </c>
      <c r="C32" s="46"/>
      <c r="D32" s="46"/>
      <c r="E32" s="46">
        <f t="shared" si="4"/>
        <v>2297000</v>
      </c>
      <c r="F32" s="47">
        <v>2297000</v>
      </c>
      <c r="G32" s="48">
        <v>2297000</v>
      </c>
      <c r="H32" s="47">
        <v>1021000</v>
      </c>
      <c r="I32" s="48">
        <v>618299</v>
      </c>
      <c r="J32" s="47">
        <v>688000</v>
      </c>
      <c r="K32" s="48">
        <v>721596</v>
      </c>
      <c r="L32" s="47">
        <v>416000</v>
      </c>
      <c r="M32" s="48">
        <v>510629</v>
      </c>
      <c r="N32" s="47"/>
      <c r="O32" s="48"/>
      <c r="P32" s="47">
        <f t="shared" si="5"/>
        <v>2125000</v>
      </c>
      <c r="Q32" s="48">
        <f t="shared" si="6"/>
        <v>1850524</v>
      </c>
      <c r="R32" s="24">
        <f t="shared" si="7"/>
        <v>-39.534883720930232</v>
      </c>
      <c r="S32" s="25">
        <f t="shared" si="8"/>
        <v>-29.236165388943398</v>
      </c>
      <c r="T32" s="24">
        <f t="shared" si="9"/>
        <v>92.511972137570737</v>
      </c>
      <c r="U32" s="26">
        <f t="shared" si="10"/>
        <v>80.56264693077928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>
        <v>1500000</v>
      </c>
      <c r="D35" s="46"/>
      <c r="E35" s="46">
        <f t="shared" si="4"/>
        <v>1500000</v>
      </c>
      <c r="F35" s="47">
        <v>1500000</v>
      </c>
      <c r="G35" s="48">
        <v>1500000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25545000</v>
      </c>
      <c r="C58" s="43">
        <f t="shared" si="26"/>
        <v>1500000</v>
      </c>
      <c r="D58" s="43">
        <f t="shared" si="26"/>
        <v>0</v>
      </c>
      <c r="E58" s="43">
        <f t="shared" si="26"/>
        <v>27045000</v>
      </c>
      <c r="F58" s="44">
        <f t="shared" si="26"/>
        <v>27045000</v>
      </c>
      <c r="G58" s="45">
        <f t="shared" si="26"/>
        <v>27045000</v>
      </c>
      <c r="H58" s="44">
        <f t="shared" si="26"/>
        <v>2448000</v>
      </c>
      <c r="I58" s="45">
        <f t="shared" si="26"/>
        <v>628091</v>
      </c>
      <c r="J58" s="44">
        <f t="shared" si="26"/>
        <v>5231000</v>
      </c>
      <c r="K58" s="45">
        <f t="shared" si="26"/>
        <v>1291845</v>
      </c>
      <c r="L58" s="44">
        <f t="shared" si="26"/>
        <v>7852000</v>
      </c>
      <c r="M58" s="45">
        <f t="shared" si="26"/>
        <v>9294925</v>
      </c>
      <c r="N58" s="44">
        <f t="shared" si="26"/>
        <v>0</v>
      </c>
      <c r="O58" s="45">
        <f t="shared" si="26"/>
        <v>0</v>
      </c>
      <c r="P58" s="44">
        <f t="shared" si="26"/>
        <v>15531000</v>
      </c>
      <c r="Q58" s="45">
        <f t="shared" si="26"/>
        <v>11214861</v>
      </c>
      <c r="R58" s="20">
        <f t="shared" si="14"/>
        <v>50.105142420187342</v>
      </c>
      <c r="S58" s="21">
        <f t="shared" si="15"/>
        <v>619.50775828369501</v>
      </c>
      <c r="T58" s="20">
        <f t="shared" si="16"/>
        <v>57.426511369938993</v>
      </c>
      <c r="U58" s="22">
        <f t="shared" si="17"/>
        <v>41.467409872434828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25545000</v>
      </c>
      <c r="C62" s="55">
        <f t="shared" si="30"/>
        <v>1500000</v>
      </c>
      <c r="D62" s="55">
        <f t="shared" si="30"/>
        <v>0</v>
      </c>
      <c r="E62" s="55">
        <f t="shared" si="30"/>
        <v>27045000</v>
      </c>
      <c r="F62" s="56">
        <f t="shared" si="30"/>
        <v>27045000</v>
      </c>
      <c r="G62" s="57">
        <f t="shared" si="30"/>
        <v>27045000</v>
      </c>
      <c r="H62" s="56">
        <f t="shared" si="30"/>
        <v>2448000</v>
      </c>
      <c r="I62" s="57">
        <f t="shared" si="30"/>
        <v>628091</v>
      </c>
      <c r="J62" s="56">
        <f t="shared" si="30"/>
        <v>5231000</v>
      </c>
      <c r="K62" s="57">
        <f t="shared" si="30"/>
        <v>1291845</v>
      </c>
      <c r="L62" s="56">
        <f t="shared" si="30"/>
        <v>7852000</v>
      </c>
      <c r="M62" s="58">
        <f t="shared" si="30"/>
        <v>9294925</v>
      </c>
      <c r="N62" s="56">
        <f t="shared" si="30"/>
        <v>0</v>
      </c>
      <c r="O62" s="57">
        <f t="shared" si="30"/>
        <v>0</v>
      </c>
      <c r="P62" s="56">
        <f t="shared" si="30"/>
        <v>15531000</v>
      </c>
      <c r="Q62" s="57">
        <f t="shared" si="30"/>
        <v>11214861</v>
      </c>
      <c r="R62" s="38">
        <f t="shared" si="14"/>
        <v>50.105142420187342</v>
      </c>
      <c r="S62" s="39">
        <f t="shared" si="15"/>
        <v>619.50775828369501</v>
      </c>
      <c r="T62" s="38">
        <f t="shared" si="16"/>
        <v>57.426511369938993</v>
      </c>
      <c r="U62" s="39">
        <f t="shared" si="17"/>
        <v>41.467409872434828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334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35338000</v>
      </c>
      <c r="C8" s="40">
        <f t="shared" si="0"/>
        <v>-3500000</v>
      </c>
      <c r="D8" s="40">
        <f t="shared" si="0"/>
        <v>0</v>
      </c>
      <c r="E8" s="40">
        <f t="shared" si="0"/>
        <v>31838000</v>
      </c>
      <c r="F8" s="41">
        <f t="shared" si="0"/>
        <v>31838000</v>
      </c>
      <c r="G8" s="42">
        <f t="shared" si="0"/>
        <v>31838000</v>
      </c>
      <c r="H8" s="41">
        <f t="shared" si="0"/>
        <v>2760000</v>
      </c>
      <c r="I8" s="42">
        <f t="shared" si="0"/>
        <v>2803964</v>
      </c>
      <c r="J8" s="41">
        <f t="shared" si="0"/>
        <v>6768000</v>
      </c>
      <c r="K8" s="42">
        <f t="shared" si="0"/>
        <v>11783948</v>
      </c>
      <c r="L8" s="41">
        <f t="shared" si="0"/>
        <v>5041000</v>
      </c>
      <c r="M8" s="42">
        <f t="shared" si="0"/>
        <v>6021525</v>
      </c>
      <c r="N8" s="41">
        <f t="shared" si="0"/>
        <v>0</v>
      </c>
      <c r="O8" s="42">
        <f t="shared" si="0"/>
        <v>0</v>
      </c>
      <c r="P8" s="41">
        <f t="shared" si="0"/>
        <v>14569000</v>
      </c>
      <c r="Q8" s="42">
        <f t="shared" si="0"/>
        <v>20609437</v>
      </c>
      <c r="R8" s="16">
        <f>IF(($J8       =0),0,((($L8       -$J8       )/$J8       )*100))</f>
        <v>-25.517139479905438</v>
      </c>
      <c r="S8" s="17">
        <f>IF(($K8       =0),0,((($M8       -$K8       )/$K8       )*100))</f>
        <v>-48.900614632719019</v>
      </c>
      <c r="T8" s="16">
        <f>IF(($E8       =0),0,(($P8       /$E8       )*100))</f>
        <v>45.759783906024246</v>
      </c>
      <c r="U8" s="18">
        <f>IF(($E8       =0),0,(($Q8       /$E8       )*100))</f>
        <v>64.732197374206919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28936000</v>
      </c>
      <c r="C9" s="43">
        <f t="shared" si="2"/>
        <v>-3500000</v>
      </c>
      <c r="D9" s="43">
        <f t="shared" si="2"/>
        <v>0</v>
      </c>
      <c r="E9" s="43">
        <f t="shared" si="2"/>
        <v>25436000</v>
      </c>
      <c r="F9" s="44">
        <f t="shared" si="2"/>
        <v>25436000</v>
      </c>
      <c r="G9" s="45">
        <f t="shared" si="2"/>
        <v>25436000</v>
      </c>
      <c r="H9" s="44">
        <f t="shared" si="2"/>
        <v>1968000</v>
      </c>
      <c r="I9" s="45">
        <f t="shared" si="2"/>
        <v>2312064</v>
      </c>
      <c r="J9" s="44">
        <f t="shared" si="2"/>
        <v>6060000</v>
      </c>
      <c r="K9" s="45">
        <f t="shared" si="2"/>
        <v>9726876</v>
      </c>
      <c r="L9" s="44">
        <f t="shared" si="2"/>
        <v>2841000</v>
      </c>
      <c r="M9" s="45">
        <f t="shared" si="2"/>
        <v>5439364</v>
      </c>
      <c r="N9" s="44">
        <f t="shared" si="2"/>
        <v>0</v>
      </c>
      <c r="O9" s="45">
        <f t="shared" si="2"/>
        <v>0</v>
      </c>
      <c r="P9" s="44">
        <f t="shared" si="2"/>
        <v>10869000</v>
      </c>
      <c r="Q9" s="45">
        <f t="shared" si="2"/>
        <v>17478304</v>
      </c>
      <c r="R9" s="20">
        <f>IF(($J9       =0),0,((($L9       -$J9       )/$J9       )*100))</f>
        <v>-53.118811881188122</v>
      </c>
      <c r="S9" s="21">
        <f>IF(($K9       =0),0,((($M9       -$K9       )/$K9       )*100))</f>
        <v>-44.079023933275188</v>
      </c>
      <c r="T9" s="20">
        <f>IF(($E9       =0),0,(($P9       /$E9       )*100))</f>
        <v>42.73077527913194</v>
      </c>
      <c r="U9" s="22">
        <f>IF(($E9       =0),0,(($Q9       /$E9       )*100))</f>
        <v>68.714829375687998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12362000</v>
      </c>
      <c r="C10" s="46"/>
      <c r="D10" s="46"/>
      <c r="E10" s="46">
        <f t="shared" ref="E10:E41" si="4">$B10      +$C10      +$D10</f>
        <v>12362000</v>
      </c>
      <c r="F10" s="47">
        <v>12362000</v>
      </c>
      <c r="G10" s="48">
        <v>12362000</v>
      </c>
      <c r="H10" s="47">
        <v>1968000</v>
      </c>
      <c r="I10" s="48">
        <v>1968067</v>
      </c>
      <c r="J10" s="47">
        <v>3354000</v>
      </c>
      <c r="K10" s="48">
        <v>3467063</v>
      </c>
      <c r="L10" s="47">
        <v>2559000</v>
      </c>
      <c r="M10" s="48">
        <v>2686516</v>
      </c>
      <c r="N10" s="47"/>
      <c r="O10" s="48"/>
      <c r="P10" s="47">
        <f t="shared" ref="P10:P41" si="5">$H10      +$J10      +$L10      +$N10</f>
        <v>7881000</v>
      </c>
      <c r="Q10" s="48">
        <f t="shared" ref="Q10:Q41" si="6">$I10      +$K10      +$M10      +$O10</f>
        <v>8121646</v>
      </c>
      <c r="R10" s="24">
        <f t="shared" ref="R10:R41" si="7">IF(($J10      =0),0,((($L10      -$J10      )/$J10      )*100))</f>
        <v>-23.703041144901611</v>
      </c>
      <c r="S10" s="25">
        <f t="shared" ref="S10:S41" si="8">IF(($K10      =0),0,((($M10      -$K10      )/$K10      )*100))</f>
        <v>-22.513204980699804</v>
      </c>
      <c r="T10" s="24">
        <f t="shared" ref="T10:T41" si="9">IF(($E10      =0),0,(($P10      /$E10      )*100))</f>
        <v>63.751820093835953</v>
      </c>
      <c r="U10" s="26">
        <f t="shared" ref="U10:U41" si="10">IF(($E10      =0),0,(($Q10      /$E10      )*100))</f>
        <v>65.69847921048374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5867000</v>
      </c>
      <c r="C13" s="46"/>
      <c r="D13" s="46"/>
      <c r="E13" s="46">
        <f t="shared" si="4"/>
        <v>5867000</v>
      </c>
      <c r="F13" s="47">
        <v>5867000</v>
      </c>
      <c r="G13" s="48">
        <v>5867000</v>
      </c>
      <c r="H13" s="47"/>
      <c r="I13" s="48"/>
      <c r="J13" s="47">
        <v>1849000</v>
      </c>
      <c r="K13" s="48">
        <v>1848102</v>
      </c>
      <c r="L13" s="47">
        <v>84000</v>
      </c>
      <c r="M13" s="48">
        <v>92337</v>
      </c>
      <c r="N13" s="47"/>
      <c r="O13" s="48"/>
      <c r="P13" s="47">
        <f t="shared" si="5"/>
        <v>1933000</v>
      </c>
      <c r="Q13" s="48">
        <f t="shared" si="6"/>
        <v>1940439</v>
      </c>
      <c r="R13" s="24">
        <f t="shared" si="7"/>
        <v>-95.457003785830182</v>
      </c>
      <c r="S13" s="25">
        <f t="shared" si="8"/>
        <v>-95.003684861549857</v>
      </c>
      <c r="T13" s="24">
        <f t="shared" si="9"/>
        <v>32.946991648201809</v>
      </c>
      <c r="U13" s="26">
        <f t="shared" si="10"/>
        <v>33.073785580364749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10707000</v>
      </c>
      <c r="C23" s="46">
        <v>-3500000</v>
      </c>
      <c r="D23" s="46"/>
      <c r="E23" s="46">
        <f t="shared" si="4"/>
        <v>7207000</v>
      </c>
      <c r="F23" s="47">
        <v>7207000</v>
      </c>
      <c r="G23" s="48">
        <v>7207000</v>
      </c>
      <c r="H23" s="47"/>
      <c r="I23" s="48">
        <v>343997</v>
      </c>
      <c r="J23" s="47">
        <v>857000</v>
      </c>
      <c r="K23" s="48">
        <v>4411711</v>
      </c>
      <c r="L23" s="47">
        <v>198000</v>
      </c>
      <c r="M23" s="48">
        <v>2660511</v>
      </c>
      <c r="N23" s="47"/>
      <c r="O23" s="48"/>
      <c r="P23" s="47">
        <f t="shared" si="5"/>
        <v>1055000</v>
      </c>
      <c r="Q23" s="48">
        <f t="shared" si="6"/>
        <v>7416219</v>
      </c>
      <c r="R23" s="24">
        <f t="shared" si="7"/>
        <v>-76.896149358226367</v>
      </c>
      <c r="S23" s="25">
        <f t="shared" si="8"/>
        <v>-39.694349879219196</v>
      </c>
      <c r="T23" s="24">
        <f t="shared" si="9"/>
        <v>14.638545858193423</v>
      </c>
      <c r="U23" s="26">
        <f t="shared" si="10"/>
        <v>102.90299708616624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6402000</v>
      </c>
      <c r="C27" s="43">
        <f t="shared" si="11"/>
        <v>0</v>
      </c>
      <c r="D27" s="43">
        <f t="shared" si="11"/>
        <v>0</v>
      </c>
      <c r="E27" s="43">
        <f t="shared" si="11"/>
        <v>6402000</v>
      </c>
      <c r="F27" s="44">
        <f t="shared" si="11"/>
        <v>6402000</v>
      </c>
      <c r="G27" s="45">
        <f t="shared" si="11"/>
        <v>6402000</v>
      </c>
      <c r="H27" s="44">
        <f t="shared" si="11"/>
        <v>792000</v>
      </c>
      <c r="I27" s="45">
        <f t="shared" si="11"/>
        <v>491900</v>
      </c>
      <c r="J27" s="44">
        <f t="shared" si="11"/>
        <v>708000</v>
      </c>
      <c r="K27" s="45">
        <f t="shared" si="11"/>
        <v>2057072</v>
      </c>
      <c r="L27" s="44">
        <f t="shared" si="11"/>
        <v>2200000</v>
      </c>
      <c r="M27" s="45">
        <f t="shared" si="11"/>
        <v>582161</v>
      </c>
      <c r="N27" s="44">
        <f t="shared" si="11"/>
        <v>0</v>
      </c>
      <c r="O27" s="45">
        <f t="shared" si="11"/>
        <v>0</v>
      </c>
      <c r="P27" s="44">
        <f t="shared" si="11"/>
        <v>3700000</v>
      </c>
      <c r="Q27" s="45">
        <f t="shared" si="11"/>
        <v>3131133</v>
      </c>
      <c r="R27" s="20">
        <f t="shared" si="7"/>
        <v>210.73446327683615</v>
      </c>
      <c r="S27" s="21">
        <f t="shared" si="8"/>
        <v>-71.699532150551846</v>
      </c>
      <c r="T27" s="20">
        <f t="shared" si="9"/>
        <v>57.794439237738203</v>
      </c>
      <c r="U27" s="22">
        <f t="shared" si="10"/>
        <v>48.908669165885662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492000</v>
      </c>
      <c r="I30" s="48">
        <v>491900</v>
      </c>
      <c r="J30" s="47">
        <v>107000</v>
      </c>
      <c r="K30" s="48">
        <v>106080</v>
      </c>
      <c r="L30" s="47">
        <v>179000</v>
      </c>
      <c r="M30" s="48">
        <v>177891</v>
      </c>
      <c r="N30" s="47"/>
      <c r="O30" s="48"/>
      <c r="P30" s="47">
        <f t="shared" si="5"/>
        <v>778000</v>
      </c>
      <c r="Q30" s="48">
        <f t="shared" si="6"/>
        <v>775871</v>
      </c>
      <c r="R30" s="24">
        <f t="shared" si="7"/>
        <v>67.289719626168221</v>
      </c>
      <c r="S30" s="25">
        <f t="shared" si="8"/>
        <v>67.69513574660634</v>
      </c>
      <c r="T30" s="24">
        <f t="shared" si="9"/>
        <v>45.232558139534888</v>
      </c>
      <c r="U30" s="26">
        <f t="shared" si="10"/>
        <v>45.108779069767444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1682000</v>
      </c>
      <c r="C32" s="46"/>
      <c r="D32" s="46"/>
      <c r="E32" s="46">
        <f t="shared" si="4"/>
        <v>1682000</v>
      </c>
      <c r="F32" s="47">
        <v>1682000</v>
      </c>
      <c r="G32" s="48">
        <v>1682000</v>
      </c>
      <c r="H32" s="47">
        <v>300000</v>
      </c>
      <c r="I32" s="48"/>
      <c r="J32" s="47">
        <v>601000</v>
      </c>
      <c r="K32" s="48">
        <v>601237</v>
      </c>
      <c r="L32" s="47">
        <v>398000</v>
      </c>
      <c r="M32" s="48">
        <v>402290</v>
      </c>
      <c r="N32" s="47"/>
      <c r="O32" s="48"/>
      <c r="P32" s="47">
        <f t="shared" si="5"/>
        <v>1299000</v>
      </c>
      <c r="Q32" s="48">
        <f t="shared" si="6"/>
        <v>1003527</v>
      </c>
      <c r="R32" s="24">
        <f t="shared" si="7"/>
        <v>-33.777038269550744</v>
      </c>
      <c r="S32" s="25">
        <f t="shared" si="8"/>
        <v>-33.089613580002563</v>
      </c>
      <c r="T32" s="24">
        <f t="shared" si="9"/>
        <v>77.229488703923892</v>
      </c>
      <c r="U32" s="26">
        <f t="shared" si="10"/>
        <v>59.662722948870396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3000000</v>
      </c>
      <c r="H35" s="47"/>
      <c r="I35" s="48"/>
      <c r="J35" s="47"/>
      <c r="K35" s="48">
        <v>1349755</v>
      </c>
      <c r="L35" s="47">
        <v>1623000</v>
      </c>
      <c r="M35" s="48">
        <v>1980</v>
      </c>
      <c r="N35" s="47"/>
      <c r="O35" s="48"/>
      <c r="P35" s="47">
        <f t="shared" si="5"/>
        <v>1623000</v>
      </c>
      <c r="Q35" s="48">
        <f t="shared" si="6"/>
        <v>1351735</v>
      </c>
      <c r="R35" s="24">
        <f t="shared" si="7"/>
        <v>0</v>
      </c>
      <c r="S35" s="25">
        <f t="shared" si="8"/>
        <v>-99.853306711217954</v>
      </c>
      <c r="T35" s="24">
        <f t="shared" si="9"/>
        <v>54.1</v>
      </c>
      <c r="U35" s="26">
        <f t="shared" si="10"/>
        <v>45.057833333333335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35338000</v>
      </c>
      <c r="C58" s="43">
        <f t="shared" si="26"/>
        <v>-3500000</v>
      </c>
      <c r="D58" s="43">
        <f t="shared" si="26"/>
        <v>0</v>
      </c>
      <c r="E58" s="43">
        <f t="shared" si="26"/>
        <v>31838000</v>
      </c>
      <c r="F58" s="44">
        <f t="shared" si="26"/>
        <v>31838000</v>
      </c>
      <c r="G58" s="45">
        <f t="shared" si="26"/>
        <v>31838000</v>
      </c>
      <c r="H58" s="44">
        <f t="shared" si="26"/>
        <v>2760000</v>
      </c>
      <c r="I58" s="45">
        <f t="shared" si="26"/>
        <v>2803964</v>
      </c>
      <c r="J58" s="44">
        <f t="shared" si="26"/>
        <v>6768000</v>
      </c>
      <c r="K58" s="45">
        <f t="shared" si="26"/>
        <v>11783948</v>
      </c>
      <c r="L58" s="44">
        <f t="shared" si="26"/>
        <v>5041000</v>
      </c>
      <c r="M58" s="45">
        <f t="shared" si="26"/>
        <v>6021525</v>
      </c>
      <c r="N58" s="44">
        <f t="shared" si="26"/>
        <v>0</v>
      </c>
      <c r="O58" s="45">
        <f t="shared" si="26"/>
        <v>0</v>
      </c>
      <c r="P58" s="44">
        <f t="shared" si="26"/>
        <v>14569000</v>
      </c>
      <c r="Q58" s="45">
        <f t="shared" si="26"/>
        <v>20609437</v>
      </c>
      <c r="R58" s="20">
        <f t="shared" si="14"/>
        <v>-25.517139479905438</v>
      </c>
      <c r="S58" s="21">
        <f t="shared" si="15"/>
        <v>-48.900614632719019</v>
      </c>
      <c r="T58" s="20">
        <f t="shared" si="16"/>
        <v>45.759783906024246</v>
      </c>
      <c r="U58" s="22">
        <f t="shared" si="17"/>
        <v>64.732197374206919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35338000</v>
      </c>
      <c r="C62" s="55">
        <f t="shared" si="30"/>
        <v>-3500000</v>
      </c>
      <c r="D62" s="55">
        <f t="shared" si="30"/>
        <v>0</v>
      </c>
      <c r="E62" s="55">
        <f t="shared" si="30"/>
        <v>31838000</v>
      </c>
      <c r="F62" s="56">
        <f t="shared" si="30"/>
        <v>31838000</v>
      </c>
      <c r="G62" s="57">
        <f t="shared" si="30"/>
        <v>31838000</v>
      </c>
      <c r="H62" s="56">
        <f t="shared" si="30"/>
        <v>2760000</v>
      </c>
      <c r="I62" s="57">
        <f t="shared" si="30"/>
        <v>2803964</v>
      </c>
      <c r="J62" s="56">
        <f t="shared" si="30"/>
        <v>6768000</v>
      </c>
      <c r="K62" s="57">
        <f t="shared" si="30"/>
        <v>11783948</v>
      </c>
      <c r="L62" s="56">
        <f t="shared" si="30"/>
        <v>5041000</v>
      </c>
      <c r="M62" s="58">
        <f t="shared" si="30"/>
        <v>6021525</v>
      </c>
      <c r="N62" s="56">
        <f t="shared" si="30"/>
        <v>0</v>
      </c>
      <c r="O62" s="57">
        <f t="shared" si="30"/>
        <v>0</v>
      </c>
      <c r="P62" s="56">
        <f t="shared" si="30"/>
        <v>14569000</v>
      </c>
      <c r="Q62" s="57">
        <f t="shared" si="30"/>
        <v>20609437</v>
      </c>
      <c r="R62" s="38">
        <f t="shared" si="14"/>
        <v>-25.517139479905438</v>
      </c>
      <c r="S62" s="39">
        <f t="shared" si="15"/>
        <v>-48.900614632719019</v>
      </c>
      <c r="T62" s="38">
        <f t="shared" si="16"/>
        <v>45.759783906024246</v>
      </c>
      <c r="U62" s="39">
        <f t="shared" si="17"/>
        <v>64.732197374206919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335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27463000</v>
      </c>
      <c r="C8" s="40">
        <f t="shared" si="0"/>
        <v>0</v>
      </c>
      <c r="D8" s="40">
        <f t="shared" si="0"/>
        <v>0</v>
      </c>
      <c r="E8" s="40">
        <f t="shared" si="0"/>
        <v>27463000</v>
      </c>
      <c r="F8" s="41">
        <f t="shared" si="0"/>
        <v>27463000</v>
      </c>
      <c r="G8" s="42">
        <f t="shared" si="0"/>
        <v>27463000</v>
      </c>
      <c r="H8" s="41">
        <f t="shared" si="0"/>
        <v>2614000</v>
      </c>
      <c r="I8" s="42">
        <f t="shared" si="0"/>
        <v>1325938</v>
      </c>
      <c r="J8" s="41">
        <f t="shared" si="0"/>
        <v>6578000</v>
      </c>
      <c r="K8" s="42">
        <f t="shared" si="0"/>
        <v>2888241</v>
      </c>
      <c r="L8" s="41">
        <f t="shared" si="0"/>
        <v>1395000</v>
      </c>
      <c r="M8" s="42">
        <f t="shared" si="0"/>
        <v>16430150</v>
      </c>
      <c r="N8" s="41">
        <f t="shared" si="0"/>
        <v>0</v>
      </c>
      <c r="O8" s="42">
        <f t="shared" si="0"/>
        <v>0</v>
      </c>
      <c r="P8" s="41">
        <f t="shared" si="0"/>
        <v>10587000</v>
      </c>
      <c r="Q8" s="42">
        <f t="shared" si="0"/>
        <v>20644329</v>
      </c>
      <c r="R8" s="16">
        <f>IF(($J8       =0),0,((($L8       -$J8       )/$J8       )*100))</f>
        <v>-78.792946184250539</v>
      </c>
      <c r="S8" s="17">
        <f>IF(($K8       =0),0,((($M8       -$K8       )/$K8       )*100))</f>
        <v>468.8635401270185</v>
      </c>
      <c r="T8" s="16">
        <f>IF(($E8       =0),0,(($P8       /$E8       )*100))</f>
        <v>38.550049157047667</v>
      </c>
      <c r="U8" s="18">
        <f>IF(($E8       =0),0,(($Q8       /$E8       )*100))</f>
        <v>75.171427010887371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23293000</v>
      </c>
      <c r="C9" s="43">
        <f t="shared" si="2"/>
        <v>0</v>
      </c>
      <c r="D9" s="43">
        <f t="shared" si="2"/>
        <v>0</v>
      </c>
      <c r="E9" s="43">
        <f t="shared" si="2"/>
        <v>23293000</v>
      </c>
      <c r="F9" s="44">
        <f t="shared" si="2"/>
        <v>23293000</v>
      </c>
      <c r="G9" s="45">
        <f t="shared" si="2"/>
        <v>23293000</v>
      </c>
      <c r="H9" s="44">
        <f t="shared" si="2"/>
        <v>1542000</v>
      </c>
      <c r="I9" s="45">
        <f t="shared" si="2"/>
        <v>254001</v>
      </c>
      <c r="J9" s="44">
        <f t="shared" si="2"/>
        <v>5288000</v>
      </c>
      <c r="K9" s="45">
        <f t="shared" si="2"/>
        <v>1778854</v>
      </c>
      <c r="L9" s="44">
        <f t="shared" si="2"/>
        <v>732000</v>
      </c>
      <c r="M9" s="45">
        <f t="shared" si="2"/>
        <v>16150150</v>
      </c>
      <c r="N9" s="44">
        <f t="shared" si="2"/>
        <v>0</v>
      </c>
      <c r="O9" s="45">
        <f t="shared" si="2"/>
        <v>0</v>
      </c>
      <c r="P9" s="44">
        <f t="shared" si="2"/>
        <v>7562000</v>
      </c>
      <c r="Q9" s="45">
        <f t="shared" si="2"/>
        <v>18183005</v>
      </c>
      <c r="R9" s="20">
        <f>IF(($J9       =0),0,((($L9       -$J9       )/$J9       )*100))</f>
        <v>-86.157337367624805</v>
      </c>
      <c r="S9" s="21">
        <f>IF(($K9       =0),0,((($M9       -$K9       )/$K9       )*100))</f>
        <v>807.89631976542205</v>
      </c>
      <c r="T9" s="20">
        <f>IF(($E9       =0),0,(($P9       /$E9       )*100))</f>
        <v>32.4646889623492</v>
      </c>
      <c r="U9" s="22">
        <f>IF(($E9       =0),0,(($Q9       /$E9       )*100))</f>
        <v>78.062100201777369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10594000</v>
      </c>
      <c r="C10" s="46"/>
      <c r="D10" s="46"/>
      <c r="E10" s="46">
        <f t="shared" ref="E10:E41" si="4">$B10      +$C10      +$D10</f>
        <v>10594000</v>
      </c>
      <c r="F10" s="47">
        <v>10594000</v>
      </c>
      <c r="G10" s="48">
        <v>10594000</v>
      </c>
      <c r="H10" s="47">
        <v>1542000</v>
      </c>
      <c r="I10" s="48">
        <v>210915</v>
      </c>
      <c r="J10" s="47">
        <v>5288000</v>
      </c>
      <c r="K10" s="48">
        <v>1821940</v>
      </c>
      <c r="L10" s="47">
        <v>631000</v>
      </c>
      <c r="M10" s="48">
        <v>7250150</v>
      </c>
      <c r="N10" s="47"/>
      <c r="O10" s="48"/>
      <c r="P10" s="47">
        <f t="shared" ref="P10:P41" si="5">$H10      +$J10      +$L10      +$N10</f>
        <v>7461000</v>
      </c>
      <c r="Q10" s="48">
        <f t="shared" ref="Q10:Q41" si="6">$I10      +$K10      +$M10      +$O10</f>
        <v>9283005</v>
      </c>
      <c r="R10" s="24">
        <f t="shared" ref="R10:R41" si="7">IF(($J10      =0),0,((($L10      -$J10      )/$J10      )*100))</f>
        <v>-88.067322239031782</v>
      </c>
      <c r="S10" s="25">
        <f t="shared" ref="S10:S41" si="8">IF(($K10      =0),0,((($M10      -$K10      )/$K10      )*100))</f>
        <v>297.93571687322304</v>
      </c>
      <c r="T10" s="24">
        <f t="shared" ref="T10:T41" si="9">IF(($E10      =0),0,(($P10      /$E10      )*100))</f>
        <v>70.426656598074374</v>
      </c>
      <c r="U10" s="26">
        <f t="shared" ref="U10:U41" si="10">IF(($E10      =0),0,(($Q10      /$E10      )*100))</f>
        <v>87.625117991315832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2699000</v>
      </c>
      <c r="C13" s="46"/>
      <c r="D13" s="46"/>
      <c r="E13" s="46">
        <f t="shared" si="4"/>
        <v>2699000</v>
      </c>
      <c r="F13" s="47">
        <v>2699000</v>
      </c>
      <c r="G13" s="48">
        <v>2699000</v>
      </c>
      <c r="H13" s="47"/>
      <c r="I13" s="48"/>
      <c r="J13" s="47"/>
      <c r="K13" s="48"/>
      <c r="L13" s="47">
        <v>101000</v>
      </c>
      <c r="M13" s="48"/>
      <c r="N13" s="47"/>
      <c r="O13" s="48"/>
      <c r="P13" s="47">
        <f t="shared" si="5"/>
        <v>101000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3.7421267135976288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10000000</v>
      </c>
      <c r="H23" s="47"/>
      <c r="I23" s="48">
        <v>43086</v>
      </c>
      <c r="J23" s="47"/>
      <c r="K23" s="48">
        <v>-43086</v>
      </c>
      <c r="L23" s="47"/>
      <c r="M23" s="48">
        <v>8900000</v>
      </c>
      <c r="N23" s="47"/>
      <c r="O23" s="48"/>
      <c r="P23" s="47">
        <f t="shared" si="5"/>
        <v>0</v>
      </c>
      <c r="Q23" s="48">
        <f t="shared" si="6"/>
        <v>8900000</v>
      </c>
      <c r="R23" s="24">
        <f t="shared" si="7"/>
        <v>0</v>
      </c>
      <c r="S23" s="25">
        <f t="shared" si="8"/>
        <v>-20756.361695214226</v>
      </c>
      <c r="T23" s="24">
        <f t="shared" si="9"/>
        <v>0</v>
      </c>
      <c r="U23" s="26">
        <f t="shared" si="10"/>
        <v>89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4170000</v>
      </c>
      <c r="C27" s="43">
        <f t="shared" si="11"/>
        <v>0</v>
      </c>
      <c r="D27" s="43">
        <f t="shared" si="11"/>
        <v>0</v>
      </c>
      <c r="E27" s="43">
        <f t="shared" si="11"/>
        <v>4170000</v>
      </c>
      <c r="F27" s="44">
        <f t="shared" si="11"/>
        <v>4170000</v>
      </c>
      <c r="G27" s="45">
        <f t="shared" si="11"/>
        <v>4170000</v>
      </c>
      <c r="H27" s="44">
        <f t="shared" si="11"/>
        <v>1072000</v>
      </c>
      <c r="I27" s="45">
        <f t="shared" si="11"/>
        <v>1071937</v>
      </c>
      <c r="J27" s="44">
        <f t="shared" si="11"/>
        <v>1290000</v>
      </c>
      <c r="K27" s="45">
        <f t="shared" si="11"/>
        <v>1109387</v>
      </c>
      <c r="L27" s="44">
        <f t="shared" si="11"/>
        <v>663000</v>
      </c>
      <c r="M27" s="45">
        <f t="shared" si="11"/>
        <v>280000</v>
      </c>
      <c r="N27" s="44">
        <f t="shared" si="11"/>
        <v>0</v>
      </c>
      <c r="O27" s="45">
        <f t="shared" si="11"/>
        <v>0</v>
      </c>
      <c r="P27" s="44">
        <f t="shared" si="11"/>
        <v>3025000</v>
      </c>
      <c r="Q27" s="45">
        <f t="shared" si="11"/>
        <v>2461324</v>
      </c>
      <c r="R27" s="20">
        <f t="shared" si="7"/>
        <v>-48.604651162790695</v>
      </c>
      <c r="S27" s="21">
        <f t="shared" si="8"/>
        <v>-74.760836389826096</v>
      </c>
      <c r="T27" s="20">
        <f t="shared" si="9"/>
        <v>72.541966426858522</v>
      </c>
      <c r="U27" s="22">
        <f t="shared" si="10"/>
        <v>59.024556354916072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2811000</v>
      </c>
      <c r="C30" s="46"/>
      <c r="D30" s="46"/>
      <c r="E30" s="46">
        <f t="shared" si="4"/>
        <v>2811000</v>
      </c>
      <c r="F30" s="47">
        <v>2811000</v>
      </c>
      <c r="G30" s="48">
        <v>2811000</v>
      </c>
      <c r="H30" s="47">
        <v>1072000</v>
      </c>
      <c r="I30" s="48">
        <v>1071937</v>
      </c>
      <c r="J30" s="47">
        <v>1159000</v>
      </c>
      <c r="K30" s="48">
        <v>1109387</v>
      </c>
      <c r="L30" s="47">
        <v>150000</v>
      </c>
      <c r="M30" s="48">
        <v>280000</v>
      </c>
      <c r="N30" s="47"/>
      <c r="O30" s="48"/>
      <c r="P30" s="47">
        <f t="shared" si="5"/>
        <v>2381000</v>
      </c>
      <c r="Q30" s="48">
        <f t="shared" si="6"/>
        <v>2461324</v>
      </c>
      <c r="R30" s="24">
        <f t="shared" si="7"/>
        <v>-87.057808455565151</v>
      </c>
      <c r="S30" s="25">
        <f t="shared" si="8"/>
        <v>-74.760836389826096</v>
      </c>
      <c r="T30" s="24">
        <f t="shared" si="9"/>
        <v>84.702952685876909</v>
      </c>
      <c r="U30" s="26">
        <f t="shared" si="10"/>
        <v>87.560441124155105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1359000</v>
      </c>
      <c r="C32" s="46"/>
      <c r="D32" s="46"/>
      <c r="E32" s="46">
        <f t="shared" si="4"/>
        <v>1359000</v>
      </c>
      <c r="F32" s="47">
        <v>1359000</v>
      </c>
      <c r="G32" s="48">
        <v>1359000</v>
      </c>
      <c r="H32" s="47"/>
      <c r="I32" s="48"/>
      <c r="J32" s="47">
        <v>131000</v>
      </c>
      <c r="K32" s="48"/>
      <c r="L32" s="47">
        <v>513000</v>
      </c>
      <c r="M32" s="48"/>
      <c r="N32" s="47"/>
      <c r="O32" s="48"/>
      <c r="P32" s="47">
        <f t="shared" si="5"/>
        <v>644000</v>
      </c>
      <c r="Q32" s="48">
        <f t="shared" si="6"/>
        <v>0</v>
      </c>
      <c r="R32" s="24">
        <f t="shared" si="7"/>
        <v>291.60305343511453</v>
      </c>
      <c r="S32" s="25">
        <f t="shared" si="8"/>
        <v>0</v>
      </c>
      <c r="T32" s="24">
        <f t="shared" si="9"/>
        <v>47.387785136129509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284000</v>
      </c>
      <c r="C42" s="52">
        <f t="shared" si="13"/>
        <v>0</v>
      </c>
      <c r="D42" s="52">
        <f t="shared" si="13"/>
        <v>0</v>
      </c>
      <c r="E42" s="52">
        <f t="shared" si="13"/>
        <v>284000</v>
      </c>
      <c r="F42" s="53">
        <f t="shared" si="13"/>
        <v>284000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284000</v>
      </c>
      <c r="C43" s="43">
        <f t="shared" si="19"/>
        <v>0</v>
      </c>
      <c r="D43" s="43">
        <f t="shared" si="19"/>
        <v>0</v>
      </c>
      <c r="E43" s="43">
        <f t="shared" si="19"/>
        <v>284000</v>
      </c>
      <c r="F43" s="44">
        <f t="shared" si="19"/>
        <v>284000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284000</v>
      </c>
      <c r="C45" s="46"/>
      <c r="D45" s="46"/>
      <c r="E45" s="46">
        <f t="shared" si="21"/>
        <v>284000</v>
      </c>
      <c r="F45" s="47">
        <v>284000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27747000</v>
      </c>
      <c r="C58" s="43">
        <f t="shared" si="26"/>
        <v>0</v>
      </c>
      <c r="D58" s="43">
        <f t="shared" si="26"/>
        <v>0</v>
      </c>
      <c r="E58" s="43">
        <f t="shared" si="26"/>
        <v>27747000</v>
      </c>
      <c r="F58" s="44">
        <f t="shared" si="26"/>
        <v>27747000</v>
      </c>
      <c r="G58" s="45">
        <f t="shared" si="26"/>
        <v>27463000</v>
      </c>
      <c r="H58" s="44">
        <f t="shared" si="26"/>
        <v>2614000</v>
      </c>
      <c r="I58" s="45">
        <f t="shared" si="26"/>
        <v>1325938</v>
      </c>
      <c r="J58" s="44">
        <f t="shared" si="26"/>
        <v>6578000</v>
      </c>
      <c r="K58" s="45">
        <f t="shared" si="26"/>
        <v>2888241</v>
      </c>
      <c r="L58" s="44">
        <f t="shared" si="26"/>
        <v>1395000</v>
      </c>
      <c r="M58" s="45">
        <f t="shared" si="26"/>
        <v>16430150</v>
      </c>
      <c r="N58" s="44">
        <f t="shared" si="26"/>
        <v>0</v>
      </c>
      <c r="O58" s="45">
        <f t="shared" si="26"/>
        <v>0</v>
      </c>
      <c r="P58" s="44">
        <f t="shared" si="26"/>
        <v>10587000</v>
      </c>
      <c r="Q58" s="45">
        <f t="shared" si="26"/>
        <v>20644329</v>
      </c>
      <c r="R58" s="20">
        <f t="shared" si="14"/>
        <v>-78.792946184250539</v>
      </c>
      <c r="S58" s="21">
        <f t="shared" si="15"/>
        <v>468.8635401270185</v>
      </c>
      <c r="T58" s="20">
        <f t="shared" si="16"/>
        <v>38.155476267704621</v>
      </c>
      <c r="U58" s="22">
        <f t="shared" si="17"/>
        <v>74.402021840198941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27747000</v>
      </c>
      <c r="C62" s="55">
        <f t="shared" si="30"/>
        <v>0</v>
      </c>
      <c r="D62" s="55">
        <f t="shared" si="30"/>
        <v>0</v>
      </c>
      <c r="E62" s="55">
        <f t="shared" si="30"/>
        <v>27747000</v>
      </c>
      <c r="F62" s="56">
        <f t="shared" si="30"/>
        <v>27747000</v>
      </c>
      <c r="G62" s="57">
        <f t="shared" si="30"/>
        <v>27463000</v>
      </c>
      <c r="H62" s="56">
        <f t="shared" si="30"/>
        <v>2614000</v>
      </c>
      <c r="I62" s="57">
        <f t="shared" si="30"/>
        <v>1325938</v>
      </c>
      <c r="J62" s="56">
        <f t="shared" si="30"/>
        <v>6578000</v>
      </c>
      <c r="K62" s="57">
        <f t="shared" si="30"/>
        <v>2888241</v>
      </c>
      <c r="L62" s="56">
        <f t="shared" si="30"/>
        <v>1395000</v>
      </c>
      <c r="M62" s="58">
        <f t="shared" si="30"/>
        <v>16430150</v>
      </c>
      <c r="N62" s="56">
        <f t="shared" si="30"/>
        <v>0</v>
      </c>
      <c r="O62" s="57">
        <f t="shared" si="30"/>
        <v>0</v>
      </c>
      <c r="P62" s="56">
        <f t="shared" si="30"/>
        <v>10587000</v>
      </c>
      <c r="Q62" s="57">
        <f t="shared" si="30"/>
        <v>20644329</v>
      </c>
      <c r="R62" s="38">
        <f t="shared" si="14"/>
        <v>-78.792946184250539</v>
      </c>
      <c r="S62" s="39">
        <f t="shared" si="15"/>
        <v>468.8635401270185</v>
      </c>
      <c r="T62" s="38">
        <f t="shared" si="16"/>
        <v>38.155476267704621</v>
      </c>
      <c r="U62" s="39">
        <f t="shared" si="17"/>
        <v>74.402021840198941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111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19617000</v>
      </c>
      <c r="C8" s="40">
        <f t="shared" si="0"/>
        <v>0</v>
      </c>
      <c r="D8" s="40">
        <f t="shared" si="0"/>
        <v>0</v>
      </c>
      <c r="E8" s="40">
        <f t="shared" si="0"/>
        <v>19617000</v>
      </c>
      <c r="F8" s="41">
        <f t="shared" si="0"/>
        <v>19617000</v>
      </c>
      <c r="G8" s="42">
        <f t="shared" si="0"/>
        <v>19617000</v>
      </c>
      <c r="H8" s="41">
        <f t="shared" si="0"/>
        <v>3353000</v>
      </c>
      <c r="I8" s="42">
        <f t="shared" si="0"/>
        <v>3230588</v>
      </c>
      <c r="J8" s="41">
        <f t="shared" si="0"/>
        <v>5687000</v>
      </c>
      <c r="K8" s="42">
        <f t="shared" si="0"/>
        <v>5452528</v>
      </c>
      <c r="L8" s="41">
        <f t="shared" si="0"/>
        <v>5003000</v>
      </c>
      <c r="M8" s="42">
        <f t="shared" si="0"/>
        <v>4110835</v>
      </c>
      <c r="N8" s="41">
        <f t="shared" si="0"/>
        <v>0</v>
      </c>
      <c r="O8" s="42">
        <f t="shared" si="0"/>
        <v>0</v>
      </c>
      <c r="P8" s="41">
        <f t="shared" si="0"/>
        <v>14043000</v>
      </c>
      <c r="Q8" s="42">
        <f t="shared" si="0"/>
        <v>12793951</v>
      </c>
      <c r="R8" s="16">
        <f>IF(($J8       =0),0,((($L8       -$J8       )/$J8       )*100))</f>
        <v>-12.027430982943557</v>
      </c>
      <c r="S8" s="17">
        <f>IF(($K8       =0),0,((($M8       -$K8       )/$K8       )*100))</f>
        <v>-24.606806237400338</v>
      </c>
      <c r="T8" s="16">
        <f>IF(($E8       =0),0,(($P8       /$E8       )*100))</f>
        <v>71.585869398990681</v>
      </c>
      <c r="U8" s="18">
        <f>IF(($E8       =0),0,(($Q8       /$E8       )*100))</f>
        <v>65.218692970382833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2365000</v>
      </c>
      <c r="C9" s="43">
        <f t="shared" si="2"/>
        <v>0</v>
      </c>
      <c r="D9" s="43">
        <f t="shared" si="2"/>
        <v>0</v>
      </c>
      <c r="E9" s="43">
        <f t="shared" si="2"/>
        <v>2365000</v>
      </c>
      <c r="F9" s="44">
        <f t="shared" si="2"/>
        <v>2365000</v>
      </c>
      <c r="G9" s="45">
        <f t="shared" si="2"/>
        <v>2365000</v>
      </c>
      <c r="H9" s="44">
        <f t="shared" si="2"/>
        <v>202000</v>
      </c>
      <c r="I9" s="45">
        <f t="shared" si="2"/>
        <v>26352</v>
      </c>
      <c r="J9" s="44">
        <f t="shared" si="2"/>
        <v>0</v>
      </c>
      <c r="K9" s="45">
        <f t="shared" si="2"/>
        <v>-130953</v>
      </c>
      <c r="L9" s="44">
        <f t="shared" si="2"/>
        <v>649000</v>
      </c>
      <c r="M9" s="45">
        <f t="shared" si="2"/>
        <v>-193157</v>
      </c>
      <c r="N9" s="44">
        <f t="shared" si="2"/>
        <v>0</v>
      </c>
      <c r="O9" s="45">
        <f t="shared" si="2"/>
        <v>0</v>
      </c>
      <c r="P9" s="44">
        <f t="shared" si="2"/>
        <v>851000</v>
      </c>
      <c r="Q9" s="45">
        <f t="shared" si="2"/>
        <v>-297758</v>
      </c>
      <c r="R9" s="20">
        <f>IF(($J9       =0),0,((($L9       -$J9       )/$J9       )*100))</f>
        <v>0</v>
      </c>
      <c r="S9" s="21">
        <f>IF(($K9       =0),0,((($M9       -$K9       )/$K9       )*100))</f>
        <v>47.501011813398705</v>
      </c>
      <c r="T9" s="20">
        <f>IF(($E9       =0),0,(($P9       /$E9       )*100))</f>
        <v>35.983086680761097</v>
      </c>
      <c r="U9" s="22">
        <f>IF(($E9       =0),0,(($Q9       /$E9       )*100))</f>
        <v>-12.590190274841436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2365000</v>
      </c>
      <c r="C16" s="46"/>
      <c r="D16" s="46"/>
      <c r="E16" s="46">
        <f t="shared" si="4"/>
        <v>2365000</v>
      </c>
      <c r="F16" s="47">
        <v>2365000</v>
      </c>
      <c r="G16" s="48">
        <v>2365000</v>
      </c>
      <c r="H16" s="47">
        <v>202000</v>
      </c>
      <c r="I16" s="48">
        <v>26352</v>
      </c>
      <c r="J16" s="47"/>
      <c r="K16" s="48">
        <v>-130953</v>
      </c>
      <c r="L16" s="47">
        <v>649000</v>
      </c>
      <c r="M16" s="48">
        <v>-193157</v>
      </c>
      <c r="N16" s="47"/>
      <c r="O16" s="48"/>
      <c r="P16" s="47">
        <f t="shared" si="5"/>
        <v>851000</v>
      </c>
      <c r="Q16" s="48">
        <f t="shared" si="6"/>
        <v>-297758</v>
      </c>
      <c r="R16" s="24">
        <f t="shared" si="7"/>
        <v>0</v>
      </c>
      <c r="S16" s="25">
        <f t="shared" si="8"/>
        <v>47.501011813398705</v>
      </c>
      <c r="T16" s="24">
        <f t="shared" si="9"/>
        <v>35.983086680761097</v>
      </c>
      <c r="U16" s="26">
        <f t="shared" si="10"/>
        <v>-12.590190274841436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17252000</v>
      </c>
      <c r="C27" s="43">
        <f t="shared" si="11"/>
        <v>0</v>
      </c>
      <c r="D27" s="43">
        <f t="shared" si="11"/>
        <v>0</v>
      </c>
      <c r="E27" s="43">
        <f t="shared" si="11"/>
        <v>17252000</v>
      </c>
      <c r="F27" s="44">
        <f t="shared" si="11"/>
        <v>17252000</v>
      </c>
      <c r="G27" s="45">
        <f t="shared" si="11"/>
        <v>17252000</v>
      </c>
      <c r="H27" s="44">
        <f t="shared" si="11"/>
        <v>3151000</v>
      </c>
      <c r="I27" s="45">
        <f t="shared" si="11"/>
        <v>3204236</v>
      </c>
      <c r="J27" s="44">
        <f t="shared" si="11"/>
        <v>5687000</v>
      </c>
      <c r="K27" s="45">
        <f t="shared" si="11"/>
        <v>5583481</v>
      </c>
      <c r="L27" s="44">
        <f t="shared" si="11"/>
        <v>4354000</v>
      </c>
      <c r="M27" s="45">
        <f t="shared" si="11"/>
        <v>4303992</v>
      </c>
      <c r="N27" s="44">
        <f t="shared" si="11"/>
        <v>0</v>
      </c>
      <c r="O27" s="45">
        <f t="shared" si="11"/>
        <v>0</v>
      </c>
      <c r="P27" s="44">
        <f t="shared" si="11"/>
        <v>13192000</v>
      </c>
      <c r="Q27" s="45">
        <f t="shared" si="11"/>
        <v>13091709</v>
      </c>
      <c r="R27" s="20">
        <f t="shared" si="7"/>
        <v>-23.439423245999649</v>
      </c>
      <c r="S27" s="21">
        <f t="shared" si="8"/>
        <v>-22.915614828813784</v>
      </c>
      <c r="T27" s="20">
        <f t="shared" si="9"/>
        <v>76.46649663807095</v>
      </c>
      <c r="U27" s="22">
        <f t="shared" si="10"/>
        <v>75.885166937166701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51000</v>
      </c>
      <c r="I30" s="48">
        <v>102000</v>
      </c>
      <c r="J30" s="47">
        <v>600000</v>
      </c>
      <c r="K30" s="48">
        <v>498056</v>
      </c>
      <c r="L30" s="47">
        <v>283000</v>
      </c>
      <c r="M30" s="48">
        <v>231745</v>
      </c>
      <c r="N30" s="47"/>
      <c r="O30" s="48"/>
      <c r="P30" s="47">
        <f t="shared" si="5"/>
        <v>934000</v>
      </c>
      <c r="Q30" s="48">
        <f t="shared" si="6"/>
        <v>831801</v>
      </c>
      <c r="R30" s="24">
        <f t="shared" si="7"/>
        <v>-52.833333333333329</v>
      </c>
      <c r="S30" s="25">
        <f t="shared" si="8"/>
        <v>-53.470091716594112</v>
      </c>
      <c r="T30" s="24">
        <f t="shared" si="9"/>
        <v>93.4</v>
      </c>
      <c r="U30" s="26">
        <f t="shared" si="10"/>
        <v>83.180099999999996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2752000</v>
      </c>
      <c r="C32" s="46"/>
      <c r="D32" s="46"/>
      <c r="E32" s="46">
        <f t="shared" si="4"/>
        <v>2752000</v>
      </c>
      <c r="F32" s="47">
        <v>2752000</v>
      </c>
      <c r="G32" s="48">
        <v>2752000</v>
      </c>
      <c r="H32" s="47">
        <v>668000</v>
      </c>
      <c r="I32" s="48">
        <v>668000</v>
      </c>
      <c r="J32" s="47">
        <v>1258000</v>
      </c>
      <c r="K32" s="48">
        <v>1258000</v>
      </c>
      <c r="L32" s="47">
        <v>826000</v>
      </c>
      <c r="M32" s="48">
        <v>826000</v>
      </c>
      <c r="N32" s="47"/>
      <c r="O32" s="48"/>
      <c r="P32" s="47">
        <f t="shared" si="5"/>
        <v>2752000</v>
      </c>
      <c r="Q32" s="48">
        <f t="shared" si="6"/>
        <v>2752000</v>
      </c>
      <c r="R32" s="24">
        <f t="shared" si="7"/>
        <v>-34.340222575516691</v>
      </c>
      <c r="S32" s="25">
        <f t="shared" si="8"/>
        <v>-34.340222575516691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>
        <v>13500000</v>
      </c>
      <c r="C33" s="46"/>
      <c r="D33" s="46"/>
      <c r="E33" s="46">
        <f t="shared" si="4"/>
        <v>13500000</v>
      </c>
      <c r="F33" s="47">
        <v>13500000</v>
      </c>
      <c r="G33" s="48">
        <v>13500000</v>
      </c>
      <c r="H33" s="47">
        <v>2432000</v>
      </c>
      <c r="I33" s="48">
        <v>2434236</v>
      </c>
      <c r="J33" s="47">
        <v>3829000</v>
      </c>
      <c r="K33" s="48">
        <v>3827425</v>
      </c>
      <c r="L33" s="47">
        <v>3245000</v>
      </c>
      <c r="M33" s="48">
        <v>3246247</v>
      </c>
      <c r="N33" s="47"/>
      <c r="O33" s="48"/>
      <c r="P33" s="47">
        <f t="shared" si="5"/>
        <v>9506000</v>
      </c>
      <c r="Q33" s="48">
        <f t="shared" si="6"/>
        <v>9507908</v>
      </c>
      <c r="R33" s="24">
        <f t="shared" si="7"/>
        <v>-15.252024027161138</v>
      </c>
      <c r="S33" s="25">
        <f t="shared" si="8"/>
        <v>-15.184569260011626</v>
      </c>
      <c r="T33" s="24">
        <f t="shared" si="9"/>
        <v>70.414814814814818</v>
      </c>
      <c r="U33" s="26">
        <f t="shared" si="10"/>
        <v>70.428948148148152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3465000</v>
      </c>
      <c r="C42" s="52">
        <f t="shared" si="13"/>
        <v>3540000</v>
      </c>
      <c r="D42" s="52">
        <f t="shared" si="13"/>
        <v>0</v>
      </c>
      <c r="E42" s="52">
        <f t="shared" si="13"/>
        <v>7005000</v>
      </c>
      <c r="F42" s="53">
        <f t="shared" si="13"/>
        <v>7005000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3540000</v>
      </c>
      <c r="D43" s="43">
        <f t="shared" si="19"/>
        <v>0</v>
      </c>
      <c r="E43" s="43">
        <f t="shared" si="19"/>
        <v>3540000</v>
      </c>
      <c r="F43" s="44">
        <f t="shared" si="19"/>
        <v>3540000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>
        <v>3540000</v>
      </c>
      <c r="D44" s="49"/>
      <c r="E44" s="49">
        <f t="shared" ref="E44:E61" si="21">$B44      +$C44      +$D44</f>
        <v>3540000</v>
      </c>
      <c r="F44" s="50">
        <v>3540000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3465000</v>
      </c>
      <c r="C53" s="43">
        <f t="shared" si="24"/>
        <v>0</v>
      </c>
      <c r="D53" s="43">
        <f t="shared" si="24"/>
        <v>0</v>
      </c>
      <c r="E53" s="43">
        <f t="shared" si="24"/>
        <v>3465000</v>
      </c>
      <c r="F53" s="44">
        <f t="shared" si="24"/>
        <v>3465000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3465000</v>
      </c>
      <c r="C56" s="46"/>
      <c r="D56" s="46"/>
      <c r="E56" s="46">
        <f t="shared" si="21"/>
        <v>3465000</v>
      </c>
      <c r="F56" s="47">
        <v>3465000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23082000</v>
      </c>
      <c r="C58" s="43">
        <f t="shared" si="26"/>
        <v>3540000</v>
      </c>
      <c r="D58" s="43">
        <f t="shared" si="26"/>
        <v>0</v>
      </c>
      <c r="E58" s="43">
        <f t="shared" si="26"/>
        <v>26622000</v>
      </c>
      <c r="F58" s="44">
        <f t="shared" si="26"/>
        <v>26622000</v>
      </c>
      <c r="G58" s="45">
        <f t="shared" si="26"/>
        <v>19617000</v>
      </c>
      <c r="H58" s="44">
        <f t="shared" si="26"/>
        <v>3353000</v>
      </c>
      <c r="I58" s="45">
        <f t="shared" si="26"/>
        <v>3230588</v>
      </c>
      <c r="J58" s="44">
        <f t="shared" si="26"/>
        <v>5687000</v>
      </c>
      <c r="K58" s="45">
        <f t="shared" si="26"/>
        <v>5452528</v>
      </c>
      <c r="L58" s="44">
        <f t="shared" si="26"/>
        <v>5003000</v>
      </c>
      <c r="M58" s="45">
        <f t="shared" si="26"/>
        <v>4110835</v>
      </c>
      <c r="N58" s="44">
        <f t="shared" si="26"/>
        <v>0</v>
      </c>
      <c r="O58" s="45">
        <f t="shared" si="26"/>
        <v>0</v>
      </c>
      <c r="P58" s="44">
        <f t="shared" si="26"/>
        <v>14043000</v>
      </c>
      <c r="Q58" s="45">
        <f t="shared" si="26"/>
        <v>12793951</v>
      </c>
      <c r="R58" s="20">
        <f t="shared" si="14"/>
        <v>-12.027430982943557</v>
      </c>
      <c r="S58" s="21">
        <f t="shared" si="15"/>
        <v>-24.606806237400338</v>
      </c>
      <c r="T58" s="20">
        <f t="shared" si="16"/>
        <v>52.749605589362183</v>
      </c>
      <c r="U58" s="22">
        <f t="shared" si="17"/>
        <v>48.057813086920589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23082000</v>
      </c>
      <c r="C62" s="55">
        <f t="shared" si="30"/>
        <v>3540000</v>
      </c>
      <c r="D62" s="55">
        <f t="shared" si="30"/>
        <v>0</v>
      </c>
      <c r="E62" s="55">
        <f t="shared" si="30"/>
        <v>26622000</v>
      </c>
      <c r="F62" s="56">
        <f t="shared" si="30"/>
        <v>26622000</v>
      </c>
      <c r="G62" s="57">
        <f t="shared" si="30"/>
        <v>19617000</v>
      </c>
      <c r="H62" s="56">
        <f t="shared" si="30"/>
        <v>3353000</v>
      </c>
      <c r="I62" s="57">
        <f t="shared" si="30"/>
        <v>3230588</v>
      </c>
      <c r="J62" s="56">
        <f t="shared" si="30"/>
        <v>5687000</v>
      </c>
      <c r="K62" s="57">
        <f t="shared" si="30"/>
        <v>5452528</v>
      </c>
      <c r="L62" s="56">
        <f t="shared" si="30"/>
        <v>5003000</v>
      </c>
      <c r="M62" s="58">
        <f t="shared" si="30"/>
        <v>4110835</v>
      </c>
      <c r="N62" s="56">
        <f t="shared" si="30"/>
        <v>0</v>
      </c>
      <c r="O62" s="57">
        <f t="shared" si="30"/>
        <v>0</v>
      </c>
      <c r="P62" s="56">
        <f t="shared" si="30"/>
        <v>14043000</v>
      </c>
      <c r="Q62" s="57">
        <f t="shared" si="30"/>
        <v>12793951</v>
      </c>
      <c r="R62" s="38">
        <f t="shared" si="14"/>
        <v>-12.027430982943557</v>
      </c>
      <c r="S62" s="39">
        <f t="shared" si="15"/>
        <v>-24.606806237400338</v>
      </c>
      <c r="T62" s="38">
        <f t="shared" si="16"/>
        <v>52.749605589362183</v>
      </c>
      <c r="U62" s="39">
        <f t="shared" si="17"/>
        <v>48.057813086920589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336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21385000</v>
      </c>
      <c r="C8" s="40">
        <f t="shared" si="0"/>
        <v>0</v>
      </c>
      <c r="D8" s="40">
        <f t="shared" si="0"/>
        <v>0</v>
      </c>
      <c r="E8" s="40">
        <f t="shared" si="0"/>
        <v>21385000</v>
      </c>
      <c r="F8" s="41">
        <f t="shared" si="0"/>
        <v>25385000</v>
      </c>
      <c r="G8" s="42">
        <f t="shared" si="0"/>
        <v>25385000</v>
      </c>
      <c r="H8" s="41">
        <f t="shared" si="0"/>
        <v>5438000</v>
      </c>
      <c r="I8" s="42">
        <f t="shared" si="0"/>
        <v>3021556</v>
      </c>
      <c r="J8" s="41">
        <f t="shared" si="0"/>
        <v>4115000</v>
      </c>
      <c r="K8" s="42">
        <f t="shared" si="0"/>
        <v>4463671</v>
      </c>
      <c r="L8" s="41">
        <f t="shared" si="0"/>
        <v>4682000</v>
      </c>
      <c r="M8" s="42">
        <f t="shared" si="0"/>
        <v>2476485</v>
      </c>
      <c r="N8" s="41">
        <f t="shared" si="0"/>
        <v>0</v>
      </c>
      <c r="O8" s="42">
        <f t="shared" si="0"/>
        <v>0</v>
      </c>
      <c r="P8" s="41">
        <f t="shared" si="0"/>
        <v>14235000</v>
      </c>
      <c r="Q8" s="42">
        <f t="shared" si="0"/>
        <v>9961712</v>
      </c>
      <c r="R8" s="16">
        <f>IF(($J8       =0),0,((($L8       -$J8       )/$J8       )*100))</f>
        <v>13.778857837181043</v>
      </c>
      <c r="S8" s="17">
        <f>IF(($K8       =0),0,((($M8       -$K8       )/$K8       )*100))</f>
        <v>-44.519096501511875</v>
      </c>
      <c r="T8" s="16">
        <f>IF(($E8       =0),0,(($P8       /$E8       )*100))</f>
        <v>66.565349544072944</v>
      </c>
      <c r="U8" s="18">
        <f>IF(($E8       =0),0,(($Q8       /$E8       )*100))</f>
        <v>46.582707505260693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14181000</v>
      </c>
      <c r="C9" s="43">
        <f t="shared" si="2"/>
        <v>0</v>
      </c>
      <c r="D9" s="43">
        <f t="shared" si="2"/>
        <v>0</v>
      </c>
      <c r="E9" s="43">
        <f t="shared" si="2"/>
        <v>14181000</v>
      </c>
      <c r="F9" s="44">
        <f t="shared" si="2"/>
        <v>18181000</v>
      </c>
      <c r="G9" s="45">
        <f t="shared" si="2"/>
        <v>18181000</v>
      </c>
      <c r="H9" s="44">
        <f t="shared" si="2"/>
        <v>5148000</v>
      </c>
      <c r="I9" s="45">
        <f t="shared" si="2"/>
        <v>2783231</v>
      </c>
      <c r="J9" s="44">
        <f t="shared" si="2"/>
        <v>1935000</v>
      </c>
      <c r="K9" s="45">
        <f t="shared" si="2"/>
        <v>3364074</v>
      </c>
      <c r="L9" s="44">
        <f t="shared" si="2"/>
        <v>236000</v>
      </c>
      <c r="M9" s="45">
        <f t="shared" si="2"/>
        <v>1805657</v>
      </c>
      <c r="N9" s="44">
        <f t="shared" si="2"/>
        <v>0</v>
      </c>
      <c r="O9" s="45">
        <f t="shared" si="2"/>
        <v>0</v>
      </c>
      <c r="P9" s="44">
        <f t="shared" si="2"/>
        <v>7319000</v>
      </c>
      <c r="Q9" s="45">
        <f t="shared" si="2"/>
        <v>7952962</v>
      </c>
      <c r="R9" s="20">
        <f>IF(($J9       =0),0,((($L9       -$J9       )/$J9       )*100))</f>
        <v>-87.803617571059434</v>
      </c>
      <c r="S9" s="21">
        <f>IF(($K9       =0),0,((($M9       -$K9       )/$K9       )*100))</f>
        <v>-46.325288920517202</v>
      </c>
      <c r="T9" s="20">
        <f>IF(($E9       =0),0,(($P9       /$E9       )*100))</f>
        <v>51.611310908962693</v>
      </c>
      <c r="U9" s="22">
        <f>IF(($E9       =0),0,(($Q9       /$E9       )*100))</f>
        <v>56.081813694379804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14181000</v>
      </c>
      <c r="C10" s="46"/>
      <c r="D10" s="46"/>
      <c r="E10" s="46">
        <f t="shared" ref="E10:E41" si="4">$B10      +$C10      +$D10</f>
        <v>14181000</v>
      </c>
      <c r="F10" s="47">
        <v>14181000</v>
      </c>
      <c r="G10" s="48">
        <v>14181000</v>
      </c>
      <c r="H10" s="47">
        <v>5148000</v>
      </c>
      <c r="I10" s="48">
        <v>2783231</v>
      </c>
      <c r="J10" s="47">
        <v>1935000</v>
      </c>
      <c r="K10" s="48">
        <v>3364074</v>
      </c>
      <c r="L10" s="47">
        <v>236000</v>
      </c>
      <c r="M10" s="48">
        <v>1805657</v>
      </c>
      <c r="N10" s="47"/>
      <c r="O10" s="48"/>
      <c r="P10" s="47">
        <f t="shared" ref="P10:P41" si="5">$H10      +$J10      +$L10      +$N10</f>
        <v>7319000</v>
      </c>
      <c r="Q10" s="48">
        <f t="shared" ref="Q10:Q41" si="6">$I10      +$K10      +$M10      +$O10</f>
        <v>7952962</v>
      </c>
      <c r="R10" s="24">
        <f t="shared" ref="R10:R41" si="7">IF(($J10      =0),0,((($L10      -$J10      )/$J10      )*100))</f>
        <v>-87.803617571059434</v>
      </c>
      <c r="S10" s="25">
        <f t="shared" ref="S10:S41" si="8">IF(($K10      =0),0,((($M10      -$K10      )/$K10      )*100))</f>
        <v>-46.325288920517202</v>
      </c>
      <c r="T10" s="24">
        <f t="shared" ref="T10:T41" si="9">IF(($E10      =0),0,(($P10      /$E10      )*100))</f>
        <v>51.611310908962693</v>
      </c>
      <c r="U10" s="26">
        <f t="shared" ref="U10:U41" si="10">IF(($E10      =0),0,(($Q10      /$E10      )*100))</f>
        <v>56.081813694379804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>
        <v>4000000</v>
      </c>
      <c r="G13" s="48">
        <v>4000000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7204000</v>
      </c>
      <c r="C27" s="43">
        <f t="shared" si="11"/>
        <v>0</v>
      </c>
      <c r="D27" s="43">
        <f t="shared" si="11"/>
        <v>0</v>
      </c>
      <c r="E27" s="43">
        <f t="shared" si="11"/>
        <v>7204000</v>
      </c>
      <c r="F27" s="44">
        <f t="shared" si="11"/>
        <v>7204000</v>
      </c>
      <c r="G27" s="45">
        <f t="shared" si="11"/>
        <v>7204000</v>
      </c>
      <c r="H27" s="44">
        <f t="shared" si="11"/>
        <v>290000</v>
      </c>
      <c r="I27" s="45">
        <f t="shared" si="11"/>
        <v>238325</v>
      </c>
      <c r="J27" s="44">
        <f t="shared" si="11"/>
        <v>2180000</v>
      </c>
      <c r="K27" s="45">
        <f t="shared" si="11"/>
        <v>1099597</v>
      </c>
      <c r="L27" s="44">
        <f t="shared" si="11"/>
        <v>4446000</v>
      </c>
      <c r="M27" s="45">
        <f t="shared" si="11"/>
        <v>670828</v>
      </c>
      <c r="N27" s="44">
        <f t="shared" si="11"/>
        <v>0</v>
      </c>
      <c r="O27" s="45">
        <f t="shared" si="11"/>
        <v>0</v>
      </c>
      <c r="P27" s="44">
        <f t="shared" si="11"/>
        <v>6916000</v>
      </c>
      <c r="Q27" s="45">
        <f t="shared" si="11"/>
        <v>2008750</v>
      </c>
      <c r="R27" s="20">
        <f t="shared" si="7"/>
        <v>103.94495412844036</v>
      </c>
      <c r="S27" s="21">
        <f t="shared" si="8"/>
        <v>-38.993285721950862</v>
      </c>
      <c r="T27" s="20">
        <f t="shared" si="9"/>
        <v>96.002220988339815</v>
      </c>
      <c r="U27" s="22">
        <f t="shared" si="10"/>
        <v>27.883814547473623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154000</v>
      </c>
      <c r="I30" s="48">
        <v>102099</v>
      </c>
      <c r="J30" s="47">
        <v>1396000</v>
      </c>
      <c r="K30" s="48">
        <v>403452</v>
      </c>
      <c r="L30" s="47"/>
      <c r="M30" s="48">
        <v>189470</v>
      </c>
      <c r="N30" s="47"/>
      <c r="O30" s="48"/>
      <c r="P30" s="47">
        <f t="shared" si="5"/>
        <v>1550000</v>
      </c>
      <c r="Q30" s="48">
        <f t="shared" si="6"/>
        <v>695021</v>
      </c>
      <c r="R30" s="24">
        <f t="shared" si="7"/>
        <v>-100</v>
      </c>
      <c r="S30" s="25">
        <f t="shared" si="8"/>
        <v>-53.037783924729588</v>
      </c>
      <c r="T30" s="24">
        <f t="shared" si="9"/>
        <v>100</v>
      </c>
      <c r="U30" s="26">
        <f t="shared" si="10"/>
        <v>44.840064516129033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1154000</v>
      </c>
      <c r="C32" s="46"/>
      <c r="D32" s="46"/>
      <c r="E32" s="46">
        <f t="shared" si="4"/>
        <v>1154000</v>
      </c>
      <c r="F32" s="47">
        <v>1154000</v>
      </c>
      <c r="G32" s="48">
        <v>1154000</v>
      </c>
      <c r="H32" s="47">
        <v>136000</v>
      </c>
      <c r="I32" s="48">
        <v>136226</v>
      </c>
      <c r="J32" s="47">
        <v>754000</v>
      </c>
      <c r="K32" s="48">
        <v>696145</v>
      </c>
      <c r="L32" s="47">
        <v>213000</v>
      </c>
      <c r="M32" s="48">
        <v>300945</v>
      </c>
      <c r="N32" s="47"/>
      <c r="O32" s="48"/>
      <c r="P32" s="47">
        <f t="shared" si="5"/>
        <v>1103000</v>
      </c>
      <c r="Q32" s="48">
        <f t="shared" si="6"/>
        <v>1133316</v>
      </c>
      <c r="R32" s="24">
        <f t="shared" si="7"/>
        <v>-71.750663129973475</v>
      </c>
      <c r="S32" s="25">
        <f t="shared" si="8"/>
        <v>-56.769782157452831</v>
      </c>
      <c r="T32" s="24">
        <f t="shared" si="9"/>
        <v>95.580589254766039</v>
      </c>
      <c r="U32" s="26">
        <f t="shared" si="10"/>
        <v>98.207625649913339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4500000</v>
      </c>
      <c r="C35" s="46"/>
      <c r="D35" s="46"/>
      <c r="E35" s="46">
        <f t="shared" si="4"/>
        <v>4500000</v>
      </c>
      <c r="F35" s="47">
        <v>4500000</v>
      </c>
      <c r="G35" s="48">
        <v>4500000</v>
      </c>
      <c r="H35" s="47"/>
      <c r="I35" s="48"/>
      <c r="J35" s="47">
        <v>30000</v>
      </c>
      <c r="K35" s="48"/>
      <c r="L35" s="47">
        <v>4233000</v>
      </c>
      <c r="M35" s="48">
        <v>180413</v>
      </c>
      <c r="N35" s="47"/>
      <c r="O35" s="48"/>
      <c r="P35" s="47">
        <f t="shared" si="5"/>
        <v>4263000</v>
      </c>
      <c r="Q35" s="48">
        <f t="shared" si="6"/>
        <v>180413</v>
      </c>
      <c r="R35" s="24">
        <f t="shared" si="7"/>
        <v>14010</v>
      </c>
      <c r="S35" s="25">
        <f t="shared" si="8"/>
        <v>0</v>
      </c>
      <c r="T35" s="24">
        <f t="shared" si="9"/>
        <v>94.733333333333334</v>
      </c>
      <c r="U35" s="26">
        <f t="shared" si="10"/>
        <v>4.0091777777777775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21385000</v>
      </c>
      <c r="C58" s="43">
        <f t="shared" si="26"/>
        <v>0</v>
      </c>
      <c r="D58" s="43">
        <f t="shared" si="26"/>
        <v>0</v>
      </c>
      <c r="E58" s="43">
        <f t="shared" si="26"/>
        <v>21385000</v>
      </c>
      <c r="F58" s="44">
        <f t="shared" si="26"/>
        <v>25385000</v>
      </c>
      <c r="G58" s="45">
        <f t="shared" si="26"/>
        <v>25385000</v>
      </c>
      <c r="H58" s="44">
        <f t="shared" si="26"/>
        <v>5438000</v>
      </c>
      <c r="I58" s="45">
        <f t="shared" si="26"/>
        <v>3021556</v>
      </c>
      <c r="J58" s="44">
        <f t="shared" si="26"/>
        <v>4115000</v>
      </c>
      <c r="K58" s="45">
        <f t="shared" si="26"/>
        <v>4463671</v>
      </c>
      <c r="L58" s="44">
        <f t="shared" si="26"/>
        <v>4682000</v>
      </c>
      <c r="M58" s="45">
        <f t="shared" si="26"/>
        <v>2476485</v>
      </c>
      <c r="N58" s="44">
        <f t="shared" si="26"/>
        <v>0</v>
      </c>
      <c r="O58" s="45">
        <f t="shared" si="26"/>
        <v>0</v>
      </c>
      <c r="P58" s="44">
        <f t="shared" si="26"/>
        <v>14235000</v>
      </c>
      <c r="Q58" s="45">
        <f t="shared" si="26"/>
        <v>9961712</v>
      </c>
      <c r="R58" s="20">
        <f t="shared" si="14"/>
        <v>13.778857837181043</v>
      </c>
      <c r="S58" s="21">
        <f t="shared" si="15"/>
        <v>-44.519096501511875</v>
      </c>
      <c r="T58" s="20">
        <f t="shared" si="16"/>
        <v>66.565349544072944</v>
      </c>
      <c r="U58" s="22">
        <f t="shared" si="17"/>
        <v>46.582707505260693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21385000</v>
      </c>
      <c r="C62" s="55">
        <f t="shared" si="30"/>
        <v>0</v>
      </c>
      <c r="D62" s="55">
        <f t="shared" si="30"/>
        <v>0</v>
      </c>
      <c r="E62" s="55">
        <f t="shared" si="30"/>
        <v>21385000</v>
      </c>
      <c r="F62" s="56">
        <f t="shared" si="30"/>
        <v>25385000</v>
      </c>
      <c r="G62" s="57">
        <f t="shared" si="30"/>
        <v>25385000</v>
      </c>
      <c r="H62" s="56">
        <f t="shared" si="30"/>
        <v>5438000</v>
      </c>
      <c r="I62" s="57">
        <f t="shared" si="30"/>
        <v>3021556</v>
      </c>
      <c r="J62" s="56">
        <f t="shared" si="30"/>
        <v>4115000</v>
      </c>
      <c r="K62" s="57">
        <f t="shared" si="30"/>
        <v>4463671</v>
      </c>
      <c r="L62" s="56">
        <f t="shared" si="30"/>
        <v>4682000</v>
      </c>
      <c r="M62" s="58">
        <f t="shared" si="30"/>
        <v>2476485</v>
      </c>
      <c r="N62" s="56">
        <f t="shared" si="30"/>
        <v>0</v>
      </c>
      <c r="O62" s="57">
        <f t="shared" si="30"/>
        <v>0</v>
      </c>
      <c r="P62" s="56">
        <f t="shared" si="30"/>
        <v>14235000</v>
      </c>
      <c r="Q62" s="57">
        <f t="shared" si="30"/>
        <v>9961712</v>
      </c>
      <c r="R62" s="38">
        <f t="shared" si="14"/>
        <v>13.778857837181043</v>
      </c>
      <c r="S62" s="39">
        <f t="shared" si="15"/>
        <v>-44.519096501511875</v>
      </c>
      <c r="T62" s="38">
        <f t="shared" si="16"/>
        <v>66.565349544072944</v>
      </c>
      <c r="U62" s="39">
        <f t="shared" si="17"/>
        <v>46.582707505260693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337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38525000</v>
      </c>
      <c r="C8" s="40">
        <f t="shared" si="0"/>
        <v>0</v>
      </c>
      <c r="D8" s="40">
        <f t="shared" si="0"/>
        <v>0</v>
      </c>
      <c r="E8" s="40">
        <f t="shared" si="0"/>
        <v>38525000</v>
      </c>
      <c r="F8" s="41">
        <f t="shared" si="0"/>
        <v>42625000</v>
      </c>
      <c r="G8" s="42">
        <f t="shared" si="0"/>
        <v>42625000</v>
      </c>
      <c r="H8" s="41">
        <f t="shared" si="0"/>
        <v>11145000</v>
      </c>
      <c r="I8" s="42">
        <f t="shared" si="0"/>
        <v>53342890</v>
      </c>
      <c r="J8" s="41">
        <f t="shared" si="0"/>
        <v>7389000</v>
      </c>
      <c r="K8" s="42">
        <f t="shared" si="0"/>
        <v>6894925</v>
      </c>
      <c r="L8" s="41">
        <f t="shared" si="0"/>
        <v>14500000</v>
      </c>
      <c r="M8" s="42">
        <f t="shared" si="0"/>
        <v>11262262</v>
      </c>
      <c r="N8" s="41">
        <f t="shared" si="0"/>
        <v>0</v>
      </c>
      <c r="O8" s="42">
        <f t="shared" si="0"/>
        <v>0</v>
      </c>
      <c r="P8" s="41">
        <f t="shared" si="0"/>
        <v>33034000</v>
      </c>
      <c r="Q8" s="42">
        <f t="shared" si="0"/>
        <v>71500077</v>
      </c>
      <c r="R8" s="16">
        <f>IF(($J8       =0),0,((($L8       -$J8       )/$J8       )*100))</f>
        <v>96.237650561645694</v>
      </c>
      <c r="S8" s="17">
        <f>IF(($K8       =0),0,((($M8       -$K8       )/$K8       )*100))</f>
        <v>63.341327135538094</v>
      </c>
      <c r="T8" s="16">
        <f>IF(($E8       =0),0,(($P8       /$E8       )*100))</f>
        <v>85.746917585983127</v>
      </c>
      <c r="U8" s="18">
        <f>IF(($E8       =0),0,(($Q8       /$E8       )*100))</f>
        <v>185.59397014925375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35303000</v>
      </c>
      <c r="C9" s="43">
        <f t="shared" si="2"/>
        <v>0</v>
      </c>
      <c r="D9" s="43">
        <f t="shared" si="2"/>
        <v>0</v>
      </c>
      <c r="E9" s="43">
        <f t="shared" si="2"/>
        <v>35303000</v>
      </c>
      <c r="F9" s="44">
        <f t="shared" si="2"/>
        <v>39403000</v>
      </c>
      <c r="G9" s="45">
        <f t="shared" si="2"/>
        <v>39403000</v>
      </c>
      <c r="H9" s="44">
        <f t="shared" si="2"/>
        <v>10216000</v>
      </c>
      <c r="I9" s="45">
        <f t="shared" si="2"/>
        <v>48537613</v>
      </c>
      <c r="J9" s="44">
        <f t="shared" si="2"/>
        <v>6709000</v>
      </c>
      <c r="K9" s="45">
        <f t="shared" si="2"/>
        <v>6215143</v>
      </c>
      <c r="L9" s="44">
        <f t="shared" si="2"/>
        <v>14052000</v>
      </c>
      <c r="M9" s="45">
        <f t="shared" si="2"/>
        <v>10386032</v>
      </c>
      <c r="N9" s="44">
        <f t="shared" si="2"/>
        <v>0</v>
      </c>
      <c r="O9" s="45">
        <f t="shared" si="2"/>
        <v>0</v>
      </c>
      <c r="P9" s="44">
        <f t="shared" si="2"/>
        <v>30977000</v>
      </c>
      <c r="Q9" s="45">
        <f t="shared" si="2"/>
        <v>65138788</v>
      </c>
      <c r="R9" s="20">
        <f>IF(($J9       =0),0,((($L9       -$J9       )/$J9       )*100))</f>
        <v>109.44999254732448</v>
      </c>
      <c r="S9" s="21">
        <f>IF(($K9       =0),0,((($M9       -$K9       )/$K9       )*100))</f>
        <v>67.108496135969844</v>
      </c>
      <c r="T9" s="20">
        <f>IF(($E9       =0),0,(($P9       /$E9       )*100))</f>
        <v>87.746083902217947</v>
      </c>
      <c r="U9" s="22">
        <f>IF(($E9       =0),0,(($Q9       /$E9       )*100))</f>
        <v>184.51346344503301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25277000</v>
      </c>
      <c r="C10" s="46"/>
      <c r="D10" s="46"/>
      <c r="E10" s="46">
        <f t="shared" ref="E10:E41" si="4">$B10      +$C10      +$D10</f>
        <v>25277000</v>
      </c>
      <c r="F10" s="47">
        <v>25277000</v>
      </c>
      <c r="G10" s="48">
        <v>25277000</v>
      </c>
      <c r="H10" s="47">
        <v>7620000</v>
      </c>
      <c r="I10" s="48">
        <v>38598887</v>
      </c>
      <c r="J10" s="47">
        <v>5389000</v>
      </c>
      <c r="K10" s="48">
        <v>5134517</v>
      </c>
      <c r="L10" s="47">
        <v>4868000</v>
      </c>
      <c r="M10" s="48">
        <v>4260747</v>
      </c>
      <c r="N10" s="47"/>
      <c r="O10" s="48"/>
      <c r="P10" s="47">
        <f t="shared" ref="P10:P41" si="5">$H10      +$J10      +$L10      +$N10</f>
        <v>17877000</v>
      </c>
      <c r="Q10" s="48">
        <f t="shared" ref="Q10:Q41" si="6">$I10      +$K10      +$M10      +$O10</f>
        <v>47994151</v>
      </c>
      <c r="R10" s="24">
        <f t="shared" ref="R10:R41" si="7">IF(($J10      =0),0,((($L10      -$J10      )/$J10      )*100))</f>
        <v>-9.6678419001670068</v>
      </c>
      <c r="S10" s="25">
        <f t="shared" ref="S10:S41" si="8">IF(($K10      =0),0,((($M10      -$K10      )/$K10      )*100))</f>
        <v>-17.01756952017103</v>
      </c>
      <c r="T10" s="24">
        <f t="shared" ref="T10:T41" si="9">IF(($E10      =0),0,(($P10      /$E10      )*100))</f>
        <v>70.724373936780466</v>
      </c>
      <c r="U10" s="26">
        <f t="shared" ref="U10:U41" si="10">IF(($E10      =0),0,(($Q10      /$E10      )*100))</f>
        <v>189.87281322941806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10026000</v>
      </c>
      <c r="C13" s="46"/>
      <c r="D13" s="46"/>
      <c r="E13" s="46">
        <f t="shared" si="4"/>
        <v>10026000</v>
      </c>
      <c r="F13" s="47">
        <v>14126000</v>
      </c>
      <c r="G13" s="48">
        <v>14126000</v>
      </c>
      <c r="H13" s="47">
        <v>2596000</v>
      </c>
      <c r="I13" s="48">
        <v>9938726</v>
      </c>
      <c r="J13" s="47">
        <v>1320000</v>
      </c>
      <c r="K13" s="48">
        <v>1080626</v>
      </c>
      <c r="L13" s="47">
        <v>9184000</v>
      </c>
      <c r="M13" s="48">
        <v>6125285</v>
      </c>
      <c r="N13" s="47"/>
      <c r="O13" s="48"/>
      <c r="P13" s="47">
        <f t="shared" si="5"/>
        <v>13100000</v>
      </c>
      <c r="Q13" s="48">
        <f t="shared" si="6"/>
        <v>17144637</v>
      </c>
      <c r="R13" s="24">
        <f t="shared" si="7"/>
        <v>595.75757575757575</v>
      </c>
      <c r="S13" s="25">
        <f t="shared" si="8"/>
        <v>466.82746852287471</v>
      </c>
      <c r="T13" s="24">
        <f t="shared" si="9"/>
        <v>130.66028326351486</v>
      </c>
      <c r="U13" s="26">
        <f t="shared" si="10"/>
        <v>171.00176540993417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3222000</v>
      </c>
      <c r="C27" s="43">
        <f t="shared" si="11"/>
        <v>0</v>
      </c>
      <c r="D27" s="43">
        <f t="shared" si="11"/>
        <v>0</v>
      </c>
      <c r="E27" s="43">
        <f t="shared" si="11"/>
        <v>3222000</v>
      </c>
      <c r="F27" s="44">
        <f t="shared" si="11"/>
        <v>3222000</v>
      </c>
      <c r="G27" s="45">
        <f t="shared" si="11"/>
        <v>3222000</v>
      </c>
      <c r="H27" s="44">
        <f t="shared" si="11"/>
        <v>929000</v>
      </c>
      <c r="I27" s="45">
        <f t="shared" si="11"/>
        <v>4805277</v>
      </c>
      <c r="J27" s="44">
        <f t="shared" si="11"/>
        <v>680000</v>
      </c>
      <c r="K27" s="45">
        <f t="shared" si="11"/>
        <v>679782</v>
      </c>
      <c r="L27" s="44">
        <f t="shared" si="11"/>
        <v>448000</v>
      </c>
      <c r="M27" s="45">
        <f t="shared" si="11"/>
        <v>876230</v>
      </c>
      <c r="N27" s="44">
        <f t="shared" si="11"/>
        <v>0</v>
      </c>
      <c r="O27" s="45">
        <f t="shared" si="11"/>
        <v>0</v>
      </c>
      <c r="P27" s="44">
        <f t="shared" si="11"/>
        <v>2057000</v>
      </c>
      <c r="Q27" s="45">
        <f t="shared" si="11"/>
        <v>6361289</v>
      </c>
      <c r="R27" s="20">
        <f t="shared" si="7"/>
        <v>-34.117647058823529</v>
      </c>
      <c r="S27" s="21">
        <f t="shared" si="8"/>
        <v>28.898676340356172</v>
      </c>
      <c r="T27" s="20">
        <f t="shared" si="9"/>
        <v>63.842333954065801</v>
      </c>
      <c r="U27" s="22">
        <f t="shared" si="10"/>
        <v>197.43292985723153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98000</v>
      </c>
      <c r="I30" s="48">
        <v>1434870</v>
      </c>
      <c r="J30" s="47">
        <v>523000</v>
      </c>
      <c r="K30" s="48">
        <v>522780</v>
      </c>
      <c r="L30" s="47"/>
      <c r="M30" s="48">
        <v>428177</v>
      </c>
      <c r="N30" s="47"/>
      <c r="O30" s="48"/>
      <c r="P30" s="47">
        <f t="shared" si="5"/>
        <v>621000</v>
      </c>
      <c r="Q30" s="48">
        <f t="shared" si="6"/>
        <v>2385827</v>
      </c>
      <c r="R30" s="24">
        <f t="shared" si="7"/>
        <v>-100</v>
      </c>
      <c r="S30" s="25">
        <f t="shared" si="8"/>
        <v>-18.096139867630743</v>
      </c>
      <c r="T30" s="24">
        <f t="shared" si="9"/>
        <v>40.064516129032256</v>
      </c>
      <c r="U30" s="26">
        <f t="shared" si="10"/>
        <v>153.92432258064517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1672000</v>
      </c>
      <c r="C32" s="46"/>
      <c r="D32" s="46"/>
      <c r="E32" s="46">
        <f t="shared" si="4"/>
        <v>1672000</v>
      </c>
      <c r="F32" s="47">
        <v>1672000</v>
      </c>
      <c r="G32" s="48">
        <v>1672000</v>
      </c>
      <c r="H32" s="47">
        <v>831000</v>
      </c>
      <c r="I32" s="48">
        <v>3370407</v>
      </c>
      <c r="J32" s="47">
        <v>157000</v>
      </c>
      <c r="K32" s="48">
        <v>157002</v>
      </c>
      <c r="L32" s="47">
        <v>448000</v>
      </c>
      <c r="M32" s="48">
        <v>448053</v>
      </c>
      <c r="N32" s="47"/>
      <c r="O32" s="48"/>
      <c r="P32" s="47">
        <f t="shared" si="5"/>
        <v>1436000</v>
      </c>
      <c r="Q32" s="48">
        <f t="shared" si="6"/>
        <v>3975462</v>
      </c>
      <c r="R32" s="24">
        <f t="shared" si="7"/>
        <v>185.35031847133757</v>
      </c>
      <c r="S32" s="25">
        <f t="shared" si="8"/>
        <v>185.38044101349027</v>
      </c>
      <c r="T32" s="24">
        <f t="shared" si="9"/>
        <v>85.885167464114829</v>
      </c>
      <c r="U32" s="26">
        <f t="shared" si="10"/>
        <v>237.76686602870814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245000</v>
      </c>
      <c r="C42" s="52">
        <f t="shared" si="13"/>
        <v>0</v>
      </c>
      <c r="D42" s="52">
        <f t="shared" si="13"/>
        <v>0</v>
      </c>
      <c r="E42" s="52">
        <f t="shared" si="13"/>
        <v>245000</v>
      </c>
      <c r="F42" s="53">
        <f t="shared" si="13"/>
        <v>245000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245000</v>
      </c>
      <c r="C43" s="43">
        <f t="shared" si="19"/>
        <v>0</v>
      </c>
      <c r="D43" s="43">
        <f t="shared" si="19"/>
        <v>0</v>
      </c>
      <c r="E43" s="43">
        <f t="shared" si="19"/>
        <v>245000</v>
      </c>
      <c r="F43" s="44">
        <f t="shared" si="19"/>
        <v>245000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245000</v>
      </c>
      <c r="C45" s="46"/>
      <c r="D45" s="46"/>
      <c r="E45" s="46">
        <f t="shared" si="21"/>
        <v>245000</v>
      </c>
      <c r="F45" s="47">
        <v>245000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38770000</v>
      </c>
      <c r="C58" s="43">
        <f t="shared" si="26"/>
        <v>0</v>
      </c>
      <c r="D58" s="43">
        <f t="shared" si="26"/>
        <v>0</v>
      </c>
      <c r="E58" s="43">
        <f t="shared" si="26"/>
        <v>38770000</v>
      </c>
      <c r="F58" s="44">
        <f t="shared" si="26"/>
        <v>42870000</v>
      </c>
      <c r="G58" s="45">
        <f t="shared" si="26"/>
        <v>42625000</v>
      </c>
      <c r="H58" s="44">
        <f t="shared" si="26"/>
        <v>11145000</v>
      </c>
      <c r="I58" s="45">
        <f t="shared" si="26"/>
        <v>53342890</v>
      </c>
      <c r="J58" s="44">
        <f t="shared" si="26"/>
        <v>7389000</v>
      </c>
      <c r="K58" s="45">
        <f t="shared" si="26"/>
        <v>6894925</v>
      </c>
      <c r="L58" s="44">
        <f t="shared" si="26"/>
        <v>14500000</v>
      </c>
      <c r="M58" s="45">
        <f t="shared" si="26"/>
        <v>11262262</v>
      </c>
      <c r="N58" s="44">
        <f t="shared" si="26"/>
        <v>0</v>
      </c>
      <c r="O58" s="45">
        <f t="shared" si="26"/>
        <v>0</v>
      </c>
      <c r="P58" s="44">
        <f t="shared" si="26"/>
        <v>33034000</v>
      </c>
      <c r="Q58" s="45">
        <f t="shared" si="26"/>
        <v>71500077</v>
      </c>
      <c r="R58" s="20">
        <f t="shared" si="14"/>
        <v>96.237650561645694</v>
      </c>
      <c r="S58" s="21">
        <f t="shared" si="15"/>
        <v>63.341327135538094</v>
      </c>
      <c r="T58" s="20">
        <f t="shared" si="16"/>
        <v>85.205055455248896</v>
      </c>
      <c r="U58" s="22">
        <f t="shared" si="17"/>
        <v>184.42114263605879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38770000</v>
      </c>
      <c r="C62" s="55">
        <f t="shared" si="30"/>
        <v>0</v>
      </c>
      <c r="D62" s="55">
        <f t="shared" si="30"/>
        <v>0</v>
      </c>
      <c r="E62" s="55">
        <f t="shared" si="30"/>
        <v>38770000</v>
      </c>
      <c r="F62" s="56">
        <f t="shared" si="30"/>
        <v>42870000</v>
      </c>
      <c r="G62" s="57">
        <f t="shared" si="30"/>
        <v>42625000</v>
      </c>
      <c r="H62" s="56">
        <f t="shared" si="30"/>
        <v>11145000</v>
      </c>
      <c r="I62" s="57">
        <f t="shared" si="30"/>
        <v>53342890</v>
      </c>
      <c r="J62" s="56">
        <f t="shared" si="30"/>
        <v>7389000</v>
      </c>
      <c r="K62" s="57">
        <f t="shared" si="30"/>
        <v>6894925</v>
      </c>
      <c r="L62" s="56">
        <f t="shared" si="30"/>
        <v>14500000</v>
      </c>
      <c r="M62" s="58">
        <f t="shared" si="30"/>
        <v>11262262</v>
      </c>
      <c r="N62" s="56">
        <f t="shared" si="30"/>
        <v>0</v>
      </c>
      <c r="O62" s="57">
        <f t="shared" si="30"/>
        <v>0</v>
      </c>
      <c r="P62" s="56">
        <f t="shared" si="30"/>
        <v>33034000</v>
      </c>
      <c r="Q62" s="57">
        <f t="shared" si="30"/>
        <v>71500077</v>
      </c>
      <c r="R62" s="38">
        <f t="shared" si="14"/>
        <v>96.237650561645694</v>
      </c>
      <c r="S62" s="39">
        <f t="shared" si="15"/>
        <v>63.341327135538094</v>
      </c>
      <c r="T62" s="38">
        <f t="shared" si="16"/>
        <v>85.205055455248896</v>
      </c>
      <c r="U62" s="39">
        <f t="shared" si="17"/>
        <v>184.42114263605879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338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254441000</v>
      </c>
      <c r="C8" s="40">
        <f t="shared" si="0"/>
        <v>112192000</v>
      </c>
      <c r="D8" s="40">
        <f t="shared" si="0"/>
        <v>0</v>
      </c>
      <c r="E8" s="40">
        <f t="shared" si="0"/>
        <v>366633000</v>
      </c>
      <c r="F8" s="41">
        <f t="shared" si="0"/>
        <v>358533000</v>
      </c>
      <c r="G8" s="42">
        <f t="shared" si="0"/>
        <v>358533000</v>
      </c>
      <c r="H8" s="41">
        <f t="shared" si="0"/>
        <v>42520000</v>
      </c>
      <c r="I8" s="42">
        <f t="shared" si="0"/>
        <v>43371932</v>
      </c>
      <c r="J8" s="41">
        <f t="shared" si="0"/>
        <v>51073000</v>
      </c>
      <c r="K8" s="42">
        <f t="shared" si="0"/>
        <v>54650641</v>
      </c>
      <c r="L8" s="41">
        <f t="shared" si="0"/>
        <v>67536000</v>
      </c>
      <c r="M8" s="42">
        <f t="shared" si="0"/>
        <v>88863863</v>
      </c>
      <c r="N8" s="41">
        <f t="shared" si="0"/>
        <v>0</v>
      </c>
      <c r="O8" s="42">
        <f t="shared" si="0"/>
        <v>0</v>
      </c>
      <c r="P8" s="41">
        <f t="shared" si="0"/>
        <v>161129000</v>
      </c>
      <c r="Q8" s="42">
        <f t="shared" si="0"/>
        <v>186886436</v>
      </c>
      <c r="R8" s="16">
        <f>IF(($J8       =0),0,((($L8       -$J8       )/$J8       )*100))</f>
        <v>32.234252932077609</v>
      </c>
      <c r="S8" s="17">
        <f>IF(($K8       =0),0,((($M8       -$K8       )/$K8       )*100))</f>
        <v>62.603514568109084</v>
      </c>
      <c r="T8" s="16">
        <f>IF(($E8       =0),0,(($P8       /$E8       )*100))</f>
        <v>43.948307981005527</v>
      </c>
      <c r="U8" s="18">
        <f>IF(($E8       =0),0,(($Q8       /$E8       )*100))</f>
        <v>50.973708313217848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243823000</v>
      </c>
      <c r="C9" s="43">
        <f t="shared" si="2"/>
        <v>112192000</v>
      </c>
      <c r="D9" s="43">
        <f t="shared" si="2"/>
        <v>0</v>
      </c>
      <c r="E9" s="43">
        <f t="shared" si="2"/>
        <v>356015000</v>
      </c>
      <c r="F9" s="44">
        <f t="shared" si="2"/>
        <v>347915000</v>
      </c>
      <c r="G9" s="45">
        <f t="shared" si="2"/>
        <v>347915000</v>
      </c>
      <c r="H9" s="44">
        <f t="shared" si="2"/>
        <v>39082000</v>
      </c>
      <c r="I9" s="45">
        <f t="shared" si="2"/>
        <v>40190913</v>
      </c>
      <c r="J9" s="44">
        <f t="shared" si="2"/>
        <v>48419000</v>
      </c>
      <c r="K9" s="45">
        <f t="shared" si="2"/>
        <v>51914967</v>
      </c>
      <c r="L9" s="44">
        <f t="shared" si="2"/>
        <v>65289000</v>
      </c>
      <c r="M9" s="45">
        <f t="shared" si="2"/>
        <v>86657079</v>
      </c>
      <c r="N9" s="44">
        <f t="shared" si="2"/>
        <v>0</v>
      </c>
      <c r="O9" s="45">
        <f t="shared" si="2"/>
        <v>0</v>
      </c>
      <c r="P9" s="44">
        <f t="shared" si="2"/>
        <v>152790000</v>
      </c>
      <c r="Q9" s="45">
        <f t="shared" si="2"/>
        <v>178762959</v>
      </c>
      <c r="R9" s="20">
        <f>IF(($J9       =0),0,((($L9       -$J9       )/$J9       )*100))</f>
        <v>34.841694376174644</v>
      </c>
      <c r="S9" s="21">
        <f>IF(($K9       =0),0,((($M9       -$K9       )/$K9       )*100))</f>
        <v>66.921186716732379</v>
      </c>
      <c r="T9" s="20">
        <f>IF(($E9       =0),0,(($P9       /$E9       )*100))</f>
        <v>42.916731036613626</v>
      </c>
      <c r="U9" s="22">
        <f>IF(($E9       =0),0,(($Q9       /$E9       )*100))</f>
        <v>50.212198643315588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42262000</v>
      </c>
      <c r="C10" s="46"/>
      <c r="D10" s="46"/>
      <c r="E10" s="46">
        <f t="shared" ref="E10:E41" si="4">$B10      +$C10      +$D10</f>
        <v>42262000</v>
      </c>
      <c r="F10" s="47">
        <v>42262000</v>
      </c>
      <c r="G10" s="48">
        <v>42262000</v>
      </c>
      <c r="H10" s="47">
        <v>188000</v>
      </c>
      <c r="I10" s="48">
        <v>1123393</v>
      </c>
      <c r="J10" s="47">
        <v>8714000</v>
      </c>
      <c r="K10" s="48">
        <v>7607991</v>
      </c>
      <c r="L10" s="47">
        <v>16697000</v>
      </c>
      <c r="M10" s="48">
        <v>17641044</v>
      </c>
      <c r="N10" s="47"/>
      <c r="O10" s="48"/>
      <c r="P10" s="47">
        <f t="shared" ref="P10:P41" si="5">$H10      +$J10      +$L10      +$N10</f>
        <v>25599000</v>
      </c>
      <c r="Q10" s="48">
        <f t="shared" ref="Q10:Q41" si="6">$I10      +$K10      +$M10      +$O10</f>
        <v>26372428</v>
      </c>
      <c r="R10" s="24">
        <f t="shared" ref="R10:R41" si="7">IF(($J10      =0),0,((($L10      -$J10      )/$J10      )*100))</f>
        <v>91.611200367225152</v>
      </c>
      <c r="S10" s="25">
        <f t="shared" ref="S10:S41" si="8">IF(($K10      =0),0,((($M10      -$K10      )/$K10      )*100))</f>
        <v>131.87519543595673</v>
      </c>
      <c r="T10" s="24">
        <f t="shared" ref="T10:T41" si="9">IF(($E10      =0),0,(($P10      /$E10      )*100))</f>
        <v>60.572145189531966</v>
      </c>
      <c r="U10" s="26">
        <f t="shared" ref="U10:U41" si="10">IF(($E10      =0),0,(($Q10      /$E10      )*100))</f>
        <v>62.402224220339789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183379000</v>
      </c>
      <c r="C12" s="46">
        <v>26597000</v>
      </c>
      <c r="D12" s="46"/>
      <c r="E12" s="46">
        <f t="shared" si="4"/>
        <v>209976000</v>
      </c>
      <c r="F12" s="47">
        <v>209976000</v>
      </c>
      <c r="G12" s="48">
        <v>209976000</v>
      </c>
      <c r="H12" s="47">
        <v>38894000</v>
      </c>
      <c r="I12" s="48">
        <v>37978973</v>
      </c>
      <c r="J12" s="47">
        <v>38404000</v>
      </c>
      <c r="K12" s="48">
        <v>42066371</v>
      </c>
      <c r="L12" s="47">
        <v>44389000</v>
      </c>
      <c r="M12" s="48">
        <v>59650355</v>
      </c>
      <c r="N12" s="47"/>
      <c r="O12" s="48"/>
      <c r="P12" s="47">
        <f t="shared" si="5"/>
        <v>121687000</v>
      </c>
      <c r="Q12" s="48">
        <f t="shared" si="6"/>
        <v>139695699</v>
      </c>
      <c r="R12" s="24">
        <f t="shared" si="7"/>
        <v>15.58431413394438</v>
      </c>
      <c r="S12" s="25">
        <f t="shared" si="8"/>
        <v>41.800572718763881</v>
      </c>
      <c r="T12" s="24">
        <f t="shared" si="9"/>
        <v>57.952813654893895</v>
      </c>
      <c r="U12" s="26">
        <f t="shared" si="10"/>
        <v>66.5293647845468</v>
      </c>
      <c r="V12" s="47"/>
      <c r="W12" s="48"/>
    </row>
    <row r="13" spans="1:23" x14ac:dyDescent="0.2">
      <c r="A13" s="23" t="s">
        <v>40</v>
      </c>
      <c r="B13" s="46">
        <v>15100000</v>
      </c>
      <c r="C13" s="46">
        <v>4250000</v>
      </c>
      <c r="D13" s="46"/>
      <c r="E13" s="46">
        <f t="shared" si="4"/>
        <v>19350000</v>
      </c>
      <c r="F13" s="47">
        <v>11250000</v>
      </c>
      <c r="G13" s="48">
        <v>11250000</v>
      </c>
      <c r="H13" s="47"/>
      <c r="I13" s="48">
        <v>839303</v>
      </c>
      <c r="J13" s="47">
        <v>1279000</v>
      </c>
      <c r="K13" s="48">
        <v>2230910</v>
      </c>
      <c r="L13" s="47">
        <v>3727000</v>
      </c>
      <c r="M13" s="48">
        <v>485044</v>
      </c>
      <c r="N13" s="47"/>
      <c r="O13" s="48"/>
      <c r="P13" s="47">
        <f t="shared" si="5"/>
        <v>5006000</v>
      </c>
      <c r="Q13" s="48">
        <f t="shared" si="6"/>
        <v>3555257</v>
      </c>
      <c r="R13" s="24">
        <f t="shared" si="7"/>
        <v>191.39953088350273</v>
      </c>
      <c r="S13" s="25">
        <f t="shared" si="8"/>
        <v>-78.258020269755391</v>
      </c>
      <c r="T13" s="24">
        <f t="shared" si="9"/>
        <v>25.870801033591732</v>
      </c>
      <c r="U13" s="26">
        <f t="shared" si="10"/>
        <v>18.373421188630491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>
        <v>81345000</v>
      </c>
      <c r="D22" s="46"/>
      <c r="E22" s="46">
        <f t="shared" si="4"/>
        <v>81345000</v>
      </c>
      <c r="F22" s="47">
        <v>81345000</v>
      </c>
      <c r="G22" s="48">
        <v>81345000</v>
      </c>
      <c r="H22" s="47"/>
      <c r="I22" s="48">
        <v>249244</v>
      </c>
      <c r="J22" s="47"/>
      <c r="K22" s="48">
        <v>9695</v>
      </c>
      <c r="L22" s="47"/>
      <c r="M22" s="48">
        <v>8880636</v>
      </c>
      <c r="N22" s="47"/>
      <c r="O22" s="48"/>
      <c r="P22" s="47">
        <f t="shared" si="5"/>
        <v>0</v>
      </c>
      <c r="Q22" s="48">
        <f t="shared" si="6"/>
        <v>9139575</v>
      </c>
      <c r="R22" s="24">
        <f t="shared" si="7"/>
        <v>0</v>
      </c>
      <c r="S22" s="25">
        <f t="shared" si="8"/>
        <v>91500.165033522426</v>
      </c>
      <c r="T22" s="24">
        <f t="shared" si="9"/>
        <v>0</v>
      </c>
      <c r="U22" s="26">
        <f t="shared" si="10"/>
        <v>11.23557071731514</v>
      </c>
      <c r="V22" s="47"/>
      <c r="W22" s="48"/>
    </row>
    <row r="23" spans="1:23" x14ac:dyDescent="0.2">
      <c r="A23" s="23" t="s">
        <v>50</v>
      </c>
      <c r="B23" s="46">
        <v>3082000</v>
      </c>
      <c r="C23" s="46"/>
      <c r="D23" s="46"/>
      <c r="E23" s="46">
        <f t="shared" si="4"/>
        <v>3082000</v>
      </c>
      <c r="F23" s="47">
        <v>3082000</v>
      </c>
      <c r="G23" s="48">
        <v>3082000</v>
      </c>
      <c r="H23" s="47"/>
      <c r="I23" s="48"/>
      <c r="J23" s="47">
        <v>22000</v>
      </c>
      <c r="K23" s="48"/>
      <c r="L23" s="47">
        <v>476000</v>
      </c>
      <c r="M23" s="48"/>
      <c r="N23" s="47"/>
      <c r="O23" s="48"/>
      <c r="P23" s="47">
        <f t="shared" si="5"/>
        <v>498000</v>
      </c>
      <c r="Q23" s="48">
        <f t="shared" si="6"/>
        <v>0</v>
      </c>
      <c r="R23" s="24">
        <f t="shared" si="7"/>
        <v>2063.6363636363635</v>
      </c>
      <c r="S23" s="25">
        <f t="shared" si="8"/>
        <v>0</v>
      </c>
      <c r="T23" s="24">
        <f t="shared" si="9"/>
        <v>16.158338741077223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10618000</v>
      </c>
      <c r="C27" s="43">
        <f t="shared" si="11"/>
        <v>0</v>
      </c>
      <c r="D27" s="43">
        <f t="shared" si="11"/>
        <v>0</v>
      </c>
      <c r="E27" s="43">
        <f t="shared" si="11"/>
        <v>10618000</v>
      </c>
      <c r="F27" s="44">
        <f t="shared" si="11"/>
        <v>10618000</v>
      </c>
      <c r="G27" s="45">
        <f t="shared" si="11"/>
        <v>10618000</v>
      </c>
      <c r="H27" s="44">
        <f t="shared" si="11"/>
        <v>3438000</v>
      </c>
      <c r="I27" s="45">
        <f t="shared" si="11"/>
        <v>3181019</v>
      </c>
      <c r="J27" s="44">
        <f t="shared" si="11"/>
        <v>2654000</v>
      </c>
      <c r="K27" s="45">
        <f t="shared" si="11"/>
        <v>2735674</v>
      </c>
      <c r="L27" s="44">
        <f t="shared" si="11"/>
        <v>2247000</v>
      </c>
      <c r="M27" s="45">
        <f t="shared" si="11"/>
        <v>2206784</v>
      </c>
      <c r="N27" s="44">
        <f t="shared" si="11"/>
        <v>0</v>
      </c>
      <c r="O27" s="45">
        <f t="shared" si="11"/>
        <v>0</v>
      </c>
      <c r="P27" s="44">
        <f t="shared" si="11"/>
        <v>8339000</v>
      </c>
      <c r="Q27" s="45">
        <f t="shared" si="11"/>
        <v>8123477</v>
      </c>
      <c r="R27" s="20">
        <f t="shared" si="7"/>
        <v>-15.3353428786737</v>
      </c>
      <c r="S27" s="21">
        <f t="shared" si="8"/>
        <v>-19.333078429666692</v>
      </c>
      <c r="T27" s="20">
        <f t="shared" si="9"/>
        <v>78.536447541909965</v>
      </c>
      <c r="U27" s="22">
        <f t="shared" si="10"/>
        <v>76.506658504426454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559000</v>
      </c>
      <c r="I30" s="48">
        <v>513335</v>
      </c>
      <c r="J30" s="47">
        <v>245000</v>
      </c>
      <c r="K30" s="48">
        <v>226688</v>
      </c>
      <c r="L30" s="47">
        <v>132000</v>
      </c>
      <c r="M30" s="48">
        <v>128087</v>
      </c>
      <c r="N30" s="47"/>
      <c r="O30" s="48"/>
      <c r="P30" s="47">
        <f t="shared" si="5"/>
        <v>936000</v>
      </c>
      <c r="Q30" s="48">
        <f t="shared" si="6"/>
        <v>868110</v>
      </c>
      <c r="R30" s="24">
        <f t="shared" si="7"/>
        <v>-46.122448979591837</v>
      </c>
      <c r="S30" s="25">
        <f t="shared" si="8"/>
        <v>-43.496347402597401</v>
      </c>
      <c r="T30" s="24">
        <f t="shared" si="9"/>
        <v>60.387096774193552</v>
      </c>
      <c r="U30" s="26">
        <f t="shared" si="10"/>
        <v>56.007096774193542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3068000</v>
      </c>
      <c r="C32" s="46"/>
      <c r="D32" s="46"/>
      <c r="E32" s="46">
        <f t="shared" si="4"/>
        <v>3068000</v>
      </c>
      <c r="F32" s="47">
        <v>3068000</v>
      </c>
      <c r="G32" s="48">
        <v>3068000</v>
      </c>
      <c r="H32" s="47">
        <v>1666000</v>
      </c>
      <c r="I32" s="48">
        <v>1655268</v>
      </c>
      <c r="J32" s="47">
        <v>1402000</v>
      </c>
      <c r="K32" s="48">
        <v>1500189</v>
      </c>
      <c r="L32" s="47"/>
      <c r="M32" s="48"/>
      <c r="N32" s="47"/>
      <c r="O32" s="48"/>
      <c r="P32" s="47">
        <f t="shared" si="5"/>
        <v>3068000</v>
      </c>
      <c r="Q32" s="48">
        <f t="shared" si="6"/>
        <v>3155457</v>
      </c>
      <c r="R32" s="24">
        <f t="shared" si="7"/>
        <v>-100</v>
      </c>
      <c r="S32" s="25">
        <f t="shared" si="8"/>
        <v>-100</v>
      </c>
      <c r="T32" s="24">
        <f t="shared" si="9"/>
        <v>100</v>
      </c>
      <c r="U32" s="26">
        <f t="shared" si="10"/>
        <v>102.8506192959583</v>
      </c>
      <c r="V32" s="47"/>
      <c r="W32" s="48"/>
    </row>
    <row r="33" spans="1:23" x14ac:dyDescent="0.2">
      <c r="A33" s="23" t="s">
        <v>60</v>
      </c>
      <c r="B33" s="46">
        <v>6000000</v>
      </c>
      <c r="C33" s="46"/>
      <c r="D33" s="46"/>
      <c r="E33" s="46">
        <f t="shared" si="4"/>
        <v>6000000</v>
      </c>
      <c r="F33" s="47">
        <v>6000000</v>
      </c>
      <c r="G33" s="48">
        <v>6000000</v>
      </c>
      <c r="H33" s="47">
        <v>1213000</v>
      </c>
      <c r="I33" s="48">
        <v>1012416</v>
      </c>
      <c r="J33" s="47">
        <v>1007000</v>
      </c>
      <c r="K33" s="48">
        <v>1008797</v>
      </c>
      <c r="L33" s="47">
        <v>2115000</v>
      </c>
      <c r="M33" s="48">
        <v>2078697</v>
      </c>
      <c r="N33" s="47"/>
      <c r="O33" s="48"/>
      <c r="P33" s="47">
        <f t="shared" si="5"/>
        <v>4335000</v>
      </c>
      <c r="Q33" s="48">
        <f t="shared" si="6"/>
        <v>4099910</v>
      </c>
      <c r="R33" s="24">
        <f t="shared" si="7"/>
        <v>110.02979145978153</v>
      </c>
      <c r="S33" s="25">
        <f t="shared" si="8"/>
        <v>106.05701642649612</v>
      </c>
      <c r="T33" s="24">
        <f t="shared" si="9"/>
        <v>72.25</v>
      </c>
      <c r="U33" s="26">
        <f t="shared" si="10"/>
        <v>68.331833333333336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4204000</v>
      </c>
      <c r="C42" s="52">
        <f t="shared" si="13"/>
        <v>0</v>
      </c>
      <c r="D42" s="52">
        <f t="shared" si="13"/>
        <v>0</v>
      </c>
      <c r="E42" s="52">
        <f t="shared" si="13"/>
        <v>4204000</v>
      </c>
      <c r="F42" s="53">
        <f t="shared" si="13"/>
        <v>4204000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4204000</v>
      </c>
      <c r="C43" s="43">
        <f t="shared" si="19"/>
        <v>0</v>
      </c>
      <c r="D43" s="43">
        <f t="shared" si="19"/>
        <v>0</v>
      </c>
      <c r="E43" s="43">
        <f t="shared" si="19"/>
        <v>4204000</v>
      </c>
      <c r="F43" s="44">
        <f t="shared" si="19"/>
        <v>4204000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4204000</v>
      </c>
      <c r="C45" s="46"/>
      <c r="D45" s="46"/>
      <c r="E45" s="46">
        <f t="shared" si="21"/>
        <v>4204000</v>
      </c>
      <c r="F45" s="47">
        <v>4204000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258645000</v>
      </c>
      <c r="C58" s="43">
        <f t="shared" si="26"/>
        <v>112192000</v>
      </c>
      <c r="D58" s="43">
        <f t="shared" si="26"/>
        <v>0</v>
      </c>
      <c r="E58" s="43">
        <f t="shared" si="26"/>
        <v>370837000</v>
      </c>
      <c r="F58" s="44">
        <f t="shared" si="26"/>
        <v>362737000</v>
      </c>
      <c r="G58" s="45">
        <f t="shared" si="26"/>
        <v>358533000</v>
      </c>
      <c r="H58" s="44">
        <f t="shared" si="26"/>
        <v>42520000</v>
      </c>
      <c r="I58" s="45">
        <f t="shared" si="26"/>
        <v>43371932</v>
      </c>
      <c r="J58" s="44">
        <f t="shared" si="26"/>
        <v>51073000</v>
      </c>
      <c r="K58" s="45">
        <f t="shared" si="26"/>
        <v>54650641</v>
      </c>
      <c r="L58" s="44">
        <f t="shared" si="26"/>
        <v>67536000</v>
      </c>
      <c r="M58" s="45">
        <f t="shared" si="26"/>
        <v>88863863</v>
      </c>
      <c r="N58" s="44">
        <f t="shared" si="26"/>
        <v>0</v>
      </c>
      <c r="O58" s="45">
        <f t="shared" si="26"/>
        <v>0</v>
      </c>
      <c r="P58" s="44">
        <f t="shared" si="26"/>
        <v>161129000</v>
      </c>
      <c r="Q58" s="45">
        <f t="shared" si="26"/>
        <v>186886436</v>
      </c>
      <c r="R58" s="20">
        <f t="shared" si="14"/>
        <v>32.234252932077609</v>
      </c>
      <c r="S58" s="21">
        <f t="shared" si="15"/>
        <v>62.603514568109084</v>
      </c>
      <c r="T58" s="20">
        <f t="shared" si="16"/>
        <v>43.450087235092504</v>
      </c>
      <c r="U58" s="22">
        <f t="shared" si="17"/>
        <v>50.395843996149246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258645000</v>
      </c>
      <c r="C62" s="55">
        <f t="shared" si="30"/>
        <v>112192000</v>
      </c>
      <c r="D62" s="55">
        <f t="shared" si="30"/>
        <v>0</v>
      </c>
      <c r="E62" s="55">
        <f t="shared" si="30"/>
        <v>370837000</v>
      </c>
      <c r="F62" s="56">
        <f t="shared" si="30"/>
        <v>362737000</v>
      </c>
      <c r="G62" s="57">
        <f t="shared" si="30"/>
        <v>358533000</v>
      </c>
      <c r="H62" s="56">
        <f t="shared" si="30"/>
        <v>42520000</v>
      </c>
      <c r="I62" s="57">
        <f t="shared" si="30"/>
        <v>43371932</v>
      </c>
      <c r="J62" s="56">
        <f t="shared" si="30"/>
        <v>51073000</v>
      </c>
      <c r="K62" s="57">
        <f t="shared" si="30"/>
        <v>54650641</v>
      </c>
      <c r="L62" s="56">
        <f t="shared" si="30"/>
        <v>67536000</v>
      </c>
      <c r="M62" s="58">
        <f t="shared" si="30"/>
        <v>88863863</v>
      </c>
      <c r="N62" s="56">
        <f t="shared" si="30"/>
        <v>0</v>
      </c>
      <c r="O62" s="57">
        <f t="shared" si="30"/>
        <v>0</v>
      </c>
      <c r="P62" s="56">
        <f t="shared" si="30"/>
        <v>161129000</v>
      </c>
      <c r="Q62" s="57">
        <f t="shared" si="30"/>
        <v>186886436</v>
      </c>
      <c r="R62" s="38">
        <f t="shared" si="14"/>
        <v>32.234252932077609</v>
      </c>
      <c r="S62" s="39">
        <f t="shared" si="15"/>
        <v>62.603514568109084</v>
      </c>
      <c r="T62" s="38">
        <f t="shared" si="16"/>
        <v>43.450087235092504</v>
      </c>
      <c r="U62" s="39">
        <f t="shared" si="17"/>
        <v>50.395843996149246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339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30428000</v>
      </c>
      <c r="C8" s="40">
        <f t="shared" si="0"/>
        <v>47150000</v>
      </c>
      <c r="D8" s="40">
        <f t="shared" si="0"/>
        <v>0</v>
      </c>
      <c r="E8" s="40">
        <f t="shared" si="0"/>
        <v>77578000</v>
      </c>
      <c r="F8" s="41">
        <f t="shared" si="0"/>
        <v>77578000</v>
      </c>
      <c r="G8" s="42">
        <f t="shared" si="0"/>
        <v>77578000</v>
      </c>
      <c r="H8" s="41">
        <f t="shared" si="0"/>
        <v>913000</v>
      </c>
      <c r="I8" s="42">
        <f t="shared" si="0"/>
        <v>0</v>
      </c>
      <c r="J8" s="41">
        <f t="shared" si="0"/>
        <v>10812000</v>
      </c>
      <c r="K8" s="42">
        <f t="shared" si="0"/>
        <v>13795136</v>
      </c>
      <c r="L8" s="41">
        <f t="shared" si="0"/>
        <v>1080000</v>
      </c>
      <c r="M8" s="42">
        <f t="shared" si="0"/>
        <v>1263364</v>
      </c>
      <c r="N8" s="41">
        <f t="shared" si="0"/>
        <v>0</v>
      </c>
      <c r="O8" s="42">
        <f t="shared" si="0"/>
        <v>0</v>
      </c>
      <c r="P8" s="41">
        <f t="shared" si="0"/>
        <v>12805000</v>
      </c>
      <c r="Q8" s="42">
        <f t="shared" si="0"/>
        <v>15058500</v>
      </c>
      <c r="R8" s="16">
        <f>IF(($J8       =0),0,((($L8       -$J8       )/$J8       )*100))</f>
        <v>-90.011098779134286</v>
      </c>
      <c r="S8" s="17">
        <f>IF(($K8       =0),0,((($M8       -$K8       )/$K8       )*100))</f>
        <v>-90.84196052869649</v>
      </c>
      <c r="T8" s="16">
        <f>IF(($E8       =0),0,(($P8       /$E8       )*100))</f>
        <v>16.505968186857096</v>
      </c>
      <c r="U8" s="18">
        <f>IF(($E8       =0),0,(($Q8       /$E8       )*100))</f>
        <v>19.410786563200908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25981000</v>
      </c>
      <c r="C9" s="43">
        <f t="shared" si="2"/>
        <v>0</v>
      </c>
      <c r="D9" s="43">
        <f t="shared" si="2"/>
        <v>0</v>
      </c>
      <c r="E9" s="43">
        <f t="shared" si="2"/>
        <v>25981000</v>
      </c>
      <c r="F9" s="44">
        <f t="shared" si="2"/>
        <v>25981000</v>
      </c>
      <c r="G9" s="45">
        <f t="shared" si="2"/>
        <v>25981000</v>
      </c>
      <c r="H9" s="44">
        <f t="shared" si="2"/>
        <v>190000</v>
      </c>
      <c r="I9" s="45">
        <f t="shared" si="2"/>
        <v>0</v>
      </c>
      <c r="J9" s="44">
        <f t="shared" si="2"/>
        <v>8920000</v>
      </c>
      <c r="K9" s="45">
        <f t="shared" si="2"/>
        <v>10970044</v>
      </c>
      <c r="L9" s="44">
        <f t="shared" si="2"/>
        <v>584000</v>
      </c>
      <c r="M9" s="45">
        <f t="shared" si="2"/>
        <v>724687</v>
      </c>
      <c r="N9" s="44">
        <f t="shared" si="2"/>
        <v>0</v>
      </c>
      <c r="O9" s="45">
        <f t="shared" si="2"/>
        <v>0</v>
      </c>
      <c r="P9" s="44">
        <f t="shared" si="2"/>
        <v>9694000</v>
      </c>
      <c r="Q9" s="45">
        <f t="shared" si="2"/>
        <v>11694731</v>
      </c>
      <c r="R9" s="20">
        <f>IF(($J9       =0),0,((($L9       -$J9       )/$J9       )*100))</f>
        <v>-93.45291479820628</v>
      </c>
      <c r="S9" s="21">
        <f>IF(($K9       =0),0,((($M9       -$K9       )/$K9       )*100))</f>
        <v>-93.393946277699527</v>
      </c>
      <c r="T9" s="20">
        <f>IF(($E9       =0),0,(($P9       /$E9       )*100))</f>
        <v>37.311881759747507</v>
      </c>
      <c r="U9" s="22">
        <f>IF(($E9       =0),0,(($Q9       /$E9       )*100))</f>
        <v>45.012628459258693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22775000</v>
      </c>
      <c r="C10" s="46"/>
      <c r="D10" s="46"/>
      <c r="E10" s="46">
        <f t="shared" ref="E10:E41" si="4">$B10      +$C10      +$D10</f>
        <v>22775000</v>
      </c>
      <c r="F10" s="47">
        <v>22775000</v>
      </c>
      <c r="G10" s="48">
        <v>22775000</v>
      </c>
      <c r="H10" s="47">
        <v>190000</v>
      </c>
      <c r="I10" s="48"/>
      <c r="J10" s="47">
        <v>8920000</v>
      </c>
      <c r="K10" s="48">
        <v>10078897</v>
      </c>
      <c r="L10" s="47">
        <v>477000</v>
      </c>
      <c r="M10" s="48">
        <v>552753</v>
      </c>
      <c r="N10" s="47"/>
      <c r="O10" s="48"/>
      <c r="P10" s="47">
        <f t="shared" ref="P10:P41" si="5">$H10      +$J10      +$L10      +$N10</f>
        <v>9587000</v>
      </c>
      <c r="Q10" s="48">
        <f t="shared" ref="Q10:Q41" si="6">$I10      +$K10      +$M10      +$O10</f>
        <v>10631650</v>
      </c>
      <c r="R10" s="24">
        <f t="shared" ref="R10:R41" si="7">IF(($J10      =0),0,((($L10      -$J10      )/$J10      )*100))</f>
        <v>-94.652466367713004</v>
      </c>
      <c r="S10" s="25">
        <f t="shared" ref="S10:S41" si="8">IF(($K10      =0),0,((($M10      -$K10      )/$K10      )*100))</f>
        <v>-94.515739172649546</v>
      </c>
      <c r="T10" s="24">
        <f t="shared" ref="T10:T41" si="9">IF(($E10      =0),0,(($P10      /$E10      )*100))</f>
        <v>42.094401756311747</v>
      </c>
      <c r="U10" s="26">
        <f t="shared" ref="U10:U41" si="10">IF(($E10      =0),0,(($Q10      /$E10      )*100))</f>
        <v>46.68122941822174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3206000</v>
      </c>
      <c r="C13" s="46"/>
      <c r="D13" s="46"/>
      <c r="E13" s="46">
        <f t="shared" si="4"/>
        <v>3206000</v>
      </c>
      <c r="F13" s="47">
        <v>3206000</v>
      </c>
      <c r="G13" s="48">
        <v>3206000</v>
      </c>
      <c r="H13" s="47"/>
      <c r="I13" s="48"/>
      <c r="J13" s="47"/>
      <c r="K13" s="48">
        <v>891147</v>
      </c>
      <c r="L13" s="47">
        <v>107000</v>
      </c>
      <c r="M13" s="48">
        <v>171934</v>
      </c>
      <c r="N13" s="47"/>
      <c r="O13" s="48"/>
      <c r="P13" s="47">
        <f t="shared" si="5"/>
        <v>107000</v>
      </c>
      <c r="Q13" s="48">
        <f t="shared" si="6"/>
        <v>1063081</v>
      </c>
      <c r="R13" s="24">
        <f t="shared" si="7"/>
        <v>0</v>
      </c>
      <c r="S13" s="25">
        <f t="shared" si="8"/>
        <v>-80.706437882863327</v>
      </c>
      <c r="T13" s="24">
        <f t="shared" si="9"/>
        <v>3.3374922021210232</v>
      </c>
      <c r="U13" s="26">
        <f t="shared" si="10"/>
        <v>33.159107922645042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4447000</v>
      </c>
      <c r="C27" s="43">
        <f t="shared" si="11"/>
        <v>47150000</v>
      </c>
      <c r="D27" s="43">
        <f t="shared" si="11"/>
        <v>0</v>
      </c>
      <c r="E27" s="43">
        <f t="shared" si="11"/>
        <v>51597000</v>
      </c>
      <c r="F27" s="44">
        <f t="shared" si="11"/>
        <v>51597000</v>
      </c>
      <c r="G27" s="45">
        <f t="shared" si="11"/>
        <v>51597000</v>
      </c>
      <c r="H27" s="44">
        <f t="shared" si="11"/>
        <v>723000</v>
      </c>
      <c r="I27" s="45">
        <f t="shared" si="11"/>
        <v>0</v>
      </c>
      <c r="J27" s="44">
        <f t="shared" si="11"/>
        <v>1892000</v>
      </c>
      <c r="K27" s="45">
        <f t="shared" si="11"/>
        <v>2825092</v>
      </c>
      <c r="L27" s="44">
        <f t="shared" si="11"/>
        <v>496000</v>
      </c>
      <c r="M27" s="45">
        <f t="shared" si="11"/>
        <v>538677</v>
      </c>
      <c r="N27" s="44">
        <f t="shared" si="11"/>
        <v>0</v>
      </c>
      <c r="O27" s="45">
        <f t="shared" si="11"/>
        <v>0</v>
      </c>
      <c r="P27" s="44">
        <f t="shared" si="11"/>
        <v>3111000</v>
      </c>
      <c r="Q27" s="45">
        <f t="shared" si="11"/>
        <v>3363769</v>
      </c>
      <c r="R27" s="20">
        <f t="shared" si="7"/>
        <v>-73.784355179704022</v>
      </c>
      <c r="S27" s="21">
        <f t="shared" si="8"/>
        <v>-80.93240857288896</v>
      </c>
      <c r="T27" s="20">
        <f t="shared" si="9"/>
        <v>6.0294203151346011</v>
      </c>
      <c r="U27" s="22">
        <f t="shared" si="10"/>
        <v>6.5193112002635809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2663000</v>
      </c>
      <c r="C30" s="46"/>
      <c r="D30" s="46"/>
      <c r="E30" s="46">
        <f t="shared" si="4"/>
        <v>2663000</v>
      </c>
      <c r="F30" s="47">
        <v>2663000</v>
      </c>
      <c r="G30" s="48">
        <v>2663000</v>
      </c>
      <c r="H30" s="47">
        <v>448000</v>
      </c>
      <c r="I30" s="48"/>
      <c r="J30" s="47">
        <v>1422000</v>
      </c>
      <c r="K30" s="48">
        <v>1870482</v>
      </c>
      <c r="L30" s="47">
        <v>330000</v>
      </c>
      <c r="M30" s="48">
        <v>330114</v>
      </c>
      <c r="N30" s="47"/>
      <c r="O30" s="48"/>
      <c r="P30" s="47">
        <f t="shared" si="5"/>
        <v>2200000</v>
      </c>
      <c r="Q30" s="48">
        <f t="shared" si="6"/>
        <v>2200596</v>
      </c>
      <c r="R30" s="24">
        <f t="shared" si="7"/>
        <v>-76.793248945147667</v>
      </c>
      <c r="S30" s="25">
        <f t="shared" si="8"/>
        <v>-82.351393918786712</v>
      </c>
      <c r="T30" s="24">
        <f t="shared" si="9"/>
        <v>82.613593691325576</v>
      </c>
      <c r="U30" s="26">
        <f t="shared" si="10"/>
        <v>82.63597446488923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1784000</v>
      </c>
      <c r="C32" s="46"/>
      <c r="D32" s="46"/>
      <c r="E32" s="46">
        <f t="shared" si="4"/>
        <v>1784000</v>
      </c>
      <c r="F32" s="47">
        <v>1784000</v>
      </c>
      <c r="G32" s="48">
        <v>1784000</v>
      </c>
      <c r="H32" s="47">
        <v>275000</v>
      </c>
      <c r="I32" s="48"/>
      <c r="J32" s="47">
        <v>470000</v>
      </c>
      <c r="K32" s="48">
        <v>954610</v>
      </c>
      <c r="L32" s="47">
        <v>166000</v>
      </c>
      <c r="M32" s="48">
        <v>208563</v>
      </c>
      <c r="N32" s="47"/>
      <c r="O32" s="48"/>
      <c r="P32" s="47">
        <f t="shared" si="5"/>
        <v>911000</v>
      </c>
      <c r="Q32" s="48">
        <f t="shared" si="6"/>
        <v>1163173</v>
      </c>
      <c r="R32" s="24">
        <f t="shared" si="7"/>
        <v>-64.680851063829792</v>
      </c>
      <c r="S32" s="25">
        <f t="shared" si="8"/>
        <v>-78.152020196729552</v>
      </c>
      <c r="T32" s="24">
        <f t="shared" si="9"/>
        <v>51.065022421524667</v>
      </c>
      <c r="U32" s="26">
        <f t="shared" si="10"/>
        <v>65.200280269058297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>
        <v>47150000</v>
      </c>
      <c r="D36" s="46"/>
      <c r="E36" s="46">
        <f t="shared" si="4"/>
        <v>47150000</v>
      </c>
      <c r="F36" s="47">
        <v>47150000</v>
      </c>
      <c r="G36" s="48">
        <v>47150000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30428000</v>
      </c>
      <c r="C58" s="43">
        <f t="shared" si="26"/>
        <v>47150000</v>
      </c>
      <c r="D58" s="43">
        <f t="shared" si="26"/>
        <v>0</v>
      </c>
      <c r="E58" s="43">
        <f t="shared" si="26"/>
        <v>77578000</v>
      </c>
      <c r="F58" s="44">
        <f t="shared" si="26"/>
        <v>77578000</v>
      </c>
      <c r="G58" s="45">
        <f t="shared" si="26"/>
        <v>77578000</v>
      </c>
      <c r="H58" s="44">
        <f t="shared" si="26"/>
        <v>913000</v>
      </c>
      <c r="I58" s="45">
        <f t="shared" si="26"/>
        <v>0</v>
      </c>
      <c r="J58" s="44">
        <f t="shared" si="26"/>
        <v>10812000</v>
      </c>
      <c r="K58" s="45">
        <f t="shared" si="26"/>
        <v>13795136</v>
      </c>
      <c r="L58" s="44">
        <f t="shared" si="26"/>
        <v>1080000</v>
      </c>
      <c r="M58" s="45">
        <f t="shared" si="26"/>
        <v>1263364</v>
      </c>
      <c r="N58" s="44">
        <f t="shared" si="26"/>
        <v>0</v>
      </c>
      <c r="O58" s="45">
        <f t="shared" si="26"/>
        <v>0</v>
      </c>
      <c r="P58" s="44">
        <f t="shared" si="26"/>
        <v>12805000</v>
      </c>
      <c r="Q58" s="45">
        <f t="shared" si="26"/>
        <v>15058500</v>
      </c>
      <c r="R58" s="20">
        <f t="shared" si="14"/>
        <v>-90.011098779134286</v>
      </c>
      <c r="S58" s="21">
        <f t="shared" si="15"/>
        <v>-90.84196052869649</v>
      </c>
      <c r="T58" s="20">
        <f t="shared" si="16"/>
        <v>16.505968186857096</v>
      </c>
      <c r="U58" s="22">
        <f t="shared" si="17"/>
        <v>19.410786563200908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30428000</v>
      </c>
      <c r="C62" s="55">
        <f t="shared" si="30"/>
        <v>47150000</v>
      </c>
      <c r="D62" s="55">
        <f t="shared" si="30"/>
        <v>0</v>
      </c>
      <c r="E62" s="55">
        <f t="shared" si="30"/>
        <v>77578000</v>
      </c>
      <c r="F62" s="56">
        <f t="shared" si="30"/>
        <v>77578000</v>
      </c>
      <c r="G62" s="57">
        <f t="shared" si="30"/>
        <v>77578000</v>
      </c>
      <c r="H62" s="56">
        <f t="shared" si="30"/>
        <v>913000</v>
      </c>
      <c r="I62" s="57">
        <f t="shared" si="30"/>
        <v>0</v>
      </c>
      <c r="J62" s="56">
        <f t="shared" si="30"/>
        <v>10812000</v>
      </c>
      <c r="K62" s="57">
        <f t="shared" si="30"/>
        <v>13795136</v>
      </c>
      <c r="L62" s="56">
        <f t="shared" si="30"/>
        <v>1080000</v>
      </c>
      <c r="M62" s="58">
        <f t="shared" si="30"/>
        <v>1263364</v>
      </c>
      <c r="N62" s="56">
        <f t="shared" si="30"/>
        <v>0</v>
      </c>
      <c r="O62" s="57">
        <f t="shared" si="30"/>
        <v>0</v>
      </c>
      <c r="P62" s="56">
        <f t="shared" si="30"/>
        <v>12805000</v>
      </c>
      <c r="Q62" s="57">
        <f t="shared" si="30"/>
        <v>15058500</v>
      </c>
      <c r="R62" s="38">
        <f t="shared" si="14"/>
        <v>-90.011098779134286</v>
      </c>
      <c r="S62" s="39">
        <f t="shared" si="15"/>
        <v>-90.84196052869649</v>
      </c>
      <c r="T62" s="38">
        <f t="shared" si="16"/>
        <v>16.505968186857096</v>
      </c>
      <c r="U62" s="39">
        <f t="shared" si="17"/>
        <v>19.410786563200908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340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32059000</v>
      </c>
      <c r="C8" s="40">
        <f t="shared" si="0"/>
        <v>9000000</v>
      </c>
      <c r="D8" s="40">
        <f t="shared" si="0"/>
        <v>0</v>
      </c>
      <c r="E8" s="40">
        <f t="shared" si="0"/>
        <v>41059000</v>
      </c>
      <c r="F8" s="41">
        <f t="shared" si="0"/>
        <v>41059000</v>
      </c>
      <c r="G8" s="42">
        <f t="shared" si="0"/>
        <v>41059000</v>
      </c>
      <c r="H8" s="41">
        <f t="shared" si="0"/>
        <v>10395000</v>
      </c>
      <c r="I8" s="42">
        <f t="shared" si="0"/>
        <v>0</v>
      </c>
      <c r="J8" s="41">
        <f t="shared" si="0"/>
        <v>4191000</v>
      </c>
      <c r="K8" s="42">
        <f t="shared" si="0"/>
        <v>0</v>
      </c>
      <c r="L8" s="41">
        <f t="shared" si="0"/>
        <v>8242000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22828000</v>
      </c>
      <c r="Q8" s="42">
        <f t="shared" si="0"/>
        <v>0</v>
      </c>
      <c r="R8" s="16">
        <f>IF(($J8       =0),0,((($L8       -$J8       )/$J8       )*100))</f>
        <v>96.659508470532103</v>
      </c>
      <c r="S8" s="17">
        <f>IF(($K8       =0),0,((($M8       -$K8       )/$K8       )*100))</f>
        <v>0</v>
      </c>
      <c r="T8" s="16">
        <f>IF(($E8       =0),0,(($P8       /$E8       )*100))</f>
        <v>55.59804184222704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25354000</v>
      </c>
      <c r="C9" s="43">
        <f t="shared" si="2"/>
        <v>9000000</v>
      </c>
      <c r="D9" s="43">
        <f t="shared" si="2"/>
        <v>0</v>
      </c>
      <c r="E9" s="43">
        <f t="shared" si="2"/>
        <v>34354000</v>
      </c>
      <c r="F9" s="44">
        <f t="shared" si="2"/>
        <v>34354000</v>
      </c>
      <c r="G9" s="45">
        <f t="shared" si="2"/>
        <v>34354000</v>
      </c>
      <c r="H9" s="44">
        <f t="shared" si="2"/>
        <v>9248000</v>
      </c>
      <c r="I9" s="45">
        <f t="shared" si="2"/>
        <v>0</v>
      </c>
      <c r="J9" s="44">
        <f t="shared" si="2"/>
        <v>3830000</v>
      </c>
      <c r="K9" s="45">
        <f t="shared" si="2"/>
        <v>0</v>
      </c>
      <c r="L9" s="44">
        <f t="shared" si="2"/>
        <v>7297000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20375000</v>
      </c>
      <c r="Q9" s="45">
        <f t="shared" si="2"/>
        <v>0</v>
      </c>
      <c r="R9" s="20">
        <f>IF(($J9       =0),0,((($L9       -$J9       )/$J9       )*100))</f>
        <v>90.522193211488258</v>
      </c>
      <c r="S9" s="21">
        <f>IF(($K9       =0),0,((($M9       -$K9       )/$K9       )*100))</f>
        <v>0</v>
      </c>
      <c r="T9" s="20">
        <f>IF(($E9       =0),0,(($P9       /$E9       )*100))</f>
        <v>59.308959655353085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21104000</v>
      </c>
      <c r="C10" s="46">
        <v>9000000</v>
      </c>
      <c r="D10" s="46"/>
      <c r="E10" s="46">
        <f t="shared" ref="E10:E41" si="4">$B10      +$C10      +$D10</f>
        <v>30104000</v>
      </c>
      <c r="F10" s="47">
        <v>30104000</v>
      </c>
      <c r="G10" s="48">
        <v>30104000</v>
      </c>
      <c r="H10" s="47">
        <v>8414000</v>
      </c>
      <c r="I10" s="48"/>
      <c r="J10" s="47">
        <v>3680000</v>
      </c>
      <c r="K10" s="48"/>
      <c r="L10" s="47">
        <v>7297000</v>
      </c>
      <c r="M10" s="48"/>
      <c r="N10" s="47"/>
      <c r="O10" s="48"/>
      <c r="P10" s="47">
        <f t="shared" ref="P10:P41" si="5">$H10      +$J10      +$L10      +$N10</f>
        <v>19391000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98.28804347826086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64.413366994419334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4250000</v>
      </c>
      <c r="C13" s="46"/>
      <c r="D13" s="46"/>
      <c r="E13" s="46">
        <f t="shared" si="4"/>
        <v>4250000</v>
      </c>
      <c r="F13" s="47">
        <v>4250000</v>
      </c>
      <c r="G13" s="48">
        <v>4250000</v>
      </c>
      <c r="H13" s="47">
        <v>834000</v>
      </c>
      <c r="I13" s="48"/>
      <c r="J13" s="47">
        <v>150000</v>
      </c>
      <c r="K13" s="48"/>
      <c r="L13" s="47"/>
      <c r="M13" s="48"/>
      <c r="N13" s="47"/>
      <c r="O13" s="48"/>
      <c r="P13" s="47">
        <f t="shared" si="5"/>
        <v>984000</v>
      </c>
      <c r="Q13" s="48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23.152941176470588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6705000</v>
      </c>
      <c r="C27" s="43">
        <f t="shared" si="11"/>
        <v>0</v>
      </c>
      <c r="D27" s="43">
        <f t="shared" si="11"/>
        <v>0</v>
      </c>
      <c r="E27" s="43">
        <f t="shared" si="11"/>
        <v>6705000</v>
      </c>
      <c r="F27" s="44">
        <f t="shared" si="11"/>
        <v>6705000</v>
      </c>
      <c r="G27" s="45">
        <f t="shared" si="11"/>
        <v>6705000</v>
      </c>
      <c r="H27" s="44">
        <f t="shared" si="11"/>
        <v>1147000</v>
      </c>
      <c r="I27" s="45">
        <f t="shared" si="11"/>
        <v>0</v>
      </c>
      <c r="J27" s="44">
        <f t="shared" si="11"/>
        <v>361000</v>
      </c>
      <c r="K27" s="45">
        <f t="shared" si="11"/>
        <v>0</v>
      </c>
      <c r="L27" s="44">
        <f t="shared" si="11"/>
        <v>945000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2453000</v>
      </c>
      <c r="Q27" s="45">
        <f t="shared" si="11"/>
        <v>0</v>
      </c>
      <c r="R27" s="20">
        <f t="shared" si="7"/>
        <v>161.77285318559558</v>
      </c>
      <c r="S27" s="21">
        <f t="shared" si="8"/>
        <v>0</v>
      </c>
      <c r="T27" s="20">
        <f t="shared" si="9"/>
        <v>36.584638329604772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51000</v>
      </c>
      <c r="I30" s="48"/>
      <c r="J30" s="47">
        <v>261000</v>
      </c>
      <c r="K30" s="48"/>
      <c r="L30" s="47">
        <v>198000</v>
      </c>
      <c r="M30" s="48"/>
      <c r="N30" s="47"/>
      <c r="O30" s="48"/>
      <c r="P30" s="47">
        <f t="shared" si="5"/>
        <v>510000</v>
      </c>
      <c r="Q30" s="48">
        <f t="shared" si="6"/>
        <v>0</v>
      </c>
      <c r="R30" s="24">
        <f t="shared" si="7"/>
        <v>-24.137931034482758</v>
      </c>
      <c r="S30" s="25">
        <f t="shared" si="8"/>
        <v>0</v>
      </c>
      <c r="T30" s="24">
        <f t="shared" si="9"/>
        <v>32.903225806451616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996000</v>
      </c>
      <c r="C32" s="46"/>
      <c r="D32" s="46"/>
      <c r="E32" s="46">
        <f t="shared" si="4"/>
        <v>996000</v>
      </c>
      <c r="F32" s="47">
        <v>996000</v>
      </c>
      <c r="G32" s="48">
        <v>996000</v>
      </c>
      <c r="H32" s="47">
        <v>996000</v>
      </c>
      <c r="I32" s="48"/>
      <c r="J32" s="47"/>
      <c r="K32" s="48"/>
      <c r="L32" s="47"/>
      <c r="M32" s="48"/>
      <c r="N32" s="47"/>
      <c r="O32" s="48"/>
      <c r="P32" s="47">
        <f t="shared" si="5"/>
        <v>996000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4159000</v>
      </c>
      <c r="C35" s="46"/>
      <c r="D35" s="46"/>
      <c r="E35" s="46">
        <f t="shared" si="4"/>
        <v>4159000</v>
      </c>
      <c r="F35" s="47">
        <v>4159000</v>
      </c>
      <c r="G35" s="48">
        <v>4159000</v>
      </c>
      <c r="H35" s="47">
        <v>100000</v>
      </c>
      <c r="I35" s="48"/>
      <c r="J35" s="47">
        <v>100000</v>
      </c>
      <c r="K35" s="48"/>
      <c r="L35" s="47">
        <v>747000</v>
      </c>
      <c r="M35" s="48"/>
      <c r="N35" s="47"/>
      <c r="O35" s="48"/>
      <c r="P35" s="47">
        <f t="shared" si="5"/>
        <v>947000</v>
      </c>
      <c r="Q35" s="48">
        <f t="shared" si="6"/>
        <v>0</v>
      </c>
      <c r="R35" s="24">
        <f t="shared" si="7"/>
        <v>647</v>
      </c>
      <c r="S35" s="25">
        <f t="shared" si="8"/>
        <v>0</v>
      </c>
      <c r="T35" s="24">
        <f t="shared" si="9"/>
        <v>22.769896609761961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32059000</v>
      </c>
      <c r="C58" s="43">
        <f t="shared" si="26"/>
        <v>9000000</v>
      </c>
      <c r="D58" s="43">
        <f t="shared" si="26"/>
        <v>0</v>
      </c>
      <c r="E58" s="43">
        <f t="shared" si="26"/>
        <v>41059000</v>
      </c>
      <c r="F58" s="44">
        <f t="shared" si="26"/>
        <v>41059000</v>
      </c>
      <c r="G58" s="45">
        <f t="shared" si="26"/>
        <v>41059000</v>
      </c>
      <c r="H58" s="44">
        <f t="shared" si="26"/>
        <v>10395000</v>
      </c>
      <c r="I58" s="45">
        <f t="shared" si="26"/>
        <v>0</v>
      </c>
      <c r="J58" s="44">
        <f t="shared" si="26"/>
        <v>4191000</v>
      </c>
      <c r="K58" s="45">
        <f t="shared" si="26"/>
        <v>0</v>
      </c>
      <c r="L58" s="44">
        <f t="shared" si="26"/>
        <v>8242000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22828000</v>
      </c>
      <c r="Q58" s="45">
        <f t="shared" si="26"/>
        <v>0</v>
      </c>
      <c r="R58" s="20">
        <f t="shared" si="14"/>
        <v>96.659508470532103</v>
      </c>
      <c r="S58" s="21">
        <f t="shared" si="15"/>
        <v>0</v>
      </c>
      <c r="T58" s="20">
        <f t="shared" si="16"/>
        <v>55.59804184222704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32059000</v>
      </c>
      <c r="C62" s="55">
        <f t="shared" si="30"/>
        <v>9000000</v>
      </c>
      <c r="D62" s="55">
        <f t="shared" si="30"/>
        <v>0</v>
      </c>
      <c r="E62" s="55">
        <f t="shared" si="30"/>
        <v>41059000</v>
      </c>
      <c r="F62" s="56">
        <f t="shared" si="30"/>
        <v>41059000</v>
      </c>
      <c r="G62" s="57">
        <f t="shared" si="30"/>
        <v>41059000</v>
      </c>
      <c r="H62" s="56">
        <f t="shared" si="30"/>
        <v>10395000</v>
      </c>
      <c r="I62" s="57">
        <f t="shared" si="30"/>
        <v>0</v>
      </c>
      <c r="J62" s="56">
        <f t="shared" si="30"/>
        <v>4191000</v>
      </c>
      <c r="K62" s="57">
        <f t="shared" si="30"/>
        <v>0</v>
      </c>
      <c r="L62" s="56">
        <f t="shared" si="30"/>
        <v>8242000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22828000</v>
      </c>
      <c r="Q62" s="57">
        <f t="shared" si="30"/>
        <v>0</v>
      </c>
      <c r="R62" s="38">
        <f t="shared" si="14"/>
        <v>96.659508470532103</v>
      </c>
      <c r="S62" s="39">
        <f t="shared" si="15"/>
        <v>0</v>
      </c>
      <c r="T62" s="38">
        <f t="shared" si="16"/>
        <v>55.59804184222704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341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44035000</v>
      </c>
      <c r="C8" s="40">
        <f t="shared" si="0"/>
        <v>-1800000</v>
      </c>
      <c r="D8" s="40">
        <f t="shared" si="0"/>
        <v>0</v>
      </c>
      <c r="E8" s="40">
        <f t="shared" si="0"/>
        <v>42235000</v>
      </c>
      <c r="F8" s="41">
        <f t="shared" si="0"/>
        <v>42235000</v>
      </c>
      <c r="G8" s="42">
        <f t="shared" si="0"/>
        <v>42235000</v>
      </c>
      <c r="H8" s="41">
        <f t="shared" si="0"/>
        <v>543000</v>
      </c>
      <c r="I8" s="42">
        <f t="shared" si="0"/>
        <v>3732021</v>
      </c>
      <c r="J8" s="41">
        <f t="shared" si="0"/>
        <v>6536000</v>
      </c>
      <c r="K8" s="42">
        <f t="shared" si="0"/>
        <v>7850742</v>
      </c>
      <c r="L8" s="41">
        <f t="shared" si="0"/>
        <v>5352000</v>
      </c>
      <c r="M8" s="42">
        <f t="shared" si="0"/>
        <v>5846531</v>
      </c>
      <c r="N8" s="41">
        <f t="shared" si="0"/>
        <v>0</v>
      </c>
      <c r="O8" s="42">
        <f t="shared" si="0"/>
        <v>0</v>
      </c>
      <c r="P8" s="41">
        <f t="shared" si="0"/>
        <v>12431000</v>
      </c>
      <c r="Q8" s="42">
        <f t="shared" si="0"/>
        <v>17429294</v>
      </c>
      <c r="R8" s="16">
        <f>IF(($J8       =0),0,((($L8       -$J8       )/$J8       )*100))</f>
        <v>-18.115055079559365</v>
      </c>
      <c r="S8" s="17">
        <f>IF(($K8       =0),0,((($M8       -$K8       )/$K8       )*100))</f>
        <v>-25.52893726478338</v>
      </c>
      <c r="T8" s="16">
        <f>IF(($E8       =0),0,(($P8       /$E8       )*100))</f>
        <v>29.432934769740736</v>
      </c>
      <c r="U8" s="18">
        <f>IF(($E8       =0),0,(($Q8       /$E8       )*100))</f>
        <v>41.267418018231325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41367000</v>
      </c>
      <c r="C9" s="43">
        <f t="shared" si="2"/>
        <v>-1800000</v>
      </c>
      <c r="D9" s="43">
        <f t="shared" si="2"/>
        <v>0</v>
      </c>
      <c r="E9" s="43">
        <f t="shared" si="2"/>
        <v>39567000</v>
      </c>
      <c r="F9" s="44">
        <f t="shared" si="2"/>
        <v>39567000</v>
      </c>
      <c r="G9" s="45">
        <f t="shared" si="2"/>
        <v>39567000</v>
      </c>
      <c r="H9" s="44">
        <f t="shared" si="2"/>
        <v>338000</v>
      </c>
      <c r="I9" s="45">
        <f t="shared" si="2"/>
        <v>3384025</v>
      </c>
      <c r="J9" s="44">
        <f t="shared" si="2"/>
        <v>6094000</v>
      </c>
      <c r="K9" s="45">
        <f t="shared" si="2"/>
        <v>7555707</v>
      </c>
      <c r="L9" s="44">
        <f t="shared" si="2"/>
        <v>4345000</v>
      </c>
      <c r="M9" s="45">
        <f t="shared" si="2"/>
        <v>4839139</v>
      </c>
      <c r="N9" s="44">
        <f t="shared" si="2"/>
        <v>0</v>
      </c>
      <c r="O9" s="45">
        <f t="shared" si="2"/>
        <v>0</v>
      </c>
      <c r="P9" s="44">
        <f t="shared" si="2"/>
        <v>10777000</v>
      </c>
      <c r="Q9" s="45">
        <f t="shared" si="2"/>
        <v>15778871</v>
      </c>
      <c r="R9" s="20">
        <f>IF(($J9       =0),0,((($L9       -$J9       )/$J9       )*100))</f>
        <v>-28.700361010830328</v>
      </c>
      <c r="S9" s="21">
        <f>IF(($K9       =0),0,((($M9       -$K9       )/$K9       )*100))</f>
        <v>-35.953855807272568</v>
      </c>
      <c r="T9" s="20">
        <f>IF(($E9       =0),0,(($P9       /$E9       )*100))</f>
        <v>27.237344251522732</v>
      </c>
      <c r="U9" s="22">
        <f>IF(($E9       =0),0,(($Q9       /$E9       )*100))</f>
        <v>39.878866226906261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26260000</v>
      </c>
      <c r="C10" s="46">
        <v>-1800000</v>
      </c>
      <c r="D10" s="46"/>
      <c r="E10" s="46">
        <f t="shared" ref="E10:E41" si="4">$B10      +$C10      +$D10</f>
        <v>24460000</v>
      </c>
      <c r="F10" s="47">
        <v>24460000</v>
      </c>
      <c r="G10" s="48">
        <v>24460000</v>
      </c>
      <c r="H10" s="47">
        <v>338000</v>
      </c>
      <c r="I10" s="48">
        <v>337808</v>
      </c>
      <c r="J10" s="47">
        <v>5761000</v>
      </c>
      <c r="K10" s="48">
        <v>4986339</v>
      </c>
      <c r="L10" s="47">
        <v>4248000</v>
      </c>
      <c r="M10" s="48">
        <v>4247774</v>
      </c>
      <c r="N10" s="47"/>
      <c r="O10" s="48"/>
      <c r="P10" s="47">
        <f t="shared" ref="P10:P41" si="5">$H10      +$J10      +$L10      +$N10</f>
        <v>10347000</v>
      </c>
      <c r="Q10" s="48">
        <f t="shared" ref="Q10:Q41" si="6">$I10      +$K10      +$M10      +$O10</f>
        <v>9571921</v>
      </c>
      <c r="R10" s="24">
        <f t="shared" ref="R10:R41" si="7">IF(($J10      =0),0,((($L10      -$J10      )/$J10      )*100))</f>
        <v>-26.262801596944975</v>
      </c>
      <c r="S10" s="25">
        <f t="shared" ref="S10:S41" si="8">IF(($K10      =0),0,((($M10      -$K10      )/$K10      )*100))</f>
        <v>-14.811768714481707</v>
      </c>
      <c r="T10" s="24">
        <f t="shared" ref="T10:T41" si="9">IF(($E10      =0),0,(($P10      /$E10      )*100))</f>
        <v>42.301717089125098</v>
      </c>
      <c r="U10" s="26">
        <f t="shared" ref="U10:U41" si="10">IF(($E10      =0),0,(($Q10      /$E10      )*100))</f>
        <v>39.132955846279636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10000000</v>
      </c>
      <c r="C14" s="46"/>
      <c r="D14" s="46"/>
      <c r="E14" s="46">
        <f t="shared" si="4"/>
        <v>10000000</v>
      </c>
      <c r="F14" s="47">
        <v>10000000</v>
      </c>
      <c r="G14" s="48">
        <v>10000000</v>
      </c>
      <c r="H14" s="47"/>
      <c r="I14" s="48"/>
      <c r="J14" s="47"/>
      <c r="K14" s="48">
        <v>293569</v>
      </c>
      <c r="L14" s="47"/>
      <c r="M14" s="48">
        <v>291648</v>
      </c>
      <c r="N14" s="47"/>
      <c r="O14" s="48"/>
      <c r="P14" s="47">
        <f t="shared" si="5"/>
        <v>0</v>
      </c>
      <c r="Q14" s="48">
        <f t="shared" si="6"/>
        <v>585217</v>
      </c>
      <c r="R14" s="24">
        <f t="shared" si="7"/>
        <v>0</v>
      </c>
      <c r="S14" s="25">
        <f t="shared" si="8"/>
        <v>-0.65436064434596297</v>
      </c>
      <c r="T14" s="24">
        <f t="shared" si="9"/>
        <v>0</v>
      </c>
      <c r="U14" s="26">
        <f t="shared" si="10"/>
        <v>5.8521700000000001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5107000</v>
      </c>
      <c r="C23" s="46"/>
      <c r="D23" s="46"/>
      <c r="E23" s="46">
        <f t="shared" si="4"/>
        <v>5107000</v>
      </c>
      <c r="F23" s="47">
        <v>5107000</v>
      </c>
      <c r="G23" s="48">
        <v>5107000</v>
      </c>
      <c r="H23" s="47"/>
      <c r="I23" s="48">
        <v>3046217</v>
      </c>
      <c r="J23" s="47">
        <v>333000</v>
      </c>
      <c r="K23" s="48">
        <v>2275799</v>
      </c>
      <c r="L23" s="47">
        <v>97000</v>
      </c>
      <c r="M23" s="48">
        <v>299717</v>
      </c>
      <c r="N23" s="47"/>
      <c r="O23" s="48"/>
      <c r="P23" s="47">
        <f t="shared" si="5"/>
        <v>430000</v>
      </c>
      <c r="Q23" s="48">
        <f t="shared" si="6"/>
        <v>5621733</v>
      </c>
      <c r="R23" s="24">
        <f t="shared" si="7"/>
        <v>-70.870870870870874</v>
      </c>
      <c r="S23" s="25">
        <f t="shared" si="8"/>
        <v>-86.83025170500558</v>
      </c>
      <c r="T23" s="24">
        <f t="shared" si="9"/>
        <v>8.4198159389073819</v>
      </c>
      <c r="U23" s="26">
        <f t="shared" si="10"/>
        <v>110.07897004112004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2668000</v>
      </c>
      <c r="C27" s="43">
        <f t="shared" si="11"/>
        <v>0</v>
      </c>
      <c r="D27" s="43">
        <f t="shared" si="11"/>
        <v>0</v>
      </c>
      <c r="E27" s="43">
        <f t="shared" si="11"/>
        <v>2668000</v>
      </c>
      <c r="F27" s="44">
        <f t="shared" si="11"/>
        <v>2668000</v>
      </c>
      <c r="G27" s="45">
        <f t="shared" si="11"/>
        <v>2668000</v>
      </c>
      <c r="H27" s="44">
        <f t="shared" si="11"/>
        <v>205000</v>
      </c>
      <c r="I27" s="45">
        <f t="shared" si="11"/>
        <v>347996</v>
      </c>
      <c r="J27" s="44">
        <f t="shared" si="11"/>
        <v>442000</v>
      </c>
      <c r="K27" s="45">
        <f t="shared" si="11"/>
        <v>295035</v>
      </c>
      <c r="L27" s="44">
        <f t="shared" si="11"/>
        <v>1007000</v>
      </c>
      <c r="M27" s="45">
        <f t="shared" si="11"/>
        <v>1007392</v>
      </c>
      <c r="N27" s="44">
        <f t="shared" si="11"/>
        <v>0</v>
      </c>
      <c r="O27" s="45">
        <f t="shared" si="11"/>
        <v>0</v>
      </c>
      <c r="P27" s="44">
        <f t="shared" si="11"/>
        <v>1654000</v>
      </c>
      <c r="Q27" s="45">
        <f t="shared" si="11"/>
        <v>1650423</v>
      </c>
      <c r="R27" s="20">
        <f t="shared" si="7"/>
        <v>127.82805429864253</v>
      </c>
      <c r="S27" s="21">
        <f t="shared" si="8"/>
        <v>241.44830274374226</v>
      </c>
      <c r="T27" s="20">
        <f t="shared" si="9"/>
        <v>61.994002998500754</v>
      </c>
      <c r="U27" s="22">
        <f t="shared" si="10"/>
        <v>61.859932533733129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205000</v>
      </c>
      <c r="I30" s="48">
        <v>184524</v>
      </c>
      <c r="J30" s="47">
        <v>215000</v>
      </c>
      <c r="K30" s="48">
        <v>214791</v>
      </c>
      <c r="L30" s="47">
        <v>278000</v>
      </c>
      <c r="M30" s="48">
        <v>278398</v>
      </c>
      <c r="N30" s="47"/>
      <c r="O30" s="48"/>
      <c r="P30" s="47">
        <f t="shared" si="5"/>
        <v>698000</v>
      </c>
      <c r="Q30" s="48">
        <f t="shared" si="6"/>
        <v>677713</v>
      </c>
      <c r="R30" s="24">
        <f t="shared" si="7"/>
        <v>29.302325581395351</v>
      </c>
      <c r="S30" s="25">
        <f t="shared" si="8"/>
        <v>29.613438179439548</v>
      </c>
      <c r="T30" s="24">
        <f t="shared" si="9"/>
        <v>45.032258064516128</v>
      </c>
      <c r="U30" s="26">
        <f t="shared" si="10"/>
        <v>43.723419354838711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1118000</v>
      </c>
      <c r="C32" s="46"/>
      <c r="D32" s="46"/>
      <c r="E32" s="46">
        <f t="shared" si="4"/>
        <v>1118000</v>
      </c>
      <c r="F32" s="47">
        <v>1118000</v>
      </c>
      <c r="G32" s="48">
        <v>1118000</v>
      </c>
      <c r="H32" s="47"/>
      <c r="I32" s="48">
        <v>163472</v>
      </c>
      <c r="J32" s="47">
        <v>227000</v>
      </c>
      <c r="K32" s="48">
        <v>80244</v>
      </c>
      <c r="L32" s="47">
        <v>729000</v>
      </c>
      <c r="M32" s="48">
        <v>728994</v>
      </c>
      <c r="N32" s="47"/>
      <c r="O32" s="48"/>
      <c r="P32" s="47">
        <f t="shared" si="5"/>
        <v>956000</v>
      </c>
      <c r="Q32" s="48">
        <f t="shared" si="6"/>
        <v>972710</v>
      </c>
      <c r="R32" s="24">
        <f t="shared" si="7"/>
        <v>221.14537444933919</v>
      </c>
      <c r="S32" s="25">
        <f t="shared" si="8"/>
        <v>808.47166143263053</v>
      </c>
      <c r="T32" s="24">
        <f t="shared" si="9"/>
        <v>85.509838998211094</v>
      </c>
      <c r="U32" s="26">
        <f t="shared" si="10"/>
        <v>87.004472271914139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1000000</v>
      </c>
      <c r="C42" s="52">
        <f t="shared" si="13"/>
        <v>0</v>
      </c>
      <c r="D42" s="52">
        <f t="shared" si="13"/>
        <v>0</v>
      </c>
      <c r="E42" s="52">
        <f t="shared" si="13"/>
        <v>1000000</v>
      </c>
      <c r="F42" s="53">
        <f t="shared" si="13"/>
        <v>1000000</v>
      </c>
      <c r="G42" s="54">
        <f t="shared" si="13"/>
        <v>501000</v>
      </c>
      <c r="H42" s="53">
        <f t="shared" si="13"/>
        <v>56000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445000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501000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50.1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1000000</v>
      </c>
      <c r="C43" s="43">
        <f t="shared" si="19"/>
        <v>0</v>
      </c>
      <c r="D43" s="43">
        <f t="shared" si="19"/>
        <v>0</v>
      </c>
      <c r="E43" s="43">
        <f t="shared" si="19"/>
        <v>1000000</v>
      </c>
      <c r="F43" s="44">
        <f t="shared" si="19"/>
        <v>1000000</v>
      </c>
      <c r="G43" s="45">
        <f t="shared" si="19"/>
        <v>501000</v>
      </c>
      <c r="H43" s="44">
        <f t="shared" si="19"/>
        <v>56000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445000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501000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50.1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1000000</v>
      </c>
      <c r="C46" s="46"/>
      <c r="D46" s="46"/>
      <c r="E46" s="46">
        <f t="shared" si="21"/>
        <v>1000000</v>
      </c>
      <c r="F46" s="47">
        <v>1000000</v>
      </c>
      <c r="G46" s="48">
        <v>501000</v>
      </c>
      <c r="H46" s="47">
        <v>56000</v>
      </c>
      <c r="I46" s="48"/>
      <c r="J46" s="47"/>
      <c r="K46" s="48"/>
      <c r="L46" s="47">
        <v>445000</v>
      </c>
      <c r="M46" s="48"/>
      <c r="N46" s="47"/>
      <c r="O46" s="48"/>
      <c r="P46" s="47">
        <f t="shared" si="22"/>
        <v>501000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50.1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45035000</v>
      </c>
      <c r="C58" s="43">
        <f t="shared" si="26"/>
        <v>-1800000</v>
      </c>
      <c r="D58" s="43">
        <f t="shared" si="26"/>
        <v>0</v>
      </c>
      <c r="E58" s="43">
        <f t="shared" si="26"/>
        <v>43235000</v>
      </c>
      <c r="F58" s="44">
        <f t="shared" si="26"/>
        <v>43235000</v>
      </c>
      <c r="G58" s="45">
        <f t="shared" si="26"/>
        <v>42736000</v>
      </c>
      <c r="H58" s="44">
        <f t="shared" si="26"/>
        <v>599000</v>
      </c>
      <c r="I58" s="45">
        <f t="shared" si="26"/>
        <v>3732021</v>
      </c>
      <c r="J58" s="44">
        <f t="shared" si="26"/>
        <v>6536000</v>
      </c>
      <c r="K58" s="45">
        <f t="shared" si="26"/>
        <v>7850742</v>
      </c>
      <c r="L58" s="44">
        <f t="shared" si="26"/>
        <v>5797000</v>
      </c>
      <c r="M58" s="45">
        <f t="shared" si="26"/>
        <v>5846531</v>
      </c>
      <c r="N58" s="44">
        <f t="shared" si="26"/>
        <v>0</v>
      </c>
      <c r="O58" s="45">
        <f t="shared" si="26"/>
        <v>0</v>
      </c>
      <c r="P58" s="44">
        <f t="shared" si="26"/>
        <v>12932000</v>
      </c>
      <c r="Q58" s="45">
        <f t="shared" si="26"/>
        <v>17429294</v>
      </c>
      <c r="R58" s="20">
        <f t="shared" si="14"/>
        <v>-11.306609547123623</v>
      </c>
      <c r="S58" s="21">
        <f t="shared" si="15"/>
        <v>-25.52893726478338</v>
      </c>
      <c r="T58" s="20">
        <f t="shared" si="16"/>
        <v>29.910951775182141</v>
      </c>
      <c r="U58" s="22">
        <f t="shared" si="17"/>
        <v>40.312927026714469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45035000</v>
      </c>
      <c r="C62" s="55">
        <f t="shared" si="30"/>
        <v>-1800000</v>
      </c>
      <c r="D62" s="55">
        <f t="shared" si="30"/>
        <v>0</v>
      </c>
      <c r="E62" s="55">
        <f t="shared" si="30"/>
        <v>43235000</v>
      </c>
      <c r="F62" s="56">
        <f t="shared" si="30"/>
        <v>43235000</v>
      </c>
      <c r="G62" s="57">
        <f t="shared" si="30"/>
        <v>42736000</v>
      </c>
      <c r="H62" s="56">
        <f t="shared" si="30"/>
        <v>599000</v>
      </c>
      <c r="I62" s="57">
        <f t="shared" si="30"/>
        <v>3732021</v>
      </c>
      <c r="J62" s="56">
        <f t="shared" si="30"/>
        <v>6536000</v>
      </c>
      <c r="K62" s="57">
        <f t="shared" si="30"/>
        <v>7850742</v>
      </c>
      <c r="L62" s="56">
        <f t="shared" si="30"/>
        <v>5797000</v>
      </c>
      <c r="M62" s="58">
        <f t="shared" si="30"/>
        <v>5846531</v>
      </c>
      <c r="N62" s="56">
        <f t="shared" si="30"/>
        <v>0</v>
      </c>
      <c r="O62" s="57">
        <f t="shared" si="30"/>
        <v>0</v>
      </c>
      <c r="P62" s="56">
        <f t="shared" si="30"/>
        <v>12932000</v>
      </c>
      <c r="Q62" s="57">
        <f t="shared" si="30"/>
        <v>17429294</v>
      </c>
      <c r="R62" s="38">
        <f t="shared" si="14"/>
        <v>-11.306609547123623</v>
      </c>
      <c r="S62" s="39">
        <f t="shared" si="15"/>
        <v>-25.52893726478338</v>
      </c>
      <c r="T62" s="38">
        <f t="shared" si="16"/>
        <v>29.910951775182141</v>
      </c>
      <c r="U62" s="39">
        <f t="shared" si="17"/>
        <v>40.312927026714469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342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17063000</v>
      </c>
      <c r="C8" s="40">
        <f t="shared" si="0"/>
        <v>-1200000</v>
      </c>
      <c r="D8" s="40">
        <f t="shared" si="0"/>
        <v>0</v>
      </c>
      <c r="E8" s="40">
        <f t="shared" si="0"/>
        <v>15863000</v>
      </c>
      <c r="F8" s="41">
        <f t="shared" si="0"/>
        <v>15863000</v>
      </c>
      <c r="G8" s="42">
        <f t="shared" si="0"/>
        <v>15863000</v>
      </c>
      <c r="H8" s="41">
        <f t="shared" si="0"/>
        <v>1175000</v>
      </c>
      <c r="I8" s="42">
        <f t="shared" si="0"/>
        <v>290220</v>
      </c>
      <c r="J8" s="41">
        <f t="shared" si="0"/>
        <v>1528000</v>
      </c>
      <c r="K8" s="42">
        <f t="shared" si="0"/>
        <v>1495726</v>
      </c>
      <c r="L8" s="41">
        <f t="shared" si="0"/>
        <v>2075000</v>
      </c>
      <c r="M8" s="42">
        <f t="shared" si="0"/>
        <v>10196513</v>
      </c>
      <c r="N8" s="41">
        <f t="shared" si="0"/>
        <v>0</v>
      </c>
      <c r="O8" s="42">
        <f t="shared" si="0"/>
        <v>0</v>
      </c>
      <c r="P8" s="41">
        <f t="shared" si="0"/>
        <v>4778000</v>
      </c>
      <c r="Q8" s="42">
        <f t="shared" si="0"/>
        <v>11982459</v>
      </c>
      <c r="R8" s="16">
        <f>IF(($J8       =0),0,((($L8       -$J8       )/$J8       )*100))</f>
        <v>35.798429319371728</v>
      </c>
      <c r="S8" s="17">
        <f>IF(($K8       =0),0,((($M8       -$K8       )/$K8       )*100))</f>
        <v>581.70995222386989</v>
      </c>
      <c r="T8" s="16">
        <f>IF(($E8       =0),0,(($P8       /$E8       )*100))</f>
        <v>30.120405976170968</v>
      </c>
      <c r="U8" s="18">
        <f>IF(($E8       =0),0,(($Q8       /$E8       )*100))</f>
        <v>75.537155645212124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14215000</v>
      </c>
      <c r="C9" s="43">
        <f t="shared" si="2"/>
        <v>-1200000</v>
      </c>
      <c r="D9" s="43">
        <f t="shared" si="2"/>
        <v>0</v>
      </c>
      <c r="E9" s="43">
        <f t="shared" si="2"/>
        <v>13015000</v>
      </c>
      <c r="F9" s="44">
        <f t="shared" si="2"/>
        <v>13015000</v>
      </c>
      <c r="G9" s="45">
        <f t="shared" si="2"/>
        <v>13015000</v>
      </c>
      <c r="H9" s="44">
        <f t="shared" si="2"/>
        <v>84000</v>
      </c>
      <c r="I9" s="45">
        <f t="shared" si="2"/>
        <v>15720</v>
      </c>
      <c r="J9" s="44">
        <f t="shared" si="2"/>
        <v>668000</v>
      </c>
      <c r="K9" s="45">
        <f t="shared" si="2"/>
        <v>620926</v>
      </c>
      <c r="L9" s="44">
        <f t="shared" si="2"/>
        <v>1549000</v>
      </c>
      <c r="M9" s="45">
        <f t="shared" si="2"/>
        <v>8047610</v>
      </c>
      <c r="N9" s="44">
        <f t="shared" si="2"/>
        <v>0</v>
      </c>
      <c r="O9" s="45">
        <f t="shared" si="2"/>
        <v>0</v>
      </c>
      <c r="P9" s="44">
        <f t="shared" si="2"/>
        <v>2301000</v>
      </c>
      <c r="Q9" s="45">
        <f t="shared" si="2"/>
        <v>8684256</v>
      </c>
      <c r="R9" s="20">
        <f>IF(($J9       =0),0,((($L9       -$J9       )/$J9       )*100))</f>
        <v>131.88622754491018</v>
      </c>
      <c r="S9" s="21">
        <f>IF(($K9       =0),0,((($M9       -$K9       )/$K9       )*100))</f>
        <v>1196.0658758048464</v>
      </c>
      <c r="T9" s="20">
        <f>IF(($E9       =0),0,(($P9       /$E9       )*100))</f>
        <v>17.67960046100653</v>
      </c>
      <c r="U9" s="22">
        <f>IF(($E9       =0),0,(($Q9       /$E9       )*100))</f>
        <v>66.724978870534002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6719000</v>
      </c>
      <c r="C10" s="46">
        <v>-1200000</v>
      </c>
      <c r="D10" s="46"/>
      <c r="E10" s="46">
        <f t="shared" ref="E10:E41" si="4">$B10      +$C10      +$D10</f>
        <v>5519000</v>
      </c>
      <c r="F10" s="47">
        <v>5519000</v>
      </c>
      <c r="G10" s="48">
        <v>5519000</v>
      </c>
      <c r="H10" s="47">
        <v>84000</v>
      </c>
      <c r="I10" s="48"/>
      <c r="J10" s="47">
        <v>398000</v>
      </c>
      <c r="K10" s="48">
        <v>328461</v>
      </c>
      <c r="L10" s="47">
        <v>741000</v>
      </c>
      <c r="M10" s="48">
        <v>631152</v>
      </c>
      <c r="N10" s="47"/>
      <c r="O10" s="48"/>
      <c r="P10" s="47">
        <f t="shared" ref="P10:P41" si="5">$H10      +$J10      +$L10      +$N10</f>
        <v>1223000</v>
      </c>
      <c r="Q10" s="48">
        <f t="shared" ref="Q10:Q41" si="6">$I10      +$K10      +$M10      +$O10</f>
        <v>959613</v>
      </c>
      <c r="R10" s="24">
        <f t="shared" ref="R10:R41" si="7">IF(($J10      =0),0,((($L10      -$J10      )/$J10      )*100))</f>
        <v>86.180904522613062</v>
      </c>
      <c r="S10" s="25">
        <f t="shared" ref="S10:S41" si="8">IF(($K10      =0),0,((($M10      -$K10      )/$K10      )*100))</f>
        <v>92.154319690922222</v>
      </c>
      <c r="T10" s="24">
        <f t="shared" ref="T10:T41" si="9">IF(($E10      =0),0,(($P10      /$E10      )*100))</f>
        <v>22.159811560065229</v>
      </c>
      <c r="U10" s="26">
        <f t="shared" ref="U10:U41" si="10">IF(($E10      =0),0,(($Q10      /$E10      )*100))</f>
        <v>17.387443377423445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7496000</v>
      </c>
      <c r="C23" s="46"/>
      <c r="D23" s="46"/>
      <c r="E23" s="46">
        <f t="shared" si="4"/>
        <v>7496000</v>
      </c>
      <c r="F23" s="47">
        <v>7496000</v>
      </c>
      <c r="G23" s="48">
        <v>7496000</v>
      </c>
      <c r="H23" s="47"/>
      <c r="I23" s="48">
        <v>15720</v>
      </c>
      <c r="J23" s="47">
        <v>270000</v>
      </c>
      <c r="K23" s="48">
        <v>292465</v>
      </c>
      <c r="L23" s="47">
        <v>808000</v>
      </c>
      <c r="M23" s="48">
        <v>7416458</v>
      </c>
      <c r="N23" s="47"/>
      <c r="O23" s="48"/>
      <c r="P23" s="47">
        <f t="shared" si="5"/>
        <v>1078000</v>
      </c>
      <c r="Q23" s="48">
        <f t="shared" si="6"/>
        <v>7724643</v>
      </c>
      <c r="R23" s="24">
        <f t="shared" si="7"/>
        <v>199.25925925925927</v>
      </c>
      <c r="S23" s="25">
        <f t="shared" si="8"/>
        <v>2435.8446309814849</v>
      </c>
      <c r="T23" s="24">
        <f t="shared" si="9"/>
        <v>14.381003201707577</v>
      </c>
      <c r="U23" s="26">
        <f t="shared" si="10"/>
        <v>103.05020010672359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2848000</v>
      </c>
      <c r="C27" s="43">
        <f t="shared" si="11"/>
        <v>0</v>
      </c>
      <c r="D27" s="43">
        <f t="shared" si="11"/>
        <v>0</v>
      </c>
      <c r="E27" s="43">
        <f t="shared" si="11"/>
        <v>2848000</v>
      </c>
      <c r="F27" s="44">
        <f t="shared" si="11"/>
        <v>2848000</v>
      </c>
      <c r="G27" s="45">
        <f t="shared" si="11"/>
        <v>2848000</v>
      </c>
      <c r="H27" s="44">
        <f t="shared" si="11"/>
        <v>1091000</v>
      </c>
      <c r="I27" s="45">
        <f t="shared" si="11"/>
        <v>274500</v>
      </c>
      <c r="J27" s="44">
        <f t="shared" si="11"/>
        <v>860000</v>
      </c>
      <c r="K27" s="45">
        <f t="shared" si="11"/>
        <v>874800</v>
      </c>
      <c r="L27" s="44">
        <f t="shared" si="11"/>
        <v>526000</v>
      </c>
      <c r="M27" s="45">
        <f t="shared" si="11"/>
        <v>2148903</v>
      </c>
      <c r="N27" s="44">
        <f t="shared" si="11"/>
        <v>0</v>
      </c>
      <c r="O27" s="45">
        <f t="shared" si="11"/>
        <v>0</v>
      </c>
      <c r="P27" s="44">
        <f t="shared" si="11"/>
        <v>2477000</v>
      </c>
      <c r="Q27" s="45">
        <f t="shared" si="11"/>
        <v>3298203</v>
      </c>
      <c r="R27" s="20">
        <f t="shared" si="7"/>
        <v>-38.837209302325583</v>
      </c>
      <c r="S27" s="21">
        <f t="shared" si="8"/>
        <v>145.64506172839506</v>
      </c>
      <c r="T27" s="20">
        <f t="shared" si="9"/>
        <v>86.973314606741567</v>
      </c>
      <c r="U27" s="22">
        <f t="shared" si="10"/>
        <v>115.80768960674158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1750000</v>
      </c>
      <c r="C30" s="46"/>
      <c r="D30" s="46"/>
      <c r="E30" s="46">
        <f t="shared" si="4"/>
        <v>1750000</v>
      </c>
      <c r="F30" s="47">
        <v>1750000</v>
      </c>
      <c r="G30" s="48">
        <v>1750000</v>
      </c>
      <c r="H30" s="47">
        <v>738000</v>
      </c>
      <c r="I30" s="48"/>
      <c r="J30" s="47">
        <v>546000</v>
      </c>
      <c r="K30" s="48">
        <v>874800</v>
      </c>
      <c r="L30" s="47">
        <v>249000</v>
      </c>
      <c r="M30" s="48">
        <v>999900</v>
      </c>
      <c r="N30" s="47"/>
      <c r="O30" s="48"/>
      <c r="P30" s="47">
        <f t="shared" si="5"/>
        <v>1533000</v>
      </c>
      <c r="Q30" s="48">
        <f t="shared" si="6"/>
        <v>1874700</v>
      </c>
      <c r="R30" s="24">
        <f t="shared" si="7"/>
        <v>-54.395604395604394</v>
      </c>
      <c r="S30" s="25">
        <f t="shared" si="8"/>
        <v>14.300411522633743</v>
      </c>
      <c r="T30" s="24">
        <f t="shared" si="9"/>
        <v>87.6</v>
      </c>
      <c r="U30" s="26">
        <f t="shared" si="10"/>
        <v>107.1257142857143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1098000</v>
      </c>
      <c r="C32" s="46"/>
      <c r="D32" s="46"/>
      <c r="E32" s="46">
        <f t="shared" si="4"/>
        <v>1098000</v>
      </c>
      <c r="F32" s="47">
        <v>1098000</v>
      </c>
      <c r="G32" s="48">
        <v>1098000</v>
      </c>
      <c r="H32" s="47">
        <v>353000</v>
      </c>
      <c r="I32" s="48">
        <v>274500</v>
      </c>
      <c r="J32" s="47">
        <v>314000</v>
      </c>
      <c r="K32" s="48"/>
      <c r="L32" s="47">
        <v>277000</v>
      </c>
      <c r="M32" s="48">
        <v>1149003</v>
      </c>
      <c r="N32" s="47"/>
      <c r="O32" s="48"/>
      <c r="P32" s="47">
        <f t="shared" si="5"/>
        <v>944000</v>
      </c>
      <c r="Q32" s="48">
        <f t="shared" si="6"/>
        <v>1423503</v>
      </c>
      <c r="R32" s="24">
        <f t="shared" si="7"/>
        <v>-11.783439490445859</v>
      </c>
      <c r="S32" s="25">
        <f t="shared" si="8"/>
        <v>0</v>
      </c>
      <c r="T32" s="24">
        <f t="shared" si="9"/>
        <v>85.974499089253186</v>
      </c>
      <c r="U32" s="26">
        <f t="shared" si="10"/>
        <v>129.64508196721312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17063000</v>
      </c>
      <c r="C58" s="43">
        <f t="shared" si="26"/>
        <v>-1200000</v>
      </c>
      <c r="D58" s="43">
        <f t="shared" si="26"/>
        <v>0</v>
      </c>
      <c r="E58" s="43">
        <f t="shared" si="26"/>
        <v>15863000</v>
      </c>
      <c r="F58" s="44">
        <f t="shared" si="26"/>
        <v>15863000</v>
      </c>
      <c r="G58" s="45">
        <f t="shared" si="26"/>
        <v>15863000</v>
      </c>
      <c r="H58" s="44">
        <f t="shared" si="26"/>
        <v>1175000</v>
      </c>
      <c r="I58" s="45">
        <f t="shared" si="26"/>
        <v>290220</v>
      </c>
      <c r="J58" s="44">
        <f t="shared" si="26"/>
        <v>1528000</v>
      </c>
      <c r="K58" s="45">
        <f t="shared" si="26"/>
        <v>1495726</v>
      </c>
      <c r="L58" s="44">
        <f t="shared" si="26"/>
        <v>2075000</v>
      </c>
      <c r="M58" s="45">
        <f t="shared" si="26"/>
        <v>10196513</v>
      </c>
      <c r="N58" s="44">
        <f t="shared" si="26"/>
        <v>0</v>
      </c>
      <c r="O58" s="45">
        <f t="shared" si="26"/>
        <v>0</v>
      </c>
      <c r="P58" s="44">
        <f t="shared" si="26"/>
        <v>4778000</v>
      </c>
      <c r="Q58" s="45">
        <f t="shared" si="26"/>
        <v>11982459</v>
      </c>
      <c r="R58" s="20">
        <f t="shared" si="14"/>
        <v>35.798429319371728</v>
      </c>
      <c r="S58" s="21">
        <f t="shared" si="15"/>
        <v>581.70995222386989</v>
      </c>
      <c r="T58" s="20">
        <f t="shared" si="16"/>
        <v>30.120405976170968</v>
      </c>
      <c r="U58" s="22">
        <f t="shared" si="17"/>
        <v>75.537155645212124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17063000</v>
      </c>
      <c r="C62" s="55">
        <f t="shared" si="30"/>
        <v>-1200000</v>
      </c>
      <c r="D62" s="55">
        <f t="shared" si="30"/>
        <v>0</v>
      </c>
      <c r="E62" s="55">
        <f t="shared" si="30"/>
        <v>15863000</v>
      </c>
      <c r="F62" s="56">
        <f t="shared" si="30"/>
        <v>15863000</v>
      </c>
      <c r="G62" s="57">
        <f t="shared" si="30"/>
        <v>15863000</v>
      </c>
      <c r="H62" s="56">
        <f t="shared" si="30"/>
        <v>1175000</v>
      </c>
      <c r="I62" s="57">
        <f t="shared" si="30"/>
        <v>290220</v>
      </c>
      <c r="J62" s="56">
        <f t="shared" si="30"/>
        <v>1528000</v>
      </c>
      <c r="K62" s="57">
        <f t="shared" si="30"/>
        <v>1495726</v>
      </c>
      <c r="L62" s="56">
        <f t="shared" si="30"/>
        <v>2075000</v>
      </c>
      <c r="M62" s="58">
        <f t="shared" si="30"/>
        <v>10196513</v>
      </c>
      <c r="N62" s="56">
        <f t="shared" si="30"/>
        <v>0</v>
      </c>
      <c r="O62" s="57">
        <f t="shared" si="30"/>
        <v>0</v>
      </c>
      <c r="P62" s="56">
        <f t="shared" si="30"/>
        <v>4778000</v>
      </c>
      <c r="Q62" s="57">
        <f t="shared" si="30"/>
        <v>11982459</v>
      </c>
      <c r="R62" s="38">
        <f t="shared" si="14"/>
        <v>35.798429319371728</v>
      </c>
      <c r="S62" s="39">
        <f t="shared" si="15"/>
        <v>581.70995222386989</v>
      </c>
      <c r="T62" s="38">
        <f t="shared" si="16"/>
        <v>30.120405976170968</v>
      </c>
      <c r="U62" s="39">
        <f t="shared" si="17"/>
        <v>75.537155645212124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343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10611000</v>
      </c>
      <c r="C8" s="40">
        <f t="shared" si="0"/>
        <v>2000000</v>
      </c>
      <c r="D8" s="40">
        <f t="shared" si="0"/>
        <v>0</v>
      </c>
      <c r="E8" s="40">
        <f t="shared" si="0"/>
        <v>12611000</v>
      </c>
      <c r="F8" s="41">
        <f t="shared" si="0"/>
        <v>12611000</v>
      </c>
      <c r="G8" s="42">
        <f t="shared" si="0"/>
        <v>12611000</v>
      </c>
      <c r="H8" s="41">
        <f t="shared" si="0"/>
        <v>2825000</v>
      </c>
      <c r="I8" s="42">
        <f t="shared" si="0"/>
        <v>3042921</v>
      </c>
      <c r="J8" s="41">
        <f t="shared" si="0"/>
        <v>5644000</v>
      </c>
      <c r="K8" s="42">
        <f t="shared" si="0"/>
        <v>5819259</v>
      </c>
      <c r="L8" s="41">
        <f t="shared" si="0"/>
        <v>1400000</v>
      </c>
      <c r="M8" s="42">
        <f t="shared" si="0"/>
        <v>769231</v>
      </c>
      <c r="N8" s="41">
        <f t="shared" si="0"/>
        <v>0</v>
      </c>
      <c r="O8" s="42">
        <f t="shared" si="0"/>
        <v>0</v>
      </c>
      <c r="P8" s="41">
        <f t="shared" si="0"/>
        <v>9869000</v>
      </c>
      <c r="Q8" s="42">
        <f t="shared" si="0"/>
        <v>9631411</v>
      </c>
      <c r="R8" s="16">
        <f>IF(($J8       =0),0,((($L8       -$J8       )/$J8       )*100))</f>
        <v>-75.194897236002831</v>
      </c>
      <c r="S8" s="17">
        <f>IF(($K8       =0),0,((($M8       -$K8       )/$K8       )*100))</f>
        <v>-86.781289507822208</v>
      </c>
      <c r="T8" s="16">
        <f>IF(($E8       =0),0,(($P8       /$E8       )*100))</f>
        <v>78.257077154864803</v>
      </c>
      <c r="U8" s="18">
        <f>IF(($E8       =0),0,(($Q8       /$E8       )*100))</f>
        <v>76.37309491713583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7718000</v>
      </c>
      <c r="C9" s="43">
        <f t="shared" si="2"/>
        <v>2000000</v>
      </c>
      <c r="D9" s="43">
        <f t="shared" si="2"/>
        <v>0</v>
      </c>
      <c r="E9" s="43">
        <f t="shared" si="2"/>
        <v>9718000</v>
      </c>
      <c r="F9" s="44">
        <f t="shared" si="2"/>
        <v>9718000</v>
      </c>
      <c r="G9" s="45">
        <f t="shared" si="2"/>
        <v>9718000</v>
      </c>
      <c r="H9" s="44">
        <f t="shared" si="2"/>
        <v>1644000</v>
      </c>
      <c r="I9" s="45">
        <f t="shared" si="2"/>
        <v>1804959</v>
      </c>
      <c r="J9" s="44">
        <f t="shared" si="2"/>
        <v>4766000</v>
      </c>
      <c r="K9" s="45">
        <f t="shared" si="2"/>
        <v>4907970</v>
      </c>
      <c r="L9" s="44">
        <f t="shared" si="2"/>
        <v>871000</v>
      </c>
      <c r="M9" s="45">
        <f t="shared" si="2"/>
        <v>331217</v>
      </c>
      <c r="N9" s="44">
        <f t="shared" si="2"/>
        <v>0</v>
      </c>
      <c r="O9" s="45">
        <f t="shared" si="2"/>
        <v>0</v>
      </c>
      <c r="P9" s="44">
        <f t="shared" si="2"/>
        <v>7281000</v>
      </c>
      <c r="Q9" s="45">
        <f t="shared" si="2"/>
        <v>7044146</v>
      </c>
      <c r="R9" s="20">
        <f>IF(($J9       =0),0,((($L9       -$J9       )/$J9       )*100))</f>
        <v>-81.724716743600496</v>
      </c>
      <c r="S9" s="21">
        <f>IF(($K9       =0),0,((($M9       -$K9       )/$K9       )*100))</f>
        <v>-93.251446117233812</v>
      </c>
      <c r="T9" s="20">
        <f>IF(($E9       =0),0,(($P9       /$E9       )*100))</f>
        <v>74.922823626260552</v>
      </c>
      <c r="U9" s="22">
        <f>IF(($E9       =0),0,(($Q9       /$E9       )*100))</f>
        <v>72.485552582835979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7718000</v>
      </c>
      <c r="C10" s="46">
        <v>2000000</v>
      </c>
      <c r="D10" s="46"/>
      <c r="E10" s="46">
        <f t="shared" ref="E10:E41" si="4">$B10      +$C10      +$D10</f>
        <v>9718000</v>
      </c>
      <c r="F10" s="47">
        <v>9718000</v>
      </c>
      <c r="G10" s="48">
        <v>9718000</v>
      </c>
      <c r="H10" s="47">
        <v>1644000</v>
      </c>
      <c r="I10" s="48">
        <v>1804959</v>
      </c>
      <c r="J10" s="47">
        <v>4766000</v>
      </c>
      <c r="K10" s="48">
        <v>4907970</v>
      </c>
      <c r="L10" s="47">
        <v>871000</v>
      </c>
      <c r="M10" s="48">
        <v>331217</v>
      </c>
      <c r="N10" s="47"/>
      <c r="O10" s="48"/>
      <c r="P10" s="47">
        <f t="shared" ref="P10:P41" si="5">$H10      +$J10      +$L10      +$N10</f>
        <v>7281000</v>
      </c>
      <c r="Q10" s="48">
        <f t="shared" ref="Q10:Q41" si="6">$I10      +$K10      +$M10      +$O10</f>
        <v>7044146</v>
      </c>
      <c r="R10" s="24">
        <f t="shared" ref="R10:R41" si="7">IF(($J10      =0),0,((($L10      -$J10      )/$J10      )*100))</f>
        <v>-81.724716743600496</v>
      </c>
      <c r="S10" s="25">
        <f t="shared" ref="S10:S41" si="8">IF(($K10      =0),0,((($M10      -$K10      )/$K10      )*100))</f>
        <v>-93.251446117233812</v>
      </c>
      <c r="T10" s="24">
        <f t="shared" ref="T10:T41" si="9">IF(($E10      =0),0,(($P10      /$E10      )*100))</f>
        <v>74.922823626260552</v>
      </c>
      <c r="U10" s="26">
        <f t="shared" ref="U10:U41" si="10">IF(($E10      =0),0,(($Q10      /$E10      )*100))</f>
        <v>72.485552582835979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2893000</v>
      </c>
      <c r="C27" s="43">
        <f t="shared" si="11"/>
        <v>0</v>
      </c>
      <c r="D27" s="43">
        <f t="shared" si="11"/>
        <v>0</v>
      </c>
      <c r="E27" s="43">
        <f t="shared" si="11"/>
        <v>2893000</v>
      </c>
      <c r="F27" s="44">
        <f t="shared" si="11"/>
        <v>2893000</v>
      </c>
      <c r="G27" s="45">
        <f t="shared" si="11"/>
        <v>2893000</v>
      </c>
      <c r="H27" s="44">
        <f t="shared" si="11"/>
        <v>1181000</v>
      </c>
      <c r="I27" s="45">
        <f t="shared" si="11"/>
        <v>1237962</v>
      </c>
      <c r="J27" s="44">
        <f t="shared" si="11"/>
        <v>878000</v>
      </c>
      <c r="K27" s="45">
        <f t="shared" si="11"/>
        <v>911289</v>
      </c>
      <c r="L27" s="44">
        <f t="shared" si="11"/>
        <v>529000</v>
      </c>
      <c r="M27" s="45">
        <f t="shared" si="11"/>
        <v>438014</v>
      </c>
      <c r="N27" s="44">
        <f t="shared" si="11"/>
        <v>0</v>
      </c>
      <c r="O27" s="45">
        <f t="shared" si="11"/>
        <v>0</v>
      </c>
      <c r="P27" s="44">
        <f t="shared" si="11"/>
        <v>2588000</v>
      </c>
      <c r="Q27" s="45">
        <f t="shared" si="11"/>
        <v>2587265</v>
      </c>
      <c r="R27" s="20">
        <f t="shared" si="7"/>
        <v>-39.749430523917994</v>
      </c>
      <c r="S27" s="21">
        <f t="shared" si="8"/>
        <v>-51.934677144133204</v>
      </c>
      <c r="T27" s="20">
        <f t="shared" si="9"/>
        <v>89.457310750086421</v>
      </c>
      <c r="U27" s="22">
        <f t="shared" si="10"/>
        <v>89.431904597303841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581000</v>
      </c>
      <c r="I30" s="48">
        <v>637942</v>
      </c>
      <c r="J30" s="47">
        <v>532000</v>
      </c>
      <c r="K30" s="48">
        <v>362739</v>
      </c>
      <c r="L30" s="47">
        <v>435000</v>
      </c>
      <c r="M30" s="48">
        <v>343586</v>
      </c>
      <c r="N30" s="47"/>
      <c r="O30" s="48"/>
      <c r="P30" s="47">
        <f t="shared" si="5"/>
        <v>1548000</v>
      </c>
      <c r="Q30" s="48">
        <f t="shared" si="6"/>
        <v>1344267</v>
      </c>
      <c r="R30" s="24">
        <f t="shared" si="7"/>
        <v>-18.233082706766918</v>
      </c>
      <c r="S30" s="25">
        <f t="shared" si="8"/>
        <v>-5.2801049790620809</v>
      </c>
      <c r="T30" s="24">
        <f t="shared" si="9"/>
        <v>93.818181818181827</v>
      </c>
      <c r="U30" s="26">
        <f t="shared" si="10"/>
        <v>81.470727272727274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1243000</v>
      </c>
      <c r="C32" s="46"/>
      <c r="D32" s="46"/>
      <c r="E32" s="46">
        <f t="shared" si="4"/>
        <v>1243000</v>
      </c>
      <c r="F32" s="47">
        <v>1243000</v>
      </c>
      <c r="G32" s="48">
        <v>1243000</v>
      </c>
      <c r="H32" s="47">
        <v>600000</v>
      </c>
      <c r="I32" s="48">
        <v>600020</v>
      </c>
      <c r="J32" s="47">
        <v>346000</v>
      </c>
      <c r="K32" s="48">
        <v>548550</v>
      </c>
      <c r="L32" s="47">
        <v>94000</v>
      </c>
      <c r="M32" s="48">
        <v>94428</v>
      </c>
      <c r="N32" s="47"/>
      <c r="O32" s="48"/>
      <c r="P32" s="47">
        <f t="shared" si="5"/>
        <v>1040000</v>
      </c>
      <c r="Q32" s="48">
        <f t="shared" si="6"/>
        <v>1242998</v>
      </c>
      <c r="R32" s="24">
        <f t="shared" si="7"/>
        <v>-72.832369942196522</v>
      </c>
      <c r="S32" s="25">
        <f t="shared" si="8"/>
        <v>-82.785890073831013</v>
      </c>
      <c r="T32" s="24">
        <f t="shared" si="9"/>
        <v>83.668543845534998</v>
      </c>
      <c r="U32" s="26">
        <f t="shared" si="10"/>
        <v>99.999839098954141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10611000</v>
      </c>
      <c r="C58" s="43">
        <f t="shared" si="26"/>
        <v>2000000</v>
      </c>
      <c r="D58" s="43">
        <f t="shared" si="26"/>
        <v>0</v>
      </c>
      <c r="E58" s="43">
        <f t="shared" si="26"/>
        <v>12611000</v>
      </c>
      <c r="F58" s="44">
        <f t="shared" si="26"/>
        <v>12611000</v>
      </c>
      <c r="G58" s="45">
        <f t="shared" si="26"/>
        <v>12611000</v>
      </c>
      <c r="H58" s="44">
        <f t="shared" si="26"/>
        <v>2825000</v>
      </c>
      <c r="I58" s="45">
        <f t="shared" si="26"/>
        <v>3042921</v>
      </c>
      <c r="J58" s="44">
        <f t="shared" si="26"/>
        <v>5644000</v>
      </c>
      <c r="K58" s="45">
        <f t="shared" si="26"/>
        <v>5819259</v>
      </c>
      <c r="L58" s="44">
        <f t="shared" si="26"/>
        <v>1400000</v>
      </c>
      <c r="M58" s="45">
        <f t="shared" si="26"/>
        <v>769231</v>
      </c>
      <c r="N58" s="44">
        <f t="shared" si="26"/>
        <v>0</v>
      </c>
      <c r="O58" s="45">
        <f t="shared" si="26"/>
        <v>0</v>
      </c>
      <c r="P58" s="44">
        <f t="shared" si="26"/>
        <v>9869000</v>
      </c>
      <c r="Q58" s="45">
        <f t="shared" si="26"/>
        <v>9631411</v>
      </c>
      <c r="R58" s="20">
        <f t="shared" si="14"/>
        <v>-75.194897236002831</v>
      </c>
      <c r="S58" s="21">
        <f t="shared" si="15"/>
        <v>-86.781289507822208</v>
      </c>
      <c r="T58" s="20">
        <f t="shared" si="16"/>
        <v>78.257077154864803</v>
      </c>
      <c r="U58" s="22">
        <f t="shared" si="17"/>
        <v>76.37309491713583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10611000</v>
      </c>
      <c r="C62" s="55">
        <f t="shared" si="30"/>
        <v>2000000</v>
      </c>
      <c r="D62" s="55">
        <f t="shared" si="30"/>
        <v>0</v>
      </c>
      <c r="E62" s="55">
        <f t="shared" si="30"/>
        <v>12611000</v>
      </c>
      <c r="F62" s="56">
        <f t="shared" si="30"/>
        <v>12611000</v>
      </c>
      <c r="G62" s="57">
        <f t="shared" si="30"/>
        <v>12611000</v>
      </c>
      <c r="H62" s="56">
        <f t="shared" si="30"/>
        <v>2825000</v>
      </c>
      <c r="I62" s="57">
        <f t="shared" si="30"/>
        <v>3042921</v>
      </c>
      <c r="J62" s="56">
        <f t="shared" si="30"/>
        <v>5644000</v>
      </c>
      <c r="K62" s="57">
        <f t="shared" si="30"/>
        <v>5819259</v>
      </c>
      <c r="L62" s="56">
        <f t="shared" si="30"/>
        <v>1400000</v>
      </c>
      <c r="M62" s="58">
        <f t="shared" si="30"/>
        <v>769231</v>
      </c>
      <c r="N62" s="56">
        <f t="shared" si="30"/>
        <v>0</v>
      </c>
      <c r="O62" s="57">
        <f t="shared" si="30"/>
        <v>0</v>
      </c>
      <c r="P62" s="56">
        <f t="shared" si="30"/>
        <v>9869000</v>
      </c>
      <c r="Q62" s="57">
        <f t="shared" si="30"/>
        <v>9631411</v>
      </c>
      <c r="R62" s="38">
        <f t="shared" si="14"/>
        <v>-75.194897236002831</v>
      </c>
      <c r="S62" s="39">
        <f t="shared" si="15"/>
        <v>-86.781289507822208</v>
      </c>
      <c r="T62" s="38">
        <f t="shared" si="16"/>
        <v>78.257077154864803</v>
      </c>
      <c r="U62" s="39">
        <f t="shared" si="17"/>
        <v>76.37309491713583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344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23820000</v>
      </c>
      <c r="C8" s="40">
        <f t="shared" si="0"/>
        <v>0</v>
      </c>
      <c r="D8" s="40">
        <f t="shared" si="0"/>
        <v>0</v>
      </c>
      <c r="E8" s="40">
        <f t="shared" si="0"/>
        <v>23820000</v>
      </c>
      <c r="F8" s="41">
        <f t="shared" si="0"/>
        <v>23820000</v>
      </c>
      <c r="G8" s="42">
        <f t="shared" si="0"/>
        <v>23820000</v>
      </c>
      <c r="H8" s="41">
        <f t="shared" si="0"/>
        <v>6224000</v>
      </c>
      <c r="I8" s="42">
        <f t="shared" si="0"/>
        <v>6245728</v>
      </c>
      <c r="J8" s="41">
        <f t="shared" si="0"/>
        <v>2611000</v>
      </c>
      <c r="K8" s="42">
        <f t="shared" si="0"/>
        <v>2714860</v>
      </c>
      <c r="L8" s="41">
        <f t="shared" si="0"/>
        <v>1871000</v>
      </c>
      <c r="M8" s="42">
        <f t="shared" si="0"/>
        <v>1620275</v>
      </c>
      <c r="N8" s="41">
        <f t="shared" si="0"/>
        <v>0</v>
      </c>
      <c r="O8" s="42">
        <f t="shared" si="0"/>
        <v>0</v>
      </c>
      <c r="P8" s="41">
        <f t="shared" si="0"/>
        <v>10706000</v>
      </c>
      <c r="Q8" s="42">
        <f t="shared" si="0"/>
        <v>10580863</v>
      </c>
      <c r="R8" s="16">
        <f>IF(($J8       =0),0,((($L8       -$J8       )/$J8       )*100))</f>
        <v>-28.341631558789736</v>
      </c>
      <c r="S8" s="17">
        <f>IF(($K8       =0),0,((($M8       -$K8       )/$K8       )*100))</f>
        <v>-40.318285289112517</v>
      </c>
      <c r="T8" s="16">
        <f>IF(($E8       =0),0,(($P8       /$E8       )*100))</f>
        <v>44.945424013434085</v>
      </c>
      <c r="U8" s="18">
        <f>IF(($E8       =0),0,(($Q8       /$E8       )*100))</f>
        <v>44.420079764903441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20621000</v>
      </c>
      <c r="C9" s="43">
        <f t="shared" si="2"/>
        <v>0</v>
      </c>
      <c r="D9" s="43">
        <f t="shared" si="2"/>
        <v>0</v>
      </c>
      <c r="E9" s="43">
        <f t="shared" si="2"/>
        <v>20621000</v>
      </c>
      <c r="F9" s="44">
        <f t="shared" si="2"/>
        <v>20621000</v>
      </c>
      <c r="G9" s="45">
        <f t="shared" si="2"/>
        <v>20621000</v>
      </c>
      <c r="H9" s="44">
        <f t="shared" si="2"/>
        <v>5802000</v>
      </c>
      <c r="I9" s="45">
        <f t="shared" si="2"/>
        <v>5802563</v>
      </c>
      <c r="J9" s="44">
        <f t="shared" si="2"/>
        <v>1582000</v>
      </c>
      <c r="K9" s="45">
        <f t="shared" si="2"/>
        <v>1757184</v>
      </c>
      <c r="L9" s="44">
        <f t="shared" si="2"/>
        <v>316000</v>
      </c>
      <c r="M9" s="45">
        <f t="shared" si="2"/>
        <v>-78253</v>
      </c>
      <c r="N9" s="44">
        <f t="shared" si="2"/>
        <v>0</v>
      </c>
      <c r="O9" s="45">
        <f t="shared" si="2"/>
        <v>0</v>
      </c>
      <c r="P9" s="44">
        <f t="shared" si="2"/>
        <v>7700000</v>
      </c>
      <c r="Q9" s="45">
        <f t="shared" si="2"/>
        <v>7481494</v>
      </c>
      <c r="R9" s="20">
        <f>IF(($J9       =0),0,((($L9       -$J9       )/$J9       )*100))</f>
        <v>-80.025284450063211</v>
      </c>
      <c r="S9" s="21">
        <f>IF(($K9       =0),0,((($M9       -$K9       )/$K9       )*100))</f>
        <v>-104.45331849140442</v>
      </c>
      <c r="T9" s="20">
        <f>IF(($E9       =0),0,(($P9       /$E9       )*100))</f>
        <v>37.34057514184569</v>
      </c>
      <c r="U9" s="22">
        <f>IF(($E9       =0),0,(($Q9       /$E9       )*100))</f>
        <v>36.280946607826976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14521000</v>
      </c>
      <c r="C10" s="46"/>
      <c r="D10" s="46"/>
      <c r="E10" s="46">
        <f t="shared" ref="E10:E41" si="4">$B10      +$C10      +$D10</f>
        <v>14521000</v>
      </c>
      <c r="F10" s="47">
        <v>14521000</v>
      </c>
      <c r="G10" s="48">
        <v>14521000</v>
      </c>
      <c r="H10" s="47">
        <v>5802000</v>
      </c>
      <c r="I10" s="48">
        <v>5802563</v>
      </c>
      <c r="J10" s="47">
        <v>1582000</v>
      </c>
      <c r="K10" s="48">
        <v>1757184</v>
      </c>
      <c r="L10" s="47">
        <v>170000</v>
      </c>
      <c r="M10" s="48">
        <v>-78253</v>
      </c>
      <c r="N10" s="47"/>
      <c r="O10" s="48"/>
      <c r="P10" s="47">
        <f t="shared" ref="P10:P41" si="5">$H10      +$J10      +$L10      +$N10</f>
        <v>7554000</v>
      </c>
      <c r="Q10" s="48">
        <f t="shared" ref="Q10:Q41" si="6">$I10      +$K10      +$M10      +$O10</f>
        <v>7481494</v>
      </c>
      <c r="R10" s="24">
        <f t="shared" ref="R10:R41" si="7">IF(($J10      =0),0,((($L10      -$J10      )/$J10      )*100))</f>
        <v>-89.254108723135275</v>
      </c>
      <c r="S10" s="25">
        <f t="shared" ref="S10:S41" si="8">IF(($K10      =0),0,((($M10      -$K10      )/$K10      )*100))</f>
        <v>-104.45331849140442</v>
      </c>
      <c r="T10" s="24">
        <f t="shared" ref="T10:T41" si="9">IF(($E10      =0),0,(($P10      /$E10      )*100))</f>
        <v>52.021210660422831</v>
      </c>
      <c r="U10" s="26">
        <f t="shared" ref="U10:U41" si="10">IF(($E10      =0),0,(($Q10      /$E10      )*100))</f>
        <v>51.52189243165072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6100000</v>
      </c>
      <c r="C13" s="46"/>
      <c r="D13" s="46"/>
      <c r="E13" s="46">
        <f t="shared" si="4"/>
        <v>6100000</v>
      </c>
      <c r="F13" s="47">
        <v>6100000</v>
      </c>
      <c r="G13" s="48">
        <v>6100000</v>
      </c>
      <c r="H13" s="47"/>
      <c r="I13" s="48"/>
      <c r="J13" s="47"/>
      <c r="K13" s="48"/>
      <c r="L13" s="47">
        <v>146000</v>
      </c>
      <c r="M13" s="48"/>
      <c r="N13" s="47"/>
      <c r="O13" s="48"/>
      <c r="P13" s="47">
        <f t="shared" si="5"/>
        <v>146000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2.3934426229508197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3199000</v>
      </c>
      <c r="C27" s="43">
        <f t="shared" si="11"/>
        <v>0</v>
      </c>
      <c r="D27" s="43">
        <f t="shared" si="11"/>
        <v>0</v>
      </c>
      <c r="E27" s="43">
        <f t="shared" si="11"/>
        <v>3199000</v>
      </c>
      <c r="F27" s="44">
        <f t="shared" si="11"/>
        <v>3199000</v>
      </c>
      <c r="G27" s="45">
        <f t="shared" si="11"/>
        <v>3199000</v>
      </c>
      <c r="H27" s="44">
        <f t="shared" si="11"/>
        <v>422000</v>
      </c>
      <c r="I27" s="45">
        <f t="shared" si="11"/>
        <v>443165</v>
      </c>
      <c r="J27" s="44">
        <f t="shared" si="11"/>
        <v>1029000</v>
      </c>
      <c r="K27" s="45">
        <f t="shared" si="11"/>
        <v>957676</v>
      </c>
      <c r="L27" s="44">
        <f t="shared" si="11"/>
        <v>1555000</v>
      </c>
      <c r="M27" s="45">
        <f t="shared" si="11"/>
        <v>1698528</v>
      </c>
      <c r="N27" s="44">
        <f t="shared" si="11"/>
        <v>0</v>
      </c>
      <c r="O27" s="45">
        <f t="shared" si="11"/>
        <v>0</v>
      </c>
      <c r="P27" s="44">
        <f t="shared" si="11"/>
        <v>3006000</v>
      </c>
      <c r="Q27" s="45">
        <f t="shared" si="11"/>
        <v>3099369</v>
      </c>
      <c r="R27" s="20">
        <f t="shared" si="7"/>
        <v>51.117589893100103</v>
      </c>
      <c r="S27" s="21">
        <f t="shared" si="8"/>
        <v>77.359357444480182</v>
      </c>
      <c r="T27" s="20">
        <f t="shared" si="9"/>
        <v>93.966864645201625</v>
      </c>
      <c r="U27" s="22">
        <f t="shared" si="10"/>
        <v>96.885557986870893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1914000</v>
      </c>
      <c r="C30" s="46"/>
      <c r="D30" s="46"/>
      <c r="E30" s="46">
        <f t="shared" si="4"/>
        <v>1914000</v>
      </c>
      <c r="F30" s="47">
        <v>1914000</v>
      </c>
      <c r="G30" s="48">
        <v>1914000</v>
      </c>
      <c r="H30" s="47">
        <v>42000</v>
      </c>
      <c r="I30" s="48">
        <v>61778</v>
      </c>
      <c r="J30" s="47">
        <v>663000</v>
      </c>
      <c r="K30" s="48">
        <v>580522</v>
      </c>
      <c r="L30" s="47">
        <v>1209000</v>
      </c>
      <c r="M30" s="48">
        <v>1352901</v>
      </c>
      <c r="N30" s="47"/>
      <c r="O30" s="48"/>
      <c r="P30" s="47">
        <f t="shared" si="5"/>
        <v>1914000</v>
      </c>
      <c r="Q30" s="48">
        <f t="shared" si="6"/>
        <v>1995201</v>
      </c>
      <c r="R30" s="24">
        <f t="shared" si="7"/>
        <v>82.35294117647058</v>
      </c>
      <c r="S30" s="25">
        <f t="shared" si="8"/>
        <v>133.04904895938483</v>
      </c>
      <c r="T30" s="24">
        <f t="shared" si="9"/>
        <v>100</v>
      </c>
      <c r="U30" s="26">
        <f t="shared" si="10"/>
        <v>104.24247648902822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1285000</v>
      </c>
      <c r="C32" s="46"/>
      <c r="D32" s="46"/>
      <c r="E32" s="46">
        <f t="shared" si="4"/>
        <v>1285000</v>
      </c>
      <c r="F32" s="47">
        <v>1285000</v>
      </c>
      <c r="G32" s="48">
        <v>1285000</v>
      </c>
      <c r="H32" s="47">
        <v>380000</v>
      </c>
      <c r="I32" s="48">
        <v>381387</v>
      </c>
      <c r="J32" s="47">
        <v>366000</v>
      </c>
      <c r="K32" s="48">
        <v>377154</v>
      </c>
      <c r="L32" s="47">
        <v>346000</v>
      </c>
      <c r="M32" s="48">
        <v>345627</v>
      </c>
      <c r="N32" s="47"/>
      <c r="O32" s="48"/>
      <c r="P32" s="47">
        <f t="shared" si="5"/>
        <v>1092000</v>
      </c>
      <c r="Q32" s="48">
        <f t="shared" si="6"/>
        <v>1104168</v>
      </c>
      <c r="R32" s="24">
        <f t="shared" si="7"/>
        <v>-5.4644808743169397</v>
      </c>
      <c r="S32" s="25">
        <f t="shared" si="8"/>
        <v>-8.3591848422660231</v>
      </c>
      <c r="T32" s="24">
        <f t="shared" si="9"/>
        <v>84.980544747081709</v>
      </c>
      <c r="U32" s="26">
        <f t="shared" si="10"/>
        <v>85.927470817120621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23820000</v>
      </c>
      <c r="C58" s="43">
        <f t="shared" si="26"/>
        <v>0</v>
      </c>
      <c r="D58" s="43">
        <f t="shared" si="26"/>
        <v>0</v>
      </c>
      <c r="E58" s="43">
        <f t="shared" si="26"/>
        <v>23820000</v>
      </c>
      <c r="F58" s="44">
        <f t="shared" si="26"/>
        <v>23820000</v>
      </c>
      <c r="G58" s="45">
        <f t="shared" si="26"/>
        <v>23820000</v>
      </c>
      <c r="H58" s="44">
        <f t="shared" si="26"/>
        <v>6224000</v>
      </c>
      <c r="I58" s="45">
        <f t="shared" si="26"/>
        <v>6245728</v>
      </c>
      <c r="J58" s="44">
        <f t="shared" si="26"/>
        <v>2611000</v>
      </c>
      <c r="K58" s="45">
        <f t="shared" si="26"/>
        <v>2714860</v>
      </c>
      <c r="L58" s="44">
        <f t="shared" si="26"/>
        <v>1871000</v>
      </c>
      <c r="M58" s="45">
        <f t="shared" si="26"/>
        <v>1620275</v>
      </c>
      <c r="N58" s="44">
        <f t="shared" si="26"/>
        <v>0</v>
      </c>
      <c r="O58" s="45">
        <f t="shared" si="26"/>
        <v>0</v>
      </c>
      <c r="P58" s="44">
        <f t="shared" si="26"/>
        <v>10706000</v>
      </c>
      <c r="Q58" s="45">
        <f t="shared" si="26"/>
        <v>10580863</v>
      </c>
      <c r="R58" s="20">
        <f t="shared" si="14"/>
        <v>-28.341631558789736</v>
      </c>
      <c r="S58" s="21">
        <f t="shared" si="15"/>
        <v>-40.318285289112517</v>
      </c>
      <c r="T58" s="20">
        <f t="shared" si="16"/>
        <v>44.945424013434085</v>
      </c>
      <c r="U58" s="22">
        <f t="shared" si="17"/>
        <v>44.420079764903441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23820000</v>
      </c>
      <c r="C62" s="55">
        <f t="shared" si="30"/>
        <v>0</v>
      </c>
      <c r="D62" s="55">
        <f t="shared" si="30"/>
        <v>0</v>
      </c>
      <c r="E62" s="55">
        <f t="shared" si="30"/>
        <v>23820000</v>
      </c>
      <c r="F62" s="56">
        <f t="shared" si="30"/>
        <v>23820000</v>
      </c>
      <c r="G62" s="57">
        <f t="shared" si="30"/>
        <v>23820000</v>
      </c>
      <c r="H62" s="56">
        <f t="shared" si="30"/>
        <v>6224000</v>
      </c>
      <c r="I62" s="57">
        <f t="shared" si="30"/>
        <v>6245728</v>
      </c>
      <c r="J62" s="56">
        <f t="shared" si="30"/>
        <v>2611000</v>
      </c>
      <c r="K62" s="57">
        <f t="shared" si="30"/>
        <v>2714860</v>
      </c>
      <c r="L62" s="56">
        <f t="shared" si="30"/>
        <v>1871000</v>
      </c>
      <c r="M62" s="58">
        <f t="shared" si="30"/>
        <v>1620275</v>
      </c>
      <c r="N62" s="56">
        <f t="shared" si="30"/>
        <v>0</v>
      </c>
      <c r="O62" s="57">
        <f t="shared" si="30"/>
        <v>0</v>
      </c>
      <c r="P62" s="56">
        <f t="shared" si="30"/>
        <v>10706000</v>
      </c>
      <c r="Q62" s="57">
        <f t="shared" si="30"/>
        <v>10580863</v>
      </c>
      <c r="R62" s="38">
        <f t="shared" si="14"/>
        <v>-28.341631558789736</v>
      </c>
      <c r="S62" s="39">
        <f t="shared" si="15"/>
        <v>-40.318285289112517</v>
      </c>
      <c r="T62" s="38">
        <f t="shared" si="16"/>
        <v>44.945424013434085</v>
      </c>
      <c r="U62" s="39">
        <f t="shared" si="17"/>
        <v>44.420079764903441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112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5779000</v>
      </c>
      <c r="C8" s="40">
        <f t="shared" si="0"/>
        <v>0</v>
      </c>
      <c r="D8" s="40">
        <f t="shared" si="0"/>
        <v>0</v>
      </c>
      <c r="E8" s="40">
        <f t="shared" si="0"/>
        <v>5779000</v>
      </c>
      <c r="F8" s="41">
        <f t="shared" si="0"/>
        <v>5779000</v>
      </c>
      <c r="G8" s="42">
        <f t="shared" si="0"/>
        <v>5779000</v>
      </c>
      <c r="H8" s="41">
        <f t="shared" si="0"/>
        <v>3297000</v>
      </c>
      <c r="I8" s="42">
        <f t="shared" si="0"/>
        <v>141287</v>
      </c>
      <c r="J8" s="41">
        <f t="shared" si="0"/>
        <v>624000</v>
      </c>
      <c r="K8" s="42">
        <f t="shared" si="0"/>
        <v>1031970</v>
      </c>
      <c r="L8" s="41">
        <f t="shared" si="0"/>
        <v>457000</v>
      </c>
      <c r="M8" s="42">
        <f t="shared" si="0"/>
        <v>92275</v>
      </c>
      <c r="N8" s="41">
        <f t="shared" si="0"/>
        <v>0</v>
      </c>
      <c r="O8" s="42">
        <f t="shared" si="0"/>
        <v>0</v>
      </c>
      <c r="P8" s="41">
        <f t="shared" si="0"/>
        <v>4378000</v>
      </c>
      <c r="Q8" s="42">
        <f t="shared" si="0"/>
        <v>1265532</v>
      </c>
      <c r="R8" s="16">
        <f>IF(($J8       =0),0,((($L8       -$J8       )/$J8       )*100))</f>
        <v>-26.762820512820511</v>
      </c>
      <c r="S8" s="17">
        <f>IF(($K8       =0),0,((($M8       -$K8       )/$K8       )*100))</f>
        <v>-91.058364099731577</v>
      </c>
      <c r="T8" s="16">
        <f>IF(($E8       =0),0,(($P8       /$E8       )*100))</f>
        <v>75.75705139297456</v>
      </c>
      <c r="U8" s="18">
        <f>IF(($E8       =0),0,(($Q8       /$E8       )*100))</f>
        <v>21.898806021803079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2228000</v>
      </c>
      <c r="C9" s="43">
        <f t="shared" si="2"/>
        <v>0</v>
      </c>
      <c r="D9" s="43">
        <f t="shared" si="2"/>
        <v>0</v>
      </c>
      <c r="E9" s="43">
        <f t="shared" si="2"/>
        <v>2228000</v>
      </c>
      <c r="F9" s="44">
        <f t="shared" si="2"/>
        <v>2228000</v>
      </c>
      <c r="G9" s="45">
        <f t="shared" si="2"/>
        <v>2228000</v>
      </c>
      <c r="H9" s="44">
        <f t="shared" si="2"/>
        <v>615000</v>
      </c>
      <c r="I9" s="45">
        <f t="shared" si="2"/>
        <v>0</v>
      </c>
      <c r="J9" s="44">
        <f t="shared" si="2"/>
        <v>475000</v>
      </c>
      <c r="K9" s="45">
        <f t="shared" si="2"/>
        <v>927225</v>
      </c>
      <c r="L9" s="44">
        <f t="shared" si="2"/>
        <v>342000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1432000</v>
      </c>
      <c r="Q9" s="45">
        <f t="shared" si="2"/>
        <v>927225</v>
      </c>
      <c r="R9" s="20">
        <f>IF(($J9       =0),0,((($L9       -$J9       )/$J9       )*100))</f>
        <v>-28.000000000000004</v>
      </c>
      <c r="S9" s="21">
        <f>IF(($K9       =0),0,((($M9       -$K9       )/$K9       )*100))</f>
        <v>-100</v>
      </c>
      <c r="T9" s="20">
        <f>IF(($E9       =0),0,(($P9       /$E9       )*100))</f>
        <v>64.272890484739676</v>
      </c>
      <c r="U9" s="22">
        <f>IF(($E9       =0),0,(($Q9       /$E9       )*100))</f>
        <v>41.616921005385997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2228000</v>
      </c>
      <c r="C16" s="46"/>
      <c r="D16" s="46"/>
      <c r="E16" s="46">
        <f t="shared" si="4"/>
        <v>2228000</v>
      </c>
      <c r="F16" s="47">
        <v>2228000</v>
      </c>
      <c r="G16" s="48">
        <v>2228000</v>
      </c>
      <c r="H16" s="47">
        <v>615000</v>
      </c>
      <c r="I16" s="48"/>
      <c r="J16" s="47">
        <v>475000</v>
      </c>
      <c r="K16" s="48">
        <v>927225</v>
      </c>
      <c r="L16" s="47">
        <v>342000</v>
      </c>
      <c r="M16" s="48"/>
      <c r="N16" s="47"/>
      <c r="O16" s="48"/>
      <c r="P16" s="47">
        <f t="shared" si="5"/>
        <v>1432000</v>
      </c>
      <c r="Q16" s="48">
        <f t="shared" si="6"/>
        <v>927225</v>
      </c>
      <c r="R16" s="24">
        <f t="shared" si="7"/>
        <v>-28.000000000000004</v>
      </c>
      <c r="S16" s="25">
        <f t="shared" si="8"/>
        <v>-100</v>
      </c>
      <c r="T16" s="24">
        <f t="shared" si="9"/>
        <v>64.272890484739676</v>
      </c>
      <c r="U16" s="26">
        <f t="shared" si="10"/>
        <v>41.616921005385997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3551000</v>
      </c>
      <c r="C27" s="43">
        <f t="shared" si="11"/>
        <v>0</v>
      </c>
      <c r="D27" s="43">
        <f t="shared" si="11"/>
        <v>0</v>
      </c>
      <c r="E27" s="43">
        <f t="shared" si="11"/>
        <v>3551000</v>
      </c>
      <c r="F27" s="44">
        <f t="shared" si="11"/>
        <v>3551000</v>
      </c>
      <c r="G27" s="45">
        <f t="shared" si="11"/>
        <v>3551000</v>
      </c>
      <c r="H27" s="44">
        <f t="shared" si="11"/>
        <v>2682000</v>
      </c>
      <c r="I27" s="45">
        <f t="shared" si="11"/>
        <v>141287</v>
      </c>
      <c r="J27" s="44">
        <f t="shared" si="11"/>
        <v>149000</v>
      </c>
      <c r="K27" s="45">
        <f t="shared" si="11"/>
        <v>104745</v>
      </c>
      <c r="L27" s="44">
        <f t="shared" si="11"/>
        <v>115000</v>
      </c>
      <c r="M27" s="45">
        <f t="shared" si="11"/>
        <v>92275</v>
      </c>
      <c r="N27" s="44">
        <f t="shared" si="11"/>
        <v>0</v>
      </c>
      <c r="O27" s="45">
        <f t="shared" si="11"/>
        <v>0</v>
      </c>
      <c r="P27" s="44">
        <f t="shared" si="11"/>
        <v>2946000</v>
      </c>
      <c r="Q27" s="45">
        <f t="shared" si="11"/>
        <v>338307</v>
      </c>
      <c r="R27" s="20">
        <f t="shared" si="7"/>
        <v>-22.818791946308725</v>
      </c>
      <c r="S27" s="21">
        <f t="shared" si="8"/>
        <v>-11.905102868872023</v>
      </c>
      <c r="T27" s="20">
        <f t="shared" si="9"/>
        <v>82.962545761757255</v>
      </c>
      <c r="U27" s="22">
        <f t="shared" si="10"/>
        <v>9.5270909602928757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131000</v>
      </c>
      <c r="I30" s="48">
        <v>141287</v>
      </c>
      <c r="J30" s="47">
        <v>149000</v>
      </c>
      <c r="K30" s="48">
        <v>104745</v>
      </c>
      <c r="L30" s="47">
        <v>115000</v>
      </c>
      <c r="M30" s="48">
        <v>92275</v>
      </c>
      <c r="N30" s="47"/>
      <c r="O30" s="48"/>
      <c r="P30" s="47">
        <f t="shared" si="5"/>
        <v>395000</v>
      </c>
      <c r="Q30" s="48">
        <f t="shared" si="6"/>
        <v>338307</v>
      </c>
      <c r="R30" s="24">
        <f t="shared" si="7"/>
        <v>-22.818791946308725</v>
      </c>
      <c r="S30" s="25">
        <f t="shared" si="8"/>
        <v>-11.905102868872023</v>
      </c>
      <c r="T30" s="24">
        <f t="shared" si="9"/>
        <v>39.5</v>
      </c>
      <c r="U30" s="26">
        <f t="shared" si="10"/>
        <v>33.8307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2551000</v>
      </c>
      <c r="C32" s="46"/>
      <c r="D32" s="46"/>
      <c r="E32" s="46">
        <f t="shared" si="4"/>
        <v>2551000</v>
      </c>
      <c r="F32" s="47">
        <v>2551000</v>
      </c>
      <c r="G32" s="48">
        <v>2551000</v>
      </c>
      <c r="H32" s="47">
        <v>2551000</v>
      </c>
      <c r="I32" s="48"/>
      <c r="J32" s="47"/>
      <c r="K32" s="48"/>
      <c r="L32" s="47"/>
      <c r="M32" s="48"/>
      <c r="N32" s="47"/>
      <c r="O32" s="48"/>
      <c r="P32" s="47">
        <f t="shared" si="5"/>
        <v>2551000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2205000</v>
      </c>
      <c r="C42" s="52">
        <f t="shared" si="13"/>
        <v>0</v>
      </c>
      <c r="D42" s="52">
        <f t="shared" si="13"/>
        <v>0</v>
      </c>
      <c r="E42" s="52">
        <f t="shared" si="13"/>
        <v>2205000</v>
      </c>
      <c r="F42" s="53">
        <f t="shared" si="13"/>
        <v>2205000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2205000</v>
      </c>
      <c r="C53" s="43">
        <f t="shared" si="24"/>
        <v>0</v>
      </c>
      <c r="D53" s="43">
        <f t="shared" si="24"/>
        <v>0</v>
      </c>
      <c r="E53" s="43">
        <f t="shared" si="24"/>
        <v>2205000</v>
      </c>
      <c r="F53" s="44">
        <f t="shared" si="24"/>
        <v>2205000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2205000</v>
      </c>
      <c r="C56" s="46"/>
      <c r="D56" s="46"/>
      <c r="E56" s="46">
        <f t="shared" si="21"/>
        <v>2205000</v>
      </c>
      <c r="F56" s="47">
        <v>2205000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7984000</v>
      </c>
      <c r="C58" s="43">
        <f t="shared" si="26"/>
        <v>0</v>
      </c>
      <c r="D58" s="43">
        <f t="shared" si="26"/>
        <v>0</v>
      </c>
      <c r="E58" s="43">
        <f t="shared" si="26"/>
        <v>7984000</v>
      </c>
      <c r="F58" s="44">
        <f t="shared" si="26"/>
        <v>7984000</v>
      </c>
      <c r="G58" s="45">
        <f t="shared" si="26"/>
        <v>5779000</v>
      </c>
      <c r="H58" s="44">
        <f t="shared" si="26"/>
        <v>3297000</v>
      </c>
      <c r="I58" s="45">
        <f t="shared" si="26"/>
        <v>141287</v>
      </c>
      <c r="J58" s="44">
        <f t="shared" si="26"/>
        <v>624000</v>
      </c>
      <c r="K58" s="45">
        <f t="shared" si="26"/>
        <v>1031970</v>
      </c>
      <c r="L58" s="44">
        <f t="shared" si="26"/>
        <v>457000</v>
      </c>
      <c r="M58" s="45">
        <f t="shared" si="26"/>
        <v>92275</v>
      </c>
      <c r="N58" s="44">
        <f t="shared" si="26"/>
        <v>0</v>
      </c>
      <c r="O58" s="45">
        <f t="shared" si="26"/>
        <v>0</v>
      </c>
      <c r="P58" s="44">
        <f t="shared" si="26"/>
        <v>4378000</v>
      </c>
      <c r="Q58" s="45">
        <f t="shared" si="26"/>
        <v>1265532</v>
      </c>
      <c r="R58" s="20">
        <f t="shared" si="14"/>
        <v>-26.762820512820511</v>
      </c>
      <c r="S58" s="21">
        <f t="shared" si="15"/>
        <v>-91.058364099731577</v>
      </c>
      <c r="T58" s="20">
        <f t="shared" si="16"/>
        <v>54.834669338677358</v>
      </c>
      <c r="U58" s="22">
        <f t="shared" si="17"/>
        <v>15.850851703406812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7984000</v>
      </c>
      <c r="C62" s="55">
        <f t="shared" si="30"/>
        <v>0</v>
      </c>
      <c r="D62" s="55">
        <f t="shared" si="30"/>
        <v>0</v>
      </c>
      <c r="E62" s="55">
        <f t="shared" si="30"/>
        <v>7984000</v>
      </c>
      <c r="F62" s="56">
        <f t="shared" si="30"/>
        <v>7984000</v>
      </c>
      <c r="G62" s="57">
        <f t="shared" si="30"/>
        <v>5779000</v>
      </c>
      <c r="H62" s="56">
        <f t="shared" si="30"/>
        <v>3297000</v>
      </c>
      <c r="I62" s="57">
        <f t="shared" si="30"/>
        <v>141287</v>
      </c>
      <c r="J62" s="56">
        <f t="shared" si="30"/>
        <v>624000</v>
      </c>
      <c r="K62" s="57">
        <f t="shared" si="30"/>
        <v>1031970</v>
      </c>
      <c r="L62" s="56">
        <f t="shared" si="30"/>
        <v>457000</v>
      </c>
      <c r="M62" s="58">
        <f t="shared" si="30"/>
        <v>92275</v>
      </c>
      <c r="N62" s="56">
        <f t="shared" si="30"/>
        <v>0</v>
      </c>
      <c r="O62" s="57">
        <f t="shared" si="30"/>
        <v>0</v>
      </c>
      <c r="P62" s="56">
        <f t="shared" si="30"/>
        <v>4378000</v>
      </c>
      <c r="Q62" s="57">
        <f t="shared" si="30"/>
        <v>1265532</v>
      </c>
      <c r="R62" s="38">
        <f t="shared" si="14"/>
        <v>-26.762820512820511</v>
      </c>
      <c r="S62" s="39">
        <f t="shared" si="15"/>
        <v>-91.058364099731577</v>
      </c>
      <c r="T62" s="38">
        <f t="shared" si="16"/>
        <v>54.834669338677358</v>
      </c>
      <c r="U62" s="39">
        <f t="shared" si="17"/>
        <v>15.850851703406812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113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6637000</v>
      </c>
      <c r="C8" s="40">
        <f t="shared" si="0"/>
        <v>0</v>
      </c>
      <c r="D8" s="40">
        <f t="shared" si="0"/>
        <v>0</v>
      </c>
      <c r="E8" s="40">
        <f t="shared" si="0"/>
        <v>6637000</v>
      </c>
      <c r="F8" s="41">
        <f t="shared" si="0"/>
        <v>6637000</v>
      </c>
      <c r="G8" s="42">
        <f t="shared" si="0"/>
        <v>6637000</v>
      </c>
      <c r="H8" s="41">
        <f t="shared" si="0"/>
        <v>1647000</v>
      </c>
      <c r="I8" s="42">
        <f t="shared" si="0"/>
        <v>1809000</v>
      </c>
      <c r="J8" s="41">
        <f t="shared" si="0"/>
        <v>2117000</v>
      </c>
      <c r="K8" s="42">
        <f t="shared" si="0"/>
        <v>308000</v>
      </c>
      <c r="L8" s="41">
        <f t="shared" si="0"/>
        <v>369000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4133000</v>
      </c>
      <c r="Q8" s="42">
        <f t="shared" si="0"/>
        <v>2117000</v>
      </c>
      <c r="R8" s="16">
        <f>IF(($J8       =0),0,((($L8       -$J8       )/$J8       )*100))</f>
        <v>-82.569674067076051</v>
      </c>
      <c r="S8" s="17">
        <f>IF(($K8       =0),0,((($M8       -$K8       )/$K8       )*100))</f>
        <v>-100</v>
      </c>
      <c r="T8" s="16">
        <f>IF(($E8       =0),0,(($P8       /$E8       )*100))</f>
        <v>62.272110893475961</v>
      </c>
      <c r="U8" s="18">
        <f>IF(($E8       =0),0,(($Q8       /$E8       )*100))</f>
        <v>31.896941389181858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2403000</v>
      </c>
      <c r="C9" s="43">
        <f t="shared" si="2"/>
        <v>0</v>
      </c>
      <c r="D9" s="43">
        <f t="shared" si="2"/>
        <v>0</v>
      </c>
      <c r="E9" s="43">
        <f t="shared" si="2"/>
        <v>2403000</v>
      </c>
      <c r="F9" s="44">
        <f t="shared" si="2"/>
        <v>2403000</v>
      </c>
      <c r="G9" s="45">
        <f t="shared" si="2"/>
        <v>2403000</v>
      </c>
      <c r="H9" s="44">
        <f t="shared" si="2"/>
        <v>0</v>
      </c>
      <c r="I9" s="45">
        <f t="shared" si="2"/>
        <v>0</v>
      </c>
      <c r="J9" s="44">
        <f t="shared" si="2"/>
        <v>199000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199000</v>
      </c>
      <c r="Q9" s="45">
        <f t="shared" si="2"/>
        <v>0</v>
      </c>
      <c r="R9" s="20">
        <f>IF(($J9       =0),0,((($L9       -$J9       )/$J9       )*100))</f>
        <v>-100</v>
      </c>
      <c r="S9" s="21">
        <f>IF(($K9       =0),0,((($M9       -$K9       )/$K9       )*100))</f>
        <v>0</v>
      </c>
      <c r="T9" s="20">
        <f>IF(($E9       =0),0,(($P9       /$E9       )*100))</f>
        <v>8.281315022888057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2403000</v>
      </c>
      <c r="C16" s="46"/>
      <c r="D16" s="46"/>
      <c r="E16" s="46">
        <f t="shared" si="4"/>
        <v>2403000</v>
      </c>
      <c r="F16" s="47">
        <v>2403000</v>
      </c>
      <c r="G16" s="48">
        <v>2403000</v>
      </c>
      <c r="H16" s="47"/>
      <c r="I16" s="48"/>
      <c r="J16" s="47">
        <v>199000</v>
      </c>
      <c r="K16" s="48"/>
      <c r="L16" s="47"/>
      <c r="M16" s="48"/>
      <c r="N16" s="47"/>
      <c r="O16" s="48"/>
      <c r="P16" s="47">
        <f t="shared" si="5"/>
        <v>199000</v>
      </c>
      <c r="Q16" s="48">
        <f t="shared" si="6"/>
        <v>0</v>
      </c>
      <c r="R16" s="24">
        <f t="shared" si="7"/>
        <v>-100</v>
      </c>
      <c r="S16" s="25">
        <f t="shared" si="8"/>
        <v>0</v>
      </c>
      <c r="T16" s="24">
        <f t="shared" si="9"/>
        <v>8.281315022888057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4234000</v>
      </c>
      <c r="C27" s="43">
        <f t="shared" si="11"/>
        <v>0</v>
      </c>
      <c r="D27" s="43">
        <f t="shared" si="11"/>
        <v>0</v>
      </c>
      <c r="E27" s="43">
        <f t="shared" si="11"/>
        <v>4234000</v>
      </c>
      <c r="F27" s="44">
        <f t="shared" si="11"/>
        <v>4234000</v>
      </c>
      <c r="G27" s="45">
        <f t="shared" si="11"/>
        <v>4234000</v>
      </c>
      <c r="H27" s="44">
        <f t="shared" si="11"/>
        <v>1647000</v>
      </c>
      <c r="I27" s="45">
        <f t="shared" si="11"/>
        <v>1809000</v>
      </c>
      <c r="J27" s="44">
        <f t="shared" si="11"/>
        <v>1918000</v>
      </c>
      <c r="K27" s="45">
        <f t="shared" si="11"/>
        <v>308000</v>
      </c>
      <c r="L27" s="44">
        <f t="shared" si="11"/>
        <v>369000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3934000</v>
      </c>
      <c r="Q27" s="45">
        <f t="shared" si="11"/>
        <v>2117000</v>
      </c>
      <c r="R27" s="20">
        <f t="shared" si="7"/>
        <v>-80.761209593326384</v>
      </c>
      <c r="S27" s="21">
        <f t="shared" si="8"/>
        <v>-100</v>
      </c>
      <c r="T27" s="20">
        <f t="shared" si="9"/>
        <v>92.91450165328294</v>
      </c>
      <c r="U27" s="22">
        <f t="shared" si="10"/>
        <v>50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150000</v>
      </c>
      <c r="I30" s="48">
        <v>1000000</v>
      </c>
      <c r="J30" s="47">
        <v>350000</v>
      </c>
      <c r="K30" s="48">
        <v>-500000</v>
      </c>
      <c r="L30" s="47">
        <v>200000</v>
      </c>
      <c r="M30" s="48"/>
      <c r="N30" s="47"/>
      <c r="O30" s="48"/>
      <c r="P30" s="47">
        <f t="shared" si="5"/>
        <v>700000</v>
      </c>
      <c r="Q30" s="48">
        <f t="shared" si="6"/>
        <v>500000</v>
      </c>
      <c r="R30" s="24">
        <f t="shared" si="7"/>
        <v>-42.857142857142854</v>
      </c>
      <c r="S30" s="25">
        <f t="shared" si="8"/>
        <v>-100</v>
      </c>
      <c r="T30" s="24">
        <f t="shared" si="9"/>
        <v>70</v>
      </c>
      <c r="U30" s="26">
        <f t="shared" si="10"/>
        <v>50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3234000</v>
      </c>
      <c r="C32" s="46"/>
      <c r="D32" s="46"/>
      <c r="E32" s="46">
        <f t="shared" si="4"/>
        <v>3234000</v>
      </c>
      <c r="F32" s="47">
        <v>3234000</v>
      </c>
      <c r="G32" s="48">
        <v>3234000</v>
      </c>
      <c r="H32" s="47">
        <v>1497000</v>
      </c>
      <c r="I32" s="48">
        <v>809000</v>
      </c>
      <c r="J32" s="47">
        <v>1568000</v>
      </c>
      <c r="K32" s="48">
        <v>808000</v>
      </c>
      <c r="L32" s="47">
        <v>169000</v>
      </c>
      <c r="M32" s="48"/>
      <c r="N32" s="47"/>
      <c r="O32" s="48"/>
      <c r="P32" s="47">
        <f t="shared" si="5"/>
        <v>3234000</v>
      </c>
      <c r="Q32" s="48">
        <f t="shared" si="6"/>
        <v>1617000</v>
      </c>
      <c r="R32" s="24">
        <f t="shared" si="7"/>
        <v>-89.221938775510196</v>
      </c>
      <c r="S32" s="25">
        <f t="shared" si="8"/>
        <v>-100</v>
      </c>
      <c r="T32" s="24">
        <f t="shared" si="9"/>
        <v>100</v>
      </c>
      <c r="U32" s="26">
        <f t="shared" si="10"/>
        <v>50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4205000</v>
      </c>
      <c r="C42" s="52">
        <f t="shared" si="13"/>
        <v>0</v>
      </c>
      <c r="D42" s="52">
        <f t="shared" si="13"/>
        <v>0</v>
      </c>
      <c r="E42" s="52">
        <f t="shared" si="13"/>
        <v>4205000</v>
      </c>
      <c r="F42" s="53">
        <f t="shared" si="13"/>
        <v>4205000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4205000</v>
      </c>
      <c r="C53" s="43">
        <f t="shared" si="24"/>
        <v>0</v>
      </c>
      <c r="D53" s="43">
        <f t="shared" si="24"/>
        <v>0</v>
      </c>
      <c r="E53" s="43">
        <f t="shared" si="24"/>
        <v>4205000</v>
      </c>
      <c r="F53" s="44">
        <f t="shared" si="24"/>
        <v>4205000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4205000</v>
      </c>
      <c r="C56" s="46"/>
      <c r="D56" s="46"/>
      <c r="E56" s="46">
        <f t="shared" si="21"/>
        <v>4205000</v>
      </c>
      <c r="F56" s="47">
        <v>4205000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10842000</v>
      </c>
      <c r="C58" s="43">
        <f t="shared" si="26"/>
        <v>0</v>
      </c>
      <c r="D58" s="43">
        <f t="shared" si="26"/>
        <v>0</v>
      </c>
      <c r="E58" s="43">
        <f t="shared" si="26"/>
        <v>10842000</v>
      </c>
      <c r="F58" s="44">
        <f t="shared" si="26"/>
        <v>10842000</v>
      </c>
      <c r="G58" s="45">
        <f t="shared" si="26"/>
        <v>6637000</v>
      </c>
      <c r="H58" s="44">
        <f t="shared" si="26"/>
        <v>1647000</v>
      </c>
      <c r="I58" s="45">
        <f t="shared" si="26"/>
        <v>1809000</v>
      </c>
      <c r="J58" s="44">
        <f t="shared" si="26"/>
        <v>2117000</v>
      </c>
      <c r="K58" s="45">
        <f t="shared" si="26"/>
        <v>308000</v>
      </c>
      <c r="L58" s="44">
        <f t="shared" si="26"/>
        <v>369000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4133000</v>
      </c>
      <c r="Q58" s="45">
        <f t="shared" si="26"/>
        <v>2117000</v>
      </c>
      <c r="R58" s="20">
        <f t="shared" si="14"/>
        <v>-82.569674067076051</v>
      </c>
      <c r="S58" s="21">
        <f t="shared" si="15"/>
        <v>-100</v>
      </c>
      <c r="T58" s="20">
        <f t="shared" si="16"/>
        <v>38.120273012359348</v>
      </c>
      <c r="U58" s="22">
        <f t="shared" si="17"/>
        <v>19.525917727356575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10842000</v>
      </c>
      <c r="C62" s="55">
        <f t="shared" si="30"/>
        <v>0</v>
      </c>
      <c r="D62" s="55">
        <f t="shared" si="30"/>
        <v>0</v>
      </c>
      <c r="E62" s="55">
        <f t="shared" si="30"/>
        <v>10842000</v>
      </c>
      <c r="F62" s="56">
        <f t="shared" si="30"/>
        <v>10842000</v>
      </c>
      <c r="G62" s="57">
        <f t="shared" si="30"/>
        <v>6637000</v>
      </c>
      <c r="H62" s="56">
        <f t="shared" si="30"/>
        <v>1647000</v>
      </c>
      <c r="I62" s="57">
        <f t="shared" si="30"/>
        <v>1809000</v>
      </c>
      <c r="J62" s="56">
        <f t="shared" si="30"/>
        <v>2117000</v>
      </c>
      <c r="K62" s="57">
        <f t="shared" si="30"/>
        <v>308000</v>
      </c>
      <c r="L62" s="56">
        <f t="shared" si="30"/>
        <v>369000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4133000</v>
      </c>
      <c r="Q62" s="57">
        <f t="shared" si="30"/>
        <v>2117000</v>
      </c>
      <c r="R62" s="38">
        <f t="shared" si="14"/>
        <v>-82.569674067076051</v>
      </c>
      <c r="S62" s="39">
        <f t="shared" si="15"/>
        <v>-100</v>
      </c>
      <c r="T62" s="38">
        <f t="shared" si="16"/>
        <v>38.120273012359348</v>
      </c>
      <c r="U62" s="39">
        <f t="shared" si="17"/>
        <v>19.525917727356575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114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539516000</v>
      </c>
      <c r="C8" s="40">
        <f t="shared" si="0"/>
        <v>-55072000</v>
      </c>
      <c r="D8" s="40">
        <f t="shared" si="0"/>
        <v>0</v>
      </c>
      <c r="E8" s="40">
        <f t="shared" si="0"/>
        <v>484444000</v>
      </c>
      <c r="F8" s="41">
        <f t="shared" si="0"/>
        <v>484444000</v>
      </c>
      <c r="G8" s="42">
        <f t="shared" si="0"/>
        <v>484444000</v>
      </c>
      <c r="H8" s="41">
        <f t="shared" si="0"/>
        <v>52611000</v>
      </c>
      <c r="I8" s="42">
        <f t="shared" si="0"/>
        <v>59739350</v>
      </c>
      <c r="J8" s="41">
        <f t="shared" si="0"/>
        <v>78813000</v>
      </c>
      <c r="K8" s="42">
        <f t="shared" si="0"/>
        <v>66785470</v>
      </c>
      <c r="L8" s="41">
        <f t="shared" si="0"/>
        <v>99981000</v>
      </c>
      <c r="M8" s="42">
        <f t="shared" si="0"/>
        <v>62090728</v>
      </c>
      <c r="N8" s="41">
        <f t="shared" si="0"/>
        <v>0</v>
      </c>
      <c r="O8" s="42">
        <f t="shared" si="0"/>
        <v>0</v>
      </c>
      <c r="P8" s="41">
        <f t="shared" si="0"/>
        <v>231405000</v>
      </c>
      <c r="Q8" s="42">
        <f t="shared" si="0"/>
        <v>188615548</v>
      </c>
      <c r="R8" s="16">
        <f>IF(($J8       =0),0,((($L8       -$J8       )/$J8       )*100))</f>
        <v>26.858513189448441</v>
      </c>
      <c r="S8" s="17">
        <f>IF(($K8       =0),0,((($M8       -$K8       )/$K8       )*100))</f>
        <v>-7.029585926399859</v>
      </c>
      <c r="T8" s="16">
        <f>IF(($E8       =0),0,(($P8       /$E8       )*100))</f>
        <v>47.767130979019242</v>
      </c>
      <c r="U8" s="18">
        <f>IF(($E8       =0),0,(($Q8       /$E8       )*100))</f>
        <v>38.934437829759474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526487000</v>
      </c>
      <c r="C9" s="43">
        <f t="shared" si="2"/>
        <v>-55072000</v>
      </c>
      <c r="D9" s="43">
        <f t="shared" si="2"/>
        <v>0</v>
      </c>
      <c r="E9" s="43">
        <f t="shared" si="2"/>
        <v>471415000</v>
      </c>
      <c r="F9" s="44">
        <f t="shared" si="2"/>
        <v>471415000</v>
      </c>
      <c r="G9" s="45">
        <f t="shared" si="2"/>
        <v>471415000</v>
      </c>
      <c r="H9" s="44">
        <f t="shared" si="2"/>
        <v>49194000</v>
      </c>
      <c r="I9" s="45">
        <f t="shared" si="2"/>
        <v>58855322</v>
      </c>
      <c r="J9" s="44">
        <f t="shared" si="2"/>
        <v>73287000</v>
      </c>
      <c r="K9" s="45">
        <f t="shared" si="2"/>
        <v>65392931</v>
      </c>
      <c r="L9" s="44">
        <f t="shared" si="2"/>
        <v>96690000</v>
      </c>
      <c r="M9" s="45">
        <f t="shared" si="2"/>
        <v>61274122</v>
      </c>
      <c r="N9" s="44">
        <f t="shared" si="2"/>
        <v>0</v>
      </c>
      <c r="O9" s="45">
        <f t="shared" si="2"/>
        <v>0</v>
      </c>
      <c r="P9" s="44">
        <f t="shared" si="2"/>
        <v>219171000</v>
      </c>
      <c r="Q9" s="45">
        <f t="shared" si="2"/>
        <v>185522375</v>
      </c>
      <c r="R9" s="20">
        <f>IF(($J9       =0),0,((($L9       -$J9       )/$J9       )*100))</f>
        <v>31.933357894305946</v>
      </c>
      <c r="S9" s="21">
        <f>IF(($K9       =0),0,((($M9       -$K9       )/$K9       )*100))</f>
        <v>-6.2985538910926007</v>
      </c>
      <c r="T9" s="20">
        <f>IF(($E9       =0),0,(($P9       /$E9       )*100))</f>
        <v>46.492156592386749</v>
      </c>
      <c r="U9" s="22">
        <f>IF(($E9       =0),0,(($Q9       /$E9       )*100))</f>
        <v>39.354363989266353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481869000</v>
      </c>
      <c r="C10" s="46">
        <v>-45072000</v>
      </c>
      <c r="D10" s="46"/>
      <c r="E10" s="46">
        <f t="shared" ref="E10:E41" si="4">$B10      +$C10      +$D10</f>
        <v>436797000</v>
      </c>
      <c r="F10" s="47">
        <v>436797000</v>
      </c>
      <c r="G10" s="48">
        <v>436797000</v>
      </c>
      <c r="H10" s="47">
        <v>49194000</v>
      </c>
      <c r="I10" s="48">
        <v>43318512</v>
      </c>
      <c r="J10" s="47">
        <v>62581000</v>
      </c>
      <c r="K10" s="48">
        <v>65392931</v>
      </c>
      <c r="L10" s="47">
        <v>81664000</v>
      </c>
      <c r="M10" s="48">
        <v>51249576</v>
      </c>
      <c r="N10" s="47"/>
      <c r="O10" s="48"/>
      <c r="P10" s="47">
        <f t="shared" ref="P10:P41" si="5">$H10      +$J10      +$L10      +$N10</f>
        <v>193439000</v>
      </c>
      <c r="Q10" s="48">
        <f t="shared" ref="Q10:Q41" si="6">$I10      +$K10      +$M10      +$O10</f>
        <v>159961019</v>
      </c>
      <c r="R10" s="24">
        <f t="shared" ref="R10:R41" si="7">IF(($J10      =0),0,((($L10      -$J10      )/$J10      )*100))</f>
        <v>30.493280708202171</v>
      </c>
      <c r="S10" s="25">
        <f t="shared" ref="S10:S41" si="8">IF(($K10      =0),0,((($M10      -$K10      )/$K10      )*100))</f>
        <v>-21.628262846942892</v>
      </c>
      <c r="T10" s="24">
        <f t="shared" ref="T10:T41" si="9">IF(($E10      =0),0,(($P10      /$E10      )*100))</f>
        <v>44.285789508627573</v>
      </c>
      <c r="U10" s="26">
        <f t="shared" ref="U10:U41" si="10">IF(($E10      =0),0,(($Q10      /$E10      )*100))</f>
        <v>36.621363928781562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2255000</v>
      </c>
      <c r="C16" s="46"/>
      <c r="D16" s="46"/>
      <c r="E16" s="46">
        <f t="shared" si="4"/>
        <v>2255000</v>
      </c>
      <c r="F16" s="47">
        <v>2255000</v>
      </c>
      <c r="G16" s="48">
        <v>2255000</v>
      </c>
      <c r="H16" s="47"/>
      <c r="I16" s="48"/>
      <c r="J16" s="47">
        <v>270000</v>
      </c>
      <c r="K16" s="48"/>
      <c r="L16" s="47">
        <v>863000</v>
      </c>
      <c r="M16" s="48"/>
      <c r="N16" s="47"/>
      <c r="O16" s="48"/>
      <c r="P16" s="47">
        <f t="shared" si="5"/>
        <v>1133000</v>
      </c>
      <c r="Q16" s="48">
        <f t="shared" si="6"/>
        <v>0</v>
      </c>
      <c r="R16" s="24">
        <f t="shared" si="7"/>
        <v>219.62962962962962</v>
      </c>
      <c r="S16" s="25">
        <f t="shared" si="8"/>
        <v>0</v>
      </c>
      <c r="T16" s="24">
        <f t="shared" si="9"/>
        <v>50.243902439024389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42363000</v>
      </c>
      <c r="C23" s="46">
        <v>-10000000</v>
      </c>
      <c r="D23" s="46"/>
      <c r="E23" s="46">
        <f t="shared" si="4"/>
        <v>32363000</v>
      </c>
      <c r="F23" s="47">
        <v>32363000</v>
      </c>
      <c r="G23" s="48">
        <v>32363000</v>
      </c>
      <c r="H23" s="47"/>
      <c r="I23" s="48">
        <v>15536810</v>
      </c>
      <c r="J23" s="47">
        <v>10436000</v>
      </c>
      <c r="K23" s="48"/>
      <c r="L23" s="47">
        <v>14163000</v>
      </c>
      <c r="M23" s="48">
        <v>10024546</v>
      </c>
      <c r="N23" s="47"/>
      <c r="O23" s="48"/>
      <c r="P23" s="47">
        <f t="shared" si="5"/>
        <v>24599000</v>
      </c>
      <c r="Q23" s="48">
        <f t="shared" si="6"/>
        <v>25561356</v>
      </c>
      <c r="R23" s="24">
        <f t="shared" si="7"/>
        <v>35.712916826370254</v>
      </c>
      <c r="S23" s="25">
        <f t="shared" si="8"/>
        <v>0</v>
      </c>
      <c r="T23" s="24">
        <f t="shared" si="9"/>
        <v>76.009640639001333</v>
      </c>
      <c r="U23" s="26">
        <f t="shared" si="10"/>
        <v>78.983271019373973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13029000</v>
      </c>
      <c r="C27" s="43">
        <f t="shared" si="11"/>
        <v>0</v>
      </c>
      <c r="D27" s="43">
        <f t="shared" si="11"/>
        <v>0</v>
      </c>
      <c r="E27" s="43">
        <f t="shared" si="11"/>
        <v>13029000</v>
      </c>
      <c r="F27" s="44">
        <f t="shared" si="11"/>
        <v>13029000</v>
      </c>
      <c r="G27" s="45">
        <f t="shared" si="11"/>
        <v>13029000</v>
      </c>
      <c r="H27" s="44">
        <f t="shared" si="11"/>
        <v>3417000</v>
      </c>
      <c r="I27" s="45">
        <f t="shared" si="11"/>
        <v>884028</v>
      </c>
      <c r="J27" s="44">
        <f t="shared" si="11"/>
        <v>5526000</v>
      </c>
      <c r="K27" s="45">
        <f t="shared" si="11"/>
        <v>1392539</v>
      </c>
      <c r="L27" s="44">
        <f t="shared" si="11"/>
        <v>3291000</v>
      </c>
      <c r="M27" s="45">
        <f t="shared" si="11"/>
        <v>816606</v>
      </c>
      <c r="N27" s="44">
        <f t="shared" si="11"/>
        <v>0</v>
      </c>
      <c r="O27" s="45">
        <f t="shared" si="11"/>
        <v>0</v>
      </c>
      <c r="P27" s="44">
        <f t="shared" si="11"/>
        <v>12234000</v>
      </c>
      <c r="Q27" s="45">
        <f t="shared" si="11"/>
        <v>3093173</v>
      </c>
      <c r="R27" s="20">
        <f t="shared" si="7"/>
        <v>-40.445168295331165</v>
      </c>
      <c r="S27" s="21">
        <f t="shared" si="8"/>
        <v>-41.358482599051086</v>
      </c>
      <c r="T27" s="20">
        <f t="shared" si="9"/>
        <v>93.898227032005522</v>
      </c>
      <c r="U27" s="22">
        <f t="shared" si="10"/>
        <v>23.740678486453294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884000</v>
      </c>
      <c r="I30" s="48">
        <v>884028</v>
      </c>
      <c r="J30" s="47">
        <v>1350000</v>
      </c>
      <c r="K30" s="48">
        <v>1392539</v>
      </c>
      <c r="L30" s="47">
        <v>223000</v>
      </c>
      <c r="M30" s="48">
        <v>816606</v>
      </c>
      <c r="N30" s="47"/>
      <c r="O30" s="48"/>
      <c r="P30" s="47">
        <f t="shared" si="5"/>
        <v>2457000</v>
      </c>
      <c r="Q30" s="48">
        <f t="shared" si="6"/>
        <v>3093173</v>
      </c>
      <c r="R30" s="24">
        <f t="shared" si="7"/>
        <v>-83.481481481481481</v>
      </c>
      <c r="S30" s="25">
        <f t="shared" si="8"/>
        <v>-41.358482599051086</v>
      </c>
      <c r="T30" s="24">
        <f t="shared" si="9"/>
        <v>84.724137931034477</v>
      </c>
      <c r="U30" s="26">
        <f t="shared" si="10"/>
        <v>106.66113793103449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10129000</v>
      </c>
      <c r="C32" s="46"/>
      <c r="D32" s="46"/>
      <c r="E32" s="46">
        <f t="shared" si="4"/>
        <v>10129000</v>
      </c>
      <c r="F32" s="47">
        <v>10129000</v>
      </c>
      <c r="G32" s="48">
        <v>10129000</v>
      </c>
      <c r="H32" s="47">
        <v>2533000</v>
      </c>
      <c r="I32" s="48"/>
      <c r="J32" s="47">
        <v>4176000</v>
      </c>
      <c r="K32" s="48"/>
      <c r="L32" s="47">
        <v>3068000</v>
      </c>
      <c r="M32" s="48"/>
      <c r="N32" s="47"/>
      <c r="O32" s="48"/>
      <c r="P32" s="47">
        <f t="shared" si="5"/>
        <v>9777000</v>
      </c>
      <c r="Q32" s="48">
        <f t="shared" si="6"/>
        <v>0</v>
      </c>
      <c r="R32" s="24">
        <f t="shared" si="7"/>
        <v>-26.532567049808431</v>
      </c>
      <c r="S32" s="25">
        <f t="shared" si="8"/>
        <v>0</v>
      </c>
      <c r="T32" s="24">
        <f t="shared" si="9"/>
        <v>96.524829696909862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464846000</v>
      </c>
      <c r="C42" s="52">
        <f t="shared" si="13"/>
        <v>52592000</v>
      </c>
      <c r="D42" s="52">
        <f t="shared" si="13"/>
        <v>0</v>
      </c>
      <c r="E42" s="52">
        <f t="shared" si="13"/>
        <v>517438000</v>
      </c>
      <c r="F42" s="53">
        <f t="shared" si="13"/>
        <v>517438000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460815000</v>
      </c>
      <c r="C43" s="43">
        <f t="shared" si="19"/>
        <v>52592000</v>
      </c>
      <c r="D43" s="43">
        <f t="shared" si="19"/>
        <v>0</v>
      </c>
      <c r="E43" s="43">
        <f t="shared" si="19"/>
        <v>513407000</v>
      </c>
      <c r="F43" s="44">
        <f t="shared" si="19"/>
        <v>513407000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412413000</v>
      </c>
      <c r="C44" s="49">
        <v>82994000</v>
      </c>
      <c r="D44" s="49"/>
      <c r="E44" s="49">
        <f t="shared" ref="E44:E61" si="21">$B44      +$C44      +$D44</f>
        <v>495407000</v>
      </c>
      <c r="F44" s="50">
        <v>495407000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48402000</v>
      </c>
      <c r="C52" s="46">
        <v>-30402000</v>
      </c>
      <c r="D52" s="46"/>
      <c r="E52" s="46">
        <f t="shared" si="21"/>
        <v>18000000</v>
      </c>
      <c r="F52" s="47">
        <v>18000000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1004362000</v>
      </c>
      <c r="C58" s="43">
        <f t="shared" si="26"/>
        <v>-2480000</v>
      </c>
      <c r="D58" s="43">
        <f t="shared" si="26"/>
        <v>0</v>
      </c>
      <c r="E58" s="43">
        <f t="shared" si="26"/>
        <v>1001882000</v>
      </c>
      <c r="F58" s="44">
        <f t="shared" si="26"/>
        <v>1001882000</v>
      </c>
      <c r="G58" s="45">
        <f t="shared" si="26"/>
        <v>484444000</v>
      </c>
      <c r="H58" s="44">
        <f t="shared" si="26"/>
        <v>52611000</v>
      </c>
      <c r="I58" s="45">
        <f t="shared" si="26"/>
        <v>59739350</v>
      </c>
      <c r="J58" s="44">
        <f t="shared" si="26"/>
        <v>78813000</v>
      </c>
      <c r="K58" s="45">
        <f t="shared" si="26"/>
        <v>66785470</v>
      </c>
      <c r="L58" s="44">
        <f t="shared" si="26"/>
        <v>99981000</v>
      </c>
      <c r="M58" s="45">
        <f t="shared" si="26"/>
        <v>62090728</v>
      </c>
      <c r="N58" s="44">
        <f t="shared" si="26"/>
        <v>0</v>
      </c>
      <c r="O58" s="45">
        <f t="shared" si="26"/>
        <v>0</v>
      </c>
      <c r="P58" s="44">
        <f t="shared" si="26"/>
        <v>231405000</v>
      </c>
      <c r="Q58" s="45">
        <f t="shared" si="26"/>
        <v>188615548</v>
      </c>
      <c r="R58" s="20">
        <f t="shared" si="14"/>
        <v>26.858513189448441</v>
      </c>
      <c r="S58" s="21">
        <f t="shared" si="15"/>
        <v>-7.029585926399859</v>
      </c>
      <c r="T58" s="20">
        <f t="shared" si="16"/>
        <v>23.097031386929796</v>
      </c>
      <c r="U58" s="22">
        <f t="shared" si="17"/>
        <v>18.826124034566945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1004362000</v>
      </c>
      <c r="C62" s="55">
        <f t="shared" si="30"/>
        <v>-2480000</v>
      </c>
      <c r="D62" s="55">
        <f t="shared" si="30"/>
        <v>0</v>
      </c>
      <c r="E62" s="55">
        <f t="shared" si="30"/>
        <v>1001882000</v>
      </c>
      <c r="F62" s="56">
        <f t="shared" si="30"/>
        <v>1001882000</v>
      </c>
      <c r="G62" s="57">
        <f t="shared" si="30"/>
        <v>484444000</v>
      </c>
      <c r="H62" s="56">
        <f t="shared" si="30"/>
        <v>52611000</v>
      </c>
      <c r="I62" s="57">
        <f t="shared" si="30"/>
        <v>59739350</v>
      </c>
      <c r="J62" s="56">
        <f t="shared" si="30"/>
        <v>78813000</v>
      </c>
      <c r="K62" s="57">
        <f t="shared" si="30"/>
        <v>66785470</v>
      </c>
      <c r="L62" s="56">
        <f t="shared" si="30"/>
        <v>99981000</v>
      </c>
      <c r="M62" s="58">
        <f t="shared" si="30"/>
        <v>62090728</v>
      </c>
      <c r="N62" s="56">
        <f t="shared" si="30"/>
        <v>0</v>
      </c>
      <c r="O62" s="57">
        <f t="shared" si="30"/>
        <v>0</v>
      </c>
      <c r="P62" s="56">
        <f t="shared" si="30"/>
        <v>231405000</v>
      </c>
      <c r="Q62" s="57">
        <f t="shared" si="30"/>
        <v>188615548</v>
      </c>
      <c r="R62" s="38">
        <f t="shared" si="14"/>
        <v>26.858513189448441</v>
      </c>
      <c r="S62" s="39">
        <f t="shared" si="15"/>
        <v>-7.029585926399859</v>
      </c>
      <c r="T62" s="38">
        <f t="shared" si="16"/>
        <v>23.097031386929796</v>
      </c>
      <c r="U62" s="39">
        <f t="shared" si="17"/>
        <v>18.826124034566945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115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597498000</v>
      </c>
      <c r="C8" s="40">
        <f t="shared" si="0"/>
        <v>0</v>
      </c>
      <c r="D8" s="40">
        <f t="shared" si="0"/>
        <v>0</v>
      </c>
      <c r="E8" s="40">
        <f t="shared" si="0"/>
        <v>597498000</v>
      </c>
      <c r="F8" s="41">
        <f t="shared" si="0"/>
        <v>597498000</v>
      </c>
      <c r="G8" s="42">
        <f t="shared" si="0"/>
        <v>597498000</v>
      </c>
      <c r="H8" s="41">
        <f t="shared" si="0"/>
        <v>97469000</v>
      </c>
      <c r="I8" s="42">
        <f t="shared" si="0"/>
        <v>0</v>
      </c>
      <c r="J8" s="41">
        <f t="shared" si="0"/>
        <v>181927000</v>
      </c>
      <c r="K8" s="42">
        <f t="shared" si="0"/>
        <v>0</v>
      </c>
      <c r="L8" s="41">
        <f t="shared" si="0"/>
        <v>84964000</v>
      </c>
      <c r="M8" s="42">
        <f t="shared" si="0"/>
        <v>115463134</v>
      </c>
      <c r="N8" s="41">
        <f t="shared" si="0"/>
        <v>0</v>
      </c>
      <c r="O8" s="42">
        <f t="shared" si="0"/>
        <v>0</v>
      </c>
      <c r="P8" s="41">
        <f t="shared" si="0"/>
        <v>364360000</v>
      </c>
      <c r="Q8" s="42">
        <f t="shared" si="0"/>
        <v>115463134</v>
      </c>
      <c r="R8" s="16">
        <f>IF(($J8       =0),0,((($L8       -$J8       )/$J8       )*100))</f>
        <v>-53.297751295849437</v>
      </c>
      <c r="S8" s="17">
        <f>IF(($K8       =0),0,((($M8       -$K8       )/$K8       )*100))</f>
        <v>0</v>
      </c>
      <c r="T8" s="16">
        <f>IF(($E8       =0),0,(($P8       /$E8       )*100))</f>
        <v>60.980957258434344</v>
      </c>
      <c r="U8" s="18">
        <f>IF(($E8       =0),0,(($Q8       /$E8       )*100))</f>
        <v>19.32443857552661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592353000</v>
      </c>
      <c r="C9" s="43">
        <f t="shared" si="2"/>
        <v>0</v>
      </c>
      <c r="D9" s="43">
        <f t="shared" si="2"/>
        <v>0</v>
      </c>
      <c r="E9" s="43">
        <f t="shared" si="2"/>
        <v>592353000</v>
      </c>
      <c r="F9" s="44">
        <f t="shared" si="2"/>
        <v>592353000</v>
      </c>
      <c r="G9" s="45">
        <f t="shared" si="2"/>
        <v>592353000</v>
      </c>
      <c r="H9" s="44">
        <f t="shared" si="2"/>
        <v>96888000</v>
      </c>
      <c r="I9" s="45">
        <f t="shared" si="2"/>
        <v>0</v>
      </c>
      <c r="J9" s="44">
        <f t="shared" si="2"/>
        <v>181111000</v>
      </c>
      <c r="K9" s="45">
        <f t="shared" si="2"/>
        <v>0</v>
      </c>
      <c r="L9" s="44">
        <f t="shared" si="2"/>
        <v>82775000</v>
      </c>
      <c r="M9" s="45">
        <f t="shared" si="2"/>
        <v>113567687</v>
      </c>
      <c r="N9" s="44">
        <f t="shared" si="2"/>
        <v>0</v>
      </c>
      <c r="O9" s="45">
        <f t="shared" si="2"/>
        <v>0</v>
      </c>
      <c r="P9" s="44">
        <f t="shared" si="2"/>
        <v>360774000</v>
      </c>
      <c r="Q9" s="45">
        <f t="shared" si="2"/>
        <v>113567687</v>
      </c>
      <c r="R9" s="20">
        <f>IF(($J9       =0),0,((($L9       -$J9       )/$J9       )*100))</f>
        <v>-54.295984230665169</v>
      </c>
      <c r="S9" s="21">
        <f>IF(($K9       =0),0,((($M9       -$K9       )/$K9       )*100))</f>
        <v>0</v>
      </c>
      <c r="T9" s="20">
        <f>IF(($E9       =0),0,(($P9       /$E9       )*100))</f>
        <v>60.905237248735133</v>
      </c>
      <c r="U9" s="22">
        <f>IF(($E9       =0),0,(($Q9       /$E9       )*100))</f>
        <v>19.172298781301013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546054000</v>
      </c>
      <c r="C10" s="46"/>
      <c r="D10" s="46"/>
      <c r="E10" s="46">
        <f t="shared" ref="E10:E41" si="4">$B10      +$C10      +$D10</f>
        <v>546054000</v>
      </c>
      <c r="F10" s="47">
        <v>546054000</v>
      </c>
      <c r="G10" s="48">
        <v>546054000</v>
      </c>
      <c r="H10" s="47">
        <v>88690000</v>
      </c>
      <c r="I10" s="48"/>
      <c r="J10" s="47">
        <v>176802000</v>
      </c>
      <c r="K10" s="48"/>
      <c r="L10" s="47">
        <v>73248000</v>
      </c>
      <c r="M10" s="48">
        <v>104638931</v>
      </c>
      <c r="N10" s="47"/>
      <c r="O10" s="48"/>
      <c r="P10" s="47">
        <f t="shared" ref="P10:P41" si="5">$H10      +$J10      +$L10      +$N10</f>
        <v>338740000</v>
      </c>
      <c r="Q10" s="48">
        <f t="shared" ref="Q10:Q41" si="6">$I10      +$K10      +$M10      +$O10</f>
        <v>104638931</v>
      </c>
      <c r="R10" s="24">
        <f t="shared" ref="R10:R41" si="7">IF(($J10      =0),0,((($L10      -$J10      )/$J10      )*100))</f>
        <v>-58.57060440492755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62.034157793917821</v>
      </c>
      <c r="U10" s="26">
        <f t="shared" ref="U10:U41" si="10">IF(($E10      =0),0,(($Q10      /$E10      )*100))</f>
        <v>19.16274416083391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2299000</v>
      </c>
      <c r="C16" s="46"/>
      <c r="D16" s="46"/>
      <c r="E16" s="46">
        <f t="shared" si="4"/>
        <v>2299000</v>
      </c>
      <c r="F16" s="47">
        <v>2299000</v>
      </c>
      <c r="G16" s="48">
        <v>2299000</v>
      </c>
      <c r="H16" s="47">
        <v>655000</v>
      </c>
      <c r="I16" s="48"/>
      <c r="J16" s="47">
        <v>519000</v>
      </c>
      <c r="K16" s="48"/>
      <c r="L16" s="47">
        <v>518000</v>
      </c>
      <c r="M16" s="48">
        <v>518045</v>
      </c>
      <c r="N16" s="47"/>
      <c r="O16" s="48"/>
      <c r="P16" s="47">
        <f t="shared" si="5"/>
        <v>1692000</v>
      </c>
      <c r="Q16" s="48">
        <f t="shared" si="6"/>
        <v>518045</v>
      </c>
      <c r="R16" s="24">
        <f t="shared" si="7"/>
        <v>-0.19267822736030829</v>
      </c>
      <c r="S16" s="25">
        <f t="shared" si="8"/>
        <v>0</v>
      </c>
      <c r="T16" s="24">
        <f t="shared" si="9"/>
        <v>73.597216180948237</v>
      </c>
      <c r="U16" s="26">
        <f t="shared" si="10"/>
        <v>22.533492822966508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44000000</v>
      </c>
      <c r="C23" s="46"/>
      <c r="D23" s="46"/>
      <c r="E23" s="46">
        <f t="shared" si="4"/>
        <v>44000000</v>
      </c>
      <c r="F23" s="47">
        <v>44000000</v>
      </c>
      <c r="G23" s="48">
        <v>44000000</v>
      </c>
      <c r="H23" s="47">
        <v>7543000</v>
      </c>
      <c r="I23" s="48"/>
      <c r="J23" s="47">
        <v>3790000</v>
      </c>
      <c r="K23" s="48"/>
      <c r="L23" s="47">
        <v>9009000</v>
      </c>
      <c r="M23" s="48">
        <v>8410711</v>
      </c>
      <c r="N23" s="47"/>
      <c r="O23" s="48"/>
      <c r="P23" s="47">
        <f t="shared" si="5"/>
        <v>20342000</v>
      </c>
      <c r="Q23" s="48">
        <f t="shared" si="6"/>
        <v>8410711</v>
      </c>
      <c r="R23" s="24">
        <f t="shared" si="7"/>
        <v>137.70448548812666</v>
      </c>
      <c r="S23" s="25">
        <f t="shared" si="8"/>
        <v>0</v>
      </c>
      <c r="T23" s="24">
        <f t="shared" si="9"/>
        <v>46.231818181818177</v>
      </c>
      <c r="U23" s="26">
        <f t="shared" si="10"/>
        <v>19.115252272727272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5145000</v>
      </c>
      <c r="C27" s="43">
        <f t="shared" si="11"/>
        <v>0</v>
      </c>
      <c r="D27" s="43">
        <f t="shared" si="11"/>
        <v>0</v>
      </c>
      <c r="E27" s="43">
        <f t="shared" si="11"/>
        <v>5145000</v>
      </c>
      <c r="F27" s="44">
        <f t="shared" si="11"/>
        <v>5145000</v>
      </c>
      <c r="G27" s="45">
        <f t="shared" si="11"/>
        <v>5145000</v>
      </c>
      <c r="H27" s="44">
        <f t="shared" si="11"/>
        <v>581000</v>
      </c>
      <c r="I27" s="45">
        <f t="shared" si="11"/>
        <v>0</v>
      </c>
      <c r="J27" s="44">
        <f t="shared" si="11"/>
        <v>816000</v>
      </c>
      <c r="K27" s="45">
        <f t="shared" si="11"/>
        <v>0</v>
      </c>
      <c r="L27" s="44">
        <f t="shared" si="11"/>
        <v>2189000</v>
      </c>
      <c r="M27" s="45">
        <f t="shared" si="11"/>
        <v>1895447</v>
      </c>
      <c r="N27" s="44">
        <f t="shared" si="11"/>
        <v>0</v>
      </c>
      <c r="O27" s="45">
        <f t="shared" si="11"/>
        <v>0</v>
      </c>
      <c r="P27" s="44">
        <f t="shared" si="11"/>
        <v>3586000</v>
      </c>
      <c r="Q27" s="45">
        <f t="shared" si="11"/>
        <v>1895447</v>
      </c>
      <c r="R27" s="20">
        <f t="shared" si="7"/>
        <v>168.25980392156862</v>
      </c>
      <c r="S27" s="21">
        <f t="shared" si="8"/>
        <v>0</v>
      </c>
      <c r="T27" s="20">
        <f t="shared" si="9"/>
        <v>69.698736637512155</v>
      </c>
      <c r="U27" s="22">
        <f t="shared" si="10"/>
        <v>36.840563654033041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240000</v>
      </c>
      <c r="I30" s="48"/>
      <c r="J30" s="47">
        <v>197000</v>
      </c>
      <c r="K30" s="48"/>
      <c r="L30" s="47">
        <v>904000</v>
      </c>
      <c r="M30" s="48">
        <v>836374</v>
      </c>
      <c r="N30" s="47"/>
      <c r="O30" s="48"/>
      <c r="P30" s="47">
        <f t="shared" si="5"/>
        <v>1341000</v>
      </c>
      <c r="Q30" s="48">
        <f t="shared" si="6"/>
        <v>836374</v>
      </c>
      <c r="R30" s="24">
        <f t="shared" si="7"/>
        <v>358.88324873096445</v>
      </c>
      <c r="S30" s="25">
        <f t="shared" si="8"/>
        <v>0</v>
      </c>
      <c r="T30" s="24">
        <f t="shared" si="9"/>
        <v>46.241379310344826</v>
      </c>
      <c r="U30" s="26">
        <f t="shared" si="10"/>
        <v>28.840482758620688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2245000</v>
      </c>
      <c r="C32" s="46"/>
      <c r="D32" s="46"/>
      <c r="E32" s="46">
        <f t="shared" si="4"/>
        <v>2245000</v>
      </c>
      <c r="F32" s="47">
        <v>2245000</v>
      </c>
      <c r="G32" s="48">
        <v>2245000</v>
      </c>
      <c r="H32" s="47">
        <v>341000</v>
      </c>
      <c r="I32" s="48"/>
      <c r="J32" s="47">
        <v>619000</v>
      </c>
      <c r="K32" s="48"/>
      <c r="L32" s="47">
        <v>1285000</v>
      </c>
      <c r="M32" s="48">
        <v>1059073</v>
      </c>
      <c r="N32" s="47"/>
      <c r="O32" s="48"/>
      <c r="P32" s="47">
        <f t="shared" si="5"/>
        <v>2245000</v>
      </c>
      <c r="Q32" s="48">
        <f t="shared" si="6"/>
        <v>1059073</v>
      </c>
      <c r="R32" s="24">
        <f t="shared" si="7"/>
        <v>107.59289176090468</v>
      </c>
      <c r="S32" s="25">
        <f t="shared" si="8"/>
        <v>0</v>
      </c>
      <c r="T32" s="24">
        <f t="shared" si="9"/>
        <v>100</v>
      </c>
      <c r="U32" s="26">
        <f t="shared" si="10"/>
        <v>47.174743875278395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83031000</v>
      </c>
      <c r="C42" s="52">
        <f t="shared" si="13"/>
        <v>30511000</v>
      </c>
      <c r="D42" s="52">
        <f t="shared" si="13"/>
        <v>0</v>
      </c>
      <c r="E42" s="52">
        <f t="shared" si="13"/>
        <v>113542000</v>
      </c>
      <c r="F42" s="53">
        <f t="shared" si="13"/>
        <v>113542000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80000000</v>
      </c>
      <c r="C43" s="43">
        <f t="shared" si="19"/>
        <v>30511000</v>
      </c>
      <c r="D43" s="43">
        <f t="shared" si="19"/>
        <v>0</v>
      </c>
      <c r="E43" s="43">
        <f t="shared" si="19"/>
        <v>110511000</v>
      </c>
      <c r="F43" s="44">
        <f t="shared" si="19"/>
        <v>110511000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80000000</v>
      </c>
      <c r="C44" s="49">
        <v>30511000</v>
      </c>
      <c r="D44" s="49"/>
      <c r="E44" s="49">
        <f t="shared" ref="E44:E61" si="21">$B44      +$C44      +$D44</f>
        <v>110511000</v>
      </c>
      <c r="F44" s="50">
        <v>110511000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680529000</v>
      </c>
      <c r="C58" s="43">
        <f t="shared" si="26"/>
        <v>30511000</v>
      </c>
      <c r="D58" s="43">
        <f t="shared" si="26"/>
        <v>0</v>
      </c>
      <c r="E58" s="43">
        <f t="shared" si="26"/>
        <v>711040000</v>
      </c>
      <c r="F58" s="44">
        <f t="shared" si="26"/>
        <v>711040000</v>
      </c>
      <c r="G58" s="45">
        <f t="shared" si="26"/>
        <v>597498000</v>
      </c>
      <c r="H58" s="44">
        <f t="shared" si="26"/>
        <v>97469000</v>
      </c>
      <c r="I58" s="45">
        <f t="shared" si="26"/>
        <v>0</v>
      </c>
      <c r="J58" s="44">
        <f t="shared" si="26"/>
        <v>181927000</v>
      </c>
      <c r="K58" s="45">
        <f t="shared" si="26"/>
        <v>0</v>
      </c>
      <c r="L58" s="44">
        <f t="shared" si="26"/>
        <v>84964000</v>
      </c>
      <c r="M58" s="45">
        <f t="shared" si="26"/>
        <v>115463134</v>
      </c>
      <c r="N58" s="44">
        <f t="shared" si="26"/>
        <v>0</v>
      </c>
      <c r="O58" s="45">
        <f t="shared" si="26"/>
        <v>0</v>
      </c>
      <c r="P58" s="44">
        <f t="shared" si="26"/>
        <v>364360000</v>
      </c>
      <c r="Q58" s="45">
        <f t="shared" si="26"/>
        <v>115463134</v>
      </c>
      <c r="R58" s="20">
        <f t="shared" si="14"/>
        <v>-53.297751295849437</v>
      </c>
      <c r="S58" s="21">
        <f t="shared" si="15"/>
        <v>0</v>
      </c>
      <c r="T58" s="20">
        <f t="shared" si="16"/>
        <v>51.243249324932492</v>
      </c>
      <c r="U58" s="22">
        <f t="shared" si="17"/>
        <v>16.238627081458144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680529000</v>
      </c>
      <c r="C62" s="55">
        <f t="shared" si="30"/>
        <v>30511000</v>
      </c>
      <c r="D62" s="55">
        <f t="shared" si="30"/>
        <v>0</v>
      </c>
      <c r="E62" s="55">
        <f t="shared" si="30"/>
        <v>711040000</v>
      </c>
      <c r="F62" s="56">
        <f t="shared" si="30"/>
        <v>711040000</v>
      </c>
      <c r="G62" s="57">
        <f t="shared" si="30"/>
        <v>597498000</v>
      </c>
      <c r="H62" s="56">
        <f t="shared" si="30"/>
        <v>97469000</v>
      </c>
      <c r="I62" s="57">
        <f t="shared" si="30"/>
        <v>0</v>
      </c>
      <c r="J62" s="56">
        <f t="shared" si="30"/>
        <v>181927000</v>
      </c>
      <c r="K62" s="57">
        <f t="shared" si="30"/>
        <v>0</v>
      </c>
      <c r="L62" s="56">
        <f t="shared" si="30"/>
        <v>84964000</v>
      </c>
      <c r="M62" s="58">
        <f t="shared" si="30"/>
        <v>115463134</v>
      </c>
      <c r="N62" s="56">
        <f t="shared" si="30"/>
        <v>0</v>
      </c>
      <c r="O62" s="57">
        <f t="shared" si="30"/>
        <v>0</v>
      </c>
      <c r="P62" s="56">
        <f t="shared" si="30"/>
        <v>364360000</v>
      </c>
      <c r="Q62" s="57">
        <f t="shared" si="30"/>
        <v>115463134</v>
      </c>
      <c r="R62" s="38">
        <f t="shared" si="14"/>
        <v>-53.297751295849437</v>
      </c>
      <c r="S62" s="39">
        <f t="shared" si="15"/>
        <v>0</v>
      </c>
      <c r="T62" s="38">
        <f t="shared" si="16"/>
        <v>51.243249324932492</v>
      </c>
      <c r="U62" s="39">
        <f t="shared" si="17"/>
        <v>16.238627081458144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89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3000442000</v>
      </c>
      <c r="C8" s="40">
        <f t="shared" si="0"/>
        <v>-1218601000</v>
      </c>
      <c r="D8" s="40">
        <f t="shared" si="0"/>
        <v>0</v>
      </c>
      <c r="E8" s="40">
        <f t="shared" si="0"/>
        <v>1781841000</v>
      </c>
      <c r="F8" s="41">
        <f t="shared" si="0"/>
        <v>1781841000</v>
      </c>
      <c r="G8" s="42">
        <f t="shared" si="0"/>
        <v>1781841000</v>
      </c>
      <c r="H8" s="41">
        <f t="shared" si="0"/>
        <v>153487000</v>
      </c>
      <c r="I8" s="42">
        <f t="shared" si="0"/>
        <v>143195901</v>
      </c>
      <c r="J8" s="41">
        <f t="shared" si="0"/>
        <v>432849000</v>
      </c>
      <c r="K8" s="42">
        <f t="shared" si="0"/>
        <v>415147468</v>
      </c>
      <c r="L8" s="41">
        <f t="shared" si="0"/>
        <v>323969000</v>
      </c>
      <c r="M8" s="42">
        <f t="shared" si="0"/>
        <v>240083780</v>
      </c>
      <c r="N8" s="41">
        <f t="shared" si="0"/>
        <v>0</v>
      </c>
      <c r="O8" s="42">
        <f t="shared" si="0"/>
        <v>0</v>
      </c>
      <c r="P8" s="41">
        <f t="shared" si="0"/>
        <v>910305000</v>
      </c>
      <c r="Q8" s="42">
        <f t="shared" si="0"/>
        <v>798427149</v>
      </c>
      <c r="R8" s="16">
        <f>IF(($J8       =0),0,((($L8       -$J8       )/$J8       )*100))</f>
        <v>-25.15426857864983</v>
      </c>
      <c r="S8" s="17">
        <f>IF(($K8       =0),0,((($M8       -$K8       )/$K8       )*100))</f>
        <v>-42.169036666267232</v>
      </c>
      <c r="T8" s="16">
        <f>IF(($E8       =0),0,(($P8       /$E8       )*100))</f>
        <v>51.087891680570827</v>
      </c>
      <c r="U8" s="18">
        <f>IF(($E8       =0),0,(($Q8       /$E8       )*100))</f>
        <v>44.809113102684243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2856780000</v>
      </c>
      <c r="C9" s="43">
        <f t="shared" si="2"/>
        <v>-1218601000</v>
      </c>
      <c r="D9" s="43">
        <f t="shared" si="2"/>
        <v>0</v>
      </c>
      <c r="E9" s="43">
        <f t="shared" si="2"/>
        <v>1638179000</v>
      </c>
      <c r="F9" s="44">
        <f t="shared" si="2"/>
        <v>1638179000</v>
      </c>
      <c r="G9" s="45">
        <f t="shared" si="2"/>
        <v>1638179000</v>
      </c>
      <c r="H9" s="44">
        <f t="shared" si="2"/>
        <v>140792000</v>
      </c>
      <c r="I9" s="45">
        <f t="shared" si="2"/>
        <v>132074219</v>
      </c>
      <c r="J9" s="44">
        <f t="shared" si="2"/>
        <v>406813000</v>
      </c>
      <c r="K9" s="45">
        <f t="shared" si="2"/>
        <v>392263130</v>
      </c>
      <c r="L9" s="44">
        <f t="shared" si="2"/>
        <v>305853000</v>
      </c>
      <c r="M9" s="45">
        <f t="shared" si="2"/>
        <v>227067084</v>
      </c>
      <c r="N9" s="44">
        <f t="shared" si="2"/>
        <v>0</v>
      </c>
      <c r="O9" s="45">
        <f t="shared" si="2"/>
        <v>0</v>
      </c>
      <c r="P9" s="44">
        <f t="shared" si="2"/>
        <v>853458000</v>
      </c>
      <c r="Q9" s="45">
        <f t="shared" si="2"/>
        <v>751404433</v>
      </c>
      <c r="R9" s="20">
        <f>IF(($J9       =0),0,((($L9       -$J9       )/$J9       )*100))</f>
        <v>-24.817299348840869</v>
      </c>
      <c r="S9" s="21">
        <f>IF(($K9       =0),0,((($M9       -$K9       )/$K9       )*100))</f>
        <v>-42.113579728994665</v>
      </c>
      <c r="T9" s="20">
        <f>IF(($E9       =0),0,(($P9       /$E9       )*100))</f>
        <v>52.097969757883597</v>
      </c>
      <c r="U9" s="22">
        <f>IF(($E9       =0),0,(($Q9       /$E9       )*100))</f>
        <v>45.868274040870993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2288640000</v>
      </c>
      <c r="C12" s="46">
        <v>-1340000000</v>
      </c>
      <c r="D12" s="46"/>
      <c r="E12" s="46">
        <f t="shared" si="4"/>
        <v>948640000</v>
      </c>
      <c r="F12" s="47">
        <v>948640000</v>
      </c>
      <c r="G12" s="48">
        <v>948640000</v>
      </c>
      <c r="H12" s="47">
        <v>75049000</v>
      </c>
      <c r="I12" s="48">
        <v>65988132</v>
      </c>
      <c r="J12" s="47">
        <v>267648000</v>
      </c>
      <c r="K12" s="48">
        <v>260251621</v>
      </c>
      <c r="L12" s="47">
        <v>174136000</v>
      </c>
      <c r="M12" s="48">
        <v>157402839</v>
      </c>
      <c r="N12" s="47"/>
      <c r="O12" s="48"/>
      <c r="P12" s="47">
        <f t="shared" si="5"/>
        <v>516833000</v>
      </c>
      <c r="Q12" s="48">
        <f t="shared" si="6"/>
        <v>483642592</v>
      </c>
      <c r="R12" s="24">
        <f t="shared" si="7"/>
        <v>-34.938426590148254</v>
      </c>
      <c r="S12" s="25">
        <f t="shared" si="8"/>
        <v>-39.518978442789411</v>
      </c>
      <c r="T12" s="24">
        <f t="shared" si="9"/>
        <v>54.481468207117558</v>
      </c>
      <c r="U12" s="26">
        <f t="shared" si="10"/>
        <v>50.982732332602467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50000000</v>
      </c>
      <c r="C14" s="46">
        <v>121399000</v>
      </c>
      <c r="D14" s="46"/>
      <c r="E14" s="46">
        <f t="shared" si="4"/>
        <v>171399000</v>
      </c>
      <c r="F14" s="47">
        <v>171399000</v>
      </c>
      <c r="G14" s="48">
        <v>171399000</v>
      </c>
      <c r="H14" s="47"/>
      <c r="I14" s="48">
        <v>47801</v>
      </c>
      <c r="J14" s="47">
        <v>2888000</v>
      </c>
      <c r="K14" s="48">
        <v>12505636</v>
      </c>
      <c r="L14" s="47">
        <v>60901000</v>
      </c>
      <c r="M14" s="48">
        <v>4451871</v>
      </c>
      <c r="N14" s="47"/>
      <c r="O14" s="48"/>
      <c r="P14" s="47">
        <f t="shared" si="5"/>
        <v>63789000</v>
      </c>
      <c r="Q14" s="48">
        <f t="shared" si="6"/>
        <v>17005308</v>
      </c>
      <c r="R14" s="24">
        <f t="shared" si="7"/>
        <v>2008.7603878116345</v>
      </c>
      <c r="S14" s="25">
        <f t="shared" si="8"/>
        <v>-64.401082839769202</v>
      </c>
      <c r="T14" s="24">
        <f t="shared" si="9"/>
        <v>37.216669875553535</v>
      </c>
      <c r="U14" s="26">
        <f t="shared" si="10"/>
        <v>9.9214744543433735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>
        <v>518140000</v>
      </c>
      <c r="C26" s="46"/>
      <c r="D26" s="46"/>
      <c r="E26" s="46">
        <f t="shared" si="4"/>
        <v>518140000</v>
      </c>
      <c r="F26" s="47">
        <v>518140000</v>
      </c>
      <c r="G26" s="48">
        <v>518140000</v>
      </c>
      <c r="H26" s="47">
        <v>65743000</v>
      </c>
      <c r="I26" s="48">
        <v>66038286</v>
      </c>
      <c r="J26" s="47">
        <v>136277000</v>
      </c>
      <c r="K26" s="48">
        <v>119505873</v>
      </c>
      <c r="L26" s="47">
        <v>70816000</v>
      </c>
      <c r="M26" s="48">
        <v>65212374</v>
      </c>
      <c r="N26" s="47"/>
      <c r="O26" s="48"/>
      <c r="P26" s="47">
        <f t="shared" si="5"/>
        <v>272836000</v>
      </c>
      <c r="Q26" s="48">
        <f t="shared" si="6"/>
        <v>250756533</v>
      </c>
      <c r="R26" s="24">
        <f t="shared" si="7"/>
        <v>-48.035251729932412</v>
      </c>
      <c r="S26" s="25">
        <f t="shared" si="8"/>
        <v>-45.431657572176391</v>
      </c>
      <c r="T26" s="24">
        <f t="shared" si="9"/>
        <v>52.656810900528818</v>
      </c>
      <c r="U26" s="26">
        <f t="shared" si="10"/>
        <v>48.395517234724203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143662000</v>
      </c>
      <c r="C27" s="43">
        <f t="shared" si="11"/>
        <v>0</v>
      </c>
      <c r="D27" s="43">
        <f t="shared" si="11"/>
        <v>0</v>
      </c>
      <c r="E27" s="43">
        <f t="shared" si="11"/>
        <v>143662000</v>
      </c>
      <c r="F27" s="44">
        <f t="shared" si="11"/>
        <v>143662000</v>
      </c>
      <c r="G27" s="45">
        <f t="shared" si="11"/>
        <v>143662000</v>
      </c>
      <c r="H27" s="44">
        <f t="shared" si="11"/>
        <v>12695000</v>
      </c>
      <c r="I27" s="45">
        <f t="shared" si="11"/>
        <v>11121682</v>
      </c>
      <c r="J27" s="44">
        <f t="shared" si="11"/>
        <v>26036000</v>
      </c>
      <c r="K27" s="45">
        <f t="shared" si="11"/>
        <v>22884338</v>
      </c>
      <c r="L27" s="44">
        <f t="shared" si="11"/>
        <v>18116000</v>
      </c>
      <c r="M27" s="45">
        <f t="shared" si="11"/>
        <v>13016696</v>
      </c>
      <c r="N27" s="44">
        <f t="shared" si="11"/>
        <v>0</v>
      </c>
      <c r="O27" s="45">
        <f t="shared" si="11"/>
        <v>0</v>
      </c>
      <c r="P27" s="44">
        <f t="shared" si="11"/>
        <v>56847000</v>
      </c>
      <c r="Q27" s="45">
        <f t="shared" si="11"/>
        <v>47022716</v>
      </c>
      <c r="R27" s="20">
        <f t="shared" si="7"/>
        <v>-30.419419265632204</v>
      </c>
      <c r="S27" s="21">
        <f t="shared" si="8"/>
        <v>-43.11963055256394</v>
      </c>
      <c r="T27" s="20">
        <f t="shared" si="9"/>
        <v>39.569962829419055</v>
      </c>
      <c r="U27" s="22">
        <f t="shared" si="10"/>
        <v>32.731491974217256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70890000</v>
      </c>
      <c r="C29" s="46"/>
      <c r="D29" s="46"/>
      <c r="E29" s="46">
        <f t="shared" si="4"/>
        <v>70890000</v>
      </c>
      <c r="F29" s="47">
        <v>70890000</v>
      </c>
      <c r="G29" s="48">
        <v>70890000</v>
      </c>
      <c r="H29" s="47">
        <v>1478000</v>
      </c>
      <c r="I29" s="48"/>
      <c r="J29" s="47">
        <v>4100000</v>
      </c>
      <c r="K29" s="48"/>
      <c r="L29" s="47">
        <v>6249000</v>
      </c>
      <c r="M29" s="48"/>
      <c r="N29" s="47"/>
      <c r="O29" s="48"/>
      <c r="P29" s="47">
        <f t="shared" si="5"/>
        <v>11827000</v>
      </c>
      <c r="Q29" s="48">
        <f t="shared" si="6"/>
        <v>0</v>
      </c>
      <c r="R29" s="24">
        <f t="shared" si="7"/>
        <v>52.414634146341463</v>
      </c>
      <c r="S29" s="25">
        <f t="shared" si="8"/>
        <v>0</v>
      </c>
      <c r="T29" s="24">
        <f t="shared" si="9"/>
        <v>16.683594301029764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339000</v>
      </c>
      <c r="I30" s="48">
        <v>339143</v>
      </c>
      <c r="J30" s="47">
        <v>457000</v>
      </c>
      <c r="K30" s="48">
        <v>457265</v>
      </c>
      <c r="L30" s="47">
        <v>203000</v>
      </c>
      <c r="M30" s="48">
        <v>203578</v>
      </c>
      <c r="N30" s="47"/>
      <c r="O30" s="48"/>
      <c r="P30" s="47">
        <f t="shared" si="5"/>
        <v>999000</v>
      </c>
      <c r="Q30" s="48">
        <f t="shared" si="6"/>
        <v>999986</v>
      </c>
      <c r="R30" s="24">
        <f t="shared" si="7"/>
        <v>-55.57986870897156</v>
      </c>
      <c r="S30" s="25">
        <f t="shared" si="8"/>
        <v>-55.479207899139446</v>
      </c>
      <c r="T30" s="24">
        <f t="shared" si="9"/>
        <v>99.9</v>
      </c>
      <c r="U30" s="26">
        <f t="shared" si="10"/>
        <v>99.99860000000001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49772000</v>
      </c>
      <c r="C32" s="46"/>
      <c r="D32" s="46"/>
      <c r="E32" s="46">
        <f t="shared" si="4"/>
        <v>49772000</v>
      </c>
      <c r="F32" s="47">
        <v>49772000</v>
      </c>
      <c r="G32" s="48">
        <v>49772000</v>
      </c>
      <c r="H32" s="47">
        <v>6595000</v>
      </c>
      <c r="I32" s="48">
        <v>6499202</v>
      </c>
      <c r="J32" s="47">
        <v>16078000</v>
      </c>
      <c r="K32" s="48">
        <v>15862361</v>
      </c>
      <c r="L32" s="47">
        <v>7059000</v>
      </c>
      <c r="M32" s="48">
        <v>6674256</v>
      </c>
      <c r="N32" s="47"/>
      <c r="O32" s="48"/>
      <c r="P32" s="47">
        <f t="shared" si="5"/>
        <v>29732000</v>
      </c>
      <c r="Q32" s="48">
        <f t="shared" si="6"/>
        <v>29035819</v>
      </c>
      <c r="R32" s="24">
        <f t="shared" si="7"/>
        <v>-56.095285483269066</v>
      </c>
      <c r="S32" s="25">
        <f t="shared" si="8"/>
        <v>-57.923943352442933</v>
      </c>
      <c r="T32" s="24">
        <f t="shared" si="9"/>
        <v>59.736397974764934</v>
      </c>
      <c r="U32" s="26">
        <f t="shared" si="10"/>
        <v>58.337657719199555</v>
      </c>
      <c r="V32" s="47"/>
      <c r="W32" s="48"/>
    </row>
    <row r="33" spans="1:23" x14ac:dyDescent="0.2">
      <c r="A33" s="23" t="s">
        <v>60</v>
      </c>
      <c r="B33" s="46">
        <v>12000000</v>
      </c>
      <c r="C33" s="46"/>
      <c r="D33" s="46"/>
      <c r="E33" s="46">
        <f t="shared" si="4"/>
        <v>12000000</v>
      </c>
      <c r="F33" s="47">
        <v>12000000</v>
      </c>
      <c r="G33" s="48">
        <v>12000000</v>
      </c>
      <c r="H33" s="47">
        <v>2009000</v>
      </c>
      <c r="I33" s="48">
        <v>2009762</v>
      </c>
      <c r="J33" s="47">
        <v>2483000</v>
      </c>
      <c r="K33" s="48">
        <v>3645873</v>
      </c>
      <c r="L33" s="47">
        <v>2120000</v>
      </c>
      <c r="M33" s="48">
        <v>3654295</v>
      </c>
      <c r="N33" s="47"/>
      <c r="O33" s="48"/>
      <c r="P33" s="47">
        <f t="shared" si="5"/>
        <v>6612000</v>
      </c>
      <c r="Q33" s="48">
        <f t="shared" si="6"/>
        <v>9309930</v>
      </c>
      <c r="R33" s="24">
        <f t="shared" si="7"/>
        <v>-14.619412001610954</v>
      </c>
      <c r="S33" s="25">
        <f t="shared" si="8"/>
        <v>0.23100091528147032</v>
      </c>
      <c r="T33" s="24">
        <f t="shared" si="9"/>
        <v>55.1</v>
      </c>
      <c r="U33" s="26">
        <f t="shared" si="10"/>
        <v>77.582750000000004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10000000</v>
      </c>
      <c r="C35" s="46"/>
      <c r="D35" s="46"/>
      <c r="E35" s="46">
        <f t="shared" si="4"/>
        <v>10000000</v>
      </c>
      <c r="F35" s="47">
        <v>10000000</v>
      </c>
      <c r="G35" s="48">
        <v>10000000</v>
      </c>
      <c r="H35" s="47">
        <v>2274000</v>
      </c>
      <c r="I35" s="48">
        <v>2273575</v>
      </c>
      <c r="J35" s="47">
        <v>2918000</v>
      </c>
      <c r="K35" s="48">
        <v>2918839</v>
      </c>
      <c r="L35" s="47">
        <v>2485000</v>
      </c>
      <c r="M35" s="48">
        <v>2484567</v>
      </c>
      <c r="N35" s="47"/>
      <c r="O35" s="48"/>
      <c r="P35" s="47">
        <f t="shared" si="5"/>
        <v>7677000</v>
      </c>
      <c r="Q35" s="48">
        <f t="shared" si="6"/>
        <v>7676981</v>
      </c>
      <c r="R35" s="24">
        <f t="shared" si="7"/>
        <v>-14.838930774503083</v>
      </c>
      <c r="S35" s="25">
        <f t="shared" si="8"/>
        <v>-14.87824439785819</v>
      </c>
      <c r="T35" s="24">
        <f t="shared" si="9"/>
        <v>76.77000000000001</v>
      </c>
      <c r="U35" s="26">
        <f t="shared" si="10"/>
        <v>76.769810000000007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90038000</v>
      </c>
      <c r="C42" s="52">
        <f t="shared" si="13"/>
        <v>0</v>
      </c>
      <c r="D42" s="52">
        <f t="shared" si="13"/>
        <v>0</v>
      </c>
      <c r="E42" s="52">
        <f t="shared" si="13"/>
        <v>90038000</v>
      </c>
      <c r="F42" s="53">
        <f t="shared" si="13"/>
        <v>90038000</v>
      </c>
      <c r="G42" s="54">
        <f t="shared" si="13"/>
        <v>2624000</v>
      </c>
      <c r="H42" s="53">
        <f t="shared" si="13"/>
        <v>0</v>
      </c>
      <c r="I42" s="54">
        <f t="shared" si="13"/>
        <v>0</v>
      </c>
      <c r="J42" s="53">
        <f t="shared" si="13"/>
        <v>1223000</v>
      </c>
      <c r="K42" s="54">
        <f t="shared" si="13"/>
        <v>0</v>
      </c>
      <c r="L42" s="53">
        <f t="shared" si="13"/>
        <v>1401000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2624000</v>
      </c>
      <c r="Q42" s="54">
        <f t="shared" si="13"/>
        <v>0</v>
      </c>
      <c r="R42" s="33">
        <f t="shared" ref="R42:R62" si="14">IF(($J42      =0),0,((($L42      -$J42      )/$J42      )*100))</f>
        <v>14.554374488961569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2.9143250627512831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90038000</v>
      </c>
      <c r="C43" s="43">
        <f t="shared" si="19"/>
        <v>0</v>
      </c>
      <c r="D43" s="43">
        <f t="shared" si="19"/>
        <v>0</v>
      </c>
      <c r="E43" s="43">
        <f t="shared" si="19"/>
        <v>90038000</v>
      </c>
      <c r="F43" s="44">
        <f t="shared" si="19"/>
        <v>90038000</v>
      </c>
      <c r="G43" s="45">
        <f t="shared" si="19"/>
        <v>2624000</v>
      </c>
      <c r="H43" s="44">
        <f t="shared" si="19"/>
        <v>0</v>
      </c>
      <c r="I43" s="45">
        <f t="shared" si="19"/>
        <v>0</v>
      </c>
      <c r="J43" s="44">
        <f t="shared" si="19"/>
        <v>1223000</v>
      </c>
      <c r="K43" s="45">
        <f t="shared" si="19"/>
        <v>0</v>
      </c>
      <c r="L43" s="44">
        <f t="shared" si="19"/>
        <v>1401000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2624000</v>
      </c>
      <c r="Q43" s="45">
        <f t="shared" si="19"/>
        <v>0</v>
      </c>
      <c r="R43" s="20">
        <f t="shared" si="14"/>
        <v>14.554374488961569</v>
      </c>
      <c r="S43" s="21">
        <f t="shared" si="15"/>
        <v>0</v>
      </c>
      <c r="T43" s="20">
        <f t="shared" si="16"/>
        <v>2.9143250627512831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85038000</v>
      </c>
      <c r="C45" s="46"/>
      <c r="D45" s="46"/>
      <c r="E45" s="46">
        <f t="shared" si="21"/>
        <v>85038000</v>
      </c>
      <c r="F45" s="47">
        <v>85038000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5000000</v>
      </c>
      <c r="C46" s="46"/>
      <c r="D46" s="46"/>
      <c r="E46" s="46">
        <f t="shared" si="21"/>
        <v>5000000</v>
      </c>
      <c r="F46" s="47">
        <v>5000000</v>
      </c>
      <c r="G46" s="48">
        <v>2624000</v>
      </c>
      <c r="H46" s="47"/>
      <c r="I46" s="48"/>
      <c r="J46" s="47">
        <v>1223000</v>
      </c>
      <c r="K46" s="48"/>
      <c r="L46" s="47">
        <v>1401000</v>
      </c>
      <c r="M46" s="48"/>
      <c r="N46" s="47"/>
      <c r="O46" s="48"/>
      <c r="P46" s="47">
        <f t="shared" si="22"/>
        <v>2624000</v>
      </c>
      <c r="Q46" s="48">
        <f t="shared" si="23"/>
        <v>0</v>
      </c>
      <c r="R46" s="24">
        <f t="shared" si="14"/>
        <v>14.554374488961569</v>
      </c>
      <c r="S46" s="25">
        <f t="shared" si="15"/>
        <v>0</v>
      </c>
      <c r="T46" s="24">
        <f t="shared" si="16"/>
        <v>52.480000000000004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3090480000</v>
      </c>
      <c r="C58" s="43">
        <f t="shared" si="26"/>
        <v>-1218601000</v>
      </c>
      <c r="D58" s="43">
        <f t="shared" si="26"/>
        <v>0</v>
      </c>
      <c r="E58" s="43">
        <f t="shared" si="26"/>
        <v>1871879000</v>
      </c>
      <c r="F58" s="44">
        <f t="shared" si="26"/>
        <v>1871879000</v>
      </c>
      <c r="G58" s="45">
        <f t="shared" si="26"/>
        <v>1784465000</v>
      </c>
      <c r="H58" s="44">
        <f t="shared" si="26"/>
        <v>153487000</v>
      </c>
      <c r="I58" s="45">
        <f t="shared" si="26"/>
        <v>143195901</v>
      </c>
      <c r="J58" s="44">
        <f t="shared" si="26"/>
        <v>434072000</v>
      </c>
      <c r="K58" s="45">
        <f t="shared" si="26"/>
        <v>415147468</v>
      </c>
      <c r="L58" s="44">
        <f t="shared" si="26"/>
        <v>325370000</v>
      </c>
      <c r="M58" s="45">
        <f t="shared" si="26"/>
        <v>240083780</v>
      </c>
      <c r="N58" s="44">
        <f t="shared" si="26"/>
        <v>0</v>
      </c>
      <c r="O58" s="45">
        <f t="shared" si="26"/>
        <v>0</v>
      </c>
      <c r="P58" s="44">
        <f t="shared" si="26"/>
        <v>912929000</v>
      </c>
      <c r="Q58" s="45">
        <f t="shared" si="26"/>
        <v>798427149</v>
      </c>
      <c r="R58" s="20">
        <f t="shared" si="14"/>
        <v>-25.042389281040933</v>
      </c>
      <c r="S58" s="21">
        <f t="shared" si="15"/>
        <v>-42.169036666267232</v>
      </c>
      <c r="T58" s="20">
        <f t="shared" si="16"/>
        <v>48.770727167728253</v>
      </c>
      <c r="U58" s="22">
        <f t="shared" si="17"/>
        <v>42.653779918466952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972431000</v>
      </c>
      <c r="C59" s="43">
        <f t="shared" si="28"/>
        <v>0</v>
      </c>
      <c r="D59" s="43">
        <f t="shared" si="28"/>
        <v>0</v>
      </c>
      <c r="E59" s="43">
        <f t="shared" si="28"/>
        <v>972431000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87936458</v>
      </c>
      <c r="J59" s="44">
        <f t="shared" si="28"/>
        <v>0</v>
      </c>
      <c r="K59" s="45">
        <f t="shared" si="28"/>
        <v>315341424</v>
      </c>
      <c r="L59" s="44">
        <f t="shared" si="28"/>
        <v>0</v>
      </c>
      <c r="M59" s="45">
        <f t="shared" si="28"/>
        <v>238110892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641388774</v>
      </c>
      <c r="R59" s="20">
        <f t="shared" si="14"/>
        <v>0</v>
      </c>
      <c r="S59" s="21">
        <f t="shared" si="15"/>
        <v>-24.491083670631234</v>
      </c>
      <c r="T59" s="20">
        <f t="shared" si="16"/>
        <v>0</v>
      </c>
      <c r="U59" s="22">
        <f t="shared" si="17"/>
        <v>65.957252905347531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>
        <v>972431000</v>
      </c>
      <c r="C60" s="49"/>
      <c r="D60" s="49"/>
      <c r="E60" s="49">
        <f t="shared" si="21"/>
        <v>972431000</v>
      </c>
      <c r="F60" s="50"/>
      <c r="G60" s="51"/>
      <c r="H60" s="50"/>
      <c r="I60" s="51">
        <v>87936458</v>
      </c>
      <c r="J60" s="50"/>
      <c r="K60" s="51">
        <v>315341424</v>
      </c>
      <c r="L60" s="50"/>
      <c r="M60" s="51">
        <v>238110892</v>
      </c>
      <c r="N60" s="50"/>
      <c r="O60" s="51"/>
      <c r="P60" s="50">
        <f t="shared" si="22"/>
        <v>0</v>
      </c>
      <c r="Q60" s="51">
        <f t="shared" si="23"/>
        <v>641388774</v>
      </c>
      <c r="R60" s="28">
        <f t="shared" si="14"/>
        <v>0</v>
      </c>
      <c r="S60" s="29">
        <f t="shared" si="15"/>
        <v>-24.491083670631234</v>
      </c>
      <c r="T60" s="28">
        <f t="shared" si="16"/>
        <v>0</v>
      </c>
      <c r="U60" s="30">
        <f t="shared" si="17"/>
        <v>65.957252905347531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4062911000</v>
      </c>
      <c r="C62" s="55">
        <f t="shared" si="30"/>
        <v>-1218601000</v>
      </c>
      <c r="D62" s="55">
        <f t="shared" si="30"/>
        <v>0</v>
      </c>
      <c r="E62" s="55">
        <f t="shared" si="30"/>
        <v>2844310000</v>
      </c>
      <c r="F62" s="56">
        <f t="shared" si="30"/>
        <v>1871879000</v>
      </c>
      <c r="G62" s="57">
        <f t="shared" si="30"/>
        <v>1784465000</v>
      </c>
      <c r="H62" s="56">
        <f t="shared" si="30"/>
        <v>153487000</v>
      </c>
      <c r="I62" s="57">
        <f t="shared" si="30"/>
        <v>231132359</v>
      </c>
      <c r="J62" s="56">
        <f t="shared" si="30"/>
        <v>434072000</v>
      </c>
      <c r="K62" s="57">
        <f t="shared" si="30"/>
        <v>730488892</v>
      </c>
      <c r="L62" s="56">
        <f t="shared" si="30"/>
        <v>325370000</v>
      </c>
      <c r="M62" s="58">
        <f t="shared" si="30"/>
        <v>478194672</v>
      </c>
      <c r="N62" s="56">
        <f t="shared" si="30"/>
        <v>0</v>
      </c>
      <c r="O62" s="57">
        <f t="shared" si="30"/>
        <v>0</v>
      </c>
      <c r="P62" s="56">
        <f t="shared" si="30"/>
        <v>912929000</v>
      </c>
      <c r="Q62" s="57">
        <f t="shared" si="30"/>
        <v>1439815923</v>
      </c>
      <c r="R62" s="38">
        <f t="shared" si="14"/>
        <v>-25.042389281040933</v>
      </c>
      <c r="S62" s="39">
        <f t="shared" si="15"/>
        <v>-34.53772162219272</v>
      </c>
      <c r="T62" s="38">
        <f t="shared" si="16"/>
        <v>32.0966772257595</v>
      </c>
      <c r="U62" s="39">
        <f t="shared" si="17"/>
        <v>50.620921172446046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116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346987000</v>
      </c>
      <c r="C8" s="40">
        <f t="shared" si="0"/>
        <v>25000000</v>
      </c>
      <c r="D8" s="40">
        <f t="shared" si="0"/>
        <v>0</v>
      </c>
      <c r="E8" s="40">
        <f t="shared" si="0"/>
        <v>371987000</v>
      </c>
      <c r="F8" s="41">
        <f t="shared" si="0"/>
        <v>371987000</v>
      </c>
      <c r="G8" s="42">
        <f t="shared" si="0"/>
        <v>371987000</v>
      </c>
      <c r="H8" s="41">
        <f t="shared" si="0"/>
        <v>108757000</v>
      </c>
      <c r="I8" s="42">
        <f t="shared" si="0"/>
        <v>111141052</v>
      </c>
      <c r="J8" s="41">
        <f t="shared" si="0"/>
        <v>76603000</v>
      </c>
      <c r="K8" s="42">
        <f t="shared" si="0"/>
        <v>81249325</v>
      </c>
      <c r="L8" s="41">
        <f t="shared" si="0"/>
        <v>55457000</v>
      </c>
      <c r="M8" s="42">
        <f t="shared" si="0"/>
        <v>70861724</v>
      </c>
      <c r="N8" s="41">
        <f t="shared" si="0"/>
        <v>0</v>
      </c>
      <c r="O8" s="42">
        <f t="shared" si="0"/>
        <v>0</v>
      </c>
      <c r="P8" s="41">
        <f t="shared" si="0"/>
        <v>240817000</v>
      </c>
      <c r="Q8" s="42">
        <f t="shared" si="0"/>
        <v>263252101</v>
      </c>
      <c r="R8" s="16">
        <f>IF(($J8       =0),0,((($L8       -$J8       )/$J8       )*100))</f>
        <v>-27.60466300275446</v>
      </c>
      <c r="S8" s="17">
        <f>IF(($K8       =0),0,((($M8       -$K8       )/$K8       )*100))</f>
        <v>-12.78484590487367</v>
      </c>
      <c r="T8" s="16">
        <f>IF(($E8       =0),0,(($P8       /$E8       )*100))</f>
        <v>64.738015038159929</v>
      </c>
      <c r="U8" s="18">
        <f>IF(($E8       =0),0,(($Q8       /$E8       )*100))</f>
        <v>70.769166933253047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342121000</v>
      </c>
      <c r="C9" s="43">
        <f t="shared" si="2"/>
        <v>25000000</v>
      </c>
      <c r="D9" s="43">
        <f t="shared" si="2"/>
        <v>0</v>
      </c>
      <c r="E9" s="43">
        <f t="shared" si="2"/>
        <v>367121000</v>
      </c>
      <c r="F9" s="44">
        <f t="shared" si="2"/>
        <v>367121000</v>
      </c>
      <c r="G9" s="45">
        <f t="shared" si="2"/>
        <v>367121000</v>
      </c>
      <c r="H9" s="44">
        <f t="shared" si="2"/>
        <v>108221000</v>
      </c>
      <c r="I9" s="45">
        <f t="shared" si="2"/>
        <v>110574368</v>
      </c>
      <c r="J9" s="44">
        <f t="shared" si="2"/>
        <v>75469000</v>
      </c>
      <c r="K9" s="45">
        <f t="shared" si="2"/>
        <v>80067608</v>
      </c>
      <c r="L9" s="44">
        <f t="shared" si="2"/>
        <v>53943000</v>
      </c>
      <c r="M9" s="45">
        <f t="shared" si="2"/>
        <v>69322819</v>
      </c>
      <c r="N9" s="44">
        <f t="shared" si="2"/>
        <v>0</v>
      </c>
      <c r="O9" s="45">
        <f t="shared" si="2"/>
        <v>0</v>
      </c>
      <c r="P9" s="44">
        <f t="shared" si="2"/>
        <v>237633000</v>
      </c>
      <c r="Q9" s="45">
        <f t="shared" si="2"/>
        <v>259964795</v>
      </c>
      <c r="R9" s="20">
        <f>IF(($J9       =0),0,((($L9       -$J9       )/$J9       )*100))</f>
        <v>-28.522969696166641</v>
      </c>
      <c r="S9" s="21">
        <f>IF(($K9       =0),0,((($M9       -$K9       )/$K9       )*100))</f>
        <v>-13.41964530775042</v>
      </c>
      <c r="T9" s="20">
        <f>IF(($E9       =0),0,(($P9       /$E9       )*100))</f>
        <v>64.728795138387625</v>
      </c>
      <c r="U9" s="22">
        <f>IF(($E9       =0),0,(($Q9       /$E9       )*100))</f>
        <v>70.811747353052539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244646000</v>
      </c>
      <c r="C10" s="46"/>
      <c r="D10" s="46"/>
      <c r="E10" s="46">
        <f t="shared" ref="E10:E41" si="4">$B10      +$C10      +$D10</f>
        <v>244646000</v>
      </c>
      <c r="F10" s="47">
        <v>244646000</v>
      </c>
      <c r="G10" s="48">
        <v>244646000</v>
      </c>
      <c r="H10" s="47">
        <v>93402000</v>
      </c>
      <c r="I10" s="48">
        <v>67895874</v>
      </c>
      <c r="J10" s="47">
        <v>41373000</v>
      </c>
      <c r="K10" s="48">
        <v>55801639</v>
      </c>
      <c r="L10" s="47">
        <v>28886000</v>
      </c>
      <c r="M10" s="48">
        <v>48023767</v>
      </c>
      <c r="N10" s="47"/>
      <c r="O10" s="48"/>
      <c r="P10" s="47">
        <f t="shared" ref="P10:P41" si="5">$H10      +$J10      +$L10      +$N10</f>
        <v>163661000</v>
      </c>
      <c r="Q10" s="48">
        <f t="shared" ref="Q10:Q41" si="6">$I10      +$K10      +$M10      +$O10</f>
        <v>171721280</v>
      </c>
      <c r="R10" s="24">
        <f t="shared" ref="R10:R41" si="7">IF(($J10      =0),0,((($L10      -$J10      )/$J10      )*100))</f>
        <v>-30.181519348367292</v>
      </c>
      <c r="S10" s="25">
        <f t="shared" ref="S10:S41" si="8">IF(($K10      =0),0,((($M10      -$K10      )/$K10      )*100))</f>
        <v>-13.938429299540825</v>
      </c>
      <c r="T10" s="24">
        <f t="shared" ref="T10:T41" si="9">IF(($E10      =0),0,(($P10      /$E10      )*100))</f>
        <v>66.897067599715513</v>
      </c>
      <c r="U10" s="26">
        <f t="shared" ref="U10:U41" si="10">IF(($E10      =0),0,(($Q10      /$E10      )*100))</f>
        <v>70.191738266720066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2475000</v>
      </c>
      <c r="C16" s="46"/>
      <c r="D16" s="46"/>
      <c r="E16" s="46">
        <f t="shared" si="4"/>
        <v>2475000</v>
      </c>
      <c r="F16" s="47">
        <v>2475000</v>
      </c>
      <c r="G16" s="48">
        <v>2475000</v>
      </c>
      <c r="H16" s="47">
        <v>605000</v>
      </c>
      <c r="I16" s="48">
        <v>719672</v>
      </c>
      <c r="J16" s="47">
        <v>684000</v>
      </c>
      <c r="K16" s="48">
        <v>1032247</v>
      </c>
      <c r="L16" s="47">
        <v>1186000</v>
      </c>
      <c r="M16" s="48">
        <v>738880</v>
      </c>
      <c r="N16" s="47"/>
      <c r="O16" s="48"/>
      <c r="P16" s="47">
        <f t="shared" si="5"/>
        <v>2475000</v>
      </c>
      <c r="Q16" s="48">
        <f t="shared" si="6"/>
        <v>2490799</v>
      </c>
      <c r="R16" s="24">
        <f t="shared" si="7"/>
        <v>73.391812865497073</v>
      </c>
      <c r="S16" s="25">
        <f t="shared" si="8"/>
        <v>-28.420232754369835</v>
      </c>
      <c r="T16" s="24">
        <f t="shared" si="9"/>
        <v>100</v>
      </c>
      <c r="U16" s="26">
        <f t="shared" si="10"/>
        <v>100.63834343434344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95000000</v>
      </c>
      <c r="C23" s="46">
        <v>25000000</v>
      </c>
      <c r="D23" s="46"/>
      <c r="E23" s="46">
        <f t="shared" si="4"/>
        <v>120000000</v>
      </c>
      <c r="F23" s="47">
        <v>120000000</v>
      </c>
      <c r="G23" s="48">
        <v>120000000</v>
      </c>
      <c r="H23" s="47">
        <v>14214000</v>
      </c>
      <c r="I23" s="48">
        <v>41958822</v>
      </c>
      <c r="J23" s="47">
        <v>33412000</v>
      </c>
      <c r="K23" s="48">
        <v>23233722</v>
      </c>
      <c r="L23" s="47">
        <v>23871000</v>
      </c>
      <c r="M23" s="48">
        <v>20560172</v>
      </c>
      <c r="N23" s="47"/>
      <c r="O23" s="48"/>
      <c r="P23" s="47">
        <f t="shared" si="5"/>
        <v>71497000</v>
      </c>
      <c r="Q23" s="48">
        <f t="shared" si="6"/>
        <v>85752716</v>
      </c>
      <c r="R23" s="24">
        <f t="shared" si="7"/>
        <v>-28.555608763318567</v>
      </c>
      <c r="S23" s="25">
        <f t="shared" si="8"/>
        <v>-11.507196307160774</v>
      </c>
      <c r="T23" s="24">
        <f t="shared" si="9"/>
        <v>59.580833333333338</v>
      </c>
      <c r="U23" s="26">
        <f t="shared" si="10"/>
        <v>71.46059666666666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4866000</v>
      </c>
      <c r="C27" s="43">
        <f t="shared" si="11"/>
        <v>0</v>
      </c>
      <c r="D27" s="43">
        <f t="shared" si="11"/>
        <v>0</v>
      </c>
      <c r="E27" s="43">
        <f t="shared" si="11"/>
        <v>4866000</v>
      </c>
      <c r="F27" s="44">
        <f t="shared" si="11"/>
        <v>4866000</v>
      </c>
      <c r="G27" s="45">
        <f t="shared" si="11"/>
        <v>4866000</v>
      </c>
      <c r="H27" s="44">
        <f t="shared" si="11"/>
        <v>536000</v>
      </c>
      <c r="I27" s="45">
        <f t="shared" si="11"/>
        <v>566684</v>
      </c>
      <c r="J27" s="44">
        <f t="shared" si="11"/>
        <v>1134000</v>
      </c>
      <c r="K27" s="45">
        <f t="shared" si="11"/>
        <v>1181717</v>
      </c>
      <c r="L27" s="44">
        <f t="shared" si="11"/>
        <v>1514000</v>
      </c>
      <c r="M27" s="45">
        <f t="shared" si="11"/>
        <v>1538905</v>
      </c>
      <c r="N27" s="44">
        <f t="shared" si="11"/>
        <v>0</v>
      </c>
      <c r="O27" s="45">
        <f t="shared" si="11"/>
        <v>0</v>
      </c>
      <c r="P27" s="44">
        <f t="shared" si="11"/>
        <v>3184000</v>
      </c>
      <c r="Q27" s="45">
        <f t="shared" si="11"/>
        <v>3287306</v>
      </c>
      <c r="R27" s="20">
        <f t="shared" si="7"/>
        <v>33.509700176366842</v>
      </c>
      <c r="S27" s="21">
        <f t="shared" si="8"/>
        <v>30.22618782669624</v>
      </c>
      <c r="T27" s="20">
        <f t="shared" si="9"/>
        <v>65.433621043978633</v>
      </c>
      <c r="U27" s="22">
        <f t="shared" si="10"/>
        <v>67.556637895602137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334000</v>
      </c>
      <c r="I30" s="48">
        <v>364328</v>
      </c>
      <c r="J30" s="47">
        <v>387000</v>
      </c>
      <c r="K30" s="48">
        <v>433992</v>
      </c>
      <c r="L30" s="47">
        <v>245000</v>
      </c>
      <c r="M30" s="48">
        <v>270325</v>
      </c>
      <c r="N30" s="47"/>
      <c r="O30" s="48"/>
      <c r="P30" s="47">
        <f t="shared" si="5"/>
        <v>966000</v>
      </c>
      <c r="Q30" s="48">
        <f t="shared" si="6"/>
        <v>1068645</v>
      </c>
      <c r="R30" s="24">
        <f t="shared" si="7"/>
        <v>-36.692506459948319</v>
      </c>
      <c r="S30" s="25">
        <f t="shared" si="8"/>
        <v>-37.711985474386623</v>
      </c>
      <c r="T30" s="24">
        <f t="shared" si="9"/>
        <v>96.6</v>
      </c>
      <c r="U30" s="26">
        <f t="shared" si="10"/>
        <v>106.86450000000001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3866000</v>
      </c>
      <c r="C32" s="46"/>
      <c r="D32" s="46"/>
      <c r="E32" s="46">
        <f t="shared" si="4"/>
        <v>3866000</v>
      </c>
      <c r="F32" s="47">
        <v>3866000</v>
      </c>
      <c r="G32" s="48">
        <v>3866000</v>
      </c>
      <c r="H32" s="47">
        <v>202000</v>
      </c>
      <c r="I32" s="48">
        <v>202356</v>
      </c>
      <c r="J32" s="47">
        <v>747000</v>
      </c>
      <c r="K32" s="48">
        <v>747725</v>
      </c>
      <c r="L32" s="47">
        <v>1269000</v>
      </c>
      <c r="M32" s="48">
        <v>1268580</v>
      </c>
      <c r="N32" s="47"/>
      <c r="O32" s="48"/>
      <c r="P32" s="47">
        <f t="shared" si="5"/>
        <v>2218000</v>
      </c>
      <c r="Q32" s="48">
        <f t="shared" si="6"/>
        <v>2218661</v>
      </c>
      <c r="R32" s="24">
        <f t="shared" si="7"/>
        <v>69.879518072289159</v>
      </c>
      <c r="S32" s="25">
        <f t="shared" si="8"/>
        <v>69.658631181249788</v>
      </c>
      <c r="T32" s="24">
        <f t="shared" si="9"/>
        <v>57.371960682876356</v>
      </c>
      <c r="U32" s="26">
        <f t="shared" si="10"/>
        <v>57.389058458354889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3871000</v>
      </c>
      <c r="C42" s="52">
        <f t="shared" si="13"/>
        <v>6697000</v>
      </c>
      <c r="D42" s="52">
        <f t="shared" si="13"/>
        <v>0</v>
      </c>
      <c r="E42" s="52">
        <f t="shared" si="13"/>
        <v>10568000</v>
      </c>
      <c r="F42" s="53">
        <f t="shared" si="13"/>
        <v>10568000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6697000</v>
      </c>
      <c r="D43" s="43">
        <f t="shared" si="19"/>
        <v>0</v>
      </c>
      <c r="E43" s="43">
        <f t="shared" si="19"/>
        <v>6697000</v>
      </c>
      <c r="F43" s="44">
        <f t="shared" si="19"/>
        <v>6697000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>
        <v>6697000</v>
      </c>
      <c r="D52" s="46"/>
      <c r="E52" s="46">
        <f t="shared" si="21"/>
        <v>6697000</v>
      </c>
      <c r="F52" s="47">
        <v>6697000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3871000</v>
      </c>
      <c r="C53" s="43">
        <f t="shared" si="24"/>
        <v>0</v>
      </c>
      <c r="D53" s="43">
        <f t="shared" si="24"/>
        <v>0</v>
      </c>
      <c r="E53" s="43">
        <f t="shared" si="24"/>
        <v>3871000</v>
      </c>
      <c r="F53" s="44">
        <f t="shared" si="24"/>
        <v>3871000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3871000</v>
      </c>
      <c r="C56" s="46"/>
      <c r="D56" s="46"/>
      <c r="E56" s="46">
        <f t="shared" si="21"/>
        <v>3871000</v>
      </c>
      <c r="F56" s="47">
        <v>3871000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350858000</v>
      </c>
      <c r="C58" s="43">
        <f t="shared" si="26"/>
        <v>31697000</v>
      </c>
      <c r="D58" s="43">
        <f t="shared" si="26"/>
        <v>0</v>
      </c>
      <c r="E58" s="43">
        <f t="shared" si="26"/>
        <v>382555000</v>
      </c>
      <c r="F58" s="44">
        <f t="shared" si="26"/>
        <v>382555000</v>
      </c>
      <c r="G58" s="45">
        <f t="shared" si="26"/>
        <v>371987000</v>
      </c>
      <c r="H58" s="44">
        <f t="shared" si="26"/>
        <v>108757000</v>
      </c>
      <c r="I58" s="45">
        <f t="shared" si="26"/>
        <v>111141052</v>
      </c>
      <c r="J58" s="44">
        <f t="shared" si="26"/>
        <v>76603000</v>
      </c>
      <c r="K58" s="45">
        <f t="shared" si="26"/>
        <v>81249325</v>
      </c>
      <c r="L58" s="44">
        <f t="shared" si="26"/>
        <v>55457000</v>
      </c>
      <c r="M58" s="45">
        <f t="shared" si="26"/>
        <v>70861724</v>
      </c>
      <c r="N58" s="44">
        <f t="shared" si="26"/>
        <v>0</v>
      </c>
      <c r="O58" s="45">
        <f t="shared" si="26"/>
        <v>0</v>
      </c>
      <c r="P58" s="44">
        <f t="shared" si="26"/>
        <v>240817000</v>
      </c>
      <c r="Q58" s="45">
        <f t="shared" si="26"/>
        <v>263252101</v>
      </c>
      <c r="R58" s="20">
        <f t="shared" si="14"/>
        <v>-27.60466300275446</v>
      </c>
      <c r="S58" s="21">
        <f t="shared" si="15"/>
        <v>-12.78484590487367</v>
      </c>
      <c r="T58" s="20">
        <f t="shared" si="16"/>
        <v>62.949641228058709</v>
      </c>
      <c r="U58" s="22">
        <f t="shared" si="17"/>
        <v>68.81418384284612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350858000</v>
      </c>
      <c r="C62" s="55">
        <f t="shared" si="30"/>
        <v>31697000</v>
      </c>
      <c r="D62" s="55">
        <f t="shared" si="30"/>
        <v>0</v>
      </c>
      <c r="E62" s="55">
        <f t="shared" si="30"/>
        <v>382555000</v>
      </c>
      <c r="F62" s="56">
        <f t="shared" si="30"/>
        <v>382555000</v>
      </c>
      <c r="G62" s="57">
        <f t="shared" si="30"/>
        <v>371987000</v>
      </c>
      <c r="H62" s="56">
        <f t="shared" si="30"/>
        <v>108757000</v>
      </c>
      <c r="I62" s="57">
        <f t="shared" si="30"/>
        <v>111141052</v>
      </c>
      <c r="J62" s="56">
        <f t="shared" si="30"/>
        <v>76603000</v>
      </c>
      <c r="K62" s="57">
        <f t="shared" si="30"/>
        <v>81249325</v>
      </c>
      <c r="L62" s="56">
        <f t="shared" si="30"/>
        <v>55457000</v>
      </c>
      <c r="M62" s="58">
        <f t="shared" si="30"/>
        <v>70861724</v>
      </c>
      <c r="N62" s="56">
        <f t="shared" si="30"/>
        <v>0</v>
      </c>
      <c r="O62" s="57">
        <f t="shared" si="30"/>
        <v>0</v>
      </c>
      <c r="P62" s="56">
        <f t="shared" si="30"/>
        <v>240817000</v>
      </c>
      <c r="Q62" s="57">
        <f t="shared" si="30"/>
        <v>263252101</v>
      </c>
      <c r="R62" s="38">
        <f t="shared" si="14"/>
        <v>-27.60466300275446</v>
      </c>
      <c r="S62" s="39">
        <f t="shared" si="15"/>
        <v>-12.78484590487367</v>
      </c>
      <c r="T62" s="38">
        <f t="shared" si="16"/>
        <v>62.949641228058709</v>
      </c>
      <c r="U62" s="39">
        <f t="shared" si="17"/>
        <v>68.81418384284612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117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3179000</v>
      </c>
      <c r="C8" s="40">
        <f t="shared" si="0"/>
        <v>0</v>
      </c>
      <c r="D8" s="40">
        <f t="shared" si="0"/>
        <v>0</v>
      </c>
      <c r="E8" s="40">
        <f t="shared" si="0"/>
        <v>3179000</v>
      </c>
      <c r="F8" s="41">
        <f t="shared" si="0"/>
        <v>3179000</v>
      </c>
      <c r="G8" s="42">
        <f t="shared" si="0"/>
        <v>3179000</v>
      </c>
      <c r="H8" s="41">
        <f t="shared" si="0"/>
        <v>555000</v>
      </c>
      <c r="I8" s="42">
        <f t="shared" si="0"/>
        <v>0</v>
      </c>
      <c r="J8" s="41">
        <f t="shared" si="0"/>
        <v>656000</v>
      </c>
      <c r="K8" s="42">
        <f t="shared" si="0"/>
        <v>0</v>
      </c>
      <c r="L8" s="41">
        <f t="shared" si="0"/>
        <v>987000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2198000</v>
      </c>
      <c r="Q8" s="42">
        <f t="shared" si="0"/>
        <v>0</v>
      </c>
      <c r="R8" s="16">
        <f>IF(($J8       =0),0,((($L8       -$J8       )/$J8       )*100))</f>
        <v>50.457317073170728</v>
      </c>
      <c r="S8" s="17">
        <f>IF(($K8       =0),0,((($M8       -$K8       )/$K8       )*100))</f>
        <v>0</v>
      </c>
      <c r="T8" s="16">
        <f>IF(($E8       =0),0,(($P8       /$E8       )*100))</f>
        <v>69.141239383453907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2179000</v>
      </c>
      <c r="C9" s="43">
        <f t="shared" si="2"/>
        <v>0</v>
      </c>
      <c r="D9" s="43">
        <f t="shared" si="2"/>
        <v>0</v>
      </c>
      <c r="E9" s="43">
        <f t="shared" si="2"/>
        <v>2179000</v>
      </c>
      <c r="F9" s="44">
        <f t="shared" si="2"/>
        <v>2179000</v>
      </c>
      <c r="G9" s="45">
        <f t="shared" si="2"/>
        <v>2179000</v>
      </c>
      <c r="H9" s="44">
        <f t="shared" si="2"/>
        <v>431000</v>
      </c>
      <c r="I9" s="45">
        <f t="shared" si="2"/>
        <v>0</v>
      </c>
      <c r="J9" s="44">
        <f t="shared" si="2"/>
        <v>469000</v>
      </c>
      <c r="K9" s="45">
        <f t="shared" si="2"/>
        <v>0</v>
      </c>
      <c r="L9" s="44">
        <f t="shared" si="2"/>
        <v>887000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1787000</v>
      </c>
      <c r="Q9" s="45">
        <f t="shared" si="2"/>
        <v>0</v>
      </c>
      <c r="R9" s="20">
        <f>IF(($J9       =0),0,((($L9       -$J9       )/$J9       )*100))</f>
        <v>89.125799573560769</v>
      </c>
      <c r="S9" s="21">
        <f>IF(($K9       =0),0,((($M9       -$K9       )/$K9       )*100))</f>
        <v>0</v>
      </c>
      <c r="T9" s="20">
        <f>IF(($E9       =0),0,(($P9       /$E9       )*100))</f>
        <v>82.010096374483709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2179000</v>
      </c>
      <c r="C16" s="46"/>
      <c r="D16" s="46"/>
      <c r="E16" s="46">
        <f t="shared" si="4"/>
        <v>2179000</v>
      </c>
      <c r="F16" s="47">
        <v>2179000</v>
      </c>
      <c r="G16" s="48">
        <v>2179000</v>
      </c>
      <c r="H16" s="47">
        <v>431000</v>
      </c>
      <c r="I16" s="48"/>
      <c r="J16" s="47">
        <v>469000</v>
      </c>
      <c r="K16" s="48"/>
      <c r="L16" s="47">
        <v>887000</v>
      </c>
      <c r="M16" s="48"/>
      <c r="N16" s="47"/>
      <c r="O16" s="48"/>
      <c r="P16" s="47">
        <f t="shared" si="5"/>
        <v>1787000</v>
      </c>
      <c r="Q16" s="48">
        <f t="shared" si="6"/>
        <v>0</v>
      </c>
      <c r="R16" s="24">
        <f t="shared" si="7"/>
        <v>89.125799573560769</v>
      </c>
      <c r="S16" s="25">
        <f t="shared" si="8"/>
        <v>0</v>
      </c>
      <c r="T16" s="24">
        <f t="shared" si="9"/>
        <v>82.010096374483709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1000000</v>
      </c>
      <c r="C27" s="43">
        <f t="shared" si="11"/>
        <v>0</v>
      </c>
      <c r="D27" s="43">
        <f t="shared" si="11"/>
        <v>0</v>
      </c>
      <c r="E27" s="43">
        <f t="shared" si="11"/>
        <v>1000000</v>
      </c>
      <c r="F27" s="44">
        <f t="shared" si="11"/>
        <v>1000000</v>
      </c>
      <c r="G27" s="45">
        <f t="shared" si="11"/>
        <v>1000000</v>
      </c>
      <c r="H27" s="44">
        <f t="shared" si="11"/>
        <v>124000</v>
      </c>
      <c r="I27" s="45">
        <f t="shared" si="11"/>
        <v>0</v>
      </c>
      <c r="J27" s="44">
        <f t="shared" si="11"/>
        <v>187000</v>
      </c>
      <c r="K27" s="45">
        <f t="shared" si="11"/>
        <v>0</v>
      </c>
      <c r="L27" s="44">
        <f t="shared" si="11"/>
        <v>100000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411000</v>
      </c>
      <c r="Q27" s="45">
        <f t="shared" si="11"/>
        <v>0</v>
      </c>
      <c r="R27" s="20">
        <f t="shared" si="7"/>
        <v>-46.524064171122994</v>
      </c>
      <c r="S27" s="21">
        <f t="shared" si="8"/>
        <v>0</v>
      </c>
      <c r="T27" s="20">
        <f t="shared" si="9"/>
        <v>41.099999999999994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124000</v>
      </c>
      <c r="I30" s="48"/>
      <c r="J30" s="47">
        <v>187000</v>
      </c>
      <c r="K30" s="48"/>
      <c r="L30" s="47">
        <v>100000</v>
      </c>
      <c r="M30" s="48"/>
      <c r="N30" s="47"/>
      <c r="O30" s="48"/>
      <c r="P30" s="47">
        <f t="shared" si="5"/>
        <v>411000</v>
      </c>
      <c r="Q30" s="48">
        <f t="shared" si="6"/>
        <v>0</v>
      </c>
      <c r="R30" s="24">
        <f t="shared" si="7"/>
        <v>-46.524064171122994</v>
      </c>
      <c r="S30" s="25">
        <f t="shared" si="8"/>
        <v>0</v>
      </c>
      <c r="T30" s="24">
        <f t="shared" si="9"/>
        <v>41.099999999999994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4398000</v>
      </c>
      <c r="C42" s="52">
        <f t="shared" si="13"/>
        <v>0</v>
      </c>
      <c r="D42" s="52">
        <f t="shared" si="13"/>
        <v>0</v>
      </c>
      <c r="E42" s="52">
        <f t="shared" si="13"/>
        <v>4398000</v>
      </c>
      <c r="F42" s="53">
        <f t="shared" si="13"/>
        <v>4398000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4398000</v>
      </c>
      <c r="C53" s="43">
        <f t="shared" si="24"/>
        <v>0</v>
      </c>
      <c r="D53" s="43">
        <f t="shared" si="24"/>
        <v>0</v>
      </c>
      <c r="E53" s="43">
        <f t="shared" si="24"/>
        <v>4398000</v>
      </c>
      <c r="F53" s="44">
        <f t="shared" si="24"/>
        <v>4398000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4398000</v>
      </c>
      <c r="C56" s="46"/>
      <c r="D56" s="46"/>
      <c r="E56" s="46">
        <f t="shared" si="21"/>
        <v>4398000</v>
      </c>
      <c r="F56" s="47">
        <v>4398000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7577000</v>
      </c>
      <c r="C58" s="43">
        <f t="shared" si="26"/>
        <v>0</v>
      </c>
      <c r="D58" s="43">
        <f t="shared" si="26"/>
        <v>0</v>
      </c>
      <c r="E58" s="43">
        <f t="shared" si="26"/>
        <v>7577000</v>
      </c>
      <c r="F58" s="44">
        <f t="shared" si="26"/>
        <v>7577000</v>
      </c>
      <c r="G58" s="45">
        <f t="shared" si="26"/>
        <v>3179000</v>
      </c>
      <c r="H58" s="44">
        <f t="shared" si="26"/>
        <v>555000</v>
      </c>
      <c r="I58" s="45">
        <f t="shared" si="26"/>
        <v>0</v>
      </c>
      <c r="J58" s="44">
        <f t="shared" si="26"/>
        <v>656000</v>
      </c>
      <c r="K58" s="45">
        <f t="shared" si="26"/>
        <v>0</v>
      </c>
      <c r="L58" s="44">
        <f t="shared" si="26"/>
        <v>987000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2198000</v>
      </c>
      <c r="Q58" s="45">
        <f t="shared" si="26"/>
        <v>0</v>
      </c>
      <c r="R58" s="20">
        <f t="shared" si="14"/>
        <v>50.457317073170728</v>
      </c>
      <c r="S58" s="21">
        <f t="shared" si="15"/>
        <v>0</v>
      </c>
      <c r="T58" s="20">
        <f t="shared" si="16"/>
        <v>29.008842549821829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7577000</v>
      </c>
      <c r="C62" s="55">
        <f t="shared" si="30"/>
        <v>0</v>
      </c>
      <c r="D62" s="55">
        <f t="shared" si="30"/>
        <v>0</v>
      </c>
      <c r="E62" s="55">
        <f t="shared" si="30"/>
        <v>7577000</v>
      </c>
      <c r="F62" s="56">
        <f t="shared" si="30"/>
        <v>7577000</v>
      </c>
      <c r="G62" s="57">
        <f t="shared" si="30"/>
        <v>3179000</v>
      </c>
      <c r="H62" s="56">
        <f t="shared" si="30"/>
        <v>555000</v>
      </c>
      <c r="I62" s="57">
        <f t="shared" si="30"/>
        <v>0</v>
      </c>
      <c r="J62" s="56">
        <f t="shared" si="30"/>
        <v>656000</v>
      </c>
      <c r="K62" s="57">
        <f t="shared" si="30"/>
        <v>0</v>
      </c>
      <c r="L62" s="56">
        <f t="shared" si="30"/>
        <v>987000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2198000</v>
      </c>
      <c r="Q62" s="57">
        <f t="shared" si="30"/>
        <v>0</v>
      </c>
      <c r="R62" s="38">
        <f t="shared" si="14"/>
        <v>50.457317073170728</v>
      </c>
      <c r="S62" s="39">
        <f t="shared" si="15"/>
        <v>0</v>
      </c>
      <c r="T62" s="38">
        <f t="shared" si="16"/>
        <v>29.008842549821829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118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5534000</v>
      </c>
      <c r="C8" s="40">
        <f t="shared" si="0"/>
        <v>0</v>
      </c>
      <c r="D8" s="40">
        <f t="shared" si="0"/>
        <v>0</v>
      </c>
      <c r="E8" s="40">
        <f t="shared" si="0"/>
        <v>5534000</v>
      </c>
      <c r="F8" s="41">
        <f t="shared" si="0"/>
        <v>5534000</v>
      </c>
      <c r="G8" s="42">
        <f t="shared" si="0"/>
        <v>5534000</v>
      </c>
      <c r="H8" s="41">
        <f t="shared" si="0"/>
        <v>771000</v>
      </c>
      <c r="I8" s="42">
        <f t="shared" si="0"/>
        <v>0</v>
      </c>
      <c r="J8" s="41">
        <f t="shared" si="0"/>
        <v>2198000</v>
      </c>
      <c r="K8" s="42">
        <f t="shared" si="0"/>
        <v>0</v>
      </c>
      <c r="L8" s="41">
        <f t="shared" si="0"/>
        <v>1250000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4219000</v>
      </c>
      <c r="Q8" s="42">
        <f t="shared" si="0"/>
        <v>0</v>
      </c>
      <c r="R8" s="16">
        <f>IF(($J8       =0),0,((($L8       -$J8       )/$J8       )*100))</f>
        <v>-43.130118289353959</v>
      </c>
      <c r="S8" s="17">
        <f>IF(($K8       =0),0,((($M8       -$K8       )/$K8       )*100))</f>
        <v>0</v>
      </c>
      <c r="T8" s="16">
        <f>IF(($E8       =0),0,(($P8       /$E8       )*100))</f>
        <v>76.237802674376582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2416000</v>
      </c>
      <c r="C9" s="43">
        <f t="shared" si="2"/>
        <v>0</v>
      </c>
      <c r="D9" s="43">
        <f t="shared" si="2"/>
        <v>0</v>
      </c>
      <c r="E9" s="43">
        <f t="shared" si="2"/>
        <v>2416000</v>
      </c>
      <c r="F9" s="44">
        <f t="shared" si="2"/>
        <v>2416000</v>
      </c>
      <c r="G9" s="45">
        <f t="shared" si="2"/>
        <v>2416000</v>
      </c>
      <c r="H9" s="44">
        <f t="shared" si="2"/>
        <v>0</v>
      </c>
      <c r="I9" s="45">
        <f t="shared" si="2"/>
        <v>0</v>
      </c>
      <c r="J9" s="44">
        <f t="shared" si="2"/>
        <v>1208000</v>
      </c>
      <c r="K9" s="45">
        <f t="shared" si="2"/>
        <v>0</v>
      </c>
      <c r="L9" s="44">
        <f t="shared" si="2"/>
        <v>1095000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2303000</v>
      </c>
      <c r="Q9" s="45">
        <f t="shared" si="2"/>
        <v>0</v>
      </c>
      <c r="R9" s="20">
        <f>IF(($J9       =0),0,((($L9       -$J9       )/$J9       )*100))</f>
        <v>-9.35430463576159</v>
      </c>
      <c r="S9" s="21">
        <f>IF(($K9       =0),0,((($M9       -$K9       )/$K9       )*100))</f>
        <v>0</v>
      </c>
      <c r="T9" s="20">
        <f>IF(($E9       =0),0,(($P9       /$E9       )*100))</f>
        <v>95.322847682119203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2416000</v>
      </c>
      <c r="C16" s="46"/>
      <c r="D16" s="46"/>
      <c r="E16" s="46">
        <f t="shared" si="4"/>
        <v>2416000</v>
      </c>
      <c r="F16" s="47">
        <v>2416000</v>
      </c>
      <c r="G16" s="48">
        <v>2416000</v>
      </c>
      <c r="H16" s="47"/>
      <c r="I16" s="48"/>
      <c r="J16" s="47">
        <v>1208000</v>
      </c>
      <c r="K16" s="48"/>
      <c r="L16" s="47">
        <v>1095000</v>
      </c>
      <c r="M16" s="48"/>
      <c r="N16" s="47"/>
      <c r="O16" s="48"/>
      <c r="P16" s="47">
        <f t="shared" si="5"/>
        <v>2303000</v>
      </c>
      <c r="Q16" s="48">
        <f t="shared" si="6"/>
        <v>0</v>
      </c>
      <c r="R16" s="24">
        <f t="shared" si="7"/>
        <v>-9.35430463576159</v>
      </c>
      <c r="S16" s="25">
        <f t="shared" si="8"/>
        <v>0</v>
      </c>
      <c r="T16" s="24">
        <f t="shared" si="9"/>
        <v>95.322847682119203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3118000</v>
      </c>
      <c r="C27" s="43">
        <f t="shared" si="11"/>
        <v>0</v>
      </c>
      <c r="D27" s="43">
        <f t="shared" si="11"/>
        <v>0</v>
      </c>
      <c r="E27" s="43">
        <f t="shared" si="11"/>
        <v>3118000</v>
      </c>
      <c r="F27" s="44">
        <f t="shared" si="11"/>
        <v>3118000</v>
      </c>
      <c r="G27" s="45">
        <f t="shared" si="11"/>
        <v>3118000</v>
      </c>
      <c r="H27" s="44">
        <f t="shared" si="11"/>
        <v>771000</v>
      </c>
      <c r="I27" s="45">
        <f t="shared" si="11"/>
        <v>0</v>
      </c>
      <c r="J27" s="44">
        <f t="shared" si="11"/>
        <v>990000</v>
      </c>
      <c r="K27" s="45">
        <f t="shared" si="11"/>
        <v>0</v>
      </c>
      <c r="L27" s="44">
        <f t="shared" si="11"/>
        <v>155000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1916000</v>
      </c>
      <c r="Q27" s="45">
        <f t="shared" si="11"/>
        <v>0</v>
      </c>
      <c r="R27" s="20">
        <f t="shared" si="7"/>
        <v>-84.343434343434339</v>
      </c>
      <c r="S27" s="21">
        <f t="shared" si="8"/>
        <v>0</v>
      </c>
      <c r="T27" s="20">
        <f t="shared" si="9"/>
        <v>61.449647209749834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167000</v>
      </c>
      <c r="I30" s="48"/>
      <c r="J30" s="47">
        <v>127000</v>
      </c>
      <c r="K30" s="48"/>
      <c r="L30" s="47">
        <v>155000</v>
      </c>
      <c r="M30" s="48"/>
      <c r="N30" s="47"/>
      <c r="O30" s="48"/>
      <c r="P30" s="47">
        <f t="shared" si="5"/>
        <v>449000</v>
      </c>
      <c r="Q30" s="48">
        <f t="shared" si="6"/>
        <v>0</v>
      </c>
      <c r="R30" s="24">
        <f t="shared" si="7"/>
        <v>22.047244094488189</v>
      </c>
      <c r="S30" s="25">
        <f t="shared" si="8"/>
        <v>0</v>
      </c>
      <c r="T30" s="24">
        <f t="shared" si="9"/>
        <v>27.212121212121211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1468000</v>
      </c>
      <c r="C32" s="46"/>
      <c r="D32" s="46"/>
      <c r="E32" s="46">
        <f t="shared" si="4"/>
        <v>1468000</v>
      </c>
      <c r="F32" s="47">
        <v>1468000</v>
      </c>
      <c r="G32" s="48">
        <v>1468000</v>
      </c>
      <c r="H32" s="47">
        <v>604000</v>
      </c>
      <c r="I32" s="48"/>
      <c r="J32" s="47">
        <v>863000</v>
      </c>
      <c r="K32" s="48"/>
      <c r="L32" s="47"/>
      <c r="M32" s="48"/>
      <c r="N32" s="47"/>
      <c r="O32" s="48"/>
      <c r="P32" s="47">
        <f t="shared" si="5"/>
        <v>1467000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99.93188010899182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4500000</v>
      </c>
      <c r="C42" s="52">
        <f t="shared" si="13"/>
        <v>0</v>
      </c>
      <c r="D42" s="52">
        <f t="shared" si="13"/>
        <v>0</v>
      </c>
      <c r="E42" s="52">
        <f t="shared" si="13"/>
        <v>4500000</v>
      </c>
      <c r="F42" s="53">
        <f t="shared" si="13"/>
        <v>4500000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4500000</v>
      </c>
      <c r="C53" s="43">
        <f t="shared" si="24"/>
        <v>0</v>
      </c>
      <c r="D53" s="43">
        <f t="shared" si="24"/>
        <v>0</v>
      </c>
      <c r="E53" s="43">
        <f t="shared" si="24"/>
        <v>4500000</v>
      </c>
      <c r="F53" s="44">
        <f t="shared" si="24"/>
        <v>4500000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4500000</v>
      </c>
      <c r="C56" s="46"/>
      <c r="D56" s="46"/>
      <c r="E56" s="46">
        <f t="shared" si="21"/>
        <v>4500000</v>
      </c>
      <c r="F56" s="47">
        <v>4500000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10034000</v>
      </c>
      <c r="C58" s="43">
        <f t="shared" si="26"/>
        <v>0</v>
      </c>
      <c r="D58" s="43">
        <f t="shared" si="26"/>
        <v>0</v>
      </c>
      <c r="E58" s="43">
        <f t="shared" si="26"/>
        <v>10034000</v>
      </c>
      <c r="F58" s="44">
        <f t="shared" si="26"/>
        <v>10034000</v>
      </c>
      <c r="G58" s="45">
        <f t="shared" si="26"/>
        <v>5534000</v>
      </c>
      <c r="H58" s="44">
        <f t="shared" si="26"/>
        <v>771000</v>
      </c>
      <c r="I58" s="45">
        <f t="shared" si="26"/>
        <v>0</v>
      </c>
      <c r="J58" s="44">
        <f t="shared" si="26"/>
        <v>2198000</v>
      </c>
      <c r="K58" s="45">
        <f t="shared" si="26"/>
        <v>0</v>
      </c>
      <c r="L58" s="44">
        <f t="shared" si="26"/>
        <v>1250000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4219000</v>
      </c>
      <c r="Q58" s="45">
        <f t="shared" si="26"/>
        <v>0</v>
      </c>
      <c r="R58" s="20">
        <f t="shared" si="14"/>
        <v>-43.130118289353959</v>
      </c>
      <c r="S58" s="21">
        <f t="shared" si="15"/>
        <v>0</v>
      </c>
      <c r="T58" s="20">
        <f t="shared" si="16"/>
        <v>42.047040063783136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10034000</v>
      </c>
      <c r="C62" s="55">
        <f t="shared" si="30"/>
        <v>0</v>
      </c>
      <c r="D62" s="55">
        <f t="shared" si="30"/>
        <v>0</v>
      </c>
      <c r="E62" s="55">
        <f t="shared" si="30"/>
        <v>10034000</v>
      </c>
      <c r="F62" s="56">
        <f t="shared" si="30"/>
        <v>10034000</v>
      </c>
      <c r="G62" s="57">
        <f t="shared" si="30"/>
        <v>5534000</v>
      </c>
      <c r="H62" s="56">
        <f t="shared" si="30"/>
        <v>771000</v>
      </c>
      <c r="I62" s="57">
        <f t="shared" si="30"/>
        <v>0</v>
      </c>
      <c r="J62" s="56">
        <f t="shared" si="30"/>
        <v>2198000</v>
      </c>
      <c r="K62" s="57">
        <f t="shared" si="30"/>
        <v>0</v>
      </c>
      <c r="L62" s="56">
        <f t="shared" si="30"/>
        <v>1250000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4219000</v>
      </c>
      <c r="Q62" s="57">
        <f t="shared" si="30"/>
        <v>0</v>
      </c>
      <c r="R62" s="38">
        <f t="shared" si="14"/>
        <v>-43.130118289353959</v>
      </c>
      <c r="S62" s="39">
        <f t="shared" si="15"/>
        <v>0</v>
      </c>
      <c r="T62" s="38">
        <f t="shared" si="16"/>
        <v>42.047040063783136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119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325159000</v>
      </c>
      <c r="C8" s="40">
        <f t="shared" si="0"/>
        <v>0</v>
      </c>
      <c r="D8" s="40">
        <f t="shared" si="0"/>
        <v>0</v>
      </c>
      <c r="E8" s="40">
        <f t="shared" si="0"/>
        <v>325159000</v>
      </c>
      <c r="F8" s="41">
        <f t="shared" si="0"/>
        <v>325159000</v>
      </c>
      <c r="G8" s="42">
        <f t="shared" si="0"/>
        <v>325159000</v>
      </c>
      <c r="H8" s="41">
        <f t="shared" si="0"/>
        <v>74090000</v>
      </c>
      <c r="I8" s="42">
        <f t="shared" si="0"/>
        <v>-149830000</v>
      </c>
      <c r="J8" s="41">
        <f t="shared" si="0"/>
        <v>97542000</v>
      </c>
      <c r="K8" s="42">
        <f t="shared" si="0"/>
        <v>-97731000</v>
      </c>
      <c r="L8" s="41">
        <f t="shared" si="0"/>
        <v>52236000</v>
      </c>
      <c r="M8" s="42">
        <f t="shared" si="0"/>
        <v>-73791409</v>
      </c>
      <c r="N8" s="41">
        <f t="shared" si="0"/>
        <v>0</v>
      </c>
      <c r="O8" s="42">
        <f t="shared" si="0"/>
        <v>0</v>
      </c>
      <c r="P8" s="41">
        <f t="shared" si="0"/>
        <v>223868000</v>
      </c>
      <c r="Q8" s="42">
        <f t="shared" si="0"/>
        <v>-321352409</v>
      </c>
      <c r="R8" s="16">
        <f>IF(($J8       =0),0,((($L8       -$J8       )/$J8       )*100))</f>
        <v>-46.447684074552498</v>
      </c>
      <c r="S8" s="17">
        <f>IF(($K8       =0),0,((($M8       -$K8       )/$K8       )*100))</f>
        <v>-24.495391431582608</v>
      </c>
      <c r="T8" s="16">
        <f>IF(($E8       =0),0,(($P8       /$E8       )*100))</f>
        <v>68.848778597547664</v>
      </c>
      <c r="U8" s="18">
        <f>IF(($E8       =0),0,(($Q8       /$E8       )*100))</f>
        <v>-98.829313966397976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320169000</v>
      </c>
      <c r="C9" s="43">
        <f t="shared" si="2"/>
        <v>0</v>
      </c>
      <c r="D9" s="43">
        <f t="shared" si="2"/>
        <v>0</v>
      </c>
      <c r="E9" s="43">
        <f t="shared" si="2"/>
        <v>320169000</v>
      </c>
      <c r="F9" s="44">
        <f t="shared" si="2"/>
        <v>320169000</v>
      </c>
      <c r="G9" s="45">
        <f t="shared" si="2"/>
        <v>320169000</v>
      </c>
      <c r="H9" s="44">
        <f t="shared" si="2"/>
        <v>73748000</v>
      </c>
      <c r="I9" s="45">
        <f t="shared" si="2"/>
        <v>-149295000</v>
      </c>
      <c r="J9" s="44">
        <f t="shared" si="2"/>
        <v>96768000</v>
      </c>
      <c r="K9" s="45">
        <f t="shared" si="2"/>
        <v>-96768000</v>
      </c>
      <c r="L9" s="44">
        <f t="shared" si="2"/>
        <v>52054000</v>
      </c>
      <c r="M9" s="45">
        <f t="shared" si="2"/>
        <v>-74106000</v>
      </c>
      <c r="N9" s="44">
        <f t="shared" si="2"/>
        <v>0</v>
      </c>
      <c r="O9" s="45">
        <f t="shared" si="2"/>
        <v>0</v>
      </c>
      <c r="P9" s="44">
        <f t="shared" si="2"/>
        <v>222570000</v>
      </c>
      <c r="Q9" s="45">
        <f t="shared" si="2"/>
        <v>-320169000</v>
      </c>
      <c r="R9" s="20">
        <f>IF(($J9       =0),0,((($L9       -$J9       )/$J9       )*100))</f>
        <v>-46.207423941798943</v>
      </c>
      <c r="S9" s="21">
        <f>IF(($K9       =0),0,((($M9       -$K9       )/$K9       )*100))</f>
        <v>-23.418898809523807</v>
      </c>
      <c r="T9" s="20">
        <f>IF(($E9       =0),0,(($P9       /$E9       )*100))</f>
        <v>69.516411645099936</v>
      </c>
      <c r="U9" s="22">
        <f>IF(($E9       =0),0,(($Q9       /$E9       )*100))</f>
        <v>-100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317573000</v>
      </c>
      <c r="C10" s="46"/>
      <c r="D10" s="46"/>
      <c r="E10" s="46">
        <f t="shared" ref="E10:E41" si="4">$B10      +$C10      +$D10</f>
        <v>317573000</v>
      </c>
      <c r="F10" s="47">
        <v>317573000</v>
      </c>
      <c r="G10" s="48">
        <v>317573000</v>
      </c>
      <c r="H10" s="47">
        <v>73748000</v>
      </c>
      <c r="I10" s="48">
        <v>-147478000</v>
      </c>
      <c r="J10" s="47">
        <v>96768000</v>
      </c>
      <c r="K10" s="48">
        <v>-96768000</v>
      </c>
      <c r="L10" s="47">
        <v>51763000</v>
      </c>
      <c r="M10" s="48">
        <v>-73327000</v>
      </c>
      <c r="N10" s="47"/>
      <c r="O10" s="48"/>
      <c r="P10" s="47">
        <f t="shared" ref="P10:P41" si="5">$H10      +$J10      +$L10      +$N10</f>
        <v>222279000</v>
      </c>
      <c r="Q10" s="48">
        <f t="shared" ref="Q10:Q41" si="6">$I10      +$K10      +$M10      +$O10</f>
        <v>-317573000</v>
      </c>
      <c r="R10" s="24">
        <f t="shared" ref="R10:R41" si="7">IF(($J10      =0),0,((($L10      -$J10      )/$J10      )*100))</f>
        <v>-46.508143187830683</v>
      </c>
      <c r="S10" s="25">
        <f t="shared" ref="S10:S41" si="8">IF(($K10      =0),0,((($M10      -$K10      )/$K10      )*100))</f>
        <v>-24.223916997354497</v>
      </c>
      <c r="T10" s="24">
        <f t="shared" ref="T10:T41" si="9">IF(($E10      =0),0,(($P10      /$E10      )*100))</f>
        <v>69.993040970107657</v>
      </c>
      <c r="U10" s="26">
        <f t="shared" ref="U10:U41" si="10">IF(($E10      =0),0,(($Q10      /$E10      )*100))</f>
        <v>-100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2596000</v>
      </c>
      <c r="C16" s="46"/>
      <c r="D16" s="46"/>
      <c r="E16" s="46">
        <f t="shared" si="4"/>
        <v>2596000</v>
      </c>
      <c r="F16" s="47">
        <v>2596000</v>
      </c>
      <c r="G16" s="48">
        <v>2596000</v>
      </c>
      <c r="H16" s="47"/>
      <c r="I16" s="48">
        <v>-1817000</v>
      </c>
      <c r="J16" s="47"/>
      <c r="K16" s="48"/>
      <c r="L16" s="47">
        <v>291000</v>
      </c>
      <c r="M16" s="48">
        <v>-779000</v>
      </c>
      <c r="N16" s="47"/>
      <c r="O16" s="48"/>
      <c r="P16" s="47">
        <f t="shared" si="5"/>
        <v>291000</v>
      </c>
      <c r="Q16" s="48">
        <f t="shared" si="6"/>
        <v>-2596000</v>
      </c>
      <c r="R16" s="24">
        <f t="shared" si="7"/>
        <v>0</v>
      </c>
      <c r="S16" s="25">
        <f t="shared" si="8"/>
        <v>0</v>
      </c>
      <c r="T16" s="24">
        <f t="shared" si="9"/>
        <v>11.209553158705701</v>
      </c>
      <c r="U16" s="26">
        <f t="shared" si="10"/>
        <v>-100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4990000</v>
      </c>
      <c r="C27" s="43">
        <f t="shared" si="11"/>
        <v>0</v>
      </c>
      <c r="D27" s="43">
        <f t="shared" si="11"/>
        <v>0</v>
      </c>
      <c r="E27" s="43">
        <f t="shared" si="11"/>
        <v>4990000</v>
      </c>
      <c r="F27" s="44">
        <f t="shared" si="11"/>
        <v>4990000</v>
      </c>
      <c r="G27" s="45">
        <f t="shared" si="11"/>
        <v>4990000</v>
      </c>
      <c r="H27" s="44">
        <f t="shared" si="11"/>
        <v>342000</v>
      </c>
      <c r="I27" s="45">
        <f t="shared" si="11"/>
        <v>-535000</v>
      </c>
      <c r="J27" s="44">
        <f t="shared" si="11"/>
        <v>774000</v>
      </c>
      <c r="K27" s="45">
        <f t="shared" si="11"/>
        <v>-963000</v>
      </c>
      <c r="L27" s="44">
        <f t="shared" si="11"/>
        <v>182000</v>
      </c>
      <c r="M27" s="45">
        <f t="shared" si="11"/>
        <v>314591</v>
      </c>
      <c r="N27" s="44">
        <f t="shared" si="11"/>
        <v>0</v>
      </c>
      <c r="O27" s="45">
        <f t="shared" si="11"/>
        <v>0</v>
      </c>
      <c r="P27" s="44">
        <f t="shared" si="11"/>
        <v>1298000</v>
      </c>
      <c r="Q27" s="45">
        <f t="shared" si="11"/>
        <v>-1183409</v>
      </c>
      <c r="R27" s="20">
        <f t="shared" si="7"/>
        <v>-76.485788113695079</v>
      </c>
      <c r="S27" s="21">
        <f t="shared" si="8"/>
        <v>-132.66780893042576</v>
      </c>
      <c r="T27" s="20">
        <f t="shared" si="9"/>
        <v>26.012024048096194</v>
      </c>
      <c r="U27" s="22">
        <f t="shared" si="10"/>
        <v>-23.715611222444892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/>
      <c r="J30" s="47">
        <v>774000</v>
      </c>
      <c r="K30" s="48"/>
      <c r="L30" s="47">
        <v>182000</v>
      </c>
      <c r="M30" s="48"/>
      <c r="N30" s="47"/>
      <c r="O30" s="48"/>
      <c r="P30" s="47">
        <f t="shared" si="5"/>
        <v>956000</v>
      </c>
      <c r="Q30" s="48">
        <f t="shared" si="6"/>
        <v>0</v>
      </c>
      <c r="R30" s="24">
        <f t="shared" si="7"/>
        <v>-76.485788113695079</v>
      </c>
      <c r="S30" s="25">
        <f t="shared" si="8"/>
        <v>0</v>
      </c>
      <c r="T30" s="24">
        <f t="shared" si="9"/>
        <v>33.543859649122808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2140000</v>
      </c>
      <c r="C32" s="46"/>
      <c r="D32" s="46"/>
      <c r="E32" s="46">
        <f t="shared" si="4"/>
        <v>2140000</v>
      </c>
      <c r="F32" s="47">
        <v>2140000</v>
      </c>
      <c r="G32" s="48">
        <v>2140000</v>
      </c>
      <c r="H32" s="47">
        <v>342000</v>
      </c>
      <c r="I32" s="48">
        <v>-535000</v>
      </c>
      <c r="J32" s="47"/>
      <c r="K32" s="48">
        <v>-963000</v>
      </c>
      <c r="L32" s="47"/>
      <c r="M32" s="48">
        <v>314591</v>
      </c>
      <c r="N32" s="47"/>
      <c r="O32" s="48"/>
      <c r="P32" s="47">
        <f t="shared" si="5"/>
        <v>342000</v>
      </c>
      <c r="Q32" s="48">
        <f t="shared" si="6"/>
        <v>-1183409</v>
      </c>
      <c r="R32" s="24">
        <f t="shared" si="7"/>
        <v>0</v>
      </c>
      <c r="S32" s="25">
        <f t="shared" si="8"/>
        <v>-132.66780893042576</v>
      </c>
      <c r="T32" s="24">
        <f t="shared" si="9"/>
        <v>15.981308411214954</v>
      </c>
      <c r="U32" s="26">
        <f t="shared" si="10"/>
        <v>-55.299485981308415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170549000</v>
      </c>
      <c r="C42" s="52">
        <f t="shared" si="13"/>
        <v>-91278000</v>
      </c>
      <c r="D42" s="52">
        <f t="shared" si="13"/>
        <v>0</v>
      </c>
      <c r="E42" s="52">
        <f t="shared" si="13"/>
        <v>79271000</v>
      </c>
      <c r="F42" s="53">
        <f t="shared" si="13"/>
        <v>79271000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166529000</v>
      </c>
      <c r="C43" s="43">
        <f t="shared" si="19"/>
        <v>-91278000</v>
      </c>
      <c r="D43" s="43">
        <f t="shared" si="19"/>
        <v>0</v>
      </c>
      <c r="E43" s="43">
        <f t="shared" si="19"/>
        <v>75251000</v>
      </c>
      <c r="F43" s="44">
        <f t="shared" si="19"/>
        <v>75251000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90000000</v>
      </c>
      <c r="C44" s="49">
        <v>-35000000</v>
      </c>
      <c r="D44" s="49"/>
      <c r="E44" s="49">
        <f t="shared" ref="E44:E61" si="21">$B44      +$C44      +$D44</f>
        <v>55000000</v>
      </c>
      <c r="F44" s="50">
        <v>55000000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76529000</v>
      </c>
      <c r="C52" s="46">
        <v>-56278000</v>
      </c>
      <c r="D52" s="46"/>
      <c r="E52" s="46">
        <f t="shared" si="21"/>
        <v>20251000</v>
      </c>
      <c r="F52" s="47">
        <v>20251000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4020000</v>
      </c>
      <c r="C53" s="43">
        <f t="shared" si="24"/>
        <v>0</v>
      </c>
      <c r="D53" s="43">
        <f t="shared" si="24"/>
        <v>0</v>
      </c>
      <c r="E53" s="43">
        <f t="shared" si="24"/>
        <v>4020000</v>
      </c>
      <c r="F53" s="44">
        <f t="shared" si="24"/>
        <v>4020000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4020000</v>
      </c>
      <c r="C56" s="46"/>
      <c r="D56" s="46"/>
      <c r="E56" s="46">
        <f t="shared" si="21"/>
        <v>4020000</v>
      </c>
      <c r="F56" s="47">
        <v>4020000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495708000</v>
      </c>
      <c r="C58" s="43">
        <f t="shared" si="26"/>
        <v>-91278000</v>
      </c>
      <c r="D58" s="43">
        <f t="shared" si="26"/>
        <v>0</v>
      </c>
      <c r="E58" s="43">
        <f t="shared" si="26"/>
        <v>404430000</v>
      </c>
      <c r="F58" s="44">
        <f t="shared" si="26"/>
        <v>404430000</v>
      </c>
      <c r="G58" s="45">
        <f t="shared" si="26"/>
        <v>325159000</v>
      </c>
      <c r="H58" s="44">
        <f t="shared" si="26"/>
        <v>74090000</v>
      </c>
      <c r="I58" s="45">
        <f t="shared" si="26"/>
        <v>-149830000</v>
      </c>
      <c r="J58" s="44">
        <f t="shared" si="26"/>
        <v>97542000</v>
      </c>
      <c r="K58" s="45">
        <f t="shared" si="26"/>
        <v>-97731000</v>
      </c>
      <c r="L58" s="44">
        <f t="shared" si="26"/>
        <v>52236000</v>
      </c>
      <c r="M58" s="45">
        <f t="shared" si="26"/>
        <v>-73791409</v>
      </c>
      <c r="N58" s="44">
        <f t="shared" si="26"/>
        <v>0</v>
      </c>
      <c r="O58" s="45">
        <f t="shared" si="26"/>
        <v>0</v>
      </c>
      <c r="P58" s="44">
        <f t="shared" si="26"/>
        <v>223868000</v>
      </c>
      <c r="Q58" s="45">
        <f t="shared" si="26"/>
        <v>-321352409</v>
      </c>
      <c r="R58" s="20">
        <f t="shared" si="14"/>
        <v>-46.447684074552498</v>
      </c>
      <c r="S58" s="21">
        <f t="shared" si="15"/>
        <v>-24.495391431582608</v>
      </c>
      <c r="T58" s="20">
        <f t="shared" si="16"/>
        <v>55.353954948940483</v>
      </c>
      <c r="U58" s="22">
        <f t="shared" si="17"/>
        <v>-79.458103750958145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495708000</v>
      </c>
      <c r="C62" s="55">
        <f t="shared" si="30"/>
        <v>-91278000</v>
      </c>
      <c r="D62" s="55">
        <f t="shared" si="30"/>
        <v>0</v>
      </c>
      <c r="E62" s="55">
        <f t="shared" si="30"/>
        <v>404430000</v>
      </c>
      <c r="F62" s="56">
        <f t="shared" si="30"/>
        <v>404430000</v>
      </c>
      <c r="G62" s="57">
        <f t="shared" si="30"/>
        <v>325159000</v>
      </c>
      <c r="H62" s="56">
        <f t="shared" si="30"/>
        <v>74090000</v>
      </c>
      <c r="I62" s="57">
        <f t="shared" si="30"/>
        <v>-149830000</v>
      </c>
      <c r="J62" s="56">
        <f t="shared" si="30"/>
        <v>97542000</v>
      </c>
      <c r="K62" s="57">
        <f t="shared" si="30"/>
        <v>-97731000</v>
      </c>
      <c r="L62" s="56">
        <f t="shared" si="30"/>
        <v>52236000</v>
      </c>
      <c r="M62" s="58">
        <f t="shared" si="30"/>
        <v>-73791409</v>
      </c>
      <c r="N62" s="56">
        <f t="shared" si="30"/>
        <v>0</v>
      </c>
      <c r="O62" s="57">
        <f t="shared" si="30"/>
        <v>0</v>
      </c>
      <c r="P62" s="56">
        <f t="shared" si="30"/>
        <v>223868000</v>
      </c>
      <c r="Q62" s="57">
        <f t="shared" si="30"/>
        <v>-321352409</v>
      </c>
      <c r="R62" s="38">
        <f t="shared" si="14"/>
        <v>-46.447684074552498</v>
      </c>
      <c r="S62" s="39">
        <f t="shared" si="15"/>
        <v>-24.495391431582608</v>
      </c>
      <c r="T62" s="38">
        <f t="shared" si="16"/>
        <v>55.353954948940483</v>
      </c>
      <c r="U62" s="39">
        <f t="shared" si="17"/>
        <v>-79.458103750958145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120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678198000</v>
      </c>
      <c r="C8" s="40">
        <f t="shared" si="0"/>
        <v>-64183000</v>
      </c>
      <c r="D8" s="40">
        <f t="shared" si="0"/>
        <v>0</v>
      </c>
      <c r="E8" s="40">
        <f t="shared" si="0"/>
        <v>614015000</v>
      </c>
      <c r="F8" s="41">
        <f t="shared" si="0"/>
        <v>614015000</v>
      </c>
      <c r="G8" s="42">
        <f t="shared" si="0"/>
        <v>614015000</v>
      </c>
      <c r="H8" s="41">
        <f t="shared" si="0"/>
        <v>33707000</v>
      </c>
      <c r="I8" s="42">
        <f t="shared" si="0"/>
        <v>0</v>
      </c>
      <c r="J8" s="41">
        <f t="shared" si="0"/>
        <v>105455000</v>
      </c>
      <c r="K8" s="42">
        <f t="shared" si="0"/>
        <v>0</v>
      </c>
      <c r="L8" s="41">
        <f t="shared" si="0"/>
        <v>65317000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204479000</v>
      </c>
      <c r="Q8" s="42">
        <f t="shared" si="0"/>
        <v>0</v>
      </c>
      <c r="R8" s="16">
        <f>IF(($J8       =0),0,((($L8       -$J8       )/$J8       )*100))</f>
        <v>-38.061732492532357</v>
      </c>
      <c r="S8" s="17">
        <f>IF(($K8       =0),0,((($M8       -$K8       )/$K8       )*100))</f>
        <v>0</v>
      </c>
      <c r="T8" s="16">
        <f>IF(($E8       =0),0,(($P8       /$E8       )*100))</f>
        <v>33.301955163961793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674263000</v>
      </c>
      <c r="C9" s="43">
        <f t="shared" si="2"/>
        <v>-64183000</v>
      </c>
      <c r="D9" s="43">
        <f t="shared" si="2"/>
        <v>0</v>
      </c>
      <c r="E9" s="43">
        <f t="shared" si="2"/>
        <v>610080000</v>
      </c>
      <c r="F9" s="44">
        <f t="shared" si="2"/>
        <v>610080000</v>
      </c>
      <c r="G9" s="45">
        <f t="shared" si="2"/>
        <v>610080000</v>
      </c>
      <c r="H9" s="44">
        <f t="shared" si="2"/>
        <v>33707000</v>
      </c>
      <c r="I9" s="45">
        <f t="shared" si="2"/>
        <v>0</v>
      </c>
      <c r="J9" s="44">
        <f t="shared" si="2"/>
        <v>104653000</v>
      </c>
      <c r="K9" s="45">
        <f t="shared" si="2"/>
        <v>0</v>
      </c>
      <c r="L9" s="44">
        <f t="shared" si="2"/>
        <v>63891000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202251000</v>
      </c>
      <c r="Q9" s="45">
        <f t="shared" si="2"/>
        <v>0</v>
      </c>
      <c r="R9" s="20">
        <f>IF(($J9       =0),0,((($L9       -$J9       )/$J9       )*100))</f>
        <v>-38.949671772428886</v>
      </c>
      <c r="S9" s="21">
        <f>IF(($K9       =0),0,((($M9       -$K9       )/$K9       )*100))</f>
        <v>0</v>
      </c>
      <c r="T9" s="20">
        <f>IF(($E9       =0),0,(($P9       /$E9       )*100))</f>
        <v>33.151553894571208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146579000</v>
      </c>
      <c r="C10" s="46"/>
      <c r="D10" s="46"/>
      <c r="E10" s="46">
        <f t="shared" ref="E10:E41" si="4">$B10      +$C10      +$D10</f>
        <v>146579000</v>
      </c>
      <c r="F10" s="47">
        <v>146579000</v>
      </c>
      <c r="G10" s="48">
        <v>146579000</v>
      </c>
      <c r="H10" s="47">
        <v>33707000</v>
      </c>
      <c r="I10" s="48"/>
      <c r="J10" s="47">
        <v>82644000</v>
      </c>
      <c r="K10" s="48"/>
      <c r="L10" s="47">
        <v>15538000</v>
      </c>
      <c r="M10" s="48"/>
      <c r="N10" s="47"/>
      <c r="O10" s="48"/>
      <c r="P10" s="47">
        <f t="shared" ref="P10:P41" si="5">$H10      +$J10      +$L10      +$N10</f>
        <v>131889000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-81.198877111466047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89.978100546462997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2498000</v>
      </c>
      <c r="C16" s="46"/>
      <c r="D16" s="46"/>
      <c r="E16" s="46">
        <f t="shared" si="4"/>
        <v>2498000</v>
      </c>
      <c r="F16" s="47">
        <v>2498000</v>
      </c>
      <c r="G16" s="48">
        <v>2498000</v>
      </c>
      <c r="H16" s="47"/>
      <c r="I16" s="48"/>
      <c r="J16" s="47">
        <v>366000</v>
      </c>
      <c r="K16" s="48"/>
      <c r="L16" s="47">
        <v>484000</v>
      </c>
      <c r="M16" s="48"/>
      <c r="N16" s="47"/>
      <c r="O16" s="48"/>
      <c r="P16" s="47">
        <f t="shared" si="5"/>
        <v>850000</v>
      </c>
      <c r="Q16" s="48">
        <f t="shared" si="6"/>
        <v>0</v>
      </c>
      <c r="R16" s="24">
        <f t="shared" si="7"/>
        <v>32.240437158469945</v>
      </c>
      <c r="S16" s="25">
        <f t="shared" si="8"/>
        <v>0</v>
      </c>
      <c r="T16" s="24">
        <f t="shared" si="9"/>
        <v>34.027221777421943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458318000</v>
      </c>
      <c r="C22" s="46">
        <v>-54183000</v>
      </c>
      <c r="D22" s="46"/>
      <c r="E22" s="46">
        <f t="shared" si="4"/>
        <v>404135000</v>
      </c>
      <c r="F22" s="47">
        <v>404135000</v>
      </c>
      <c r="G22" s="48">
        <v>404135000</v>
      </c>
      <c r="H22" s="47"/>
      <c r="I22" s="48"/>
      <c r="J22" s="47">
        <v>21643000</v>
      </c>
      <c r="K22" s="48"/>
      <c r="L22" s="47">
        <v>35175000</v>
      </c>
      <c r="M22" s="48"/>
      <c r="N22" s="47"/>
      <c r="O22" s="48"/>
      <c r="P22" s="47">
        <f t="shared" si="5"/>
        <v>56818000</v>
      </c>
      <c r="Q22" s="48">
        <f t="shared" si="6"/>
        <v>0</v>
      </c>
      <c r="R22" s="24">
        <f t="shared" si="7"/>
        <v>62.523679711685077</v>
      </c>
      <c r="S22" s="25">
        <f t="shared" si="8"/>
        <v>0</v>
      </c>
      <c r="T22" s="24">
        <f t="shared" si="9"/>
        <v>14.059163398369357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66868000</v>
      </c>
      <c r="C23" s="46">
        <v>-10000000</v>
      </c>
      <c r="D23" s="46"/>
      <c r="E23" s="46">
        <f t="shared" si="4"/>
        <v>56868000</v>
      </c>
      <c r="F23" s="47">
        <v>56868000</v>
      </c>
      <c r="G23" s="48">
        <v>56868000</v>
      </c>
      <c r="H23" s="47"/>
      <c r="I23" s="48"/>
      <c r="J23" s="47"/>
      <c r="K23" s="48"/>
      <c r="L23" s="47">
        <v>12694000</v>
      </c>
      <c r="M23" s="48"/>
      <c r="N23" s="47"/>
      <c r="O23" s="48"/>
      <c r="P23" s="47">
        <f t="shared" si="5"/>
        <v>12694000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22.321868185974537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3935000</v>
      </c>
      <c r="C27" s="43">
        <f t="shared" si="11"/>
        <v>0</v>
      </c>
      <c r="D27" s="43">
        <f t="shared" si="11"/>
        <v>0</v>
      </c>
      <c r="E27" s="43">
        <f t="shared" si="11"/>
        <v>3935000</v>
      </c>
      <c r="F27" s="44">
        <f t="shared" si="11"/>
        <v>3935000</v>
      </c>
      <c r="G27" s="45">
        <f t="shared" si="11"/>
        <v>3935000</v>
      </c>
      <c r="H27" s="44">
        <f t="shared" si="11"/>
        <v>0</v>
      </c>
      <c r="I27" s="45">
        <f t="shared" si="11"/>
        <v>0</v>
      </c>
      <c r="J27" s="44">
        <f t="shared" si="11"/>
        <v>802000</v>
      </c>
      <c r="K27" s="45">
        <f t="shared" si="11"/>
        <v>0</v>
      </c>
      <c r="L27" s="44">
        <f t="shared" si="11"/>
        <v>1426000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2228000</v>
      </c>
      <c r="Q27" s="45">
        <f t="shared" si="11"/>
        <v>0</v>
      </c>
      <c r="R27" s="20">
        <f t="shared" si="7"/>
        <v>77.805486284289273</v>
      </c>
      <c r="S27" s="21">
        <f t="shared" si="8"/>
        <v>0</v>
      </c>
      <c r="T27" s="20">
        <f t="shared" si="9"/>
        <v>56.620076238881836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/>
      <c r="I30" s="48"/>
      <c r="J30" s="47">
        <v>134000</v>
      </c>
      <c r="K30" s="48"/>
      <c r="L30" s="47">
        <v>1169000</v>
      </c>
      <c r="M30" s="48"/>
      <c r="N30" s="47"/>
      <c r="O30" s="48"/>
      <c r="P30" s="47">
        <f t="shared" si="5"/>
        <v>1303000</v>
      </c>
      <c r="Q30" s="48">
        <f t="shared" si="6"/>
        <v>0</v>
      </c>
      <c r="R30" s="24">
        <f t="shared" si="7"/>
        <v>772.38805970149258</v>
      </c>
      <c r="S30" s="25">
        <f t="shared" si="8"/>
        <v>0</v>
      </c>
      <c r="T30" s="24">
        <f t="shared" si="9"/>
        <v>62.047619047619051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1835000</v>
      </c>
      <c r="C32" s="46"/>
      <c r="D32" s="46"/>
      <c r="E32" s="46">
        <f t="shared" si="4"/>
        <v>1835000</v>
      </c>
      <c r="F32" s="47">
        <v>1835000</v>
      </c>
      <c r="G32" s="48">
        <v>1835000</v>
      </c>
      <c r="H32" s="47"/>
      <c r="I32" s="48"/>
      <c r="J32" s="47">
        <v>668000</v>
      </c>
      <c r="K32" s="48"/>
      <c r="L32" s="47">
        <v>257000</v>
      </c>
      <c r="M32" s="48"/>
      <c r="N32" s="47"/>
      <c r="O32" s="48"/>
      <c r="P32" s="47">
        <f t="shared" si="5"/>
        <v>925000</v>
      </c>
      <c r="Q32" s="48">
        <f t="shared" si="6"/>
        <v>0</v>
      </c>
      <c r="R32" s="24">
        <f t="shared" si="7"/>
        <v>-61.526946107784433</v>
      </c>
      <c r="S32" s="25">
        <f t="shared" si="8"/>
        <v>0</v>
      </c>
      <c r="T32" s="24">
        <f t="shared" si="9"/>
        <v>50.408719346049047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681229000</v>
      </c>
      <c r="C58" s="43">
        <f t="shared" si="26"/>
        <v>-64183000</v>
      </c>
      <c r="D58" s="43">
        <f t="shared" si="26"/>
        <v>0</v>
      </c>
      <c r="E58" s="43">
        <f t="shared" si="26"/>
        <v>617046000</v>
      </c>
      <c r="F58" s="44">
        <f t="shared" si="26"/>
        <v>617046000</v>
      </c>
      <c r="G58" s="45">
        <f t="shared" si="26"/>
        <v>614015000</v>
      </c>
      <c r="H58" s="44">
        <f t="shared" si="26"/>
        <v>33707000</v>
      </c>
      <c r="I58" s="45">
        <f t="shared" si="26"/>
        <v>0</v>
      </c>
      <c r="J58" s="44">
        <f t="shared" si="26"/>
        <v>105455000</v>
      </c>
      <c r="K58" s="45">
        <f t="shared" si="26"/>
        <v>0</v>
      </c>
      <c r="L58" s="44">
        <f t="shared" si="26"/>
        <v>65317000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204479000</v>
      </c>
      <c r="Q58" s="45">
        <f t="shared" si="26"/>
        <v>0</v>
      </c>
      <c r="R58" s="20">
        <f t="shared" si="14"/>
        <v>-38.061732492532357</v>
      </c>
      <c r="S58" s="21">
        <f t="shared" si="15"/>
        <v>0</v>
      </c>
      <c r="T58" s="20">
        <f t="shared" si="16"/>
        <v>33.138372179707829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681229000</v>
      </c>
      <c r="C62" s="55">
        <f t="shared" si="30"/>
        <v>-64183000</v>
      </c>
      <c r="D62" s="55">
        <f t="shared" si="30"/>
        <v>0</v>
      </c>
      <c r="E62" s="55">
        <f t="shared" si="30"/>
        <v>617046000</v>
      </c>
      <c r="F62" s="56">
        <f t="shared" si="30"/>
        <v>617046000</v>
      </c>
      <c r="G62" s="57">
        <f t="shared" si="30"/>
        <v>614015000</v>
      </c>
      <c r="H62" s="56">
        <f t="shared" si="30"/>
        <v>33707000</v>
      </c>
      <c r="I62" s="57">
        <f t="shared" si="30"/>
        <v>0</v>
      </c>
      <c r="J62" s="56">
        <f t="shared" si="30"/>
        <v>105455000</v>
      </c>
      <c r="K62" s="57">
        <f t="shared" si="30"/>
        <v>0</v>
      </c>
      <c r="L62" s="56">
        <f t="shared" si="30"/>
        <v>65317000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204479000</v>
      </c>
      <c r="Q62" s="57">
        <f t="shared" si="30"/>
        <v>0</v>
      </c>
      <c r="R62" s="38">
        <f t="shared" si="14"/>
        <v>-38.061732492532357</v>
      </c>
      <c r="S62" s="39">
        <f t="shared" si="15"/>
        <v>0</v>
      </c>
      <c r="T62" s="38">
        <f t="shared" si="16"/>
        <v>33.138372179707829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121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5549000</v>
      </c>
      <c r="C8" s="40">
        <f t="shared" si="0"/>
        <v>0</v>
      </c>
      <c r="D8" s="40">
        <f t="shared" si="0"/>
        <v>0</v>
      </c>
      <c r="E8" s="40">
        <f t="shared" si="0"/>
        <v>5549000</v>
      </c>
      <c r="F8" s="41">
        <f t="shared" si="0"/>
        <v>5549000</v>
      </c>
      <c r="G8" s="42">
        <f t="shared" si="0"/>
        <v>5549000</v>
      </c>
      <c r="H8" s="41">
        <f t="shared" si="0"/>
        <v>1650000</v>
      </c>
      <c r="I8" s="42">
        <f t="shared" si="0"/>
        <v>0</v>
      </c>
      <c r="J8" s="41">
        <f t="shared" si="0"/>
        <v>170000</v>
      </c>
      <c r="K8" s="42">
        <f t="shared" si="0"/>
        <v>0</v>
      </c>
      <c r="L8" s="41">
        <f t="shared" si="0"/>
        <v>1146000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2966000</v>
      </c>
      <c r="Q8" s="42">
        <f t="shared" si="0"/>
        <v>0</v>
      </c>
      <c r="R8" s="16">
        <f>IF(($J8       =0),0,((($L8       -$J8       )/$J8       )*100))</f>
        <v>574.11764705882354</v>
      </c>
      <c r="S8" s="17">
        <f>IF(($K8       =0),0,((($M8       -$K8       )/$K8       )*100))</f>
        <v>0</v>
      </c>
      <c r="T8" s="16">
        <f>IF(($E8       =0),0,(($P8       /$E8       )*100))</f>
        <v>53.451072265273027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2478000</v>
      </c>
      <c r="C9" s="43">
        <f t="shared" si="2"/>
        <v>0</v>
      </c>
      <c r="D9" s="43">
        <f t="shared" si="2"/>
        <v>0</v>
      </c>
      <c r="E9" s="43">
        <f t="shared" si="2"/>
        <v>2478000</v>
      </c>
      <c r="F9" s="44">
        <f t="shared" si="2"/>
        <v>2478000</v>
      </c>
      <c r="G9" s="45">
        <f t="shared" si="2"/>
        <v>2478000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410000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410000</v>
      </c>
      <c r="Q9" s="45">
        <f t="shared" si="2"/>
        <v>0</v>
      </c>
      <c r="R9" s="20">
        <f>IF(($J9       =0),0,((($L9       -$J9       )/$J9       )*100))</f>
        <v>0</v>
      </c>
      <c r="S9" s="21">
        <f>IF(($K9       =0),0,((($M9       -$K9       )/$K9       )*100))</f>
        <v>0</v>
      </c>
      <c r="T9" s="20">
        <f>IF(($E9       =0),0,(($P9       /$E9       )*100))</f>
        <v>16.545601291364004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2478000</v>
      </c>
      <c r="C16" s="46"/>
      <c r="D16" s="46"/>
      <c r="E16" s="46">
        <f t="shared" si="4"/>
        <v>2478000</v>
      </c>
      <c r="F16" s="47">
        <v>2478000</v>
      </c>
      <c r="G16" s="48">
        <v>2478000</v>
      </c>
      <c r="H16" s="47"/>
      <c r="I16" s="48"/>
      <c r="J16" s="47"/>
      <c r="K16" s="48"/>
      <c r="L16" s="47">
        <v>410000</v>
      </c>
      <c r="M16" s="48"/>
      <c r="N16" s="47"/>
      <c r="O16" s="48"/>
      <c r="P16" s="47">
        <f t="shared" si="5"/>
        <v>410000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16.545601291364004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3071000</v>
      </c>
      <c r="C27" s="43">
        <f t="shared" si="11"/>
        <v>0</v>
      </c>
      <c r="D27" s="43">
        <f t="shared" si="11"/>
        <v>0</v>
      </c>
      <c r="E27" s="43">
        <f t="shared" si="11"/>
        <v>3071000</v>
      </c>
      <c r="F27" s="44">
        <f t="shared" si="11"/>
        <v>3071000</v>
      </c>
      <c r="G27" s="45">
        <f t="shared" si="11"/>
        <v>3071000</v>
      </c>
      <c r="H27" s="44">
        <f t="shared" si="11"/>
        <v>1650000</v>
      </c>
      <c r="I27" s="45">
        <f t="shared" si="11"/>
        <v>0</v>
      </c>
      <c r="J27" s="44">
        <f t="shared" si="11"/>
        <v>170000</v>
      </c>
      <c r="K27" s="45">
        <f t="shared" si="11"/>
        <v>0</v>
      </c>
      <c r="L27" s="44">
        <f t="shared" si="11"/>
        <v>736000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2556000</v>
      </c>
      <c r="Q27" s="45">
        <f t="shared" si="11"/>
        <v>0</v>
      </c>
      <c r="R27" s="20">
        <f t="shared" si="7"/>
        <v>332.94117647058823</v>
      </c>
      <c r="S27" s="21">
        <f t="shared" si="8"/>
        <v>0</v>
      </c>
      <c r="T27" s="20">
        <f t="shared" si="9"/>
        <v>83.230218169977206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96000</v>
      </c>
      <c r="I30" s="48"/>
      <c r="J30" s="47">
        <v>170000</v>
      </c>
      <c r="K30" s="48"/>
      <c r="L30" s="47">
        <v>219000</v>
      </c>
      <c r="M30" s="48"/>
      <c r="N30" s="47"/>
      <c r="O30" s="48"/>
      <c r="P30" s="47">
        <f t="shared" si="5"/>
        <v>485000</v>
      </c>
      <c r="Q30" s="48">
        <f t="shared" si="6"/>
        <v>0</v>
      </c>
      <c r="R30" s="24">
        <f t="shared" si="7"/>
        <v>28.823529411764703</v>
      </c>
      <c r="S30" s="25">
        <f t="shared" si="8"/>
        <v>0</v>
      </c>
      <c r="T30" s="24">
        <f t="shared" si="9"/>
        <v>48.5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2071000</v>
      </c>
      <c r="C32" s="46"/>
      <c r="D32" s="46"/>
      <c r="E32" s="46">
        <f t="shared" si="4"/>
        <v>2071000</v>
      </c>
      <c r="F32" s="47">
        <v>2071000</v>
      </c>
      <c r="G32" s="48">
        <v>2071000</v>
      </c>
      <c r="H32" s="47">
        <v>1554000</v>
      </c>
      <c r="I32" s="48"/>
      <c r="J32" s="47"/>
      <c r="K32" s="48"/>
      <c r="L32" s="47">
        <v>517000</v>
      </c>
      <c r="M32" s="48"/>
      <c r="N32" s="47"/>
      <c r="O32" s="48"/>
      <c r="P32" s="47">
        <f t="shared" si="5"/>
        <v>2071000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4500000</v>
      </c>
      <c r="C42" s="52">
        <f t="shared" si="13"/>
        <v>0</v>
      </c>
      <c r="D42" s="52">
        <f t="shared" si="13"/>
        <v>0</v>
      </c>
      <c r="E42" s="52">
        <f t="shared" si="13"/>
        <v>4500000</v>
      </c>
      <c r="F42" s="53">
        <f t="shared" si="13"/>
        <v>4500000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4500000</v>
      </c>
      <c r="C53" s="43">
        <f t="shared" si="24"/>
        <v>0</v>
      </c>
      <c r="D53" s="43">
        <f t="shared" si="24"/>
        <v>0</v>
      </c>
      <c r="E53" s="43">
        <f t="shared" si="24"/>
        <v>4500000</v>
      </c>
      <c r="F53" s="44">
        <f t="shared" si="24"/>
        <v>4500000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4500000</v>
      </c>
      <c r="C56" s="46"/>
      <c r="D56" s="46"/>
      <c r="E56" s="46">
        <f t="shared" si="21"/>
        <v>4500000</v>
      </c>
      <c r="F56" s="47">
        <v>4500000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10049000</v>
      </c>
      <c r="C58" s="43">
        <f t="shared" si="26"/>
        <v>0</v>
      </c>
      <c r="D58" s="43">
        <f t="shared" si="26"/>
        <v>0</v>
      </c>
      <c r="E58" s="43">
        <f t="shared" si="26"/>
        <v>10049000</v>
      </c>
      <c r="F58" s="44">
        <f t="shared" si="26"/>
        <v>10049000</v>
      </c>
      <c r="G58" s="45">
        <f t="shared" si="26"/>
        <v>5549000</v>
      </c>
      <c r="H58" s="44">
        <f t="shared" si="26"/>
        <v>1650000</v>
      </c>
      <c r="I58" s="45">
        <f t="shared" si="26"/>
        <v>0</v>
      </c>
      <c r="J58" s="44">
        <f t="shared" si="26"/>
        <v>170000</v>
      </c>
      <c r="K58" s="45">
        <f t="shared" si="26"/>
        <v>0</v>
      </c>
      <c r="L58" s="44">
        <f t="shared" si="26"/>
        <v>1146000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2966000</v>
      </c>
      <c r="Q58" s="45">
        <f t="shared" si="26"/>
        <v>0</v>
      </c>
      <c r="R58" s="20">
        <f t="shared" si="14"/>
        <v>574.11764705882354</v>
      </c>
      <c r="S58" s="21">
        <f t="shared" si="15"/>
        <v>0</v>
      </c>
      <c r="T58" s="20">
        <f t="shared" si="16"/>
        <v>29.515374664145689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10049000</v>
      </c>
      <c r="C62" s="55">
        <f t="shared" si="30"/>
        <v>0</v>
      </c>
      <c r="D62" s="55">
        <f t="shared" si="30"/>
        <v>0</v>
      </c>
      <c r="E62" s="55">
        <f t="shared" si="30"/>
        <v>10049000</v>
      </c>
      <c r="F62" s="56">
        <f t="shared" si="30"/>
        <v>10049000</v>
      </c>
      <c r="G62" s="57">
        <f t="shared" si="30"/>
        <v>5549000</v>
      </c>
      <c r="H62" s="56">
        <f t="shared" si="30"/>
        <v>1650000</v>
      </c>
      <c r="I62" s="57">
        <f t="shared" si="30"/>
        <v>0</v>
      </c>
      <c r="J62" s="56">
        <f t="shared" si="30"/>
        <v>170000</v>
      </c>
      <c r="K62" s="57">
        <f t="shared" si="30"/>
        <v>0</v>
      </c>
      <c r="L62" s="56">
        <f t="shared" si="30"/>
        <v>1146000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2966000</v>
      </c>
      <c r="Q62" s="57">
        <f t="shared" si="30"/>
        <v>0</v>
      </c>
      <c r="R62" s="38">
        <f t="shared" si="14"/>
        <v>574.11764705882354</v>
      </c>
      <c r="S62" s="39">
        <f t="shared" si="15"/>
        <v>0</v>
      </c>
      <c r="T62" s="38">
        <f t="shared" si="16"/>
        <v>29.515374664145689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122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5636000</v>
      </c>
      <c r="C8" s="40">
        <f t="shared" si="0"/>
        <v>0</v>
      </c>
      <c r="D8" s="40">
        <f t="shared" si="0"/>
        <v>0</v>
      </c>
      <c r="E8" s="40">
        <f t="shared" si="0"/>
        <v>5636000</v>
      </c>
      <c r="F8" s="41">
        <f t="shared" si="0"/>
        <v>5636000</v>
      </c>
      <c r="G8" s="42">
        <f t="shared" si="0"/>
        <v>5636000</v>
      </c>
      <c r="H8" s="41">
        <f t="shared" si="0"/>
        <v>1067000</v>
      </c>
      <c r="I8" s="42">
        <f t="shared" si="0"/>
        <v>0</v>
      </c>
      <c r="J8" s="41">
        <f t="shared" si="0"/>
        <v>2179000</v>
      </c>
      <c r="K8" s="42">
        <f t="shared" si="0"/>
        <v>3043978</v>
      </c>
      <c r="L8" s="41">
        <f t="shared" si="0"/>
        <v>1471000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4717000</v>
      </c>
      <c r="Q8" s="42">
        <f t="shared" si="0"/>
        <v>3043978</v>
      </c>
      <c r="R8" s="16">
        <f>IF(($J8       =0),0,((($L8       -$J8       )/$J8       )*100))</f>
        <v>-32.49196879302432</v>
      </c>
      <c r="S8" s="17">
        <f>IF(($K8       =0),0,((($M8       -$K8       )/$K8       )*100))</f>
        <v>-100</v>
      </c>
      <c r="T8" s="16">
        <f>IF(($E8       =0),0,(($P8       /$E8       )*100))</f>
        <v>83.694109297374013</v>
      </c>
      <c r="U8" s="18">
        <f>IF(($E8       =0),0,(($Q8       /$E8       )*100))</f>
        <v>54.009545777146919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2514000</v>
      </c>
      <c r="C9" s="43">
        <f t="shared" si="2"/>
        <v>0</v>
      </c>
      <c r="D9" s="43">
        <f t="shared" si="2"/>
        <v>0</v>
      </c>
      <c r="E9" s="43">
        <f t="shared" si="2"/>
        <v>2514000</v>
      </c>
      <c r="F9" s="44">
        <f t="shared" si="2"/>
        <v>2514000</v>
      </c>
      <c r="G9" s="45">
        <f t="shared" si="2"/>
        <v>2514000</v>
      </c>
      <c r="H9" s="44">
        <f t="shared" si="2"/>
        <v>771000</v>
      </c>
      <c r="I9" s="45">
        <f t="shared" si="2"/>
        <v>0</v>
      </c>
      <c r="J9" s="44">
        <f t="shared" si="2"/>
        <v>663000</v>
      </c>
      <c r="K9" s="45">
        <f t="shared" si="2"/>
        <v>1432963</v>
      </c>
      <c r="L9" s="44">
        <f t="shared" si="2"/>
        <v>725000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2159000</v>
      </c>
      <c r="Q9" s="45">
        <f t="shared" si="2"/>
        <v>1432963</v>
      </c>
      <c r="R9" s="20">
        <f>IF(($J9       =0),0,((($L9       -$J9       )/$J9       )*100))</f>
        <v>9.3514328808446461</v>
      </c>
      <c r="S9" s="21">
        <f>IF(($K9       =0),0,((($M9       -$K9       )/$K9       )*100))</f>
        <v>-100</v>
      </c>
      <c r="T9" s="20">
        <f>IF(($E9       =0),0,(($P9       /$E9       )*100))</f>
        <v>85.87907716785999</v>
      </c>
      <c r="U9" s="22">
        <f>IF(($E9       =0),0,(($Q9       /$E9       )*100))</f>
        <v>56.999323786793951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2514000</v>
      </c>
      <c r="C16" s="46"/>
      <c r="D16" s="46"/>
      <c r="E16" s="46">
        <f t="shared" si="4"/>
        <v>2514000</v>
      </c>
      <c r="F16" s="47">
        <v>2514000</v>
      </c>
      <c r="G16" s="48">
        <v>2514000</v>
      </c>
      <c r="H16" s="47">
        <v>771000</v>
      </c>
      <c r="I16" s="48"/>
      <c r="J16" s="47">
        <v>663000</v>
      </c>
      <c r="K16" s="48">
        <v>1432963</v>
      </c>
      <c r="L16" s="47">
        <v>725000</v>
      </c>
      <c r="M16" s="48"/>
      <c r="N16" s="47"/>
      <c r="O16" s="48"/>
      <c r="P16" s="47">
        <f t="shared" si="5"/>
        <v>2159000</v>
      </c>
      <c r="Q16" s="48">
        <f t="shared" si="6"/>
        <v>1432963</v>
      </c>
      <c r="R16" s="24">
        <f t="shared" si="7"/>
        <v>9.3514328808446461</v>
      </c>
      <c r="S16" s="25">
        <f t="shared" si="8"/>
        <v>-100</v>
      </c>
      <c r="T16" s="24">
        <f t="shared" si="9"/>
        <v>85.87907716785999</v>
      </c>
      <c r="U16" s="26">
        <f t="shared" si="10"/>
        <v>56.999323786793951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3122000</v>
      </c>
      <c r="C27" s="43">
        <f t="shared" si="11"/>
        <v>0</v>
      </c>
      <c r="D27" s="43">
        <f t="shared" si="11"/>
        <v>0</v>
      </c>
      <c r="E27" s="43">
        <f t="shared" si="11"/>
        <v>3122000</v>
      </c>
      <c r="F27" s="44">
        <f t="shared" si="11"/>
        <v>3122000</v>
      </c>
      <c r="G27" s="45">
        <f t="shared" si="11"/>
        <v>3122000</v>
      </c>
      <c r="H27" s="44">
        <f t="shared" si="11"/>
        <v>296000</v>
      </c>
      <c r="I27" s="45">
        <f t="shared" si="11"/>
        <v>0</v>
      </c>
      <c r="J27" s="44">
        <f t="shared" si="11"/>
        <v>1516000</v>
      </c>
      <c r="K27" s="45">
        <f t="shared" si="11"/>
        <v>1611015</v>
      </c>
      <c r="L27" s="44">
        <f t="shared" si="11"/>
        <v>746000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2558000</v>
      </c>
      <c r="Q27" s="45">
        <f t="shared" si="11"/>
        <v>1611015</v>
      </c>
      <c r="R27" s="20">
        <f t="shared" si="7"/>
        <v>-50.791556728232187</v>
      </c>
      <c r="S27" s="21">
        <f t="shared" si="8"/>
        <v>-100</v>
      </c>
      <c r="T27" s="20">
        <f t="shared" si="9"/>
        <v>81.934657270980139</v>
      </c>
      <c r="U27" s="22">
        <f t="shared" si="10"/>
        <v>51.602017937219735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237000</v>
      </c>
      <c r="I30" s="48"/>
      <c r="J30" s="47">
        <v>127000</v>
      </c>
      <c r="K30" s="48">
        <v>404389</v>
      </c>
      <c r="L30" s="47">
        <v>210000</v>
      </c>
      <c r="M30" s="48"/>
      <c r="N30" s="47"/>
      <c r="O30" s="48"/>
      <c r="P30" s="47">
        <f t="shared" si="5"/>
        <v>574000</v>
      </c>
      <c r="Q30" s="48">
        <f t="shared" si="6"/>
        <v>404389</v>
      </c>
      <c r="R30" s="24">
        <f t="shared" si="7"/>
        <v>65.354330708661408</v>
      </c>
      <c r="S30" s="25">
        <f t="shared" si="8"/>
        <v>-100</v>
      </c>
      <c r="T30" s="24">
        <f t="shared" si="9"/>
        <v>57.4</v>
      </c>
      <c r="U30" s="26">
        <f t="shared" si="10"/>
        <v>40.438899999999997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2122000</v>
      </c>
      <c r="C32" s="46"/>
      <c r="D32" s="46"/>
      <c r="E32" s="46">
        <f t="shared" si="4"/>
        <v>2122000</v>
      </c>
      <c r="F32" s="47">
        <v>2122000</v>
      </c>
      <c r="G32" s="48">
        <v>2122000</v>
      </c>
      <c r="H32" s="47">
        <v>59000</v>
      </c>
      <c r="I32" s="48"/>
      <c r="J32" s="47">
        <v>1389000</v>
      </c>
      <c r="K32" s="48">
        <v>1206626</v>
      </c>
      <c r="L32" s="47">
        <v>536000</v>
      </c>
      <c r="M32" s="48"/>
      <c r="N32" s="47"/>
      <c r="O32" s="48"/>
      <c r="P32" s="47">
        <f t="shared" si="5"/>
        <v>1984000</v>
      </c>
      <c r="Q32" s="48">
        <f t="shared" si="6"/>
        <v>1206626</v>
      </c>
      <c r="R32" s="24">
        <f t="shared" si="7"/>
        <v>-61.411087113030959</v>
      </c>
      <c r="S32" s="25">
        <f t="shared" si="8"/>
        <v>-100</v>
      </c>
      <c r="T32" s="24">
        <f t="shared" si="9"/>
        <v>93.496701225259187</v>
      </c>
      <c r="U32" s="26">
        <f t="shared" si="10"/>
        <v>56.862676720075399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5636000</v>
      </c>
      <c r="C58" s="43">
        <f t="shared" si="26"/>
        <v>0</v>
      </c>
      <c r="D58" s="43">
        <f t="shared" si="26"/>
        <v>0</v>
      </c>
      <c r="E58" s="43">
        <f t="shared" si="26"/>
        <v>5636000</v>
      </c>
      <c r="F58" s="44">
        <f t="shared" si="26"/>
        <v>5636000</v>
      </c>
      <c r="G58" s="45">
        <f t="shared" si="26"/>
        <v>5636000</v>
      </c>
      <c r="H58" s="44">
        <f t="shared" si="26"/>
        <v>1067000</v>
      </c>
      <c r="I58" s="45">
        <f t="shared" si="26"/>
        <v>0</v>
      </c>
      <c r="J58" s="44">
        <f t="shared" si="26"/>
        <v>2179000</v>
      </c>
      <c r="K58" s="45">
        <f t="shared" si="26"/>
        <v>3043978</v>
      </c>
      <c r="L58" s="44">
        <f t="shared" si="26"/>
        <v>1471000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4717000</v>
      </c>
      <c r="Q58" s="45">
        <f t="shared" si="26"/>
        <v>3043978</v>
      </c>
      <c r="R58" s="20">
        <f t="shared" si="14"/>
        <v>-32.49196879302432</v>
      </c>
      <c r="S58" s="21">
        <f t="shared" si="15"/>
        <v>-100</v>
      </c>
      <c r="T58" s="20">
        <f t="shared" si="16"/>
        <v>83.694109297374013</v>
      </c>
      <c r="U58" s="22">
        <f t="shared" si="17"/>
        <v>54.009545777146919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5636000</v>
      </c>
      <c r="C62" s="55">
        <f t="shared" si="30"/>
        <v>0</v>
      </c>
      <c r="D62" s="55">
        <f t="shared" si="30"/>
        <v>0</v>
      </c>
      <c r="E62" s="55">
        <f t="shared" si="30"/>
        <v>5636000</v>
      </c>
      <c r="F62" s="56">
        <f t="shared" si="30"/>
        <v>5636000</v>
      </c>
      <c r="G62" s="57">
        <f t="shared" si="30"/>
        <v>5636000</v>
      </c>
      <c r="H62" s="56">
        <f t="shared" si="30"/>
        <v>1067000</v>
      </c>
      <c r="I62" s="57">
        <f t="shared" si="30"/>
        <v>0</v>
      </c>
      <c r="J62" s="56">
        <f t="shared" si="30"/>
        <v>2179000</v>
      </c>
      <c r="K62" s="57">
        <f t="shared" si="30"/>
        <v>3043978</v>
      </c>
      <c r="L62" s="56">
        <f t="shared" si="30"/>
        <v>1471000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4717000</v>
      </c>
      <c r="Q62" s="57">
        <f t="shared" si="30"/>
        <v>3043978</v>
      </c>
      <c r="R62" s="38">
        <f t="shared" si="14"/>
        <v>-32.49196879302432</v>
      </c>
      <c r="S62" s="39">
        <f t="shared" si="15"/>
        <v>-100</v>
      </c>
      <c r="T62" s="38">
        <f t="shared" si="16"/>
        <v>83.694109297374013</v>
      </c>
      <c r="U62" s="39">
        <f t="shared" si="17"/>
        <v>54.009545777146919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123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4712000</v>
      </c>
      <c r="C8" s="40">
        <f t="shared" si="0"/>
        <v>0</v>
      </c>
      <c r="D8" s="40">
        <f t="shared" si="0"/>
        <v>0</v>
      </c>
      <c r="E8" s="40">
        <f t="shared" si="0"/>
        <v>4712000</v>
      </c>
      <c r="F8" s="41">
        <f t="shared" si="0"/>
        <v>4712000</v>
      </c>
      <c r="G8" s="42">
        <f t="shared" si="0"/>
        <v>4712000</v>
      </c>
      <c r="H8" s="41">
        <f t="shared" si="0"/>
        <v>339000</v>
      </c>
      <c r="I8" s="42">
        <f t="shared" si="0"/>
        <v>1168617</v>
      </c>
      <c r="J8" s="41">
        <f t="shared" si="0"/>
        <v>2626000</v>
      </c>
      <c r="K8" s="42">
        <f t="shared" si="0"/>
        <v>1815131</v>
      </c>
      <c r="L8" s="41">
        <f t="shared" si="0"/>
        <v>485000</v>
      </c>
      <c r="M8" s="42">
        <f t="shared" si="0"/>
        <v>714047</v>
      </c>
      <c r="N8" s="41">
        <f t="shared" si="0"/>
        <v>0</v>
      </c>
      <c r="O8" s="42">
        <f t="shared" si="0"/>
        <v>0</v>
      </c>
      <c r="P8" s="41">
        <f t="shared" si="0"/>
        <v>3450000</v>
      </c>
      <c r="Q8" s="42">
        <f t="shared" si="0"/>
        <v>3697795</v>
      </c>
      <c r="R8" s="16">
        <f>IF(($J8       =0),0,((($L8       -$J8       )/$J8       )*100))</f>
        <v>-81.530845392231527</v>
      </c>
      <c r="S8" s="17">
        <f>IF(($K8       =0),0,((($M8       -$K8       )/$K8       )*100))</f>
        <v>-60.66140680755273</v>
      </c>
      <c r="T8" s="16">
        <f>IF(($E8       =0),0,(($P8       /$E8       )*100))</f>
        <v>73.217317487266556</v>
      </c>
      <c r="U8" s="18">
        <f>IF(($E8       =0),0,(($Q8       /$E8       )*100))</f>
        <v>78.476124787775888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2489000</v>
      </c>
      <c r="C9" s="43">
        <f t="shared" si="2"/>
        <v>0</v>
      </c>
      <c r="D9" s="43">
        <f t="shared" si="2"/>
        <v>0</v>
      </c>
      <c r="E9" s="43">
        <f t="shared" si="2"/>
        <v>2489000</v>
      </c>
      <c r="F9" s="44">
        <f t="shared" si="2"/>
        <v>2489000</v>
      </c>
      <c r="G9" s="45">
        <f t="shared" si="2"/>
        <v>2489000</v>
      </c>
      <c r="H9" s="44">
        <f t="shared" si="2"/>
        <v>33000</v>
      </c>
      <c r="I9" s="45">
        <f t="shared" si="2"/>
        <v>707475</v>
      </c>
      <c r="J9" s="44">
        <f t="shared" si="2"/>
        <v>1687000</v>
      </c>
      <c r="K9" s="45">
        <f t="shared" si="2"/>
        <v>1020235</v>
      </c>
      <c r="L9" s="44">
        <f t="shared" si="2"/>
        <v>44000</v>
      </c>
      <c r="M9" s="45">
        <f t="shared" si="2"/>
        <v>271551</v>
      </c>
      <c r="N9" s="44">
        <f t="shared" si="2"/>
        <v>0</v>
      </c>
      <c r="O9" s="45">
        <f t="shared" si="2"/>
        <v>0</v>
      </c>
      <c r="P9" s="44">
        <f t="shared" si="2"/>
        <v>1764000</v>
      </c>
      <c r="Q9" s="45">
        <f t="shared" si="2"/>
        <v>1999261</v>
      </c>
      <c r="R9" s="20">
        <f>IF(($J9       =0),0,((($L9       -$J9       )/$J9       )*100))</f>
        <v>-97.391819798458798</v>
      </c>
      <c r="S9" s="21">
        <f>IF(($K9       =0),0,((($M9       -$K9       )/$K9       )*100))</f>
        <v>-73.383485177434622</v>
      </c>
      <c r="T9" s="20">
        <f>IF(($E9       =0),0,(($P9       /$E9       )*100))</f>
        <v>70.871836078746483</v>
      </c>
      <c r="U9" s="22">
        <f>IF(($E9       =0),0,(($Q9       /$E9       )*100))</f>
        <v>80.323865006026523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2489000</v>
      </c>
      <c r="C16" s="46"/>
      <c r="D16" s="46"/>
      <c r="E16" s="46">
        <f t="shared" si="4"/>
        <v>2489000</v>
      </c>
      <c r="F16" s="47">
        <v>2489000</v>
      </c>
      <c r="G16" s="48">
        <v>2489000</v>
      </c>
      <c r="H16" s="47">
        <v>33000</v>
      </c>
      <c r="I16" s="48">
        <v>707475</v>
      </c>
      <c r="J16" s="47">
        <v>1687000</v>
      </c>
      <c r="K16" s="48">
        <v>1020235</v>
      </c>
      <c r="L16" s="47">
        <v>44000</v>
      </c>
      <c r="M16" s="48">
        <v>271551</v>
      </c>
      <c r="N16" s="47"/>
      <c r="O16" s="48"/>
      <c r="P16" s="47">
        <f t="shared" si="5"/>
        <v>1764000</v>
      </c>
      <c r="Q16" s="48">
        <f t="shared" si="6"/>
        <v>1999261</v>
      </c>
      <c r="R16" s="24">
        <f t="shared" si="7"/>
        <v>-97.391819798458798</v>
      </c>
      <c r="S16" s="25">
        <f t="shared" si="8"/>
        <v>-73.383485177434622</v>
      </c>
      <c r="T16" s="24">
        <f t="shared" si="9"/>
        <v>70.871836078746483</v>
      </c>
      <c r="U16" s="26">
        <f t="shared" si="10"/>
        <v>80.323865006026523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2223000</v>
      </c>
      <c r="C27" s="43">
        <f t="shared" si="11"/>
        <v>0</v>
      </c>
      <c r="D27" s="43">
        <f t="shared" si="11"/>
        <v>0</v>
      </c>
      <c r="E27" s="43">
        <f t="shared" si="11"/>
        <v>2223000</v>
      </c>
      <c r="F27" s="44">
        <f t="shared" si="11"/>
        <v>2223000</v>
      </c>
      <c r="G27" s="45">
        <f t="shared" si="11"/>
        <v>2223000</v>
      </c>
      <c r="H27" s="44">
        <f t="shared" si="11"/>
        <v>306000</v>
      </c>
      <c r="I27" s="45">
        <f t="shared" si="11"/>
        <v>461142</v>
      </c>
      <c r="J27" s="44">
        <f t="shared" si="11"/>
        <v>939000</v>
      </c>
      <c r="K27" s="45">
        <f t="shared" si="11"/>
        <v>794896</v>
      </c>
      <c r="L27" s="44">
        <f t="shared" si="11"/>
        <v>441000</v>
      </c>
      <c r="M27" s="45">
        <f t="shared" si="11"/>
        <v>442496</v>
      </c>
      <c r="N27" s="44">
        <f t="shared" si="11"/>
        <v>0</v>
      </c>
      <c r="O27" s="45">
        <f t="shared" si="11"/>
        <v>0</v>
      </c>
      <c r="P27" s="44">
        <f t="shared" si="11"/>
        <v>1686000</v>
      </c>
      <c r="Q27" s="45">
        <f t="shared" si="11"/>
        <v>1698534</v>
      </c>
      <c r="R27" s="20">
        <f t="shared" si="7"/>
        <v>-53.035143769968052</v>
      </c>
      <c r="S27" s="21">
        <f t="shared" si="8"/>
        <v>-44.332843541796663</v>
      </c>
      <c r="T27" s="20">
        <f t="shared" si="9"/>
        <v>75.843454790823216</v>
      </c>
      <c r="U27" s="22">
        <f t="shared" si="10"/>
        <v>76.407287449392712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306000</v>
      </c>
      <c r="I30" s="48">
        <v>306006</v>
      </c>
      <c r="J30" s="47">
        <v>471000</v>
      </c>
      <c r="K30" s="48">
        <v>480773</v>
      </c>
      <c r="L30" s="47">
        <v>204000</v>
      </c>
      <c r="M30" s="48">
        <v>205328</v>
      </c>
      <c r="N30" s="47"/>
      <c r="O30" s="48"/>
      <c r="P30" s="47">
        <f t="shared" si="5"/>
        <v>981000</v>
      </c>
      <c r="Q30" s="48">
        <f t="shared" si="6"/>
        <v>992107</v>
      </c>
      <c r="R30" s="24">
        <f t="shared" si="7"/>
        <v>-56.687898089171973</v>
      </c>
      <c r="S30" s="25">
        <f t="shared" si="8"/>
        <v>-57.292110829851097</v>
      </c>
      <c r="T30" s="24">
        <f t="shared" si="9"/>
        <v>81.75</v>
      </c>
      <c r="U30" s="26">
        <f t="shared" si="10"/>
        <v>82.675583333333336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1023000</v>
      </c>
      <c r="C32" s="46"/>
      <c r="D32" s="46"/>
      <c r="E32" s="46">
        <f t="shared" si="4"/>
        <v>1023000</v>
      </c>
      <c r="F32" s="47">
        <v>1023000</v>
      </c>
      <c r="G32" s="48">
        <v>1023000</v>
      </c>
      <c r="H32" s="47"/>
      <c r="I32" s="48">
        <v>155136</v>
      </c>
      <c r="J32" s="47">
        <v>468000</v>
      </c>
      <c r="K32" s="48">
        <v>314123</v>
      </c>
      <c r="L32" s="47">
        <v>237000</v>
      </c>
      <c r="M32" s="48">
        <v>237168</v>
      </c>
      <c r="N32" s="47"/>
      <c r="O32" s="48"/>
      <c r="P32" s="47">
        <f t="shared" si="5"/>
        <v>705000</v>
      </c>
      <c r="Q32" s="48">
        <f t="shared" si="6"/>
        <v>706427</v>
      </c>
      <c r="R32" s="24">
        <f t="shared" si="7"/>
        <v>-49.358974358974365</v>
      </c>
      <c r="S32" s="25">
        <f t="shared" si="8"/>
        <v>-24.498365290029703</v>
      </c>
      <c r="T32" s="24">
        <f t="shared" si="9"/>
        <v>68.914956011730212</v>
      </c>
      <c r="U32" s="26">
        <f t="shared" si="10"/>
        <v>69.054447702834793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4305000</v>
      </c>
      <c r="C42" s="52">
        <f t="shared" si="13"/>
        <v>0</v>
      </c>
      <c r="D42" s="52">
        <f t="shared" si="13"/>
        <v>0</v>
      </c>
      <c r="E42" s="52">
        <f t="shared" si="13"/>
        <v>4305000</v>
      </c>
      <c r="F42" s="53">
        <f t="shared" si="13"/>
        <v>4305000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4305000</v>
      </c>
      <c r="C53" s="43">
        <f t="shared" si="24"/>
        <v>0</v>
      </c>
      <c r="D53" s="43">
        <f t="shared" si="24"/>
        <v>0</v>
      </c>
      <c r="E53" s="43">
        <f t="shared" si="24"/>
        <v>4305000</v>
      </c>
      <c r="F53" s="44">
        <f t="shared" si="24"/>
        <v>4305000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4305000</v>
      </c>
      <c r="C56" s="46"/>
      <c r="D56" s="46"/>
      <c r="E56" s="46">
        <f t="shared" si="21"/>
        <v>4305000</v>
      </c>
      <c r="F56" s="47">
        <v>4305000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9017000</v>
      </c>
      <c r="C58" s="43">
        <f t="shared" si="26"/>
        <v>0</v>
      </c>
      <c r="D58" s="43">
        <f t="shared" si="26"/>
        <v>0</v>
      </c>
      <c r="E58" s="43">
        <f t="shared" si="26"/>
        <v>9017000</v>
      </c>
      <c r="F58" s="44">
        <f t="shared" si="26"/>
        <v>9017000</v>
      </c>
      <c r="G58" s="45">
        <f t="shared" si="26"/>
        <v>4712000</v>
      </c>
      <c r="H58" s="44">
        <f t="shared" si="26"/>
        <v>339000</v>
      </c>
      <c r="I58" s="45">
        <f t="shared" si="26"/>
        <v>1168617</v>
      </c>
      <c r="J58" s="44">
        <f t="shared" si="26"/>
        <v>2626000</v>
      </c>
      <c r="K58" s="45">
        <f t="shared" si="26"/>
        <v>1815131</v>
      </c>
      <c r="L58" s="44">
        <f t="shared" si="26"/>
        <v>485000</v>
      </c>
      <c r="M58" s="45">
        <f t="shared" si="26"/>
        <v>714047</v>
      </c>
      <c r="N58" s="44">
        <f t="shared" si="26"/>
        <v>0</v>
      </c>
      <c r="O58" s="45">
        <f t="shared" si="26"/>
        <v>0</v>
      </c>
      <c r="P58" s="44">
        <f t="shared" si="26"/>
        <v>3450000</v>
      </c>
      <c r="Q58" s="45">
        <f t="shared" si="26"/>
        <v>3697795</v>
      </c>
      <c r="R58" s="20">
        <f t="shared" si="14"/>
        <v>-81.530845392231527</v>
      </c>
      <c r="S58" s="21">
        <f t="shared" si="15"/>
        <v>-60.66140680755273</v>
      </c>
      <c r="T58" s="20">
        <f t="shared" si="16"/>
        <v>38.261062437617831</v>
      </c>
      <c r="U58" s="22">
        <f t="shared" si="17"/>
        <v>41.009149384495949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9017000</v>
      </c>
      <c r="C62" s="55">
        <f t="shared" si="30"/>
        <v>0</v>
      </c>
      <c r="D62" s="55">
        <f t="shared" si="30"/>
        <v>0</v>
      </c>
      <c r="E62" s="55">
        <f t="shared" si="30"/>
        <v>9017000</v>
      </c>
      <c r="F62" s="56">
        <f t="shared" si="30"/>
        <v>9017000</v>
      </c>
      <c r="G62" s="57">
        <f t="shared" si="30"/>
        <v>4712000</v>
      </c>
      <c r="H62" s="56">
        <f t="shared" si="30"/>
        <v>339000</v>
      </c>
      <c r="I62" s="57">
        <f t="shared" si="30"/>
        <v>1168617</v>
      </c>
      <c r="J62" s="56">
        <f t="shared" si="30"/>
        <v>2626000</v>
      </c>
      <c r="K62" s="57">
        <f t="shared" si="30"/>
        <v>1815131</v>
      </c>
      <c r="L62" s="56">
        <f t="shared" si="30"/>
        <v>485000</v>
      </c>
      <c r="M62" s="58">
        <f t="shared" si="30"/>
        <v>714047</v>
      </c>
      <c r="N62" s="56">
        <f t="shared" si="30"/>
        <v>0</v>
      </c>
      <c r="O62" s="57">
        <f t="shared" si="30"/>
        <v>0</v>
      </c>
      <c r="P62" s="56">
        <f t="shared" si="30"/>
        <v>3450000</v>
      </c>
      <c r="Q62" s="57">
        <f t="shared" si="30"/>
        <v>3697795</v>
      </c>
      <c r="R62" s="38">
        <f t="shared" si="14"/>
        <v>-81.530845392231527</v>
      </c>
      <c r="S62" s="39">
        <f t="shared" si="15"/>
        <v>-60.66140680755273</v>
      </c>
      <c r="T62" s="38">
        <f t="shared" si="16"/>
        <v>38.261062437617831</v>
      </c>
      <c r="U62" s="39">
        <f t="shared" si="17"/>
        <v>41.009149384495949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124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311651000</v>
      </c>
      <c r="C8" s="40">
        <f t="shared" si="0"/>
        <v>33000000</v>
      </c>
      <c r="D8" s="40">
        <f t="shared" si="0"/>
        <v>0</v>
      </c>
      <c r="E8" s="40">
        <f t="shared" si="0"/>
        <v>344651000</v>
      </c>
      <c r="F8" s="41">
        <f t="shared" si="0"/>
        <v>344651000</v>
      </c>
      <c r="G8" s="42">
        <f t="shared" si="0"/>
        <v>344651000</v>
      </c>
      <c r="H8" s="41">
        <f t="shared" si="0"/>
        <v>103506000</v>
      </c>
      <c r="I8" s="42">
        <f t="shared" si="0"/>
        <v>0</v>
      </c>
      <c r="J8" s="41">
        <f t="shared" si="0"/>
        <v>72501000</v>
      </c>
      <c r="K8" s="42">
        <f t="shared" si="0"/>
        <v>174170024</v>
      </c>
      <c r="L8" s="41">
        <f t="shared" si="0"/>
        <v>34819000</v>
      </c>
      <c r="M8" s="42">
        <f t="shared" si="0"/>
        <v>23346550</v>
      </c>
      <c r="N8" s="41">
        <f t="shared" si="0"/>
        <v>0</v>
      </c>
      <c r="O8" s="42">
        <f t="shared" si="0"/>
        <v>0</v>
      </c>
      <c r="P8" s="41">
        <f t="shared" si="0"/>
        <v>210826000</v>
      </c>
      <c r="Q8" s="42">
        <f t="shared" si="0"/>
        <v>197516574</v>
      </c>
      <c r="R8" s="16">
        <f>IF(($J8       =0),0,((($L8       -$J8       )/$J8       )*100))</f>
        <v>-51.974455524751384</v>
      </c>
      <c r="S8" s="17">
        <f>IF(($K8       =0),0,((($M8       -$K8       )/$K8       )*100))</f>
        <v>-86.595540688448196</v>
      </c>
      <c r="T8" s="16">
        <f>IF(($E8       =0),0,(($P8       /$E8       )*100))</f>
        <v>61.170865600273906</v>
      </c>
      <c r="U8" s="18">
        <f>IF(($E8       =0),0,(($Q8       /$E8       )*100))</f>
        <v>57.309154478008182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305855000</v>
      </c>
      <c r="C9" s="43">
        <f t="shared" si="2"/>
        <v>33000000</v>
      </c>
      <c r="D9" s="43">
        <f t="shared" si="2"/>
        <v>0</v>
      </c>
      <c r="E9" s="43">
        <f t="shared" si="2"/>
        <v>338855000</v>
      </c>
      <c r="F9" s="44">
        <f t="shared" si="2"/>
        <v>338855000</v>
      </c>
      <c r="G9" s="45">
        <f t="shared" si="2"/>
        <v>338855000</v>
      </c>
      <c r="H9" s="44">
        <f t="shared" si="2"/>
        <v>102301000</v>
      </c>
      <c r="I9" s="45">
        <f t="shared" si="2"/>
        <v>0</v>
      </c>
      <c r="J9" s="44">
        <f t="shared" si="2"/>
        <v>69780000</v>
      </c>
      <c r="K9" s="45">
        <f t="shared" si="2"/>
        <v>170597150</v>
      </c>
      <c r="L9" s="44">
        <f t="shared" si="2"/>
        <v>33501000</v>
      </c>
      <c r="M9" s="45">
        <f t="shared" si="2"/>
        <v>21737604</v>
      </c>
      <c r="N9" s="44">
        <f t="shared" si="2"/>
        <v>0</v>
      </c>
      <c r="O9" s="45">
        <f t="shared" si="2"/>
        <v>0</v>
      </c>
      <c r="P9" s="44">
        <f t="shared" si="2"/>
        <v>205582000</v>
      </c>
      <c r="Q9" s="45">
        <f t="shared" si="2"/>
        <v>192334754</v>
      </c>
      <c r="R9" s="20">
        <f>IF(($J9       =0),0,((($L9       -$J9       )/$J9       )*100))</f>
        <v>-51.990541702493552</v>
      </c>
      <c r="S9" s="21">
        <f>IF(($K9       =0),0,((($M9       -$K9       )/$K9       )*100))</f>
        <v>-87.257932503561747</v>
      </c>
      <c r="T9" s="20">
        <f>IF(($E9       =0),0,(($P9       /$E9       )*100))</f>
        <v>60.669607944400994</v>
      </c>
      <c r="U9" s="22">
        <f>IF(($E9       =0),0,(($Q9       /$E9       )*100))</f>
        <v>56.760193593129806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212880000</v>
      </c>
      <c r="C10" s="46">
        <v>8000000</v>
      </c>
      <c r="D10" s="46"/>
      <c r="E10" s="46">
        <f t="shared" ref="E10:E41" si="4">$B10      +$C10      +$D10</f>
        <v>220880000</v>
      </c>
      <c r="F10" s="47">
        <v>220880000</v>
      </c>
      <c r="G10" s="48">
        <v>220880000</v>
      </c>
      <c r="H10" s="47">
        <v>80462000</v>
      </c>
      <c r="I10" s="48"/>
      <c r="J10" s="47">
        <v>47980000</v>
      </c>
      <c r="K10" s="48">
        <v>126918560</v>
      </c>
      <c r="L10" s="47">
        <v>24962000</v>
      </c>
      <c r="M10" s="48">
        <v>13597902</v>
      </c>
      <c r="N10" s="47"/>
      <c r="O10" s="48"/>
      <c r="P10" s="47">
        <f t="shared" ref="P10:P41" si="5">$H10      +$J10      +$L10      +$N10</f>
        <v>153404000</v>
      </c>
      <c r="Q10" s="48">
        <f t="shared" ref="Q10:Q41" si="6">$I10      +$K10      +$M10      +$O10</f>
        <v>140516462</v>
      </c>
      <c r="R10" s="24">
        <f t="shared" ref="R10:R41" si="7">IF(($J10      =0),0,((($L10      -$J10      )/$J10      )*100))</f>
        <v>-47.974155898290952</v>
      </c>
      <c r="S10" s="25">
        <f t="shared" ref="S10:S41" si="8">IF(($K10      =0),0,((($M10      -$K10      )/$K10      )*100))</f>
        <v>-89.286120170288726</v>
      </c>
      <c r="T10" s="24">
        <f t="shared" ref="T10:T41" si="9">IF(($E10      =0),0,(($P10      /$E10      )*100))</f>
        <v>69.4512857660268</v>
      </c>
      <c r="U10" s="26">
        <f t="shared" ref="U10:U41" si="10">IF(($E10      =0),0,(($Q10      /$E10      )*100))</f>
        <v>63.616652480985145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2275000</v>
      </c>
      <c r="C16" s="46"/>
      <c r="D16" s="46"/>
      <c r="E16" s="46">
        <f t="shared" si="4"/>
        <v>2275000</v>
      </c>
      <c r="F16" s="47">
        <v>2275000</v>
      </c>
      <c r="G16" s="48">
        <v>2275000</v>
      </c>
      <c r="H16" s="47"/>
      <c r="I16" s="48"/>
      <c r="J16" s="47">
        <v>1000000</v>
      </c>
      <c r="K16" s="48">
        <v>1000000</v>
      </c>
      <c r="L16" s="47">
        <v>400000</v>
      </c>
      <c r="M16" s="48"/>
      <c r="N16" s="47"/>
      <c r="O16" s="48"/>
      <c r="P16" s="47">
        <f t="shared" si="5"/>
        <v>1400000</v>
      </c>
      <c r="Q16" s="48">
        <f t="shared" si="6"/>
        <v>1000000</v>
      </c>
      <c r="R16" s="24">
        <f t="shared" si="7"/>
        <v>-60</v>
      </c>
      <c r="S16" s="25">
        <f t="shared" si="8"/>
        <v>-100</v>
      </c>
      <c r="T16" s="24">
        <f t="shared" si="9"/>
        <v>61.53846153846154</v>
      </c>
      <c r="U16" s="26">
        <f t="shared" si="10"/>
        <v>43.956043956043956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90700000</v>
      </c>
      <c r="C23" s="46">
        <v>25000000</v>
      </c>
      <c r="D23" s="46"/>
      <c r="E23" s="46">
        <f t="shared" si="4"/>
        <v>115700000</v>
      </c>
      <c r="F23" s="47">
        <v>115700000</v>
      </c>
      <c r="G23" s="48">
        <v>115700000</v>
      </c>
      <c r="H23" s="47">
        <v>21839000</v>
      </c>
      <c r="I23" s="48"/>
      <c r="J23" s="47">
        <v>20800000</v>
      </c>
      <c r="K23" s="48">
        <v>42678590</v>
      </c>
      <c r="L23" s="47">
        <v>8139000</v>
      </c>
      <c r="M23" s="48">
        <v>8139702</v>
      </c>
      <c r="N23" s="47"/>
      <c r="O23" s="48"/>
      <c r="P23" s="47">
        <f t="shared" si="5"/>
        <v>50778000</v>
      </c>
      <c r="Q23" s="48">
        <f t="shared" si="6"/>
        <v>50818292</v>
      </c>
      <c r="R23" s="24">
        <f t="shared" si="7"/>
        <v>-60.870192307692307</v>
      </c>
      <c r="S23" s="25">
        <f t="shared" si="8"/>
        <v>-80.927903194552584</v>
      </c>
      <c r="T23" s="24">
        <f t="shared" si="9"/>
        <v>43.887640449438202</v>
      </c>
      <c r="U23" s="26">
        <f t="shared" si="10"/>
        <v>43.922464995678482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5796000</v>
      </c>
      <c r="C27" s="43">
        <f t="shared" si="11"/>
        <v>0</v>
      </c>
      <c r="D27" s="43">
        <f t="shared" si="11"/>
        <v>0</v>
      </c>
      <c r="E27" s="43">
        <f t="shared" si="11"/>
        <v>5796000</v>
      </c>
      <c r="F27" s="44">
        <f t="shared" si="11"/>
        <v>5796000</v>
      </c>
      <c r="G27" s="45">
        <f t="shared" si="11"/>
        <v>5796000</v>
      </c>
      <c r="H27" s="44">
        <f t="shared" si="11"/>
        <v>1205000</v>
      </c>
      <c r="I27" s="45">
        <f t="shared" si="11"/>
        <v>0</v>
      </c>
      <c r="J27" s="44">
        <f t="shared" si="11"/>
        <v>2721000</v>
      </c>
      <c r="K27" s="45">
        <f t="shared" si="11"/>
        <v>3572874</v>
      </c>
      <c r="L27" s="44">
        <f t="shared" si="11"/>
        <v>1318000</v>
      </c>
      <c r="M27" s="45">
        <f t="shared" si="11"/>
        <v>1608946</v>
      </c>
      <c r="N27" s="44">
        <f t="shared" si="11"/>
        <v>0</v>
      </c>
      <c r="O27" s="45">
        <f t="shared" si="11"/>
        <v>0</v>
      </c>
      <c r="P27" s="44">
        <f t="shared" si="11"/>
        <v>5244000</v>
      </c>
      <c r="Q27" s="45">
        <f t="shared" si="11"/>
        <v>5181820</v>
      </c>
      <c r="R27" s="20">
        <f t="shared" si="7"/>
        <v>-51.561925762587279</v>
      </c>
      <c r="S27" s="21">
        <f t="shared" si="8"/>
        <v>-54.96773745729628</v>
      </c>
      <c r="T27" s="20">
        <f t="shared" si="9"/>
        <v>90.476190476190482</v>
      </c>
      <c r="U27" s="22">
        <f t="shared" si="10"/>
        <v>89.403381642512088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153000</v>
      </c>
      <c r="I30" s="48"/>
      <c r="J30" s="47">
        <v>201000</v>
      </c>
      <c r="K30" s="48">
        <v>355874</v>
      </c>
      <c r="L30" s="47">
        <v>294000</v>
      </c>
      <c r="M30" s="48">
        <v>229946</v>
      </c>
      <c r="N30" s="47"/>
      <c r="O30" s="48"/>
      <c r="P30" s="47">
        <f t="shared" si="5"/>
        <v>648000</v>
      </c>
      <c r="Q30" s="48">
        <f t="shared" si="6"/>
        <v>585820</v>
      </c>
      <c r="R30" s="24">
        <f t="shared" si="7"/>
        <v>46.268656716417908</v>
      </c>
      <c r="S30" s="25">
        <f t="shared" si="8"/>
        <v>-35.385557809786611</v>
      </c>
      <c r="T30" s="24">
        <f t="shared" si="9"/>
        <v>54</v>
      </c>
      <c r="U30" s="26">
        <f t="shared" si="10"/>
        <v>48.818333333333335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4596000</v>
      </c>
      <c r="C32" s="46"/>
      <c r="D32" s="46"/>
      <c r="E32" s="46">
        <f t="shared" si="4"/>
        <v>4596000</v>
      </c>
      <c r="F32" s="47">
        <v>4596000</v>
      </c>
      <c r="G32" s="48">
        <v>4596000</v>
      </c>
      <c r="H32" s="47">
        <v>1052000</v>
      </c>
      <c r="I32" s="48"/>
      <c r="J32" s="47">
        <v>2520000</v>
      </c>
      <c r="K32" s="48">
        <v>3217000</v>
      </c>
      <c r="L32" s="47">
        <v>1024000</v>
      </c>
      <c r="M32" s="48">
        <v>1379000</v>
      </c>
      <c r="N32" s="47"/>
      <c r="O32" s="48"/>
      <c r="P32" s="47">
        <f t="shared" si="5"/>
        <v>4596000</v>
      </c>
      <c r="Q32" s="48">
        <f t="shared" si="6"/>
        <v>4596000</v>
      </c>
      <c r="R32" s="24">
        <f t="shared" si="7"/>
        <v>-59.365079365079367</v>
      </c>
      <c r="S32" s="25">
        <f t="shared" si="8"/>
        <v>-57.133975753807896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315682000</v>
      </c>
      <c r="C58" s="43">
        <f t="shared" si="26"/>
        <v>33000000</v>
      </c>
      <c r="D58" s="43">
        <f t="shared" si="26"/>
        <v>0</v>
      </c>
      <c r="E58" s="43">
        <f t="shared" si="26"/>
        <v>348682000</v>
      </c>
      <c r="F58" s="44">
        <f t="shared" si="26"/>
        <v>348682000</v>
      </c>
      <c r="G58" s="45">
        <f t="shared" si="26"/>
        <v>344651000</v>
      </c>
      <c r="H58" s="44">
        <f t="shared" si="26"/>
        <v>103506000</v>
      </c>
      <c r="I58" s="45">
        <f t="shared" si="26"/>
        <v>0</v>
      </c>
      <c r="J58" s="44">
        <f t="shared" si="26"/>
        <v>72501000</v>
      </c>
      <c r="K58" s="45">
        <f t="shared" si="26"/>
        <v>174170024</v>
      </c>
      <c r="L58" s="44">
        <f t="shared" si="26"/>
        <v>34819000</v>
      </c>
      <c r="M58" s="45">
        <f t="shared" si="26"/>
        <v>23346550</v>
      </c>
      <c r="N58" s="44">
        <f t="shared" si="26"/>
        <v>0</v>
      </c>
      <c r="O58" s="45">
        <f t="shared" si="26"/>
        <v>0</v>
      </c>
      <c r="P58" s="44">
        <f t="shared" si="26"/>
        <v>210826000</v>
      </c>
      <c r="Q58" s="45">
        <f t="shared" si="26"/>
        <v>197516574</v>
      </c>
      <c r="R58" s="20">
        <f t="shared" si="14"/>
        <v>-51.974455524751384</v>
      </c>
      <c r="S58" s="21">
        <f t="shared" si="15"/>
        <v>-86.595540688448196</v>
      </c>
      <c r="T58" s="20">
        <f t="shared" si="16"/>
        <v>60.463688977348987</v>
      </c>
      <c r="U58" s="22">
        <f t="shared" si="17"/>
        <v>56.646621850281917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315682000</v>
      </c>
      <c r="C62" s="55">
        <f t="shared" si="30"/>
        <v>33000000</v>
      </c>
      <c r="D62" s="55">
        <f t="shared" si="30"/>
        <v>0</v>
      </c>
      <c r="E62" s="55">
        <f t="shared" si="30"/>
        <v>348682000</v>
      </c>
      <c r="F62" s="56">
        <f t="shared" si="30"/>
        <v>348682000</v>
      </c>
      <c r="G62" s="57">
        <f t="shared" si="30"/>
        <v>344651000</v>
      </c>
      <c r="H62" s="56">
        <f t="shared" si="30"/>
        <v>103506000</v>
      </c>
      <c r="I62" s="57">
        <f t="shared" si="30"/>
        <v>0</v>
      </c>
      <c r="J62" s="56">
        <f t="shared" si="30"/>
        <v>72501000</v>
      </c>
      <c r="K62" s="57">
        <f t="shared" si="30"/>
        <v>174170024</v>
      </c>
      <c r="L62" s="56">
        <f t="shared" si="30"/>
        <v>34819000</v>
      </c>
      <c r="M62" s="58">
        <f t="shared" si="30"/>
        <v>23346550</v>
      </c>
      <c r="N62" s="56">
        <f t="shared" si="30"/>
        <v>0</v>
      </c>
      <c r="O62" s="57">
        <f t="shared" si="30"/>
        <v>0</v>
      </c>
      <c r="P62" s="56">
        <f t="shared" si="30"/>
        <v>210826000</v>
      </c>
      <c r="Q62" s="57">
        <f t="shared" si="30"/>
        <v>197516574</v>
      </c>
      <c r="R62" s="38">
        <f t="shared" si="14"/>
        <v>-51.974455524751384</v>
      </c>
      <c r="S62" s="39">
        <f t="shared" si="15"/>
        <v>-86.595540688448196</v>
      </c>
      <c r="T62" s="38">
        <f t="shared" si="16"/>
        <v>60.463688977348987</v>
      </c>
      <c r="U62" s="39">
        <f t="shared" si="17"/>
        <v>56.646621850281917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125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532308000</v>
      </c>
      <c r="C8" s="40">
        <f t="shared" si="0"/>
        <v>35000000</v>
      </c>
      <c r="D8" s="40">
        <f t="shared" si="0"/>
        <v>0</v>
      </c>
      <c r="E8" s="40">
        <f t="shared" si="0"/>
        <v>567308000</v>
      </c>
      <c r="F8" s="41">
        <f t="shared" si="0"/>
        <v>567308000</v>
      </c>
      <c r="G8" s="42">
        <f t="shared" si="0"/>
        <v>516039000</v>
      </c>
      <c r="H8" s="41">
        <f t="shared" si="0"/>
        <v>74687000</v>
      </c>
      <c r="I8" s="42">
        <f t="shared" si="0"/>
        <v>16068696</v>
      </c>
      <c r="J8" s="41">
        <f t="shared" si="0"/>
        <v>171990000</v>
      </c>
      <c r="K8" s="42">
        <f t="shared" si="0"/>
        <v>191915658</v>
      </c>
      <c r="L8" s="41">
        <f t="shared" si="0"/>
        <v>107267000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353944000</v>
      </c>
      <c r="Q8" s="42">
        <f t="shared" si="0"/>
        <v>207984354</v>
      </c>
      <c r="R8" s="16">
        <f>IF(($J8       =0),0,((($L8       -$J8       )/$J8       )*100))</f>
        <v>-37.631839060410485</v>
      </c>
      <c r="S8" s="17">
        <f>IF(($K8       =0),0,((($M8       -$K8       )/$K8       )*100))</f>
        <v>-100</v>
      </c>
      <c r="T8" s="16">
        <f>IF(($E8       =0),0,(($P8       /$E8       )*100))</f>
        <v>62.390094974863743</v>
      </c>
      <c r="U8" s="18">
        <f>IF(($E8       =0),0,(($Q8       /$E8       )*100))</f>
        <v>36.661628956404634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511118000</v>
      </c>
      <c r="C9" s="43">
        <f t="shared" si="2"/>
        <v>35000000</v>
      </c>
      <c r="D9" s="43">
        <f t="shared" si="2"/>
        <v>0</v>
      </c>
      <c r="E9" s="43">
        <f t="shared" si="2"/>
        <v>546118000</v>
      </c>
      <c r="F9" s="44">
        <f t="shared" si="2"/>
        <v>546118000</v>
      </c>
      <c r="G9" s="45">
        <f t="shared" si="2"/>
        <v>494849000</v>
      </c>
      <c r="H9" s="44">
        <f t="shared" si="2"/>
        <v>71255000</v>
      </c>
      <c r="I9" s="45">
        <f t="shared" si="2"/>
        <v>14326940</v>
      </c>
      <c r="J9" s="44">
        <f t="shared" si="2"/>
        <v>163510000</v>
      </c>
      <c r="K9" s="45">
        <f t="shared" si="2"/>
        <v>182349258</v>
      </c>
      <c r="L9" s="44">
        <f t="shared" si="2"/>
        <v>104373000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339138000</v>
      </c>
      <c r="Q9" s="45">
        <f t="shared" si="2"/>
        <v>196676198</v>
      </c>
      <c r="R9" s="20">
        <f>IF(($J9       =0),0,((($L9       -$J9       )/$J9       )*100))</f>
        <v>-36.167206898660631</v>
      </c>
      <c r="S9" s="21">
        <f>IF(($K9       =0),0,((($M9       -$K9       )/$K9       )*100))</f>
        <v>-100</v>
      </c>
      <c r="T9" s="20">
        <f>IF(($E9       =0),0,(($P9       /$E9       )*100))</f>
        <v>62.099765984640683</v>
      </c>
      <c r="U9" s="22">
        <f>IF(($E9       =0),0,(($Q9       /$E9       )*100))</f>
        <v>36.013498547932862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398778000</v>
      </c>
      <c r="C10" s="46"/>
      <c r="D10" s="46"/>
      <c r="E10" s="46">
        <f t="shared" ref="E10:E41" si="4">$B10      +$C10      +$D10</f>
        <v>398778000</v>
      </c>
      <c r="F10" s="47">
        <v>398778000</v>
      </c>
      <c r="G10" s="48">
        <v>347509000</v>
      </c>
      <c r="H10" s="47">
        <v>54755000</v>
      </c>
      <c r="I10" s="48">
        <v>14326940</v>
      </c>
      <c r="J10" s="47">
        <v>121581000</v>
      </c>
      <c r="K10" s="48">
        <v>132110944</v>
      </c>
      <c r="L10" s="47">
        <v>82000000</v>
      </c>
      <c r="M10" s="48"/>
      <c r="N10" s="47"/>
      <c r="O10" s="48"/>
      <c r="P10" s="47">
        <f t="shared" ref="P10:P41" si="5">$H10      +$J10      +$L10      +$N10</f>
        <v>258336000</v>
      </c>
      <c r="Q10" s="48">
        <f t="shared" ref="Q10:Q41" si="6">$I10      +$K10      +$M10      +$O10</f>
        <v>146437884</v>
      </c>
      <c r="R10" s="24">
        <f t="shared" ref="R10:R41" si="7">IF(($J10      =0),0,((($L10      -$J10      )/$J10      )*100))</f>
        <v>-32.555251231689162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64.781908731173729</v>
      </c>
      <c r="U10" s="26">
        <f t="shared" ref="U10:U41" si="10">IF(($E10      =0),0,(($Q10      /$E10      )*100))</f>
        <v>36.721655658035296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2340000</v>
      </c>
      <c r="C16" s="46"/>
      <c r="D16" s="46"/>
      <c r="E16" s="46">
        <f t="shared" si="4"/>
        <v>2340000</v>
      </c>
      <c r="F16" s="47">
        <v>2340000</v>
      </c>
      <c r="G16" s="48">
        <v>2340000</v>
      </c>
      <c r="H16" s="47"/>
      <c r="I16" s="48"/>
      <c r="J16" s="47">
        <v>1105000</v>
      </c>
      <c r="K16" s="48">
        <v>241810</v>
      </c>
      <c r="L16" s="47">
        <v>547000</v>
      </c>
      <c r="M16" s="48"/>
      <c r="N16" s="47"/>
      <c r="O16" s="48"/>
      <c r="P16" s="47">
        <f t="shared" si="5"/>
        <v>1652000</v>
      </c>
      <c r="Q16" s="48">
        <f t="shared" si="6"/>
        <v>241810</v>
      </c>
      <c r="R16" s="24">
        <f t="shared" si="7"/>
        <v>-50.497737556561084</v>
      </c>
      <c r="S16" s="25">
        <f t="shared" si="8"/>
        <v>-100</v>
      </c>
      <c r="T16" s="24">
        <f t="shared" si="9"/>
        <v>70.598290598290603</v>
      </c>
      <c r="U16" s="26">
        <f t="shared" si="10"/>
        <v>10.333760683760683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110000000</v>
      </c>
      <c r="C23" s="46">
        <v>35000000</v>
      </c>
      <c r="D23" s="46"/>
      <c r="E23" s="46">
        <f t="shared" si="4"/>
        <v>145000000</v>
      </c>
      <c r="F23" s="47">
        <v>145000000</v>
      </c>
      <c r="G23" s="48">
        <v>145000000</v>
      </c>
      <c r="H23" s="47">
        <v>16500000</v>
      </c>
      <c r="I23" s="48"/>
      <c r="J23" s="47">
        <v>40824000</v>
      </c>
      <c r="K23" s="48">
        <v>49996504</v>
      </c>
      <c r="L23" s="47">
        <v>21826000</v>
      </c>
      <c r="M23" s="48"/>
      <c r="N23" s="47"/>
      <c r="O23" s="48"/>
      <c r="P23" s="47">
        <f t="shared" si="5"/>
        <v>79150000</v>
      </c>
      <c r="Q23" s="48">
        <f t="shared" si="6"/>
        <v>49996504</v>
      </c>
      <c r="R23" s="24">
        <f t="shared" si="7"/>
        <v>-46.536351165980797</v>
      </c>
      <c r="S23" s="25">
        <f t="shared" si="8"/>
        <v>-100</v>
      </c>
      <c r="T23" s="24">
        <f t="shared" si="9"/>
        <v>54.586206896551722</v>
      </c>
      <c r="U23" s="26">
        <f t="shared" si="10"/>
        <v>34.480347586206896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21190000</v>
      </c>
      <c r="C27" s="43">
        <f t="shared" si="11"/>
        <v>0</v>
      </c>
      <c r="D27" s="43">
        <f t="shared" si="11"/>
        <v>0</v>
      </c>
      <c r="E27" s="43">
        <f t="shared" si="11"/>
        <v>21190000</v>
      </c>
      <c r="F27" s="44">
        <f t="shared" si="11"/>
        <v>21190000</v>
      </c>
      <c r="G27" s="45">
        <f t="shared" si="11"/>
        <v>21190000</v>
      </c>
      <c r="H27" s="44">
        <f t="shared" si="11"/>
        <v>3432000</v>
      </c>
      <c r="I27" s="45">
        <f t="shared" si="11"/>
        <v>1741756</v>
      </c>
      <c r="J27" s="44">
        <f t="shared" si="11"/>
        <v>8480000</v>
      </c>
      <c r="K27" s="45">
        <f t="shared" si="11"/>
        <v>9566400</v>
      </c>
      <c r="L27" s="44">
        <f t="shared" si="11"/>
        <v>2894000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14806000</v>
      </c>
      <c r="Q27" s="45">
        <f t="shared" si="11"/>
        <v>11308156</v>
      </c>
      <c r="R27" s="20">
        <f t="shared" si="7"/>
        <v>-65.872641509433961</v>
      </c>
      <c r="S27" s="21">
        <f t="shared" si="8"/>
        <v>-100</v>
      </c>
      <c r="T27" s="20">
        <f t="shared" si="9"/>
        <v>69.872581406323746</v>
      </c>
      <c r="U27" s="22">
        <f t="shared" si="10"/>
        <v>53.365530910806982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96000</v>
      </c>
      <c r="I30" s="48">
        <v>50869</v>
      </c>
      <c r="J30" s="47">
        <v>413000</v>
      </c>
      <c r="K30" s="48">
        <v>366952</v>
      </c>
      <c r="L30" s="47">
        <v>787000</v>
      </c>
      <c r="M30" s="48"/>
      <c r="N30" s="47"/>
      <c r="O30" s="48"/>
      <c r="P30" s="47">
        <f t="shared" si="5"/>
        <v>1296000</v>
      </c>
      <c r="Q30" s="48">
        <f t="shared" si="6"/>
        <v>417821</v>
      </c>
      <c r="R30" s="24">
        <f t="shared" si="7"/>
        <v>90.556900726392257</v>
      </c>
      <c r="S30" s="25">
        <f t="shared" si="8"/>
        <v>-100</v>
      </c>
      <c r="T30" s="24">
        <f t="shared" si="9"/>
        <v>66.461538461538467</v>
      </c>
      <c r="U30" s="26">
        <f t="shared" si="10"/>
        <v>21.42671794871795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9740000</v>
      </c>
      <c r="C32" s="46"/>
      <c r="D32" s="46"/>
      <c r="E32" s="46">
        <f t="shared" si="4"/>
        <v>9740000</v>
      </c>
      <c r="F32" s="47">
        <v>9740000</v>
      </c>
      <c r="G32" s="48">
        <v>9740000</v>
      </c>
      <c r="H32" s="47">
        <v>2322000</v>
      </c>
      <c r="I32" s="48">
        <v>1334321</v>
      </c>
      <c r="J32" s="47">
        <v>5029000</v>
      </c>
      <c r="K32" s="48">
        <v>6347896</v>
      </c>
      <c r="L32" s="47">
        <v>124000</v>
      </c>
      <c r="M32" s="48"/>
      <c r="N32" s="47"/>
      <c r="O32" s="48"/>
      <c r="P32" s="47">
        <f t="shared" si="5"/>
        <v>7475000</v>
      </c>
      <c r="Q32" s="48">
        <f t="shared" si="6"/>
        <v>7682217</v>
      </c>
      <c r="R32" s="24">
        <f t="shared" si="7"/>
        <v>-97.534301053887447</v>
      </c>
      <c r="S32" s="25">
        <f t="shared" si="8"/>
        <v>-100</v>
      </c>
      <c r="T32" s="24">
        <f t="shared" si="9"/>
        <v>76.745379876796719</v>
      </c>
      <c r="U32" s="26">
        <f t="shared" si="10"/>
        <v>78.872864476386042</v>
      </c>
      <c r="V32" s="47"/>
      <c r="W32" s="48"/>
    </row>
    <row r="33" spans="1:23" x14ac:dyDescent="0.2">
      <c r="A33" s="23" t="s">
        <v>60</v>
      </c>
      <c r="B33" s="46">
        <v>5500000</v>
      </c>
      <c r="C33" s="46"/>
      <c r="D33" s="46"/>
      <c r="E33" s="46">
        <f t="shared" si="4"/>
        <v>5500000</v>
      </c>
      <c r="F33" s="47">
        <v>5500000</v>
      </c>
      <c r="G33" s="48">
        <v>5500000</v>
      </c>
      <c r="H33" s="47">
        <v>1014000</v>
      </c>
      <c r="I33" s="48">
        <v>356566</v>
      </c>
      <c r="J33" s="47">
        <v>1538000</v>
      </c>
      <c r="K33" s="48">
        <v>1538152</v>
      </c>
      <c r="L33" s="47">
        <v>1275000</v>
      </c>
      <c r="M33" s="48"/>
      <c r="N33" s="47"/>
      <c r="O33" s="48"/>
      <c r="P33" s="47">
        <f t="shared" si="5"/>
        <v>3827000</v>
      </c>
      <c r="Q33" s="48">
        <f t="shared" si="6"/>
        <v>1894718</v>
      </c>
      <c r="R33" s="24">
        <f t="shared" si="7"/>
        <v>-17.100130039011706</v>
      </c>
      <c r="S33" s="25">
        <f t="shared" si="8"/>
        <v>-100</v>
      </c>
      <c r="T33" s="24">
        <f t="shared" si="9"/>
        <v>69.581818181818178</v>
      </c>
      <c r="U33" s="26">
        <f t="shared" si="10"/>
        <v>34.449418181818181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>
        <v>1500000</v>
      </c>
      <c r="K35" s="48">
        <v>1313400</v>
      </c>
      <c r="L35" s="47">
        <v>708000</v>
      </c>
      <c r="M35" s="48"/>
      <c r="N35" s="47"/>
      <c r="O35" s="48"/>
      <c r="P35" s="47">
        <f t="shared" si="5"/>
        <v>2208000</v>
      </c>
      <c r="Q35" s="48">
        <f t="shared" si="6"/>
        <v>1313400</v>
      </c>
      <c r="R35" s="24">
        <f t="shared" si="7"/>
        <v>-52.800000000000004</v>
      </c>
      <c r="S35" s="25">
        <f t="shared" si="8"/>
        <v>-100</v>
      </c>
      <c r="T35" s="24">
        <f t="shared" si="9"/>
        <v>55.2</v>
      </c>
      <c r="U35" s="26">
        <f t="shared" si="10"/>
        <v>32.835000000000001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34031000</v>
      </c>
      <c r="C42" s="52">
        <f t="shared" si="13"/>
        <v>19715000</v>
      </c>
      <c r="D42" s="52">
        <f t="shared" si="13"/>
        <v>0</v>
      </c>
      <c r="E42" s="52">
        <f t="shared" si="13"/>
        <v>53746000</v>
      </c>
      <c r="F42" s="53">
        <f t="shared" si="13"/>
        <v>53746000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31000000</v>
      </c>
      <c r="C43" s="43">
        <f t="shared" si="19"/>
        <v>19715000</v>
      </c>
      <c r="D43" s="43">
        <f t="shared" si="19"/>
        <v>0</v>
      </c>
      <c r="E43" s="43">
        <f t="shared" si="19"/>
        <v>50715000</v>
      </c>
      <c r="F43" s="44">
        <f t="shared" si="19"/>
        <v>50715000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31000000</v>
      </c>
      <c r="C44" s="49">
        <v>19715000</v>
      </c>
      <c r="D44" s="49"/>
      <c r="E44" s="49">
        <f t="shared" ref="E44:E61" si="21">$B44      +$C44      +$D44</f>
        <v>50715000</v>
      </c>
      <c r="F44" s="50">
        <v>50715000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566339000</v>
      </c>
      <c r="C58" s="43">
        <f t="shared" si="26"/>
        <v>54715000</v>
      </c>
      <c r="D58" s="43">
        <f t="shared" si="26"/>
        <v>0</v>
      </c>
      <c r="E58" s="43">
        <f t="shared" si="26"/>
        <v>621054000</v>
      </c>
      <c r="F58" s="44">
        <f t="shared" si="26"/>
        <v>621054000</v>
      </c>
      <c r="G58" s="45">
        <f t="shared" si="26"/>
        <v>516039000</v>
      </c>
      <c r="H58" s="44">
        <f t="shared" si="26"/>
        <v>74687000</v>
      </c>
      <c r="I58" s="45">
        <f t="shared" si="26"/>
        <v>16068696</v>
      </c>
      <c r="J58" s="44">
        <f t="shared" si="26"/>
        <v>171990000</v>
      </c>
      <c r="K58" s="45">
        <f t="shared" si="26"/>
        <v>191915658</v>
      </c>
      <c r="L58" s="44">
        <f t="shared" si="26"/>
        <v>107267000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353944000</v>
      </c>
      <c r="Q58" s="45">
        <f t="shared" si="26"/>
        <v>207984354</v>
      </c>
      <c r="R58" s="20">
        <f t="shared" si="14"/>
        <v>-37.631839060410485</v>
      </c>
      <c r="S58" s="21">
        <f t="shared" si="15"/>
        <v>-100</v>
      </c>
      <c r="T58" s="20">
        <f t="shared" si="16"/>
        <v>56.990857477771662</v>
      </c>
      <c r="U58" s="22">
        <f t="shared" si="17"/>
        <v>33.488932363369365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566339000</v>
      </c>
      <c r="C62" s="55">
        <f t="shared" si="30"/>
        <v>54715000</v>
      </c>
      <c r="D62" s="55">
        <f t="shared" si="30"/>
        <v>0</v>
      </c>
      <c r="E62" s="55">
        <f t="shared" si="30"/>
        <v>621054000</v>
      </c>
      <c r="F62" s="56">
        <f t="shared" si="30"/>
        <v>621054000</v>
      </c>
      <c r="G62" s="57">
        <f t="shared" si="30"/>
        <v>516039000</v>
      </c>
      <c r="H62" s="56">
        <f t="shared" si="30"/>
        <v>74687000</v>
      </c>
      <c r="I62" s="57">
        <f t="shared" si="30"/>
        <v>16068696</v>
      </c>
      <c r="J62" s="56">
        <f t="shared" si="30"/>
        <v>171990000</v>
      </c>
      <c r="K62" s="57">
        <f t="shared" si="30"/>
        <v>191915658</v>
      </c>
      <c r="L62" s="56">
        <f t="shared" si="30"/>
        <v>107267000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353944000</v>
      </c>
      <c r="Q62" s="57">
        <f t="shared" si="30"/>
        <v>207984354</v>
      </c>
      <c r="R62" s="38">
        <f t="shared" si="14"/>
        <v>-37.631839060410485</v>
      </c>
      <c r="S62" s="39">
        <f t="shared" si="15"/>
        <v>-100</v>
      </c>
      <c r="T62" s="38">
        <f t="shared" si="16"/>
        <v>56.990857477771662</v>
      </c>
      <c r="U62" s="39">
        <f t="shared" si="17"/>
        <v>33.488932363369365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90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4987000</v>
      </c>
      <c r="C8" s="40">
        <f t="shared" si="0"/>
        <v>0</v>
      </c>
      <c r="D8" s="40">
        <f t="shared" si="0"/>
        <v>0</v>
      </c>
      <c r="E8" s="40">
        <f t="shared" si="0"/>
        <v>4987000</v>
      </c>
      <c r="F8" s="41">
        <f t="shared" si="0"/>
        <v>4987000</v>
      </c>
      <c r="G8" s="42">
        <f t="shared" si="0"/>
        <v>4987000</v>
      </c>
      <c r="H8" s="41">
        <f t="shared" si="0"/>
        <v>1067000</v>
      </c>
      <c r="I8" s="42">
        <f t="shared" si="0"/>
        <v>1055940</v>
      </c>
      <c r="J8" s="41">
        <f t="shared" si="0"/>
        <v>610000</v>
      </c>
      <c r="K8" s="42">
        <f t="shared" si="0"/>
        <v>1249376</v>
      </c>
      <c r="L8" s="41">
        <f t="shared" si="0"/>
        <v>941000</v>
      </c>
      <c r="M8" s="42">
        <f t="shared" si="0"/>
        <v>717251</v>
      </c>
      <c r="N8" s="41">
        <f t="shared" si="0"/>
        <v>0</v>
      </c>
      <c r="O8" s="42">
        <f t="shared" si="0"/>
        <v>0</v>
      </c>
      <c r="P8" s="41">
        <f t="shared" si="0"/>
        <v>2618000</v>
      </c>
      <c r="Q8" s="42">
        <f t="shared" si="0"/>
        <v>3022567</v>
      </c>
      <c r="R8" s="16">
        <f>IF(($J8       =0),0,((($L8       -$J8       )/$J8       )*100))</f>
        <v>54.262295081967217</v>
      </c>
      <c r="S8" s="17">
        <f>IF(($K8       =0),0,((($M8       -$K8       )/$K8       )*100))</f>
        <v>-42.591261557769641</v>
      </c>
      <c r="T8" s="16">
        <f>IF(($E8       =0),0,(($P8       /$E8       )*100))</f>
        <v>52.496490876278322</v>
      </c>
      <c r="U8" s="18">
        <f>IF(($E8       =0),0,(($Q8       /$E8       )*100))</f>
        <v>60.608923200320831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2586000</v>
      </c>
      <c r="C9" s="43">
        <f t="shared" si="2"/>
        <v>0</v>
      </c>
      <c r="D9" s="43">
        <f t="shared" si="2"/>
        <v>0</v>
      </c>
      <c r="E9" s="43">
        <f t="shared" si="2"/>
        <v>2586000</v>
      </c>
      <c r="F9" s="44">
        <f t="shared" si="2"/>
        <v>2586000</v>
      </c>
      <c r="G9" s="45">
        <f t="shared" si="2"/>
        <v>2586000</v>
      </c>
      <c r="H9" s="44">
        <f t="shared" si="2"/>
        <v>783000</v>
      </c>
      <c r="I9" s="45">
        <f t="shared" si="2"/>
        <v>681449</v>
      </c>
      <c r="J9" s="44">
        <f t="shared" si="2"/>
        <v>484000</v>
      </c>
      <c r="K9" s="45">
        <f t="shared" si="2"/>
        <v>736678</v>
      </c>
      <c r="L9" s="44">
        <f t="shared" si="2"/>
        <v>696000</v>
      </c>
      <c r="M9" s="45">
        <f t="shared" si="2"/>
        <v>289640</v>
      </c>
      <c r="N9" s="44">
        <f t="shared" si="2"/>
        <v>0</v>
      </c>
      <c r="O9" s="45">
        <f t="shared" si="2"/>
        <v>0</v>
      </c>
      <c r="P9" s="44">
        <f t="shared" si="2"/>
        <v>1963000</v>
      </c>
      <c r="Q9" s="45">
        <f t="shared" si="2"/>
        <v>1707767</v>
      </c>
      <c r="R9" s="20">
        <f>IF(($J9       =0),0,((($L9       -$J9       )/$J9       )*100))</f>
        <v>43.801652892561982</v>
      </c>
      <c r="S9" s="21">
        <f>IF(($K9       =0),0,((($M9       -$K9       )/$K9       )*100))</f>
        <v>-60.682957818748498</v>
      </c>
      <c r="T9" s="20">
        <f>IF(($E9       =0),0,(($P9       /$E9       )*100))</f>
        <v>75.908739365815933</v>
      </c>
      <c r="U9" s="22">
        <f>IF(($E9       =0),0,(($Q9       /$E9       )*100))</f>
        <v>66.038940448569221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2586000</v>
      </c>
      <c r="C16" s="46"/>
      <c r="D16" s="46"/>
      <c r="E16" s="46">
        <f t="shared" si="4"/>
        <v>2586000</v>
      </c>
      <c r="F16" s="47">
        <v>2586000</v>
      </c>
      <c r="G16" s="48">
        <v>2586000</v>
      </c>
      <c r="H16" s="47">
        <v>783000</v>
      </c>
      <c r="I16" s="48">
        <v>681449</v>
      </c>
      <c r="J16" s="47">
        <v>484000</v>
      </c>
      <c r="K16" s="48">
        <v>736678</v>
      </c>
      <c r="L16" s="47">
        <v>696000</v>
      </c>
      <c r="M16" s="48">
        <v>289640</v>
      </c>
      <c r="N16" s="47"/>
      <c r="O16" s="48"/>
      <c r="P16" s="47">
        <f t="shared" si="5"/>
        <v>1963000</v>
      </c>
      <c r="Q16" s="48">
        <f t="shared" si="6"/>
        <v>1707767</v>
      </c>
      <c r="R16" s="24">
        <f t="shared" si="7"/>
        <v>43.801652892561982</v>
      </c>
      <c r="S16" s="25">
        <f t="shared" si="8"/>
        <v>-60.682957818748498</v>
      </c>
      <c r="T16" s="24">
        <f t="shared" si="9"/>
        <v>75.908739365815933</v>
      </c>
      <c r="U16" s="26">
        <f t="shared" si="10"/>
        <v>66.038940448569221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2401000</v>
      </c>
      <c r="C27" s="43">
        <f t="shared" si="11"/>
        <v>0</v>
      </c>
      <c r="D27" s="43">
        <f t="shared" si="11"/>
        <v>0</v>
      </c>
      <c r="E27" s="43">
        <f t="shared" si="11"/>
        <v>2401000</v>
      </c>
      <c r="F27" s="44">
        <f t="shared" si="11"/>
        <v>2401000</v>
      </c>
      <c r="G27" s="45">
        <f t="shared" si="11"/>
        <v>2401000</v>
      </c>
      <c r="H27" s="44">
        <f t="shared" si="11"/>
        <v>284000</v>
      </c>
      <c r="I27" s="45">
        <f t="shared" si="11"/>
        <v>374491</v>
      </c>
      <c r="J27" s="44">
        <f t="shared" si="11"/>
        <v>126000</v>
      </c>
      <c r="K27" s="45">
        <f t="shared" si="11"/>
        <v>512698</v>
      </c>
      <c r="L27" s="44">
        <f t="shared" si="11"/>
        <v>245000</v>
      </c>
      <c r="M27" s="45">
        <f t="shared" si="11"/>
        <v>427611</v>
      </c>
      <c r="N27" s="44">
        <f t="shared" si="11"/>
        <v>0</v>
      </c>
      <c r="O27" s="45">
        <f t="shared" si="11"/>
        <v>0</v>
      </c>
      <c r="P27" s="44">
        <f t="shared" si="11"/>
        <v>655000</v>
      </c>
      <c r="Q27" s="45">
        <f t="shared" si="11"/>
        <v>1314800</v>
      </c>
      <c r="R27" s="20">
        <f t="shared" si="7"/>
        <v>94.444444444444443</v>
      </c>
      <c r="S27" s="21">
        <f t="shared" si="8"/>
        <v>-16.595929767621485</v>
      </c>
      <c r="T27" s="20">
        <f t="shared" si="9"/>
        <v>27.280299875052062</v>
      </c>
      <c r="U27" s="22">
        <f t="shared" si="10"/>
        <v>54.760516451478544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193000</v>
      </c>
      <c r="I30" s="48">
        <v>193095</v>
      </c>
      <c r="J30" s="47">
        <v>126000</v>
      </c>
      <c r="K30" s="48">
        <v>125531</v>
      </c>
      <c r="L30" s="47">
        <v>136000</v>
      </c>
      <c r="M30" s="48">
        <v>136089</v>
      </c>
      <c r="N30" s="47"/>
      <c r="O30" s="48"/>
      <c r="P30" s="47">
        <f t="shared" si="5"/>
        <v>455000</v>
      </c>
      <c r="Q30" s="48">
        <f t="shared" si="6"/>
        <v>454715</v>
      </c>
      <c r="R30" s="24">
        <f t="shared" si="7"/>
        <v>7.9365079365079358</v>
      </c>
      <c r="S30" s="25">
        <f t="shared" si="8"/>
        <v>8.4106714676056118</v>
      </c>
      <c r="T30" s="24">
        <f t="shared" si="9"/>
        <v>45.5</v>
      </c>
      <c r="U30" s="26">
        <f t="shared" si="10"/>
        <v>45.471499999999999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1401000</v>
      </c>
      <c r="C32" s="46"/>
      <c r="D32" s="46"/>
      <c r="E32" s="46">
        <f t="shared" si="4"/>
        <v>1401000</v>
      </c>
      <c r="F32" s="47">
        <v>1401000</v>
      </c>
      <c r="G32" s="48">
        <v>1401000</v>
      </c>
      <c r="H32" s="47">
        <v>91000</v>
      </c>
      <c r="I32" s="48">
        <v>181396</v>
      </c>
      <c r="J32" s="47"/>
      <c r="K32" s="48">
        <v>387167</v>
      </c>
      <c r="L32" s="47">
        <v>109000</v>
      </c>
      <c r="M32" s="48">
        <v>291522</v>
      </c>
      <c r="N32" s="47"/>
      <c r="O32" s="48"/>
      <c r="P32" s="47">
        <f t="shared" si="5"/>
        <v>200000</v>
      </c>
      <c r="Q32" s="48">
        <f t="shared" si="6"/>
        <v>860085</v>
      </c>
      <c r="R32" s="24">
        <f t="shared" si="7"/>
        <v>0</v>
      </c>
      <c r="S32" s="25">
        <f t="shared" si="8"/>
        <v>-24.703809983805439</v>
      </c>
      <c r="T32" s="24">
        <f t="shared" si="9"/>
        <v>14.275517487508923</v>
      </c>
      <c r="U32" s="26">
        <f t="shared" si="10"/>
        <v>61.390792291220549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4987000</v>
      </c>
      <c r="C58" s="43">
        <f t="shared" si="26"/>
        <v>0</v>
      </c>
      <c r="D58" s="43">
        <f t="shared" si="26"/>
        <v>0</v>
      </c>
      <c r="E58" s="43">
        <f t="shared" si="26"/>
        <v>4987000</v>
      </c>
      <c r="F58" s="44">
        <f t="shared" si="26"/>
        <v>4987000</v>
      </c>
      <c r="G58" s="45">
        <f t="shared" si="26"/>
        <v>4987000</v>
      </c>
      <c r="H58" s="44">
        <f t="shared" si="26"/>
        <v>1067000</v>
      </c>
      <c r="I58" s="45">
        <f t="shared" si="26"/>
        <v>1055940</v>
      </c>
      <c r="J58" s="44">
        <f t="shared" si="26"/>
        <v>610000</v>
      </c>
      <c r="K58" s="45">
        <f t="shared" si="26"/>
        <v>1249376</v>
      </c>
      <c r="L58" s="44">
        <f t="shared" si="26"/>
        <v>941000</v>
      </c>
      <c r="M58" s="45">
        <f t="shared" si="26"/>
        <v>717251</v>
      </c>
      <c r="N58" s="44">
        <f t="shared" si="26"/>
        <v>0</v>
      </c>
      <c r="O58" s="45">
        <f t="shared" si="26"/>
        <v>0</v>
      </c>
      <c r="P58" s="44">
        <f t="shared" si="26"/>
        <v>2618000</v>
      </c>
      <c r="Q58" s="45">
        <f t="shared" si="26"/>
        <v>3022567</v>
      </c>
      <c r="R58" s="20">
        <f t="shared" si="14"/>
        <v>54.262295081967217</v>
      </c>
      <c r="S58" s="21">
        <f t="shared" si="15"/>
        <v>-42.591261557769641</v>
      </c>
      <c r="T58" s="20">
        <f t="shared" si="16"/>
        <v>52.496490876278322</v>
      </c>
      <c r="U58" s="22">
        <f t="shared" si="17"/>
        <v>60.608923200320831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4987000</v>
      </c>
      <c r="C62" s="55">
        <f t="shared" si="30"/>
        <v>0</v>
      </c>
      <c r="D62" s="55">
        <f t="shared" si="30"/>
        <v>0</v>
      </c>
      <c r="E62" s="55">
        <f t="shared" si="30"/>
        <v>4987000</v>
      </c>
      <c r="F62" s="56">
        <f t="shared" si="30"/>
        <v>4987000</v>
      </c>
      <c r="G62" s="57">
        <f t="shared" si="30"/>
        <v>4987000</v>
      </c>
      <c r="H62" s="56">
        <f t="shared" si="30"/>
        <v>1067000</v>
      </c>
      <c r="I62" s="57">
        <f t="shared" si="30"/>
        <v>1055940</v>
      </c>
      <c r="J62" s="56">
        <f t="shared" si="30"/>
        <v>610000</v>
      </c>
      <c r="K62" s="57">
        <f t="shared" si="30"/>
        <v>1249376</v>
      </c>
      <c r="L62" s="56">
        <f t="shared" si="30"/>
        <v>941000</v>
      </c>
      <c r="M62" s="58">
        <f t="shared" si="30"/>
        <v>717251</v>
      </c>
      <c r="N62" s="56">
        <f t="shared" si="30"/>
        <v>0</v>
      </c>
      <c r="O62" s="57">
        <f t="shared" si="30"/>
        <v>0</v>
      </c>
      <c r="P62" s="56">
        <f t="shared" si="30"/>
        <v>2618000</v>
      </c>
      <c r="Q62" s="57">
        <f t="shared" si="30"/>
        <v>3022567</v>
      </c>
      <c r="R62" s="38">
        <f t="shared" si="14"/>
        <v>54.262295081967217</v>
      </c>
      <c r="S62" s="39">
        <f t="shared" si="15"/>
        <v>-42.591261557769641</v>
      </c>
      <c r="T62" s="38">
        <f t="shared" si="16"/>
        <v>52.496490876278322</v>
      </c>
      <c r="U62" s="39">
        <f t="shared" si="17"/>
        <v>60.608923200320831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126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9602000</v>
      </c>
      <c r="C8" s="40">
        <f t="shared" si="0"/>
        <v>50973000</v>
      </c>
      <c r="D8" s="40">
        <f t="shared" si="0"/>
        <v>0</v>
      </c>
      <c r="E8" s="40">
        <f t="shared" si="0"/>
        <v>60575000</v>
      </c>
      <c r="F8" s="41">
        <f t="shared" si="0"/>
        <v>60575000</v>
      </c>
      <c r="G8" s="42">
        <f t="shared" si="0"/>
        <v>60575000</v>
      </c>
      <c r="H8" s="41">
        <f t="shared" si="0"/>
        <v>1246000</v>
      </c>
      <c r="I8" s="42">
        <f t="shared" si="0"/>
        <v>979119</v>
      </c>
      <c r="J8" s="41">
        <f t="shared" si="0"/>
        <v>1656000</v>
      </c>
      <c r="K8" s="42">
        <f t="shared" si="0"/>
        <v>1591274</v>
      </c>
      <c r="L8" s="41">
        <f t="shared" si="0"/>
        <v>2790000</v>
      </c>
      <c r="M8" s="42">
        <f t="shared" si="0"/>
        <v>2645500</v>
      </c>
      <c r="N8" s="41">
        <f t="shared" si="0"/>
        <v>0</v>
      </c>
      <c r="O8" s="42">
        <f t="shared" si="0"/>
        <v>0</v>
      </c>
      <c r="P8" s="41">
        <f t="shared" si="0"/>
        <v>5692000</v>
      </c>
      <c r="Q8" s="42">
        <f t="shared" si="0"/>
        <v>5215893</v>
      </c>
      <c r="R8" s="16">
        <f>IF(($J8       =0),0,((($L8       -$J8       )/$J8       )*100))</f>
        <v>68.478260869565219</v>
      </c>
      <c r="S8" s="17">
        <f>IF(($K8       =0),0,((($M8       -$K8       )/$K8       )*100))</f>
        <v>66.250438328031507</v>
      </c>
      <c r="T8" s="16">
        <f>IF(($E8       =0),0,(($P8       /$E8       )*100))</f>
        <v>9.3966157655798597</v>
      </c>
      <c r="U8" s="18">
        <f>IF(($E8       =0),0,(($Q8       /$E8       )*100))</f>
        <v>8.6106364011555936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2027000</v>
      </c>
      <c r="C9" s="43">
        <f t="shared" si="2"/>
        <v>50973000</v>
      </c>
      <c r="D9" s="43">
        <f t="shared" si="2"/>
        <v>0</v>
      </c>
      <c r="E9" s="43">
        <f t="shared" si="2"/>
        <v>53000000</v>
      </c>
      <c r="F9" s="44">
        <f t="shared" si="2"/>
        <v>53000000</v>
      </c>
      <c r="G9" s="45">
        <f t="shared" si="2"/>
        <v>53000000</v>
      </c>
      <c r="H9" s="44">
        <f t="shared" si="2"/>
        <v>257000</v>
      </c>
      <c r="I9" s="45">
        <f t="shared" si="2"/>
        <v>212321</v>
      </c>
      <c r="J9" s="44">
        <f t="shared" si="2"/>
        <v>386000</v>
      </c>
      <c r="K9" s="45">
        <f t="shared" si="2"/>
        <v>386308</v>
      </c>
      <c r="L9" s="44">
        <f t="shared" si="2"/>
        <v>570000</v>
      </c>
      <c r="M9" s="45">
        <f t="shared" si="2"/>
        <v>570597</v>
      </c>
      <c r="N9" s="44">
        <f t="shared" si="2"/>
        <v>0</v>
      </c>
      <c r="O9" s="45">
        <f t="shared" si="2"/>
        <v>0</v>
      </c>
      <c r="P9" s="44">
        <f t="shared" si="2"/>
        <v>1213000</v>
      </c>
      <c r="Q9" s="45">
        <f t="shared" si="2"/>
        <v>1169226</v>
      </c>
      <c r="R9" s="20">
        <f>IF(($J9       =0),0,((($L9       -$J9       )/$J9       )*100))</f>
        <v>47.668393782383419</v>
      </c>
      <c r="S9" s="21">
        <f>IF(($K9       =0),0,((($M9       -$K9       )/$K9       )*100))</f>
        <v>47.705198960415004</v>
      </c>
      <c r="T9" s="20">
        <f>IF(($E9       =0),0,(($P9       /$E9       )*100))</f>
        <v>2.2886792452830189</v>
      </c>
      <c r="U9" s="22">
        <f>IF(($E9       =0),0,(($Q9       /$E9       )*100))</f>
        <v>2.2060867924528305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2027000</v>
      </c>
      <c r="C16" s="46"/>
      <c r="D16" s="46"/>
      <c r="E16" s="46">
        <f t="shared" si="4"/>
        <v>2027000</v>
      </c>
      <c r="F16" s="47">
        <v>2027000</v>
      </c>
      <c r="G16" s="48">
        <v>2027000</v>
      </c>
      <c r="H16" s="47">
        <v>257000</v>
      </c>
      <c r="I16" s="48">
        <v>212321</v>
      </c>
      <c r="J16" s="47">
        <v>386000</v>
      </c>
      <c r="K16" s="48">
        <v>386308</v>
      </c>
      <c r="L16" s="47">
        <v>570000</v>
      </c>
      <c r="M16" s="48">
        <v>570597</v>
      </c>
      <c r="N16" s="47"/>
      <c r="O16" s="48"/>
      <c r="P16" s="47">
        <f t="shared" si="5"/>
        <v>1213000</v>
      </c>
      <c r="Q16" s="48">
        <f t="shared" si="6"/>
        <v>1169226</v>
      </c>
      <c r="R16" s="24">
        <f t="shared" si="7"/>
        <v>47.668393782383419</v>
      </c>
      <c r="S16" s="25">
        <f t="shared" si="8"/>
        <v>47.705198960415004</v>
      </c>
      <c r="T16" s="24">
        <f t="shared" si="9"/>
        <v>59.842131228416385</v>
      </c>
      <c r="U16" s="26">
        <f t="shared" si="10"/>
        <v>57.682585101134684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>
        <v>50973000</v>
      </c>
      <c r="D24" s="46"/>
      <c r="E24" s="46">
        <f t="shared" si="4"/>
        <v>50973000</v>
      </c>
      <c r="F24" s="47">
        <v>50973000</v>
      </c>
      <c r="G24" s="48">
        <v>50973000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7575000</v>
      </c>
      <c r="C27" s="43">
        <f t="shared" si="11"/>
        <v>0</v>
      </c>
      <c r="D27" s="43">
        <f t="shared" si="11"/>
        <v>0</v>
      </c>
      <c r="E27" s="43">
        <f t="shared" si="11"/>
        <v>7575000</v>
      </c>
      <c r="F27" s="44">
        <f t="shared" si="11"/>
        <v>7575000</v>
      </c>
      <c r="G27" s="45">
        <f t="shared" si="11"/>
        <v>7575000</v>
      </c>
      <c r="H27" s="44">
        <f t="shared" si="11"/>
        <v>989000</v>
      </c>
      <c r="I27" s="45">
        <f t="shared" si="11"/>
        <v>766798</v>
      </c>
      <c r="J27" s="44">
        <f t="shared" si="11"/>
        <v>1270000</v>
      </c>
      <c r="K27" s="45">
        <f t="shared" si="11"/>
        <v>1204966</v>
      </c>
      <c r="L27" s="44">
        <f t="shared" si="11"/>
        <v>2220000</v>
      </c>
      <c r="M27" s="45">
        <f t="shared" si="11"/>
        <v>2074903</v>
      </c>
      <c r="N27" s="44">
        <f t="shared" si="11"/>
        <v>0</v>
      </c>
      <c r="O27" s="45">
        <f t="shared" si="11"/>
        <v>0</v>
      </c>
      <c r="P27" s="44">
        <f t="shared" si="11"/>
        <v>4479000</v>
      </c>
      <c r="Q27" s="45">
        <f t="shared" si="11"/>
        <v>4046667</v>
      </c>
      <c r="R27" s="20">
        <f t="shared" si="7"/>
        <v>74.803149606299215</v>
      </c>
      <c r="S27" s="21">
        <f t="shared" si="8"/>
        <v>72.195978973680582</v>
      </c>
      <c r="T27" s="20">
        <f t="shared" si="9"/>
        <v>59.128712871287128</v>
      </c>
      <c r="U27" s="22">
        <f t="shared" si="10"/>
        <v>53.421346534653466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184000</v>
      </c>
      <c r="I30" s="48">
        <v>141432</v>
      </c>
      <c r="J30" s="47">
        <v>372000</v>
      </c>
      <c r="K30" s="48">
        <v>372698</v>
      </c>
      <c r="L30" s="47">
        <v>84000</v>
      </c>
      <c r="M30" s="48">
        <v>127500</v>
      </c>
      <c r="N30" s="47"/>
      <c r="O30" s="48"/>
      <c r="P30" s="47">
        <f t="shared" si="5"/>
        <v>640000</v>
      </c>
      <c r="Q30" s="48">
        <f t="shared" si="6"/>
        <v>641630</v>
      </c>
      <c r="R30" s="24">
        <f t="shared" si="7"/>
        <v>-77.41935483870968</v>
      </c>
      <c r="S30" s="25">
        <f t="shared" si="8"/>
        <v>-65.789996189944674</v>
      </c>
      <c r="T30" s="24">
        <f t="shared" si="9"/>
        <v>64</v>
      </c>
      <c r="U30" s="26">
        <f t="shared" si="10"/>
        <v>64.162999999999997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1075000</v>
      </c>
      <c r="H32" s="47"/>
      <c r="I32" s="48"/>
      <c r="J32" s="47">
        <v>20000</v>
      </c>
      <c r="K32" s="48">
        <v>20303</v>
      </c>
      <c r="L32" s="47">
        <v>729000</v>
      </c>
      <c r="M32" s="48">
        <v>538121</v>
      </c>
      <c r="N32" s="47"/>
      <c r="O32" s="48"/>
      <c r="P32" s="47">
        <f t="shared" si="5"/>
        <v>749000</v>
      </c>
      <c r="Q32" s="48">
        <f t="shared" si="6"/>
        <v>558424</v>
      </c>
      <c r="R32" s="24">
        <f t="shared" si="7"/>
        <v>3545.0000000000005</v>
      </c>
      <c r="S32" s="25">
        <f t="shared" si="8"/>
        <v>2550.4506723144364</v>
      </c>
      <c r="T32" s="24">
        <f t="shared" si="9"/>
        <v>69.674418604651166</v>
      </c>
      <c r="U32" s="26">
        <f t="shared" si="10"/>
        <v>51.946418604651171</v>
      </c>
      <c r="V32" s="47"/>
      <c r="W32" s="48"/>
    </row>
    <row r="33" spans="1:23" x14ac:dyDescent="0.2">
      <c r="A33" s="23" t="s">
        <v>60</v>
      </c>
      <c r="B33" s="46">
        <v>5500000</v>
      </c>
      <c r="C33" s="46"/>
      <c r="D33" s="46"/>
      <c r="E33" s="46">
        <f t="shared" si="4"/>
        <v>5500000</v>
      </c>
      <c r="F33" s="47">
        <v>5500000</v>
      </c>
      <c r="G33" s="48">
        <v>5500000</v>
      </c>
      <c r="H33" s="47">
        <v>805000</v>
      </c>
      <c r="I33" s="48">
        <v>625366</v>
      </c>
      <c r="J33" s="47">
        <v>878000</v>
      </c>
      <c r="K33" s="48">
        <v>811965</v>
      </c>
      <c r="L33" s="47">
        <v>1407000</v>
      </c>
      <c r="M33" s="48">
        <v>1409282</v>
      </c>
      <c r="N33" s="47"/>
      <c r="O33" s="48"/>
      <c r="P33" s="47">
        <f t="shared" si="5"/>
        <v>3090000</v>
      </c>
      <c r="Q33" s="48">
        <f t="shared" si="6"/>
        <v>2846613</v>
      </c>
      <c r="R33" s="24">
        <f t="shared" si="7"/>
        <v>60.250569476082006</v>
      </c>
      <c r="S33" s="25">
        <f t="shared" si="8"/>
        <v>73.564377774904088</v>
      </c>
      <c r="T33" s="24">
        <f t="shared" si="9"/>
        <v>56.18181818181818</v>
      </c>
      <c r="U33" s="26">
        <f t="shared" si="10"/>
        <v>51.756599999999999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1500000</v>
      </c>
      <c r="C42" s="52">
        <f t="shared" si="13"/>
        <v>0</v>
      </c>
      <c r="D42" s="52">
        <f t="shared" si="13"/>
        <v>0</v>
      </c>
      <c r="E42" s="52">
        <f t="shared" si="13"/>
        <v>1500000</v>
      </c>
      <c r="F42" s="53">
        <f t="shared" si="13"/>
        <v>1500000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1500000</v>
      </c>
      <c r="C53" s="43">
        <f t="shared" si="24"/>
        <v>0</v>
      </c>
      <c r="D53" s="43">
        <f t="shared" si="24"/>
        <v>0</v>
      </c>
      <c r="E53" s="43">
        <f t="shared" si="24"/>
        <v>1500000</v>
      </c>
      <c r="F53" s="44">
        <f t="shared" si="24"/>
        <v>1500000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1500000</v>
      </c>
      <c r="C56" s="46"/>
      <c r="D56" s="46"/>
      <c r="E56" s="46">
        <f t="shared" si="21"/>
        <v>1500000</v>
      </c>
      <c r="F56" s="47">
        <v>1500000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11102000</v>
      </c>
      <c r="C58" s="43">
        <f t="shared" si="26"/>
        <v>50973000</v>
      </c>
      <c r="D58" s="43">
        <f t="shared" si="26"/>
        <v>0</v>
      </c>
      <c r="E58" s="43">
        <f t="shared" si="26"/>
        <v>62075000</v>
      </c>
      <c r="F58" s="44">
        <f t="shared" si="26"/>
        <v>62075000</v>
      </c>
      <c r="G58" s="45">
        <f t="shared" si="26"/>
        <v>60575000</v>
      </c>
      <c r="H58" s="44">
        <f t="shared" si="26"/>
        <v>1246000</v>
      </c>
      <c r="I58" s="45">
        <f t="shared" si="26"/>
        <v>979119</v>
      </c>
      <c r="J58" s="44">
        <f t="shared" si="26"/>
        <v>1656000</v>
      </c>
      <c r="K58" s="45">
        <f t="shared" si="26"/>
        <v>1591274</v>
      </c>
      <c r="L58" s="44">
        <f t="shared" si="26"/>
        <v>2790000</v>
      </c>
      <c r="M58" s="45">
        <f t="shared" si="26"/>
        <v>2645500</v>
      </c>
      <c r="N58" s="44">
        <f t="shared" si="26"/>
        <v>0</v>
      </c>
      <c r="O58" s="45">
        <f t="shared" si="26"/>
        <v>0</v>
      </c>
      <c r="P58" s="44">
        <f t="shared" si="26"/>
        <v>5692000</v>
      </c>
      <c r="Q58" s="45">
        <f t="shared" si="26"/>
        <v>5215893</v>
      </c>
      <c r="R58" s="20">
        <f t="shared" si="14"/>
        <v>68.478260869565219</v>
      </c>
      <c r="S58" s="21">
        <f t="shared" si="15"/>
        <v>66.250438328031507</v>
      </c>
      <c r="T58" s="20">
        <f t="shared" si="16"/>
        <v>9.1695529601288772</v>
      </c>
      <c r="U58" s="22">
        <f t="shared" si="17"/>
        <v>8.4025662505034244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11102000</v>
      </c>
      <c r="C62" s="55">
        <f t="shared" si="30"/>
        <v>50973000</v>
      </c>
      <c r="D62" s="55">
        <f t="shared" si="30"/>
        <v>0</v>
      </c>
      <c r="E62" s="55">
        <f t="shared" si="30"/>
        <v>62075000</v>
      </c>
      <c r="F62" s="56">
        <f t="shared" si="30"/>
        <v>62075000</v>
      </c>
      <c r="G62" s="57">
        <f t="shared" si="30"/>
        <v>60575000</v>
      </c>
      <c r="H62" s="56">
        <f t="shared" si="30"/>
        <v>1246000</v>
      </c>
      <c r="I62" s="57">
        <f t="shared" si="30"/>
        <v>979119</v>
      </c>
      <c r="J62" s="56">
        <f t="shared" si="30"/>
        <v>1656000</v>
      </c>
      <c r="K62" s="57">
        <f t="shared" si="30"/>
        <v>1591274</v>
      </c>
      <c r="L62" s="56">
        <f t="shared" si="30"/>
        <v>2790000</v>
      </c>
      <c r="M62" s="58">
        <f t="shared" si="30"/>
        <v>2645500</v>
      </c>
      <c r="N62" s="56">
        <f t="shared" si="30"/>
        <v>0</v>
      </c>
      <c r="O62" s="57">
        <f t="shared" si="30"/>
        <v>0</v>
      </c>
      <c r="P62" s="56">
        <f t="shared" si="30"/>
        <v>5692000</v>
      </c>
      <c r="Q62" s="57">
        <f t="shared" si="30"/>
        <v>5215893</v>
      </c>
      <c r="R62" s="38">
        <f t="shared" si="14"/>
        <v>68.478260869565219</v>
      </c>
      <c r="S62" s="39">
        <f t="shared" si="15"/>
        <v>66.250438328031507</v>
      </c>
      <c r="T62" s="38">
        <f t="shared" si="16"/>
        <v>9.1695529601288772</v>
      </c>
      <c r="U62" s="39">
        <f t="shared" si="17"/>
        <v>8.4025662505034244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127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516873000</v>
      </c>
      <c r="C8" s="40">
        <f t="shared" si="0"/>
        <v>-50000000</v>
      </c>
      <c r="D8" s="40">
        <f t="shared" si="0"/>
        <v>0</v>
      </c>
      <c r="E8" s="40">
        <f t="shared" si="0"/>
        <v>466873000</v>
      </c>
      <c r="F8" s="41">
        <f t="shared" si="0"/>
        <v>466873000</v>
      </c>
      <c r="G8" s="42">
        <f t="shared" si="0"/>
        <v>466873000</v>
      </c>
      <c r="H8" s="41">
        <f t="shared" si="0"/>
        <v>48397000</v>
      </c>
      <c r="I8" s="42">
        <f t="shared" si="0"/>
        <v>48730149</v>
      </c>
      <c r="J8" s="41">
        <f t="shared" si="0"/>
        <v>111137000</v>
      </c>
      <c r="K8" s="42">
        <f t="shared" si="0"/>
        <v>111899987</v>
      </c>
      <c r="L8" s="41">
        <f t="shared" si="0"/>
        <v>82673000</v>
      </c>
      <c r="M8" s="42">
        <f t="shared" si="0"/>
        <v>83286853</v>
      </c>
      <c r="N8" s="41">
        <f t="shared" si="0"/>
        <v>0</v>
      </c>
      <c r="O8" s="42">
        <f t="shared" si="0"/>
        <v>0</v>
      </c>
      <c r="P8" s="41">
        <f t="shared" si="0"/>
        <v>242207000</v>
      </c>
      <c r="Q8" s="42">
        <f t="shared" si="0"/>
        <v>243916989</v>
      </c>
      <c r="R8" s="16">
        <f>IF(($J8       =0),0,((($L8       -$J8       )/$J8       )*100))</f>
        <v>-25.611632489629915</v>
      </c>
      <c r="S8" s="17">
        <f>IF(($K8       =0),0,((($M8       -$K8       )/$K8       )*100))</f>
        <v>-25.570274641765593</v>
      </c>
      <c r="T8" s="16">
        <f>IF(($E8       =0),0,(($P8       /$E8       )*100))</f>
        <v>51.878562264256026</v>
      </c>
      <c r="U8" s="18">
        <f>IF(($E8       =0),0,(($Q8       /$E8       )*100))</f>
        <v>52.24482653740953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506393000</v>
      </c>
      <c r="C9" s="43">
        <f t="shared" si="2"/>
        <v>-50000000</v>
      </c>
      <c r="D9" s="43">
        <f t="shared" si="2"/>
        <v>0</v>
      </c>
      <c r="E9" s="43">
        <f t="shared" si="2"/>
        <v>456393000</v>
      </c>
      <c r="F9" s="44">
        <f t="shared" si="2"/>
        <v>456393000</v>
      </c>
      <c r="G9" s="45">
        <f t="shared" si="2"/>
        <v>456393000</v>
      </c>
      <c r="H9" s="44">
        <f t="shared" si="2"/>
        <v>46744000</v>
      </c>
      <c r="I9" s="45">
        <f t="shared" si="2"/>
        <v>47026411</v>
      </c>
      <c r="J9" s="44">
        <f t="shared" si="2"/>
        <v>109025000</v>
      </c>
      <c r="K9" s="45">
        <f t="shared" si="2"/>
        <v>109321764</v>
      </c>
      <c r="L9" s="44">
        <f t="shared" si="2"/>
        <v>80269000</v>
      </c>
      <c r="M9" s="45">
        <f t="shared" si="2"/>
        <v>80240763</v>
      </c>
      <c r="N9" s="44">
        <f t="shared" si="2"/>
        <v>0</v>
      </c>
      <c r="O9" s="45">
        <f t="shared" si="2"/>
        <v>0</v>
      </c>
      <c r="P9" s="44">
        <f t="shared" si="2"/>
        <v>236038000</v>
      </c>
      <c r="Q9" s="45">
        <f t="shared" si="2"/>
        <v>236588938</v>
      </c>
      <c r="R9" s="20">
        <f>IF(($J9       =0),0,((($L9       -$J9       )/$J9       )*100))</f>
        <v>-26.375601926163721</v>
      </c>
      <c r="S9" s="21">
        <f>IF(($K9       =0),0,((($M9       -$K9       )/$K9       )*100))</f>
        <v>-26.601291395188241</v>
      </c>
      <c r="T9" s="20">
        <f>IF(($E9       =0),0,(($P9       /$E9       )*100))</f>
        <v>51.718146422052925</v>
      </c>
      <c r="U9" s="22">
        <f>IF(($E9       =0),0,(($Q9       /$E9       )*100))</f>
        <v>51.838862121022885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504052000</v>
      </c>
      <c r="C10" s="46">
        <v>-50000000</v>
      </c>
      <c r="D10" s="46"/>
      <c r="E10" s="46">
        <f t="shared" ref="E10:E41" si="4">$B10      +$C10      +$D10</f>
        <v>454052000</v>
      </c>
      <c r="F10" s="47">
        <v>454052000</v>
      </c>
      <c r="G10" s="48">
        <v>454052000</v>
      </c>
      <c r="H10" s="47">
        <v>46744000</v>
      </c>
      <c r="I10" s="48">
        <v>47026411</v>
      </c>
      <c r="J10" s="47">
        <v>109025000</v>
      </c>
      <c r="K10" s="48">
        <v>109321764</v>
      </c>
      <c r="L10" s="47">
        <v>80269000</v>
      </c>
      <c r="M10" s="48">
        <v>80240763</v>
      </c>
      <c r="N10" s="47"/>
      <c r="O10" s="48"/>
      <c r="P10" s="47">
        <f t="shared" ref="P10:P41" si="5">$H10      +$J10      +$L10      +$N10</f>
        <v>236038000</v>
      </c>
      <c r="Q10" s="48">
        <f t="shared" ref="Q10:Q41" si="6">$I10      +$K10      +$M10      +$O10</f>
        <v>236588938</v>
      </c>
      <c r="R10" s="24">
        <f t="shared" ref="R10:R41" si="7">IF(($J10      =0),0,((($L10      -$J10      )/$J10      )*100))</f>
        <v>-26.375601926163721</v>
      </c>
      <c r="S10" s="25">
        <f t="shared" ref="S10:S41" si="8">IF(($K10      =0),0,((($M10      -$K10      )/$K10      )*100))</f>
        <v>-26.601291395188241</v>
      </c>
      <c r="T10" s="24">
        <f t="shared" ref="T10:T41" si="9">IF(($E10      =0),0,(($P10      /$E10      )*100))</f>
        <v>51.98479469311885</v>
      </c>
      <c r="U10" s="26">
        <f t="shared" ref="U10:U41" si="10">IF(($E10      =0),0,(($Q10      /$E10      )*100))</f>
        <v>52.106132777743518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2341000</v>
      </c>
      <c r="C16" s="46"/>
      <c r="D16" s="46"/>
      <c r="E16" s="46">
        <f t="shared" si="4"/>
        <v>2341000</v>
      </c>
      <c r="F16" s="47">
        <v>2341000</v>
      </c>
      <c r="G16" s="48">
        <v>2341000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10480000</v>
      </c>
      <c r="C27" s="43">
        <f t="shared" si="11"/>
        <v>0</v>
      </c>
      <c r="D27" s="43">
        <f t="shared" si="11"/>
        <v>0</v>
      </c>
      <c r="E27" s="43">
        <f t="shared" si="11"/>
        <v>10480000</v>
      </c>
      <c r="F27" s="44">
        <f t="shared" si="11"/>
        <v>10480000</v>
      </c>
      <c r="G27" s="45">
        <f t="shared" si="11"/>
        <v>10480000</v>
      </c>
      <c r="H27" s="44">
        <f t="shared" si="11"/>
        <v>1653000</v>
      </c>
      <c r="I27" s="45">
        <f t="shared" si="11"/>
        <v>1703738</v>
      </c>
      <c r="J27" s="44">
        <f t="shared" si="11"/>
        <v>2112000</v>
      </c>
      <c r="K27" s="45">
        <f t="shared" si="11"/>
        <v>2578223</v>
      </c>
      <c r="L27" s="44">
        <f t="shared" si="11"/>
        <v>2404000</v>
      </c>
      <c r="M27" s="45">
        <f t="shared" si="11"/>
        <v>3046090</v>
      </c>
      <c r="N27" s="44">
        <f t="shared" si="11"/>
        <v>0</v>
      </c>
      <c r="O27" s="45">
        <f t="shared" si="11"/>
        <v>0</v>
      </c>
      <c r="P27" s="44">
        <f t="shared" si="11"/>
        <v>6169000</v>
      </c>
      <c r="Q27" s="45">
        <f t="shared" si="11"/>
        <v>7328051</v>
      </c>
      <c r="R27" s="20">
        <f t="shared" si="7"/>
        <v>13.825757575757574</v>
      </c>
      <c r="S27" s="21">
        <f t="shared" si="8"/>
        <v>18.146878683496347</v>
      </c>
      <c r="T27" s="20">
        <f t="shared" si="9"/>
        <v>58.864503816793892</v>
      </c>
      <c r="U27" s="22">
        <f t="shared" si="10"/>
        <v>69.924150763358782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>
        <v>188000</v>
      </c>
      <c r="I30" s="48">
        <v>239083</v>
      </c>
      <c r="J30" s="47">
        <v>91000</v>
      </c>
      <c r="K30" s="48">
        <v>558207</v>
      </c>
      <c r="L30" s="47"/>
      <c r="M30" s="48">
        <v>641989</v>
      </c>
      <c r="N30" s="47"/>
      <c r="O30" s="48"/>
      <c r="P30" s="47">
        <f t="shared" si="5"/>
        <v>279000</v>
      </c>
      <c r="Q30" s="48">
        <f t="shared" si="6"/>
        <v>1439279</v>
      </c>
      <c r="R30" s="24">
        <f t="shared" si="7"/>
        <v>-100</v>
      </c>
      <c r="S30" s="25">
        <f t="shared" si="8"/>
        <v>15.009127438387551</v>
      </c>
      <c r="T30" s="24">
        <f t="shared" si="9"/>
        <v>12.130434782608695</v>
      </c>
      <c r="U30" s="26">
        <f t="shared" si="10"/>
        <v>62.577347826086957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8180000</v>
      </c>
      <c r="C32" s="46"/>
      <c r="D32" s="46"/>
      <c r="E32" s="46">
        <f t="shared" si="4"/>
        <v>8180000</v>
      </c>
      <c r="F32" s="47">
        <v>8180000</v>
      </c>
      <c r="G32" s="48">
        <v>8180000</v>
      </c>
      <c r="H32" s="47">
        <v>1465000</v>
      </c>
      <c r="I32" s="48">
        <v>1464655</v>
      </c>
      <c r="J32" s="47">
        <v>2021000</v>
      </c>
      <c r="K32" s="48">
        <v>2020016</v>
      </c>
      <c r="L32" s="47">
        <v>2404000</v>
      </c>
      <c r="M32" s="48">
        <v>2404101</v>
      </c>
      <c r="N32" s="47"/>
      <c r="O32" s="48"/>
      <c r="P32" s="47">
        <f t="shared" si="5"/>
        <v>5890000</v>
      </c>
      <c r="Q32" s="48">
        <f t="shared" si="6"/>
        <v>5888772</v>
      </c>
      <c r="R32" s="24">
        <f t="shared" si="7"/>
        <v>18.951014349332013</v>
      </c>
      <c r="S32" s="25">
        <f t="shared" si="8"/>
        <v>19.013958305280752</v>
      </c>
      <c r="T32" s="24">
        <f t="shared" si="9"/>
        <v>72.004889975550128</v>
      </c>
      <c r="U32" s="26">
        <f t="shared" si="10"/>
        <v>71.989877750611242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278676000</v>
      </c>
      <c r="C42" s="52">
        <f t="shared" si="13"/>
        <v>-135505000</v>
      </c>
      <c r="D42" s="52">
        <f t="shared" si="13"/>
        <v>0</v>
      </c>
      <c r="E42" s="52">
        <f t="shared" si="13"/>
        <v>143171000</v>
      </c>
      <c r="F42" s="53">
        <f t="shared" si="13"/>
        <v>143171000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274645000</v>
      </c>
      <c r="C43" s="43">
        <f t="shared" si="19"/>
        <v>-135505000</v>
      </c>
      <c r="D43" s="43">
        <f t="shared" si="19"/>
        <v>0</v>
      </c>
      <c r="E43" s="43">
        <f t="shared" si="19"/>
        <v>139140000</v>
      </c>
      <c r="F43" s="44">
        <f t="shared" si="19"/>
        <v>139140000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224645000</v>
      </c>
      <c r="C44" s="49">
        <v>-113505000</v>
      </c>
      <c r="D44" s="49"/>
      <c r="E44" s="49">
        <f t="shared" ref="E44:E61" si="21">$B44      +$C44      +$D44</f>
        <v>111140000</v>
      </c>
      <c r="F44" s="50">
        <v>111140000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50000000</v>
      </c>
      <c r="C52" s="46">
        <v>-22000000</v>
      </c>
      <c r="D52" s="46"/>
      <c r="E52" s="46">
        <f t="shared" si="21"/>
        <v>28000000</v>
      </c>
      <c r="F52" s="47">
        <v>28000000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795549000</v>
      </c>
      <c r="C58" s="43">
        <f t="shared" si="26"/>
        <v>-185505000</v>
      </c>
      <c r="D58" s="43">
        <f t="shared" si="26"/>
        <v>0</v>
      </c>
      <c r="E58" s="43">
        <f t="shared" si="26"/>
        <v>610044000</v>
      </c>
      <c r="F58" s="44">
        <f t="shared" si="26"/>
        <v>610044000</v>
      </c>
      <c r="G58" s="45">
        <f t="shared" si="26"/>
        <v>466873000</v>
      </c>
      <c r="H58" s="44">
        <f t="shared" si="26"/>
        <v>48397000</v>
      </c>
      <c r="I58" s="45">
        <f t="shared" si="26"/>
        <v>48730149</v>
      </c>
      <c r="J58" s="44">
        <f t="shared" si="26"/>
        <v>111137000</v>
      </c>
      <c r="K58" s="45">
        <f t="shared" si="26"/>
        <v>111899987</v>
      </c>
      <c r="L58" s="44">
        <f t="shared" si="26"/>
        <v>82673000</v>
      </c>
      <c r="M58" s="45">
        <f t="shared" si="26"/>
        <v>83286853</v>
      </c>
      <c r="N58" s="44">
        <f t="shared" si="26"/>
        <v>0</v>
      </c>
      <c r="O58" s="45">
        <f t="shared" si="26"/>
        <v>0</v>
      </c>
      <c r="P58" s="44">
        <f t="shared" si="26"/>
        <v>242207000</v>
      </c>
      <c r="Q58" s="45">
        <f t="shared" si="26"/>
        <v>243916989</v>
      </c>
      <c r="R58" s="20">
        <f t="shared" si="14"/>
        <v>-25.611632489629915</v>
      </c>
      <c r="S58" s="21">
        <f t="shared" si="15"/>
        <v>-25.570274641765593</v>
      </c>
      <c r="T58" s="20">
        <f t="shared" si="16"/>
        <v>39.703201736268198</v>
      </c>
      <c r="U58" s="22">
        <f t="shared" si="17"/>
        <v>39.983507583059577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795549000</v>
      </c>
      <c r="C62" s="55">
        <f t="shared" si="30"/>
        <v>-185505000</v>
      </c>
      <c r="D62" s="55">
        <f t="shared" si="30"/>
        <v>0</v>
      </c>
      <c r="E62" s="55">
        <f t="shared" si="30"/>
        <v>610044000</v>
      </c>
      <c r="F62" s="56">
        <f t="shared" si="30"/>
        <v>610044000</v>
      </c>
      <c r="G62" s="57">
        <f t="shared" si="30"/>
        <v>466873000</v>
      </c>
      <c r="H62" s="56">
        <f t="shared" si="30"/>
        <v>48397000</v>
      </c>
      <c r="I62" s="57">
        <f t="shared" si="30"/>
        <v>48730149</v>
      </c>
      <c r="J62" s="56">
        <f t="shared" si="30"/>
        <v>111137000</v>
      </c>
      <c r="K62" s="57">
        <f t="shared" si="30"/>
        <v>111899987</v>
      </c>
      <c r="L62" s="56">
        <f t="shared" si="30"/>
        <v>82673000</v>
      </c>
      <c r="M62" s="58">
        <f t="shared" si="30"/>
        <v>83286853</v>
      </c>
      <c r="N62" s="56">
        <f t="shared" si="30"/>
        <v>0</v>
      </c>
      <c r="O62" s="57">
        <f t="shared" si="30"/>
        <v>0</v>
      </c>
      <c r="P62" s="56">
        <f t="shared" si="30"/>
        <v>242207000</v>
      </c>
      <c r="Q62" s="57">
        <f t="shared" si="30"/>
        <v>243916989</v>
      </c>
      <c r="R62" s="38">
        <f t="shared" si="14"/>
        <v>-25.611632489629915</v>
      </c>
      <c r="S62" s="39">
        <f t="shared" si="15"/>
        <v>-25.570274641765593</v>
      </c>
      <c r="T62" s="38">
        <f t="shared" si="16"/>
        <v>39.703201736268198</v>
      </c>
      <c r="U62" s="39">
        <f t="shared" si="17"/>
        <v>39.983507583059577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128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4741000</v>
      </c>
      <c r="C8" s="40">
        <f t="shared" si="0"/>
        <v>0</v>
      </c>
      <c r="D8" s="40">
        <f t="shared" si="0"/>
        <v>0</v>
      </c>
      <c r="E8" s="40">
        <f t="shared" si="0"/>
        <v>4741000</v>
      </c>
      <c r="F8" s="41">
        <f t="shared" si="0"/>
        <v>4741000</v>
      </c>
      <c r="G8" s="42">
        <f t="shared" si="0"/>
        <v>4741000</v>
      </c>
      <c r="H8" s="41">
        <f t="shared" si="0"/>
        <v>366000</v>
      </c>
      <c r="I8" s="42">
        <f t="shared" si="0"/>
        <v>0</v>
      </c>
      <c r="J8" s="41">
        <f t="shared" si="0"/>
        <v>889000</v>
      </c>
      <c r="K8" s="42">
        <f t="shared" si="0"/>
        <v>0</v>
      </c>
      <c r="L8" s="41">
        <f t="shared" si="0"/>
        <v>675000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1930000</v>
      </c>
      <c r="Q8" s="42">
        <f t="shared" si="0"/>
        <v>0</v>
      </c>
      <c r="R8" s="16">
        <f>IF(($J8       =0),0,((($L8       -$J8       )/$J8       )*100))</f>
        <v>-24.071991001124861</v>
      </c>
      <c r="S8" s="17">
        <f>IF(($K8       =0),0,((($M8       -$K8       )/$K8       )*100))</f>
        <v>0</v>
      </c>
      <c r="T8" s="16">
        <f>IF(($E8       =0),0,(($P8       /$E8       )*100))</f>
        <v>40.708711242353935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2651000</v>
      </c>
      <c r="C9" s="43">
        <f t="shared" si="2"/>
        <v>0</v>
      </c>
      <c r="D9" s="43">
        <f t="shared" si="2"/>
        <v>0</v>
      </c>
      <c r="E9" s="43">
        <f t="shared" si="2"/>
        <v>2651000</v>
      </c>
      <c r="F9" s="44">
        <f t="shared" si="2"/>
        <v>2651000</v>
      </c>
      <c r="G9" s="45">
        <f t="shared" si="2"/>
        <v>2651000</v>
      </c>
      <c r="H9" s="44">
        <f t="shared" si="2"/>
        <v>175000</v>
      </c>
      <c r="I9" s="45">
        <f t="shared" si="2"/>
        <v>0</v>
      </c>
      <c r="J9" s="44">
        <f t="shared" si="2"/>
        <v>156000</v>
      </c>
      <c r="K9" s="45">
        <f t="shared" si="2"/>
        <v>0</v>
      </c>
      <c r="L9" s="44">
        <f t="shared" si="2"/>
        <v>128000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459000</v>
      </c>
      <c r="Q9" s="45">
        <f t="shared" si="2"/>
        <v>0</v>
      </c>
      <c r="R9" s="20">
        <f>IF(($J9       =0),0,((($L9       -$J9       )/$J9       )*100))</f>
        <v>-17.948717948717949</v>
      </c>
      <c r="S9" s="21">
        <f>IF(($K9       =0),0,((($M9       -$K9       )/$K9       )*100))</f>
        <v>0</v>
      </c>
      <c r="T9" s="20">
        <f>IF(($E9       =0),0,(($P9       /$E9       )*100))</f>
        <v>17.314221048660883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2651000</v>
      </c>
      <c r="C16" s="46"/>
      <c r="D16" s="46"/>
      <c r="E16" s="46">
        <f t="shared" si="4"/>
        <v>2651000</v>
      </c>
      <c r="F16" s="47">
        <v>2651000</v>
      </c>
      <c r="G16" s="48">
        <v>2651000</v>
      </c>
      <c r="H16" s="47">
        <v>175000</v>
      </c>
      <c r="I16" s="48"/>
      <c r="J16" s="47">
        <v>156000</v>
      </c>
      <c r="K16" s="48"/>
      <c r="L16" s="47">
        <v>128000</v>
      </c>
      <c r="M16" s="48"/>
      <c r="N16" s="47"/>
      <c r="O16" s="48"/>
      <c r="P16" s="47">
        <f t="shared" si="5"/>
        <v>459000</v>
      </c>
      <c r="Q16" s="48">
        <f t="shared" si="6"/>
        <v>0</v>
      </c>
      <c r="R16" s="24">
        <f t="shared" si="7"/>
        <v>-17.948717948717949</v>
      </c>
      <c r="S16" s="25">
        <f t="shared" si="8"/>
        <v>0</v>
      </c>
      <c r="T16" s="24">
        <f t="shared" si="9"/>
        <v>17.314221048660883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2090000</v>
      </c>
      <c r="C27" s="43">
        <f t="shared" si="11"/>
        <v>0</v>
      </c>
      <c r="D27" s="43">
        <f t="shared" si="11"/>
        <v>0</v>
      </c>
      <c r="E27" s="43">
        <f t="shared" si="11"/>
        <v>2090000</v>
      </c>
      <c r="F27" s="44">
        <f t="shared" si="11"/>
        <v>2090000</v>
      </c>
      <c r="G27" s="45">
        <f t="shared" si="11"/>
        <v>2090000</v>
      </c>
      <c r="H27" s="44">
        <f t="shared" si="11"/>
        <v>191000</v>
      </c>
      <c r="I27" s="45">
        <f t="shared" si="11"/>
        <v>0</v>
      </c>
      <c r="J27" s="44">
        <f t="shared" si="11"/>
        <v>733000</v>
      </c>
      <c r="K27" s="45">
        <f t="shared" si="11"/>
        <v>0</v>
      </c>
      <c r="L27" s="44">
        <f t="shared" si="11"/>
        <v>547000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1471000</v>
      </c>
      <c r="Q27" s="45">
        <f t="shared" si="11"/>
        <v>0</v>
      </c>
      <c r="R27" s="20">
        <f t="shared" si="7"/>
        <v>-25.375170532060025</v>
      </c>
      <c r="S27" s="21">
        <f t="shared" si="8"/>
        <v>0</v>
      </c>
      <c r="T27" s="20">
        <f t="shared" si="9"/>
        <v>70.382775119617222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67000</v>
      </c>
      <c r="I30" s="48"/>
      <c r="J30" s="47">
        <v>363000</v>
      </c>
      <c r="K30" s="48"/>
      <c r="L30" s="47">
        <v>186000</v>
      </c>
      <c r="M30" s="48"/>
      <c r="N30" s="47"/>
      <c r="O30" s="48"/>
      <c r="P30" s="47">
        <f t="shared" si="5"/>
        <v>616000</v>
      </c>
      <c r="Q30" s="48">
        <f t="shared" si="6"/>
        <v>0</v>
      </c>
      <c r="R30" s="24">
        <f t="shared" si="7"/>
        <v>-48.760330578512395</v>
      </c>
      <c r="S30" s="25">
        <f t="shared" si="8"/>
        <v>0</v>
      </c>
      <c r="T30" s="24">
        <f t="shared" si="9"/>
        <v>61.6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1090000</v>
      </c>
      <c r="C32" s="46"/>
      <c r="D32" s="46"/>
      <c r="E32" s="46">
        <f t="shared" si="4"/>
        <v>1090000</v>
      </c>
      <c r="F32" s="47">
        <v>1090000</v>
      </c>
      <c r="G32" s="48">
        <v>1090000</v>
      </c>
      <c r="H32" s="47">
        <v>124000</v>
      </c>
      <c r="I32" s="48"/>
      <c r="J32" s="47">
        <v>370000</v>
      </c>
      <c r="K32" s="48"/>
      <c r="L32" s="47">
        <v>361000</v>
      </c>
      <c r="M32" s="48"/>
      <c r="N32" s="47"/>
      <c r="O32" s="48"/>
      <c r="P32" s="47">
        <f t="shared" si="5"/>
        <v>855000</v>
      </c>
      <c r="Q32" s="48">
        <f t="shared" si="6"/>
        <v>0</v>
      </c>
      <c r="R32" s="24">
        <f t="shared" si="7"/>
        <v>-2.4324324324324325</v>
      </c>
      <c r="S32" s="25">
        <f t="shared" si="8"/>
        <v>0</v>
      </c>
      <c r="T32" s="24">
        <f t="shared" si="9"/>
        <v>78.440366972477065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26081000</v>
      </c>
      <c r="C42" s="52">
        <f t="shared" si="13"/>
        <v>10192000</v>
      </c>
      <c r="D42" s="52">
        <f t="shared" si="13"/>
        <v>0</v>
      </c>
      <c r="E42" s="52">
        <f t="shared" si="13"/>
        <v>36273000</v>
      </c>
      <c r="F42" s="53">
        <f t="shared" si="13"/>
        <v>36273000</v>
      </c>
      <c r="G42" s="54">
        <f t="shared" si="13"/>
        <v>54152000</v>
      </c>
      <c r="H42" s="53">
        <f t="shared" si="13"/>
        <v>24638000</v>
      </c>
      <c r="I42" s="54">
        <f t="shared" si="13"/>
        <v>0</v>
      </c>
      <c r="J42" s="53">
        <f t="shared" si="13"/>
        <v>21695000</v>
      </c>
      <c r="K42" s="54">
        <f t="shared" si="13"/>
        <v>0</v>
      </c>
      <c r="L42" s="53">
        <f t="shared" si="13"/>
        <v>7819000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54152000</v>
      </c>
      <c r="Q42" s="54">
        <f t="shared" si="13"/>
        <v>0</v>
      </c>
      <c r="R42" s="33">
        <f t="shared" ref="R42:R62" si="14">IF(($J42      =0),0,((($L42      -$J42      )/$J42      )*100))</f>
        <v>-63.959437658446646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149.29010558817853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23136000</v>
      </c>
      <c r="C43" s="43">
        <f t="shared" si="19"/>
        <v>10192000</v>
      </c>
      <c r="D43" s="43">
        <f t="shared" si="19"/>
        <v>0</v>
      </c>
      <c r="E43" s="43">
        <f t="shared" si="19"/>
        <v>33328000</v>
      </c>
      <c r="F43" s="44">
        <f t="shared" si="19"/>
        <v>33328000</v>
      </c>
      <c r="G43" s="45">
        <f t="shared" si="19"/>
        <v>54152000</v>
      </c>
      <c r="H43" s="44">
        <f t="shared" si="19"/>
        <v>24638000</v>
      </c>
      <c r="I43" s="45">
        <f t="shared" si="19"/>
        <v>0</v>
      </c>
      <c r="J43" s="44">
        <f t="shared" si="19"/>
        <v>21695000</v>
      </c>
      <c r="K43" s="45">
        <f t="shared" si="19"/>
        <v>0</v>
      </c>
      <c r="L43" s="44">
        <f t="shared" si="19"/>
        <v>7819000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54152000</v>
      </c>
      <c r="Q43" s="45">
        <f t="shared" si="19"/>
        <v>0</v>
      </c>
      <c r="R43" s="20">
        <f t="shared" si="14"/>
        <v>-63.959437658446646</v>
      </c>
      <c r="S43" s="21">
        <f t="shared" si="15"/>
        <v>0</v>
      </c>
      <c r="T43" s="20">
        <f t="shared" si="16"/>
        <v>162.48199711953913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23136000</v>
      </c>
      <c r="C46" s="46"/>
      <c r="D46" s="46"/>
      <c r="E46" s="46">
        <f t="shared" si="21"/>
        <v>23136000</v>
      </c>
      <c r="F46" s="47">
        <v>23136000</v>
      </c>
      <c r="G46" s="48">
        <v>54152000</v>
      </c>
      <c r="H46" s="47">
        <v>24638000</v>
      </c>
      <c r="I46" s="48"/>
      <c r="J46" s="47">
        <v>21695000</v>
      </c>
      <c r="K46" s="48"/>
      <c r="L46" s="47">
        <v>7819000</v>
      </c>
      <c r="M46" s="48"/>
      <c r="N46" s="47"/>
      <c r="O46" s="48"/>
      <c r="P46" s="47">
        <f t="shared" si="22"/>
        <v>54152000</v>
      </c>
      <c r="Q46" s="48">
        <f t="shared" si="23"/>
        <v>0</v>
      </c>
      <c r="R46" s="24">
        <f t="shared" si="14"/>
        <v>-63.959437658446646</v>
      </c>
      <c r="S46" s="25">
        <f t="shared" si="15"/>
        <v>0</v>
      </c>
      <c r="T46" s="24">
        <f t="shared" si="16"/>
        <v>234.05947441217151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>
        <v>10192000</v>
      </c>
      <c r="D52" s="46"/>
      <c r="E52" s="46">
        <f t="shared" si="21"/>
        <v>10192000</v>
      </c>
      <c r="F52" s="47">
        <v>10192000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2945000</v>
      </c>
      <c r="C53" s="43">
        <f t="shared" si="24"/>
        <v>0</v>
      </c>
      <c r="D53" s="43">
        <f t="shared" si="24"/>
        <v>0</v>
      </c>
      <c r="E53" s="43">
        <f t="shared" si="24"/>
        <v>2945000</v>
      </c>
      <c r="F53" s="44">
        <f t="shared" si="24"/>
        <v>2945000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2945000</v>
      </c>
      <c r="C56" s="46"/>
      <c r="D56" s="46"/>
      <c r="E56" s="46">
        <f t="shared" si="21"/>
        <v>2945000</v>
      </c>
      <c r="F56" s="47">
        <v>2945000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30822000</v>
      </c>
      <c r="C58" s="43">
        <f t="shared" si="26"/>
        <v>10192000</v>
      </c>
      <c r="D58" s="43">
        <f t="shared" si="26"/>
        <v>0</v>
      </c>
      <c r="E58" s="43">
        <f t="shared" si="26"/>
        <v>41014000</v>
      </c>
      <c r="F58" s="44">
        <f t="shared" si="26"/>
        <v>41014000</v>
      </c>
      <c r="G58" s="45">
        <f t="shared" si="26"/>
        <v>58893000</v>
      </c>
      <c r="H58" s="44">
        <f t="shared" si="26"/>
        <v>25004000</v>
      </c>
      <c r="I58" s="45">
        <f t="shared" si="26"/>
        <v>0</v>
      </c>
      <c r="J58" s="44">
        <f t="shared" si="26"/>
        <v>22584000</v>
      </c>
      <c r="K58" s="45">
        <f t="shared" si="26"/>
        <v>0</v>
      </c>
      <c r="L58" s="44">
        <f t="shared" si="26"/>
        <v>8494000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56082000</v>
      </c>
      <c r="Q58" s="45">
        <f t="shared" si="26"/>
        <v>0</v>
      </c>
      <c r="R58" s="20">
        <f t="shared" si="14"/>
        <v>-62.389302160821828</v>
      </c>
      <c r="S58" s="21">
        <f t="shared" si="15"/>
        <v>0</v>
      </c>
      <c r="T58" s="20">
        <f t="shared" si="16"/>
        <v>136.73867459891744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30822000</v>
      </c>
      <c r="C62" s="55">
        <f t="shared" si="30"/>
        <v>10192000</v>
      </c>
      <c r="D62" s="55">
        <f t="shared" si="30"/>
        <v>0</v>
      </c>
      <c r="E62" s="55">
        <f t="shared" si="30"/>
        <v>41014000</v>
      </c>
      <c r="F62" s="56">
        <f t="shared" si="30"/>
        <v>41014000</v>
      </c>
      <c r="G62" s="57">
        <f t="shared" si="30"/>
        <v>58893000</v>
      </c>
      <c r="H62" s="56">
        <f t="shared" si="30"/>
        <v>25004000</v>
      </c>
      <c r="I62" s="57">
        <f t="shared" si="30"/>
        <v>0</v>
      </c>
      <c r="J62" s="56">
        <f t="shared" si="30"/>
        <v>22584000</v>
      </c>
      <c r="K62" s="57">
        <f t="shared" si="30"/>
        <v>0</v>
      </c>
      <c r="L62" s="56">
        <f t="shared" si="30"/>
        <v>8494000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56082000</v>
      </c>
      <c r="Q62" s="57">
        <f t="shared" si="30"/>
        <v>0</v>
      </c>
      <c r="R62" s="38">
        <f t="shared" si="14"/>
        <v>-62.389302160821828</v>
      </c>
      <c r="S62" s="39">
        <f t="shared" si="15"/>
        <v>0</v>
      </c>
      <c r="T62" s="38">
        <f t="shared" si="16"/>
        <v>136.73867459891744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129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4232000</v>
      </c>
      <c r="C8" s="40">
        <f t="shared" si="0"/>
        <v>0</v>
      </c>
      <c r="D8" s="40">
        <f t="shared" si="0"/>
        <v>0</v>
      </c>
      <c r="E8" s="40">
        <f t="shared" si="0"/>
        <v>4232000</v>
      </c>
      <c r="F8" s="41">
        <f t="shared" si="0"/>
        <v>4232000</v>
      </c>
      <c r="G8" s="42">
        <f t="shared" si="0"/>
        <v>4232000</v>
      </c>
      <c r="H8" s="41">
        <f t="shared" si="0"/>
        <v>0</v>
      </c>
      <c r="I8" s="42">
        <f t="shared" si="0"/>
        <v>0</v>
      </c>
      <c r="J8" s="41">
        <f t="shared" si="0"/>
        <v>166000</v>
      </c>
      <c r="K8" s="42">
        <f t="shared" si="0"/>
        <v>0</v>
      </c>
      <c r="L8" s="41">
        <f t="shared" si="0"/>
        <v>709000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875000</v>
      </c>
      <c r="Q8" s="42">
        <f t="shared" si="0"/>
        <v>0</v>
      </c>
      <c r="R8" s="16">
        <f>IF(($J8       =0),0,((($L8       -$J8       )/$J8       )*100))</f>
        <v>327.10843373493975</v>
      </c>
      <c r="S8" s="17">
        <f>IF(($K8       =0),0,((($M8       -$K8       )/$K8       )*100))</f>
        <v>0</v>
      </c>
      <c r="T8" s="16">
        <f>IF(($E8       =0),0,(($P8       /$E8       )*100))</f>
        <v>20.675803402646505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1963000</v>
      </c>
      <c r="C9" s="43">
        <f t="shared" si="2"/>
        <v>0</v>
      </c>
      <c r="D9" s="43">
        <f t="shared" si="2"/>
        <v>0</v>
      </c>
      <c r="E9" s="43">
        <f t="shared" si="2"/>
        <v>1963000</v>
      </c>
      <c r="F9" s="44">
        <f t="shared" si="2"/>
        <v>1963000</v>
      </c>
      <c r="G9" s="45">
        <f t="shared" si="2"/>
        <v>1963000</v>
      </c>
      <c r="H9" s="44">
        <f t="shared" si="2"/>
        <v>0</v>
      </c>
      <c r="I9" s="45">
        <f t="shared" si="2"/>
        <v>0</v>
      </c>
      <c r="J9" s="44">
        <f t="shared" si="2"/>
        <v>30000</v>
      </c>
      <c r="K9" s="45">
        <f t="shared" si="2"/>
        <v>0</v>
      </c>
      <c r="L9" s="44">
        <f t="shared" si="2"/>
        <v>60000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90000</v>
      </c>
      <c r="Q9" s="45">
        <f t="shared" si="2"/>
        <v>0</v>
      </c>
      <c r="R9" s="20">
        <f>IF(($J9       =0),0,((($L9       -$J9       )/$J9       )*100))</f>
        <v>100</v>
      </c>
      <c r="S9" s="21">
        <f>IF(($K9       =0),0,((($M9       -$K9       )/$K9       )*100))</f>
        <v>0</v>
      </c>
      <c r="T9" s="20">
        <f>IF(($E9       =0),0,(($P9       /$E9       )*100))</f>
        <v>4.5848191543555776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1963000</v>
      </c>
      <c r="C16" s="46"/>
      <c r="D16" s="46"/>
      <c r="E16" s="46">
        <f t="shared" si="4"/>
        <v>1963000</v>
      </c>
      <c r="F16" s="47">
        <v>1963000</v>
      </c>
      <c r="G16" s="48">
        <v>1963000</v>
      </c>
      <c r="H16" s="47"/>
      <c r="I16" s="48"/>
      <c r="J16" s="47">
        <v>30000</v>
      </c>
      <c r="K16" s="48"/>
      <c r="L16" s="47">
        <v>60000</v>
      </c>
      <c r="M16" s="48"/>
      <c r="N16" s="47"/>
      <c r="O16" s="48"/>
      <c r="P16" s="47">
        <f t="shared" si="5"/>
        <v>90000</v>
      </c>
      <c r="Q16" s="48">
        <f t="shared" si="6"/>
        <v>0</v>
      </c>
      <c r="R16" s="24">
        <f t="shared" si="7"/>
        <v>100</v>
      </c>
      <c r="S16" s="25">
        <f t="shared" si="8"/>
        <v>0</v>
      </c>
      <c r="T16" s="24">
        <f t="shared" si="9"/>
        <v>4.5848191543555776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2269000</v>
      </c>
      <c r="C27" s="43">
        <f t="shared" si="11"/>
        <v>0</v>
      </c>
      <c r="D27" s="43">
        <f t="shared" si="11"/>
        <v>0</v>
      </c>
      <c r="E27" s="43">
        <f t="shared" si="11"/>
        <v>2269000</v>
      </c>
      <c r="F27" s="44">
        <f t="shared" si="11"/>
        <v>2269000</v>
      </c>
      <c r="G27" s="45">
        <f t="shared" si="11"/>
        <v>2269000</v>
      </c>
      <c r="H27" s="44">
        <f t="shared" si="11"/>
        <v>0</v>
      </c>
      <c r="I27" s="45">
        <f t="shared" si="11"/>
        <v>0</v>
      </c>
      <c r="J27" s="44">
        <f t="shared" si="11"/>
        <v>136000</v>
      </c>
      <c r="K27" s="45">
        <f t="shared" si="11"/>
        <v>0</v>
      </c>
      <c r="L27" s="44">
        <f t="shared" si="11"/>
        <v>649000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785000</v>
      </c>
      <c r="Q27" s="45">
        <f t="shared" si="11"/>
        <v>0</v>
      </c>
      <c r="R27" s="20">
        <f t="shared" si="7"/>
        <v>377.20588235294116</v>
      </c>
      <c r="S27" s="21">
        <f t="shared" si="8"/>
        <v>0</v>
      </c>
      <c r="T27" s="20">
        <f t="shared" si="9"/>
        <v>34.596738651388279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/>
      <c r="I30" s="48"/>
      <c r="J30" s="47">
        <v>136000</v>
      </c>
      <c r="K30" s="48"/>
      <c r="L30" s="47">
        <v>428000</v>
      </c>
      <c r="M30" s="48"/>
      <c r="N30" s="47"/>
      <c r="O30" s="48"/>
      <c r="P30" s="47">
        <f t="shared" si="5"/>
        <v>564000</v>
      </c>
      <c r="Q30" s="48">
        <f t="shared" si="6"/>
        <v>0</v>
      </c>
      <c r="R30" s="24">
        <f t="shared" si="7"/>
        <v>214.70588235294116</v>
      </c>
      <c r="S30" s="25">
        <f t="shared" si="8"/>
        <v>0</v>
      </c>
      <c r="T30" s="24">
        <f t="shared" si="9"/>
        <v>56.399999999999991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1269000</v>
      </c>
      <c r="C32" s="46"/>
      <c r="D32" s="46"/>
      <c r="E32" s="46">
        <f t="shared" si="4"/>
        <v>1269000</v>
      </c>
      <c r="F32" s="47">
        <v>1269000</v>
      </c>
      <c r="G32" s="48">
        <v>1269000</v>
      </c>
      <c r="H32" s="47"/>
      <c r="I32" s="48"/>
      <c r="J32" s="47"/>
      <c r="K32" s="48"/>
      <c r="L32" s="47">
        <v>221000</v>
      </c>
      <c r="M32" s="48"/>
      <c r="N32" s="47"/>
      <c r="O32" s="48"/>
      <c r="P32" s="47">
        <f t="shared" si="5"/>
        <v>221000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17.415287628053587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2000000</v>
      </c>
      <c r="C42" s="52">
        <f t="shared" si="13"/>
        <v>0</v>
      </c>
      <c r="D42" s="52">
        <f t="shared" si="13"/>
        <v>0</v>
      </c>
      <c r="E42" s="52">
        <f t="shared" si="13"/>
        <v>2000000</v>
      </c>
      <c r="F42" s="53">
        <f t="shared" si="13"/>
        <v>2000000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2000000</v>
      </c>
      <c r="C53" s="43">
        <f t="shared" si="24"/>
        <v>0</v>
      </c>
      <c r="D53" s="43">
        <f t="shared" si="24"/>
        <v>0</v>
      </c>
      <c r="E53" s="43">
        <f t="shared" si="24"/>
        <v>2000000</v>
      </c>
      <c r="F53" s="44">
        <f t="shared" si="24"/>
        <v>2000000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2000000</v>
      </c>
      <c r="C56" s="46"/>
      <c r="D56" s="46"/>
      <c r="E56" s="46">
        <f t="shared" si="21"/>
        <v>2000000</v>
      </c>
      <c r="F56" s="47">
        <v>2000000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6232000</v>
      </c>
      <c r="C58" s="43">
        <f t="shared" si="26"/>
        <v>0</v>
      </c>
      <c r="D58" s="43">
        <f t="shared" si="26"/>
        <v>0</v>
      </c>
      <c r="E58" s="43">
        <f t="shared" si="26"/>
        <v>6232000</v>
      </c>
      <c r="F58" s="44">
        <f t="shared" si="26"/>
        <v>6232000</v>
      </c>
      <c r="G58" s="45">
        <f t="shared" si="26"/>
        <v>4232000</v>
      </c>
      <c r="H58" s="44">
        <f t="shared" si="26"/>
        <v>0</v>
      </c>
      <c r="I58" s="45">
        <f t="shared" si="26"/>
        <v>0</v>
      </c>
      <c r="J58" s="44">
        <f t="shared" si="26"/>
        <v>166000</v>
      </c>
      <c r="K58" s="45">
        <f t="shared" si="26"/>
        <v>0</v>
      </c>
      <c r="L58" s="44">
        <f t="shared" si="26"/>
        <v>709000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875000</v>
      </c>
      <c r="Q58" s="45">
        <f t="shared" si="26"/>
        <v>0</v>
      </c>
      <c r="R58" s="20">
        <f t="shared" si="14"/>
        <v>327.10843373493975</v>
      </c>
      <c r="S58" s="21">
        <f t="shared" si="15"/>
        <v>0</v>
      </c>
      <c r="T58" s="20">
        <f t="shared" si="16"/>
        <v>14.040436456996149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6232000</v>
      </c>
      <c r="C62" s="55">
        <f t="shared" si="30"/>
        <v>0</v>
      </c>
      <c r="D62" s="55">
        <f t="shared" si="30"/>
        <v>0</v>
      </c>
      <c r="E62" s="55">
        <f t="shared" si="30"/>
        <v>6232000</v>
      </c>
      <c r="F62" s="56">
        <f t="shared" si="30"/>
        <v>6232000</v>
      </c>
      <c r="G62" s="57">
        <f t="shared" si="30"/>
        <v>4232000</v>
      </c>
      <c r="H62" s="56">
        <f t="shared" si="30"/>
        <v>0</v>
      </c>
      <c r="I62" s="57">
        <f t="shared" si="30"/>
        <v>0</v>
      </c>
      <c r="J62" s="56">
        <f t="shared" si="30"/>
        <v>166000</v>
      </c>
      <c r="K62" s="57">
        <f t="shared" si="30"/>
        <v>0</v>
      </c>
      <c r="L62" s="56">
        <f t="shared" si="30"/>
        <v>709000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875000</v>
      </c>
      <c r="Q62" s="57">
        <f t="shared" si="30"/>
        <v>0</v>
      </c>
      <c r="R62" s="38">
        <f t="shared" si="14"/>
        <v>327.10843373493975</v>
      </c>
      <c r="S62" s="39">
        <f t="shared" si="15"/>
        <v>0</v>
      </c>
      <c r="T62" s="38">
        <f t="shared" si="16"/>
        <v>14.040436456996149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130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4967000</v>
      </c>
      <c r="C8" s="40">
        <f t="shared" si="0"/>
        <v>0</v>
      </c>
      <c r="D8" s="40">
        <f t="shared" si="0"/>
        <v>0</v>
      </c>
      <c r="E8" s="40">
        <f t="shared" si="0"/>
        <v>4967000</v>
      </c>
      <c r="F8" s="41">
        <f t="shared" si="0"/>
        <v>4967000</v>
      </c>
      <c r="G8" s="42">
        <f t="shared" si="0"/>
        <v>4967000</v>
      </c>
      <c r="H8" s="41">
        <f t="shared" si="0"/>
        <v>373000</v>
      </c>
      <c r="I8" s="42">
        <f t="shared" si="0"/>
        <v>207046</v>
      </c>
      <c r="J8" s="41">
        <f t="shared" si="0"/>
        <v>822000</v>
      </c>
      <c r="K8" s="42">
        <f t="shared" si="0"/>
        <v>1019203</v>
      </c>
      <c r="L8" s="41">
        <f t="shared" si="0"/>
        <v>2031000</v>
      </c>
      <c r="M8" s="42">
        <f t="shared" si="0"/>
        <v>1758715</v>
      </c>
      <c r="N8" s="41">
        <f t="shared" si="0"/>
        <v>0</v>
      </c>
      <c r="O8" s="42">
        <f t="shared" si="0"/>
        <v>0</v>
      </c>
      <c r="P8" s="41">
        <f t="shared" si="0"/>
        <v>3226000</v>
      </c>
      <c r="Q8" s="42">
        <f t="shared" si="0"/>
        <v>2984964</v>
      </c>
      <c r="R8" s="16">
        <f>IF(($J8       =0),0,((($L8       -$J8       )/$J8       )*100))</f>
        <v>147.08029197080293</v>
      </c>
      <c r="S8" s="17">
        <f>IF(($K8       =0),0,((($M8       -$K8       )/$K8       )*100))</f>
        <v>72.557871199358715</v>
      </c>
      <c r="T8" s="16">
        <f>IF(($E8       =0),0,(($P8       /$E8       )*100))</f>
        <v>64.948661163680285</v>
      </c>
      <c r="U8" s="18">
        <f>IF(($E8       =0),0,(($Q8       /$E8       )*100))</f>
        <v>60.095913025971413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2967000</v>
      </c>
      <c r="C9" s="43">
        <f t="shared" si="2"/>
        <v>0</v>
      </c>
      <c r="D9" s="43">
        <f t="shared" si="2"/>
        <v>0</v>
      </c>
      <c r="E9" s="43">
        <f t="shared" si="2"/>
        <v>2967000</v>
      </c>
      <c r="F9" s="44">
        <f t="shared" si="2"/>
        <v>2967000</v>
      </c>
      <c r="G9" s="45">
        <f t="shared" si="2"/>
        <v>2967000</v>
      </c>
      <c r="H9" s="44">
        <f t="shared" si="2"/>
        <v>166000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1580000</v>
      </c>
      <c r="M9" s="45">
        <f t="shared" si="2"/>
        <v>1504959</v>
      </c>
      <c r="N9" s="44">
        <f t="shared" si="2"/>
        <v>0</v>
      </c>
      <c r="O9" s="45">
        <f t="shared" si="2"/>
        <v>0</v>
      </c>
      <c r="P9" s="44">
        <f t="shared" si="2"/>
        <v>1746000</v>
      </c>
      <c r="Q9" s="45">
        <f t="shared" si="2"/>
        <v>1504959</v>
      </c>
      <c r="R9" s="20">
        <f>IF(($J9       =0),0,((($L9       -$J9       )/$J9       )*100))</f>
        <v>0</v>
      </c>
      <c r="S9" s="21">
        <f>IF(($K9       =0),0,((($M9       -$K9       )/$K9       )*100))</f>
        <v>0</v>
      </c>
      <c r="T9" s="20">
        <f>IF(($E9       =0),0,(($P9       /$E9       )*100))</f>
        <v>58.847320525783623</v>
      </c>
      <c r="U9" s="22">
        <f>IF(($E9       =0),0,(($Q9       /$E9       )*100))</f>
        <v>50.723255813953493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2967000</v>
      </c>
      <c r="C16" s="46"/>
      <c r="D16" s="46"/>
      <c r="E16" s="46">
        <f t="shared" si="4"/>
        <v>2967000</v>
      </c>
      <c r="F16" s="47">
        <v>2967000</v>
      </c>
      <c r="G16" s="48">
        <v>2967000</v>
      </c>
      <c r="H16" s="47">
        <v>166000</v>
      </c>
      <c r="I16" s="48"/>
      <c r="J16" s="47"/>
      <c r="K16" s="48"/>
      <c r="L16" s="47">
        <v>1580000</v>
      </c>
      <c r="M16" s="48">
        <v>1504959</v>
      </c>
      <c r="N16" s="47"/>
      <c r="O16" s="48"/>
      <c r="P16" s="47">
        <f t="shared" si="5"/>
        <v>1746000</v>
      </c>
      <c r="Q16" s="48">
        <f t="shared" si="6"/>
        <v>1504959</v>
      </c>
      <c r="R16" s="24">
        <f t="shared" si="7"/>
        <v>0</v>
      </c>
      <c r="S16" s="25">
        <f t="shared" si="8"/>
        <v>0</v>
      </c>
      <c r="T16" s="24">
        <f t="shared" si="9"/>
        <v>58.847320525783623</v>
      </c>
      <c r="U16" s="26">
        <f t="shared" si="10"/>
        <v>50.723255813953493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2000000</v>
      </c>
      <c r="C27" s="43">
        <f t="shared" si="11"/>
        <v>0</v>
      </c>
      <c r="D27" s="43">
        <f t="shared" si="11"/>
        <v>0</v>
      </c>
      <c r="E27" s="43">
        <f t="shared" si="11"/>
        <v>2000000</v>
      </c>
      <c r="F27" s="44">
        <f t="shared" si="11"/>
        <v>2000000</v>
      </c>
      <c r="G27" s="45">
        <f t="shared" si="11"/>
        <v>2000000</v>
      </c>
      <c r="H27" s="44">
        <f t="shared" si="11"/>
        <v>207000</v>
      </c>
      <c r="I27" s="45">
        <f t="shared" si="11"/>
        <v>207046</v>
      </c>
      <c r="J27" s="44">
        <f t="shared" si="11"/>
        <v>822000</v>
      </c>
      <c r="K27" s="45">
        <f t="shared" si="11"/>
        <v>1019203</v>
      </c>
      <c r="L27" s="44">
        <f t="shared" si="11"/>
        <v>451000</v>
      </c>
      <c r="M27" s="45">
        <f t="shared" si="11"/>
        <v>253756</v>
      </c>
      <c r="N27" s="44">
        <f t="shared" si="11"/>
        <v>0</v>
      </c>
      <c r="O27" s="45">
        <f t="shared" si="11"/>
        <v>0</v>
      </c>
      <c r="P27" s="44">
        <f t="shared" si="11"/>
        <v>1480000</v>
      </c>
      <c r="Q27" s="45">
        <f t="shared" si="11"/>
        <v>1480005</v>
      </c>
      <c r="R27" s="20">
        <f t="shared" si="7"/>
        <v>-45.133819951338197</v>
      </c>
      <c r="S27" s="21">
        <f t="shared" si="8"/>
        <v>-75.10250656640531</v>
      </c>
      <c r="T27" s="20">
        <f t="shared" si="9"/>
        <v>74</v>
      </c>
      <c r="U27" s="22">
        <f t="shared" si="10"/>
        <v>74.000249999999994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207000</v>
      </c>
      <c r="I30" s="48">
        <v>207046</v>
      </c>
      <c r="J30" s="47">
        <v>822000</v>
      </c>
      <c r="K30" s="48">
        <v>1019203</v>
      </c>
      <c r="L30" s="47">
        <v>451000</v>
      </c>
      <c r="M30" s="48">
        <v>253756</v>
      </c>
      <c r="N30" s="47"/>
      <c r="O30" s="48"/>
      <c r="P30" s="47">
        <f t="shared" si="5"/>
        <v>1480000</v>
      </c>
      <c r="Q30" s="48">
        <f t="shared" si="6"/>
        <v>1480005</v>
      </c>
      <c r="R30" s="24">
        <f t="shared" si="7"/>
        <v>-45.133819951338197</v>
      </c>
      <c r="S30" s="25">
        <f t="shared" si="8"/>
        <v>-75.10250656640531</v>
      </c>
      <c r="T30" s="24">
        <f t="shared" si="9"/>
        <v>74</v>
      </c>
      <c r="U30" s="26">
        <f t="shared" si="10"/>
        <v>74.000249999999994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3000000</v>
      </c>
      <c r="C42" s="52">
        <f t="shared" si="13"/>
        <v>0</v>
      </c>
      <c r="D42" s="52">
        <f t="shared" si="13"/>
        <v>0</v>
      </c>
      <c r="E42" s="52">
        <f t="shared" si="13"/>
        <v>3000000</v>
      </c>
      <c r="F42" s="53">
        <f t="shared" si="13"/>
        <v>3000000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3000000</v>
      </c>
      <c r="C53" s="43">
        <f t="shared" si="24"/>
        <v>0</v>
      </c>
      <c r="D53" s="43">
        <f t="shared" si="24"/>
        <v>0</v>
      </c>
      <c r="E53" s="43">
        <f t="shared" si="24"/>
        <v>3000000</v>
      </c>
      <c r="F53" s="44">
        <f t="shared" si="24"/>
        <v>3000000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3000000</v>
      </c>
      <c r="C56" s="46"/>
      <c r="D56" s="46"/>
      <c r="E56" s="46">
        <f t="shared" si="21"/>
        <v>3000000</v>
      </c>
      <c r="F56" s="47">
        <v>3000000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7967000</v>
      </c>
      <c r="C58" s="43">
        <f t="shared" si="26"/>
        <v>0</v>
      </c>
      <c r="D58" s="43">
        <f t="shared" si="26"/>
        <v>0</v>
      </c>
      <c r="E58" s="43">
        <f t="shared" si="26"/>
        <v>7967000</v>
      </c>
      <c r="F58" s="44">
        <f t="shared" si="26"/>
        <v>7967000</v>
      </c>
      <c r="G58" s="45">
        <f t="shared" si="26"/>
        <v>4967000</v>
      </c>
      <c r="H58" s="44">
        <f t="shared" si="26"/>
        <v>373000</v>
      </c>
      <c r="I58" s="45">
        <f t="shared" si="26"/>
        <v>207046</v>
      </c>
      <c r="J58" s="44">
        <f t="shared" si="26"/>
        <v>822000</v>
      </c>
      <c r="K58" s="45">
        <f t="shared" si="26"/>
        <v>1019203</v>
      </c>
      <c r="L58" s="44">
        <f t="shared" si="26"/>
        <v>2031000</v>
      </c>
      <c r="M58" s="45">
        <f t="shared" si="26"/>
        <v>1758715</v>
      </c>
      <c r="N58" s="44">
        <f t="shared" si="26"/>
        <v>0</v>
      </c>
      <c r="O58" s="45">
        <f t="shared" si="26"/>
        <v>0</v>
      </c>
      <c r="P58" s="44">
        <f t="shared" si="26"/>
        <v>3226000</v>
      </c>
      <c r="Q58" s="45">
        <f t="shared" si="26"/>
        <v>2984964</v>
      </c>
      <c r="R58" s="20">
        <f t="shared" si="14"/>
        <v>147.08029197080293</v>
      </c>
      <c r="S58" s="21">
        <f t="shared" si="15"/>
        <v>72.557871199358715</v>
      </c>
      <c r="T58" s="20">
        <f t="shared" si="16"/>
        <v>40.492029622191538</v>
      </c>
      <c r="U58" s="22">
        <f t="shared" si="17"/>
        <v>37.466599723860924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7967000</v>
      </c>
      <c r="C62" s="55">
        <f t="shared" si="30"/>
        <v>0</v>
      </c>
      <c r="D62" s="55">
        <f t="shared" si="30"/>
        <v>0</v>
      </c>
      <c r="E62" s="55">
        <f t="shared" si="30"/>
        <v>7967000</v>
      </c>
      <c r="F62" s="56">
        <f t="shared" si="30"/>
        <v>7967000</v>
      </c>
      <c r="G62" s="57">
        <f t="shared" si="30"/>
        <v>4967000</v>
      </c>
      <c r="H62" s="56">
        <f t="shared" si="30"/>
        <v>373000</v>
      </c>
      <c r="I62" s="57">
        <f t="shared" si="30"/>
        <v>207046</v>
      </c>
      <c r="J62" s="56">
        <f t="shared" si="30"/>
        <v>822000</v>
      </c>
      <c r="K62" s="57">
        <f t="shared" si="30"/>
        <v>1019203</v>
      </c>
      <c r="L62" s="56">
        <f t="shared" si="30"/>
        <v>2031000</v>
      </c>
      <c r="M62" s="58">
        <f t="shared" si="30"/>
        <v>1758715</v>
      </c>
      <c r="N62" s="56">
        <f t="shared" si="30"/>
        <v>0</v>
      </c>
      <c r="O62" s="57">
        <f t="shared" si="30"/>
        <v>0</v>
      </c>
      <c r="P62" s="56">
        <f t="shared" si="30"/>
        <v>3226000</v>
      </c>
      <c r="Q62" s="57">
        <f t="shared" si="30"/>
        <v>2984964</v>
      </c>
      <c r="R62" s="38">
        <f t="shared" si="14"/>
        <v>147.08029197080293</v>
      </c>
      <c r="S62" s="39">
        <f t="shared" si="15"/>
        <v>72.557871199358715</v>
      </c>
      <c r="T62" s="38">
        <f t="shared" si="16"/>
        <v>40.492029622191538</v>
      </c>
      <c r="U62" s="39">
        <f t="shared" si="17"/>
        <v>37.466599723860924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131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5801000</v>
      </c>
      <c r="C8" s="40">
        <f t="shared" si="0"/>
        <v>0</v>
      </c>
      <c r="D8" s="40">
        <f t="shared" si="0"/>
        <v>0</v>
      </c>
      <c r="E8" s="40">
        <f t="shared" si="0"/>
        <v>5801000</v>
      </c>
      <c r="F8" s="41">
        <f t="shared" si="0"/>
        <v>5801000</v>
      </c>
      <c r="G8" s="42">
        <f t="shared" si="0"/>
        <v>5801000</v>
      </c>
      <c r="H8" s="41">
        <f t="shared" si="0"/>
        <v>1250000</v>
      </c>
      <c r="I8" s="42">
        <f t="shared" si="0"/>
        <v>0</v>
      </c>
      <c r="J8" s="41">
        <f t="shared" si="0"/>
        <v>904000</v>
      </c>
      <c r="K8" s="42">
        <f t="shared" si="0"/>
        <v>0</v>
      </c>
      <c r="L8" s="41">
        <f t="shared" si="0"/>
        <v>1049000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3203000</v>
      </c>
      <c r="Q8" s="42">
        <f t="shared" si="0"/>
        <v>0</v>
      </c>
      <c r="R8" s="16">
        <f>IF(($J8       =0),0,((($L8       -$J8       )/$J8       )*100))</f>
        <v>16.039823008849556</v>
      </c>
      <c r="S8" s="17">
        <f>IF(($K8       =0),0,((($M8       -$K8       )/$K8       )*100))</f>
        <v>0</v>
      </c>
      <c r="T8" s="16">
        <f>IF(($E8       =0),0,(($P8       /$E8       )*100))</f>
        <v>55.21461816928116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3076000</v>
      </c>
      <c r="C9" s="43">
        <f t="shared" si="2"/>
        <v>0</v>
      </c>
      <c r="D9" s="43">
        <f t="shared" si="2"/>
        <v>0</v>
      </c>
      <c r="E9" s="43">
        <f t="shared" si="2"/>
        <v>3076000</v>
      </c>
      <c r="F9" s="44">
        <f t="shared" si="2"/>
        <v>3076000</v>
      </c>
      <c r="G9" s="45">
        <f t="shared" si="2"/>
        <v>3076000</v>
      </c>
      <c r="H9" s="44">
        <f t="shared" si="2"/>
        <v>272000</v>
      </c>
      <c r="I9" s="45">
        <f t="shared" si="2"/>
        <v>0</v>
      </c>
      <c r="J9" s="44">
        <f t="shared" si="2"/>
        <v>239000</v>
      </c>
      <c r="K9" s="45">
        <f t="shared" si="2"/>
        <v>0</v>
      </c>
      <c r="L9" s="44">
        <f t="shared" si="2"/>
        <v>281000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792000</v>
      </c>
      <c r="Q9" s="45">
        <f t="shared" si="2"/>
        <v>0</v>
      </c>
      <c r="R9" s="20">
        <f>IF(($J9       =0),0,((($L9       -$J9       )/$J9       )*100))</f>
        <v>17.573221757322173</v>
      </c>
      <c r="S9" s="21">
        <f>IF(($K9       =0),0,((($M9       -$K9       )/$K9       )*100))</f>
        <v>0</v>
      </c>
      <c r="T9" s="20">
        <f>IF(($E9       =0),0,(($P9       /$E9       )*100))</f>
        <v>25.747724317295191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3076000</v>
      </c>
      <c r="C16" s="46"/>
      <c r="D16" s="46"/>
      <c r="E16" s="46">
        <f t="shared" si="4"/>
        <v>3076000</v>
      </c>
      <c r="F16" s="47">
        <v>3076000</v>
      </c>
      <c r="G16" s="48">
        <v>3076000</v>
      </c>
      <c r="H16" s="47">
        <v>272000</v>
      </c>
      <c r="I16" s="48"/>
      <c r="J16" s="47">
        <v>239000</v>
      </c>
      <c r="K16" s="48"/>
      <c r="L16" s="47">
        <v>281000</v>
      </c>
      <c r="M16" s="48"/>
      <c r="N16" s="47"/>
      <c r="O16" s="48"/>
      <c r="P16" s="47">
        <f t="shared" si="5"/>
        <v>792000</v>
      </c>
      <c r="Q16" s="48">
        <f t="shared" si="6"/>
        <v>0</v>
      </c>
      <c r="R16" s="24">
        <f t="shared" si="7"/>
        <v>17.573221757322173</v>
      </c>
      <c r="S16" s="25">
        <f t="shared" si="8"/>
        <v>0</v>
      </c>
      <c r="T16" s="24">
        <f t="shared" si="9"/>
        <v>25.747724317295191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2725000</v>
      </c>
      <c r="C27" s="43">
        <f t="shared" si="11"/>
        <v>0</v>
      </c>
      <c r="D27" s="43">
        <f t="shared" si="11"/>
        <v>0</v>
      </c>
      <c r="E27" s="43">
        <f t="shared" si="11"/>
        <v>2725000</v>
      </c>
      <c r="F27" s="44">
        <f t="shared" si="11"/>
        <v>2725000</v>
      </c>
      <c r="G27" s="45">
        <f t="shared" si="11"/>
        <v>2725000</v>
      </c>
      <c r="H27" s="44">
        <f t="shared" si="11"/>
        <v>978000</v>
      </c>
      <c r="I27" s="45">
        <f t="shared" si="11"/>
        <v>0</v>
      </c>
      <c r="J27" s="44">
        <f t="shared" si="11"/>
        <v>665000</v>
      </c>
      <c r="K27" s="45">
        <f t="shared" si="11"/>
        <v>0</v>
      </c>
      <c r="L27" s="44">
        <f t="shared" si="11"/>
        <v>768000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2411000</v>
      </c>
      <c r="Q27" s="45">
        <f t="shared" si="11"/>
        <v>0</v>
      </c>
      <c r="R27" s="20">
        <f t="shared" si="7"/>
        <v>15.488721804511279</v>
      </c>
      <c r="S27" s="21">
        <f t="shared" si="8"/>
        <v>0</v>
      </c>
      <c r="T27" s="20">
        <f t="shared" si="9"/>
        <v>88.477064220183493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720000</v>
      </c>
      <c r="I30" s="48"/>
      <c r="J30" s="47">
        <v>476000</v>
      </c>
      <c r="K30" s="48"/>
      <c r="L30" s="47">
        <v>368000</v>
      </c>
      <c r="M30" s="48"/>
      <c r="N30" s="47"/>
      <c r="O30" s="48"/>
      <c r="P30" s="47">
        <f t="shared" si="5"/>
        <v>1564000</v>
      </c>
      <c r="Q30" s="48">
        <f t="shared" si="6"/>
        <v>0</v>
      </c>
      <c r="R30" s="24">
        <f t="shared" si="7"/>
        <v>-22.689075630252102</v>
      </c>
      <c r="S30" s="25">
        <f t="shared" si="8"/>
        <v>0</v>
      </c>
      <c r="T30" s="24">
        <f t="shared" si="9"/>
        <v>94.787878787878782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1075000</v>
      </c>
      <c r="H32" s="47">
        <v>258000</v>
      </c>
      <c r="I32" s="48"/>
      <c r="J32" s="47">
        <v>189000</v>
      </c>
      <c r="K32" s="48"/>
      <c r="L32" s="47">
        <v>400000</v>
      </c>
      <c r="M32" s="48"/>
      <c r="N32" s="47"/>
      <c r="O32" s="48"/>
      <c r="P32" s="47">
        <f t="shared" si="5"/>
        <v>847000</v>
      </c>
      <c r="Q32" s="48">
        <f t="shared" si="6"/>
        <v>0</v>
      </c>
      <c r="R32" s="24">
        <f t="shared" si="7"/>
        <v>111.64021164021165</v>
      </c>
      <c r="S32" s="25">
        <f t="shared" si="8"/>
        <v>0</v>
      </c>
      <c r="T32" s="24">
        <f t="shared" si="9"/>
        <v>78.79069767441861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1500000</v>
      </c>
      <c r="C42" s="52">
        <f t="shared" si="13"/>
        <v>0</v>
      </c>
      <c r="D42" s="52">
        <f t="shared" si="13"/>
        <v>0</v>
      </c>
      <c r="E42" s="52">
        <f t="shared" si="13"/>
        <v>1500000</v>
      </c>
      <c r="F42" s="53">
        <f t="shared" si="13"/>
        <v>1500000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1500000</v>
      </c>
      <c r="C53" s="43">
        <f t="shared" si="24"/>
        <v>0</v>
      </c>
      <c r="D53" s="43">
        <f t="shared" si="24"/>
        <v>0</v>
      </c>
      <c r="E53" s="43">
        <f t="shared" si="24"/>
        <v>1500000</v>
      </c>
      <c r="F53" s="44">
        <f t="shared" si="24"/>
        <v>1500000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1500000</v>
      </c>
      <c r="C56" s="46"/>
      <c r="D56" s="46"/>
      <c r="E56" s="46">
        <f t="shared" si="21"/>
        <v>1500000</v>
      </c>
      <c r="F56" s="47">
        <v>1500000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7301000</v>
      </c>
      <c r="C58" s="43">
        <f t="shared" si="26"/>
        <v>0</v>
      </c>
      <c r="D58" s="43">
        <f t="shared" si="26"/>
        <v>0</v>
      </c>
      <c r="E58" s="43">
        <f t="shared" si="26"/>
        <v>7301000</v>
      </c>
      <c r="F58" s="44">
        <f t="shared" si="26"/>
        <v>7301000</v>
      </c>
      <c r="G58" s="45">
        <f t="shared" si="26"/>
        <v>5801000</v>
      </c>
      <c r="H58" s="44">
        <f t="shared" si="26"/>
        <v>1250000</v>
      </c>
      <c r="I58" s="45">
        <f t="shared" si="26"/>
        <v>0</v>
      </c>
      <c r="J58" s="44">
        <f t="shared" si="26"/>
        <v>904000</v>
      </c>
      <c r="K58" s="45">
        <f t="shared" si="26"/>
        <v>0</v>
      </c>
      <c r="L58" s="44">
        <f t="shared" si="26"/>
        <v>1049000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3203000</v>
      </c>
      <c r="Q58" s="45">
        <f t="shared" si="26"/>
        <v>0</v>
      </c>
      <c r="R58" s="20">
        <f t="shared" si="14"/>
        <v>16.039823008849556</v>
      </c>
      <c r="S58" s="21">
        <f t="shared" si="15"/>
        <v>0</v>
      </c>
      <c r="T58" s="20">
        <f t="shared" si="16"/>
        <v>43.8707026434735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7301000</v>
      </c>
      <c r="C62" s="55">
        <f t="shared" si="30"/>
        <v>0</v>
      </c>
      <c r="D62" s="55">
        <f t="shared" si="30"/>
        <v>0</v>
      </c>
      <c r="E62" s="55">
        <f t="shared" si="30"/>
        <v>7301000</v>
      </c>
      <c r="F62" s="56">
        <f t="shared" si="30"/>
        <v>7301000</v>
      </c>
      <c r="G62" s="57">
        <f t="shared" si="30"/>
        <v>5801000</v>
      </c>
      <c r="H62" s="56">
        <f t="shared" si="30"/>
        <v>1250000</v>
      </c>
      <c r="I62" s="57">
        <f t="shared" si="30"/>
        <v>0</v>
      </c>
      <c r="J62" s="56">
        <f t="shared" si="30"/>
        <v>904000</v>
      </c>
      <c r="K62" s="57">
        <f t="shared" si="30"/>
        <v>0</v>
      </c>
      <c r="L62" s="56">
        <f t="shared" si="30"/>
        <v>1049000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3203000</v>
      </c>
      <c r="Q62" s="57">
        <f t="shared" si="30"/>
        <v>0</v>
      </c>
      <c r="R62" s="38">
        <f t="shared" si="14"/>
        <v>16.039823008849556</v>
      </c>
      <c r="S62" s="39">
        <f t="shared" si="15"/>
        <v>0</v>
      </c>
      <c r="T62" s="38">
        <f t="shared" si="16"/>
        <v>43.8707026434735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132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4130000</v>
      </c>
      <c r="C8" s="40">
        <f t="shared" si="0"/>
        <v>0</v>
      </c>
      <c r="D8" s="40">
        <f t="shared" si="0"/>
        <v>0</v>
      </c>
      <c r="E8" s="40">
        <f t="shared" si="0"/>
        <v>4130000</v>
      </c>
      <c r="F8" s="41">
        <f t="shared" si="0"/>
        <v>4130000</v>
      </c>
      <c r="G8" s="42">
        <f t="shared" si="0"/>
        <v>6280000</v>
      </c>
      <c r="H8" s="41">
        <f t="shared" si="0"/>
        <v>715000</v>
      </c>
      <c r="I8" s="42">
        <f t="shared" si="0"/>
        <v>0</v>
      </c>
      <c r="J8" s="41">
        <f t="shared" si="0"/>
        <v>814000</v>
      </c>
      <c r="K8" s="42">
        <f t="shared" si="0"/>
        <v>0</v>
      </c>
      <c r="L8" s="41">
        <f t="shared" si="0"/>
        <v>711000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2240000</v>
      </c>
      <c r="Q8" s="42">
        <f t="shared" si="0"/>
        <v>0</v>
      </c>
      <c r="R8" s="16">
        <f>IF(($J8       =0),0,((($L8       -$J8       )/$J8       )*100))</f>
        <v>-12.653562653562652</v>
      </c>
      <c r="S8" s="17">
        <f>IF(($K8       =0),0,((($M8       -$K8       )/$K8       )*100))</f>
        <v>0</v>
      </c>
      <c r="T8" s="16">
        <f>IF(($E8       =0),0,(($P8       /$E8       )*100))</f>
        <v>54.237288135593218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2930000</v>
      </c>
      <c r="C9" s="43">
        <f t="shared" si="2"/>
        <v>0</v>
      </c>
      <c r="D9" s="43">
        <f t="shared" si="2"/>
        <v>0</v>
      </c>
      <c r="E9" s="43">
        <f t="shared" si="2"/>
        <v>2930000</v>
      </c>
      <c r="F9" s="44">
        <f t="shared" si="2"/>
        <v>2930000</v>
      </c>
      <c r="G9" s="45">
        <f t="shared" si="2"/>
        <v>2930000</v>
      </c>
      <c r="H9" s="44">
        <f t="shared" si="2"/>
        <v>547000</v>
      </c>
      <c r="I9" s="45">
        <f t="shared" si="2"/>
        <v>0</v>
      </c>
      <c r="J9" s="44">
        <f t="shared" si="2"/>
        <v>706000</v>
      </c>
      <c r="K9" s="45">
        <f t="shared" si="2"/>
        <v>0</v>
      </c>
      <c r="L9" s="44">
        <f t="shared" si="2"/>
        <v>587000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1840000</v>
      </c>
      <c r="Q9" s="45">
        <f t="shared" si="2"/>
        <v>0</v>
      </c>
      <c r="R9" s="20">
        <f>IF(($J9       =0),0,((($L9       -$J9       )/$J9       )*100))</f>
        <v>-16.855524079320112</v>
      </c>
      <c r="S9" s="21">
        <f>IF(($K9       =0),0,((($M9       -$K9       )/$K9       )*100))</f>
        <v>0</v>
      </c>
      <c r="T9" s="20">
        <f>IF(($E9       =0),0,(($P9       /$E9       )*100))</f>
        <v>62.798634812286693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2930000</v>
      </c>
      <c r="C16" s="46"/>
      <c r="D16" s="46"/>
      <c r="E16" s="46">
        <f t="shared" si="4"/>
        <v>2930000</v>
      </c>
      <c r="F16" s="47">
        <v>2930000</v>
      </c>
      <c r="G16" s="48">
        <v>2930000</v>
      </c>
      <c r="H16" s="47">
        <v>547000</v>
      </c>
      <c r="I16" s="48"/>
      <c r="J16" s="47">
        <v>706000</v>
      </c>
      <c r="K16" s="48"/>
      <c r="L16" s="47">
        <v>587000</v>
      </c>
      <c r="M16" s="48"/>
      <c r="N16" s="47"/>
      <c r="O16" s="48"/>
      <c r="P16" s="47">
        <f t="shared" si="5"/>
        <v>1840000</v>
      </c>
      <c r="Q16" s="48">
        <f t="shared" si="6"/>
        <v>0</v>
      </c>
      <c r="R16" s="24">
        <f t="shared" si="7"/>
        <v>-16.855524079320112</v>
      </c>
      <c r="S16" s="25">
        <f t="shared" si="8"/>
        <v>0</v>
      </c>
      <c r="T16" s="24">
        <f t="shared" si="9"/>
        <v>62.798634812286693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1200000</v>
      </c>
      <c r="C27" s="43">
        <f t="shared" si="11"/>
        <v>0</v>
      </c>
      <c r="D27" s="43">
        <f t="shared" si="11"/>
        <v>0</v>
      </c>
      <c r="E27" s="43">
        <f t="shared" si="11"/>
        <v>1200000</v>
      </c>
      <c r="F27" s="44">
        <f t="shared" si="11"/>
        <v>1200000</v>
      </c>
      <c r="G27" s="45">
        <f t="shared" si="11"/>
        <v>3350000</v>
      </c>
      <c r="H27" s="44">
        <f t="shared" si="11"/>
        <v>168000</v>
      </c>
      <c r="I27" s="45">
        <f t="shared" si="11"/>
        <v>0</v>
      </c>
      <c r="J27" s="44">
        <f t="shared" si="11"/>
        <v>108000</v>
      </c>
      <c r="K27" s="45">
        <f t="shared" si="11"/>
        <v>0</v>
      </c>
      <c r="L27" s="44">
        <f t="shared" si="11"/>
        <v>124000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400000</v>
      </c>
      <c r="Q27" s="45">
        <f t="shared" si="11"/>
        <v>0</v>
      </c>
      <c r="R27" s="20">
        <f t="shared" si="7"/>
        <v>14.814814814814813</v>
      </c>
      <c r="S27" s="21">
        <f t="shared" si="8"/>
        <v>0</v>
      </c>
      <c r="T27" s="20">
        <f t="shared" si="9"/>
        <v>33.333333333333329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168000</v>
      </c>
      <c r="I30" s="48"/>
      <c r="J30" s="47">
        <v>108000</v>
      </c>
      <c r="K30" s="48"/>
      <c r="L30" s="47">
        <v>124000</v>
      </c>
      <c r="M30" s="48"/>
      <c r="N30" s="47"/>
      <c r="O30" s="48"/>
      <c r="P30" s="47">
        <f t="shared" si="5"/>
        <v>400000</v>
      </c>
      <c r="Q30" s="48">
        <f t="shared" si="6"/>
        <v>0</v>
      </c>
      <c r="R30" s="24">
        <f t="shared" si="7"/>
        <v>14.814814814814813</v>
      </c>
      <c r="S30" s="25">
        <f t="shared" si="8"/>
        <v>0</v>
      </c>
      <c r="T30" s="24">
        <f t="shared" si="9"/>
        <v>33.333333333333329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>
        <v>2150000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1500000</v>
      </c>
      <c r="C42" s="52">
        <f t="shared" si="13"/>
        <v>0</v>
      </c>
      <c r="D42" s="52">
        <f t="shared" si="13"/>
        <v>0</v>
      </c>
      <c r="E42" s="52">
        <f t="shared" si="13"/>
        <v>1500000</v>
      </c>
      <c r="F42" s="53">
        <f t="shared" si="13"/>
        <v>1500000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1500000</v>
      </c>
      <c r="C53" s="43">
        <f t="shared" si="24"/>
        <v>0</v>
      </c>
      <c r="D53" s="43">
        <f t="shared" si="24"/>
        <v>0</v>
      </c>
      <c r="E53" s="43">
        <f t="shared" si="24"/>
        <v>1500000</v>
      </c>
      <c r="F53" s="44">
        <f t="shared" si="24"/>
        <v>1500000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1500000</v>
      </c>
      <c r="C56" s="46"/>
      <c r="D56" s="46"/>
      <c r="E56" s="46">
        <f t="shared" si="21"/>
        <v>1500000</v>
      </c>
      <c r="F56" s="47">
        <v>1500000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5630000</v>
      </c>
      <c r="C58" s="43">
        <f t="shared" si="26"/>
        <v>0</v>
      </c>
      <c r="D58" s="43">
        <f t="shared" si="26"/>
        <v>0</v>
      </c>
      <c r="E58" s="43">
        <f t="shared" si="26"/>
        <v>5630000</v>
      </c>
      <c r="F58" s="44">
        <f t="shared" si="26"/>
        <v>5630000</v>
      </c>
      <c r="G58" s="45">
        <f t="shared" si="26"/>
        <v>6280000</v>
      </c>
      <c r="H58" s="44">
        <f t="shared" si="26"/>
        <v>715000</v>
      </c>
      <c r="I58" s="45">
        <f t="shared" si="26"/>
        <v>0</v>
      </c>
      <c r="J58" s="44">
        <f t="shared" si="26"/>
        <v>814000</v>
      </c>
      <c r="K58" s="45">
        <f t="shared" si="26"/>
        <v>0</v>
      </c>
      <c r="L58" s="44">
        <f t="shared" si="26"/>
        <v>711000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2240000</v>
      </c>
      <c r="Q58" s="45">
        <f t="shared" si="26"/>
        <v>0</v>
      </c>
      <c r="R58" s="20">
        <f t="shared" si="14"/>
        <v>-12.653562653562652</v>
      </c>
      <c r="S58" s="21">
        <f t="shared" si="15"/>
        <v>0</v>
      </c>
      <c r="T58" s="20">
        <f t="shared" si="16"/>
        <v>39.786856127886324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5630000</v>
      </c>
      <c r="C62" s="55">
        <f t="shared" si="30"/>
        <v>0</v>
      </c>
      <c r="D62" s="55">
        <f t="shared" si="30"/>
        <v>0</v>
      </c>
      <c r="E62" s="55">
        <f t="shared" si="30"/>
        <v>5630000</v>
      </c>
      <c r="F62" s="56">
        <f t="shared" si="30"/>
        <v>5630000</v>
      </c>
      <c r="G62" s="57">
        <f t="shared" si="30"/>
        <v>6280000</v>
      </c>
      <c r="H62" s="56">
        <f t="shared" si="30"/>
        <v>715000</v>
      </c>
      <c r="I62" s="57">
        <f t="shared" si="30"/>
        <v>0</v>
      </c>
      <c r="J62" s="56">
        <f t="shared" si="30"/>
        <v>814000</v>
      </c>
      <c r="K62" s="57">
        <f t="shared" si="30"/>
        <v>0</v>
      </c>
      <c r="L62" s="56">
        <f t="shared" si="30"/>
        <v>711000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2240000</v>
      </c>
      <c r="Q62" s="57">
        <f t="shared" si="30"/>
        <v>0</v>
      </c>
      <c r="R62" s="38">
        <f t="shared" si="14"/>
        <v>-12.653562653562652</v>
      </c>
      <c r="S62" s="39">
        <f t="shared" si="15"/>
        <v>0</v>
      </c>
      <c r="T62" s="38">
        <f t="shared" si="16"/>
        <v>39.786856127886324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133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4653000</v>
      </c>
      <c r="C8" s="40">
        <f t="shared" si="0"/>
        <v>0</v>
      </c>
      <c r="D8" s="40">
        <f t="shared" si="0"/>
        <v>0</v>
      </c>
      <c r="E8" s="40">
        <f t="shared" si="0"/>
        <v>4653000</v>
      </c>
      <c r="F8" s="41">
        <f t="shared" si="0"/>
        <v>4653000</v>
      </c>
      <c r="G8" s="42">
        <f t="shared" si="0"/>
        <v>4653000</v>
      </c>
      <c r="H8" s="41">
        <f t="shared" si="0"/>
        <v>147000</v>
      </c>
      <c r="I8" s="42">
        <f t="shared" si="0"/>
        <v>229250</v>
      </c>
      <c r="J8" s="41">
        <f t="shared" si="0"/>
        <v>381000</v>
      </c>
      <c r="K8" s="42">
        <f t="shared" si="0"/>
        <v>295845</v>
      </c>
      <c r="L8" s="41">
        <f t="shared" si="0"/>
        <v>366000</v>
      </c>
      <c r="M8" s="42">
        <f t="shared" si="0"/>
        <v>610556</v>
      </c>
      <c r="N8" s="41">
        <f t="shared" si="0"/>
        <v>0</v>
      </c>
      <c r="O8" s="42">
        <f t="shared" si="0"/>
        <v>0</v>
      </c>
      <c r="P8" s="41">
        <f t="shared" si="0"/>
        <v>894000</v>
      </c>
      <c r="Q8" s="42">
        <f t="shared" si="0"/>
        <v>1135651</v>
      </c>
      <c r="R8" s="16">
        <f>IF(($J8       =0),0,((($L8       -$J8       )/$J8       )*100))</f>
        <v>-3.9370078740157481</v>
      </c>
      <c r="S8" s="17">
        <f>IF(($K8       =0),0,((($M8       -$K8       )/$K8       )*100))</f>
        <v>106.37698794977099</v>
      </c>
      <c r="T8" s="16">
        <f>IF(($E8       =0),0,(($P8       /$E8       )*100))</f>
        <v>19.213410702772403</v>
      </c>
      <c r="U8" s="18">
        <f>IF(($E8       =0),0,(($Q8       /$E8       )*100))</f>
        <v>24.406855791962176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2576000</v>
      </c>
      <c r="C9" s="43">
        <f t="shared" si="2"/>
        <v>0</v>
      </c>
      <c r="D9" s="43">
        <f t="shared" si="2"/>
        <v>0</v>
      </c>
      <c r="E9" s="43">
        <f t="shared" si="2"/>
        <v>2576000</v>
      </c>
      <c r="F9" s="44">
        <f t="shared" si="2"/>
        <v>2576000</v>
      </c>
      <c r="G9" s="45">
        <f t="shared" si="2"/>
        <v>2576000</v>
      </c>
      <c r="H9" s="44">
        <f t="shared" si="2"/>
        <v>0</v>
      </c>
      <c r="I9" s="45">
        <f t="shared" si="2"/>
        <v>0</v>
      </c>
      <c r="J9" s="44">
        <f t="shared" si="2"/>
        <v>2000</v>
      </c>
      <c r="K9" s="45">
        <f t="shared" si="2"/>
        <v>2495</v>
      </c>
      <c r="L9" s="44">
        <f t="shared" si="2"/>
        <v>10000</v>
      </c>
      <c r="M9" s="45">
        <f t="shared" si="2"/>
        <v>297872</v>
      </c>
      <c r="N9" s="44">
        <f t="shared" si="2"/>
        <v>0</v>
      </c>
      <c r="O9" s="45">
        <f t="shared" si="2"/>
        <v>0</v>
      </c>
      <c r="P9" s="44">
        <f t="shared" si="2"/>
        <v>12000</v>
      </c>
      <c r="Q9" s="45">
        <f t="shared" si="2"/>
        <v>300367</v>
      </c>
      <c r="R9" s="20">
        <f>IF(($J9       =0),0,((($L9       -$J9       )/$J9       )*100))</f>
        <v>400</v>
      </c>
      <c r="S9" s="21">
        <f>IF(($K9       =0),0,((($M9       -$K9       )/$K9       )*100))</f>
        <v>11838.75751503006</v>
      </c>
      <c r="T9" s="20">
        <f>IF(($E9       =0),0,(($P9       /$E9       )*100))</f>
        <v>0.46583850931677018</v>
      </c>
      <c r="U9" s="22">
        <f>IF(($E9       =0),0,(($Q9       /$E9       )*100))</f>
        <v>11.660209627329191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2576000</v>
      </c>
      <c r="C16" s="46"/>
      <c r="D16" s="46"/>
      <c r="E16" s="46">
        <f t="shared" si="4"/>
        <v>2576000</v>
      </c>
      <c r="F16" s="47">
        <v>2576000</v>
      </c>
      <c r="G16" s="48">
        <v>2576000</v>
      </c>
      <c r="H16" s="47"/>
      <c r="I16" s="48"/>
      <c r="J16" s="47">
        <v>2000</v>
      </c>
      <c r="K16" s="48">
        <v>2495</v>
      </c>
      <c r="L16" s="47">
        <v>10000</v>
      </c>
      <c r="M16" s="48">
        <v>297872</v>
      </c>
      <c r="N16" s="47"/>
      <c r="O16" s="48"/>
      <c r="P16" s="47">
        <f t="shared" si="5"/>
        <v>12000</v>
      </c>
      <c r="Q16" s="48">
        <f t="shared" si="6"/>
        <v>300367</v>
      </c>
      <c r="R16" s="24">
        <f t="shared" si="7"/>
        <v>400</v>
      </c>
      <c r="S16" s="25">
        <f t="shared" si="8"/>
        <v>11838.75751503006</v>
      </c>
      <c r="T16" s="24">
        <f t="shared" si="9"/>
        <v>0.46583850931677018</v>
      </c>
      <c r="U16" s="26">
        <f t="shared" si="10"/>
        <v>11.660209627329191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2077000</v>
      </c>
      <c r="C27" s="43">
        <f t="shared" si="11"/>
        <v>0</v>
      </c>
      <c r="D27" s="43">
        <f t="shared" si="11"/>
        <v>0</v>
      </c>
      <c r="E27" s="43">
        <f t="shared" si="11"/>
        <v>2077000</v>
      </c>
      <c r="F27" s="44">
        <f t="shared" si="11"/>
        <v>2077000</v>
      </c>
      <c r="G27" s="45">
        <f t="shared" si="11"/>
        <v>2077000</v>
      </c>
      <c r="H27" s="44">
        <f t="shared" si="11"/>
        <v>147000</v>
      </c>
      <c r="I27" s="45">
        <f t="shared" si="11"/>
        <v>229250</v>
      </c>
      <c r="J27" s="44">
        <f t="shared" si="11"/>
        <v>379000</v>
      </c>
      <c r="K27" s="45">
        <f t="shared" si="11"/>
        <v>293350</v>
      </c>
      <c r="L27" s="44">
        <f t="shared" si="11"/>
        <v>356000</v>
      </c>
      <c r="M27" s="45">
        <f t="shared" si="11"/>
        <v>312684</v>
      </c>
      <c r="N27" s="44">
        <f t="shared" si="11"/>
        <v>0</v>
      </c>
      <c r="O27" s="45">
        <f t="shared" si="11"/>
        <v>0</v>
      </c>
      <c r="P27" s="44">
        <f t="shared" si="11"/>
        <v>882000</v>
      </c>
      <c r="Q27" s="45">
        <f t="shared" si="11"/>
        <v>835284</v>
      </c>
      <c r="R27" s="20">
        <f t="shared" si="7"/>
        <v>-6.0686015831134563</v>
      </c>
      <c r="S27" s="21">
        <f t="shared" si="8"/>
        <v>6.5907618885290606</v>
      </c>
      <c r="T27" s="20">
        <f t="shared" si="9"/>
        <v>42.465093885411655</v>
      </c>
      <c r="U27" s="22">
        <f t="shared" si="10"/>
        <v>40.215888300433313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42000</v>
      </c>
      <c r="I30" s="48">
        <v>125000</v>
      </c>
      <c r="J30" s="47">
        <v>210000</v>
      </c>
      <c r="K30" s="48">
        <v>125000</v>
      </c>
      <c r="L30" s="47">
        <v>126000</v>
      </c>
      <c r="M30" s="48">
        <v>83334</v>
      </c>
      <c r="N30" s="47"/>
      <c r="O30" s="48"/>
      <c r="P30" s="47">
        <f t="shared" si="5"/>
        <v>378000</v>
      </c>
      <c r="Q30" s="48">
        <f t="shared" si="6"/>
        <v>333334</v>
      </c>
      <c r="R30" s="24">
        <f t="shared" si="7"/>
        <v>-40</v>
      </c>
      <c r="S30" s="25">
        <f t="shared" si="8"/>
        <v>-33.332799999999999</v>
      </c>
      <c r="T30" s="24">
        <f t="shared" si="9"/>
        <v>37.799999999999997</v>
      </c>
      <c r="U30" s="26">
        <f t="shared" si="10"/>
        <v>33.333400000000005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1077000</v>
      </c>
      <c r="C32" s="46"/>
      <c r="D32" s="46"/>
      <c r="E32" s="46">
        <f t="shared" si="4"/>
        <v>1077000</v>
      </c>
      <c r="F32" s="47">
        <v>1077000</v>
      </c>
      <c r="G32" s="48">
        <v>1077000</v>
      </c>
      <c r="H32" s="47">
        <v>105000</v>
      </c>
      <c r="I32" s="48">
        <v>104250</v>
      </c>
      <c r="J32" s="47">
        <v>169000</v>
      </c>
      <c r="K32" s="48">
        <v>168350</v>
      </c>
      <c r="L32" s="47">
        <v>230000</v>
      </c>
      <c r="M32" s="48">
        <v>229350</v>
      </c>
      <c r="N32" s="47"/>
      <c r="O32" s="48"/>
      <c r="P32" s="47">
        <f t="shared" si="5"/>
        <v>504000</v>
      </c>
      <c r="Q32" s="48">
        <f t="shared" si="6"/>
        <v>501950</v>
      </c>
      <c r="R32" s="24">
        <f t="shared" si="7"/>
        <v>36.094674556213022</v>
      </c>
      <c r="S32" s="25">
        <f t="shared" si="8"/>
        <v>36.234036234036232</v>
      </c>
      <c r="T32" s="24">
        <f t="shared" si="9"/>
        <v>46.796657381615596</v>
      </c>
      <c r="U32" s="26">
        <f t="shared" si="10"/>
        <v>46.606313834726095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4000000</v>
      </c>
      <c r="C42" s="52">
        <f t="shared" si="13"/>
        <v>0</v>
      </c>
      <c r="D42" s="52">
        <f t="shared" si="13"/>
        <v>0</v>
      </c>
      <c r="E42" s="52">
        <f t="shared" si="13"/>
        <v>4000000</v>
      </c>
      <c r="F42" s="53">
        <f t="shared" si="13"/>
        <v>4000000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4000000</v>
      </c>
      <c r="C53" s="43">
        <f t="shared" si="24"/>
        <v>0</v>
      </c>
      <c r="D53" s="43">
        <f t="shared" si="24"/>
        <v>0</v>
      </c>
      <c r="E53" s="43">
        <f t="shared" si="24"/>
        <v>4000000</v>
      </c>
      <c r="F53" s="44">
        <f t="shared" si="24"/>
        <v>4000000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4000000</v>
      </c>
      <c r="C56" s="46"/>
      <c r="D56" s="46"/>
      <c r="E56" s="46">
        <f t="shared" si="21"/>
        <v>4000000</v>
      </c>
      <c r="F56" s="47">
        <v>4000000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8653000</v>
      </c>
      <c r="C58" s="43">
        <f t="shared" si="26"/>
        <v>0</v>
      </c>
      <c r="D58" s="43">
        <f t="shared" si="26"/>
        <v>0</v>
      </c>
      <c r="E58" s="43">
        <f t="shared" si="26"/>
        <v>8653000</v>
      </c>
      <c r="F58" s="44">
        <f t="shared" si="26"/>
        <v>8653000</v>
      </c>
      <c r="G58" s="45">
        <f t="shared" si="26"/>
        <v>4653000</v>
      </c>
      <c r="H58" s="44">
        <f t="shared" si="26"/>
        <v>147000</v>
      </c>
      <c r="I58" s="45">
        <f t="shared" si="26"/>
        <v>229250</v>
      </c>
      <c r="J58" s="44">
        <f t="shared" si="26"/>
        <v>381000</v>
      </c>
      <c r="K58" s="45">
        <f t="shared" si="26"/>
        <v>295845</v>
      </c>
      <c r="L58" s="44">
        <f t="shared" si="26"/>
        <v>366000</v>
      </c>
      <c r="M58" s="45">
        <f t="shared" si="26"/>
        <v>610556</v>
      </c>
      <c r="N58" s="44">
        <f t="shared" si="26"/>
        <v>0</v>
      </c>
      <c r="O58" s="45">
        <f t="shared" si="26"/>
        <v>0</v>
      </c>
      <c r="P58" s="44">
        <f t="shared" si="26"/>
        <v>894000</v>
      </c>
      <c r="Q58" s="45">
        <f t="shared" si="26"/>
        <v>1135651</v>
      </c>
      <c r="R58" s="20">
        <f t="shared" si="14"/>
        <v>-3.9370078740157481</v>
      </c>
      <c r="S58" s="21">
        <f t="shared" si="15"/>
        <v>106.37698794977099</v>
      </c>
      <c r="T58" s="20">
        <f t="shared" si="16"/>
        <v>10.33167687507223</v>
      </c>
      <c r="U58" s="22">
        <f t="shared" si="17"/>
        <v>13.124361493123773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8653000</v>
      </c>
      <c r="C62" s="55">
        <f t="shared" si="30"/>
        <v>0</v>
      </c>
      <c r="D62" s="55">
        <f t="shared" si="30"/>
        <v>0</v>
      </c>
      <c r="E62" s="55">
        <f t="shared" si="30"/>
        <v>8653000</v>
      </c>
      <c r="F62" s="56">
        <f t="shared" si="30"/>
        <v>8653000</v>
      </c>
      <c r="G62" s="57">
        <f t="shared" si="30"/>
        <v>4653000</v>
      </c>
      <c r="H62" s="56">
        <f t="shared" si="30"/>
        <v>147000</v>
      </c>
      <c r="I62" s="57">
        <f t="shared" si="30"/>
        <v>229250</v>
      </c>
      <c r="J62" s="56">
        <f t="shared" si="30"/>
        <v>381000</v>
      </c>
      <c r="K62" s="57">
        <f t="shared" si="30"/>
        <v>295845</v>
      </c>
      <c r="L62" s="56">
        <f t="shared" si="30"/>
        <v>366000</v>
      </c>
      <c r="M62" s="58">
        <f t="shared" si="30"/>
        <v>610556</v>
      </c>
      <c r="N62" s="56">
        <f t="shared" si="30"/>
        <v>0</v>
      </c>
      <c r="O62" s="57">
        <f t="shared" si="30"/>
        <v>0</v>
      </c>
      <c r="P62" s="56">
        <f t="shared" si="30"/>
        <v>894000</v>
      </c>
      <c r="Q62" s="57">
        <f t="shared" si="30"/>
        <v>1135651</v>
      </c>
      <c r="R62" s="38">
        <f t="shared" si="14"/>
        <v>-3.9370078740157481</v>
      </c>
      <c r="S62" s="39">
        <f t="shared" si="15"/>
        <v>106.37698794977099</v>
      </c>
      <c r="T62" s="38">
        <f t="shared" si="16"/>
        <v>10.33167687507223</v>
      </c>
      <c r="U62" s="39">
        <f t="shared" si="17"/>
        <v>13.124361493123773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134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45216000</v>
      </c>
      <c r="C8" s="40">
        <f t="shared" si="0"/>
        <v>6057000</v>
      </c>
      <c r="D8" s="40">
        <f t="shared" si="0"/>
        <v>0</v>
      </c>
      <c r="E8" s="40">
        <f t="shared" si="0"/>
        <v>51273000</v>
      </c>
      <c r="F8" s="41">
        <f t="shared" si="0"/>
        <v>51273000</v>
      </c>
      <c r="G8" s="42">
        <f t="shared" si="0"/>
        <v>51273000</v>
      </c>
      <c r="H8" s="41">
        <f t="shared" si="0"/>
        <v>8424000</v>
      </c>
      <c r="I8" s="42">
        <f t="shared" si="0"/>
        <v>1210509</v>
      </c>
      <c r="J8" s="41">
        <f t="shared" si="0"/>
        <v>15850000</v>
      </c>
      <c r="K8" s="42">
        <f t="shared" si="0"/>
        <v>-122400</v>
      </c>
      <c r="L8" s="41">
        <f t="shared" si="0"/>
        <v>7489000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31763000</v>
      </c>
      <c r="Q8" s="42">
        <f t="shared" si="0"/>
        <v>1088109</v>
      </c>
      <c r="R8" s="16">
        <f>IF(($J8       =0),0,((($L8       -$J8       )/$J8       )*100))</f>
        <v>-52.75078864353312</v>
      </c>
      <c r="S8" s="17">
        <f>IF(($K8       =0),0,((($M8       -$K8       )/$K8       )*100))</f>
        <v>-100</v>
      </c>
      <c r="T8" s="16">
        <f>IF(($E8       =0),0,(($P8       /$E8       )*100))</f>
        <v>61.948783960368999</v>
      </c>
      <c r="U8" s="18">
        <f>IF(($E8       =0),0,(($Q8       /$E8       )*100))</f>
        <v>2.1221871160259784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40564000</v>
      </c>
      <c r="C9" s="43">
        <f t="shared" si="2"/>
        <v>0</v>
      </c>
      <c r="D9" s="43">
        <f t="shared" si="2"/>
        <v>0</v>
      </c>
      <c r="E9" s="43">
        <f t="shared" si="2"/>
        <v>40564000</v>
      </c>
      <c r="F9" s="44">
        <f t="shared" si="2"/>
        <v>40564000</v>
      </c>
      <c r="G9" s="45">
        <f t="shared" si="2"/>
        <v>40564000</v>
      </c>
      <c r="H9" s="44">
        <f t="shared" si="2"/>
        <v>6995000</v>
      </c>
      <c r="I9" s="45">
        <f t="shared" si="2"/>
        <v>1088109</v>
      </c>
      <c r="J9" s="44">
        <f t="shared" si="2"/>
        <v>13263000</v>
      </c>
      <c r="K9" s="45">
        <f t="shared" si="2"/>
        <v>0</v>
      </c>
      <c r="L9" s="44">
        <f t="shared" si="2"/>
        <v>6853000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27111000</v>
      </c>
      <c r="Q9" s="45">
        <f t="shared" si="2"/>
        <v>1088109</v>
      </c>
      <c r="R9" s="20">
        <f>IF(($J9       =0),0,((($L9       -$J9       )/$J9       )*100))</f>
        <v>-48.329940435798839</v>
      </c>
      <c r="S9" s="21">
        <f>IF(($K9       =0),0,((($M9       -$K9       )/$K9       )*100))</f>
        <v>0</v>
      </c>
      <c r="T9" s="20">
        <f>IF(($E9       =0),0,(($P9       /$E9       )*100))</f>
        <v>66.835124741149784</v>
      </c>
      <c r="U9" s="22">
        <f>IF(($E9       =0),0,(($Q9       /$E9       )*100))</f>
        <v>2.6824499556256778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28564000</v>
      </c>
      <c r="C10" s="46"/>
      <c r="D10" s="46"/>
      <c r="E10" s="46">
        <f t="shared" ref="E10:E41" si="4">$B10      +$C10      +$D10</f>
        <v>28564000</v>
      </c>
      <c r="F10" s="47">
        <v>28564000</v>
      </c>
      <c r="G10" s="48">
        <v>28564000</v>
      </c>
      <c r="H10" s="47">
        <v>5357000</v>
      </c>
      <c r="I10" s="48"/>
      <c r="J10" s="47">
        <v>9370000</v>
      </c>
      <c r="K10" s="48"/>
      <c r="L10" s="47">
        <v>6853000</v>
      </c>
      <c r="M10" s="48"/>
      <c r="N10" s="47"/>
      <c r="O10" s="48"/>
      <c r="P10" s="47">
        <f t="shared" ref="P10:P41" si="5">$H10      +$J10      +$L10      +$N10</f>
        <v>21580000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-26.86232657417289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75.549642907155857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12000000</v>
      </c>
      <c r="C23" s="46"/>
      <c r="D23" s="46"/>
      <c r="E23" s="46">
        <f t="shared" si="4"/>
        <v>12000000</v>
      </c>
      <c r="F23" s="47">
        <v>12000000</v>
      </c>
      <c r="G23" s="48">
        <v>12000000</v>
      </c>
      <c r="H23" s="47">
        <v>1638000</v>
      </c>
      <c r="I23" s="48">
        <v>1088109</v>
      </c>
      <c r="J23" s="47">
        <v>3893000</v>
      </c>
      <c r="K23" s="48"/>
      <c r="L23" s="47"/>
      <c r="M23" s="48"/>
      <c r="N23" s="47"/>
      <c r="O23" s="48"/>
      <c r="P23" s="47">
        <f t="shared" si="5"/>
        <v>5531000</v>
      </c>
      <c r="Q23" s="48">
        <f t="shared" si="6"/>
        <v>1088109</v>
      </c>
      <c r="R23" s="24">
        <f t="shared" si="7"/>
        <v>-100</v>
      </c>
      <c r="S23" s="25">
        <f t="shared" si="8"/>
        <v>0</v>
      </c>
      <c r="T23" s="24">
        <f t="shared" si="9"/>
        <v>46.091666666666661</v>
      </c>
      <c r="U23" s="26">
        <f t="shared" si="10"/>
        <v>9.0675749999999997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4652000</v>
      </c>
      <c r="C27" s="43">
        <f t="shared" si="11"/>
        <v>6057000</v>
      </c>
      <c r="D27" s="43">
        <f t="shared" si="11"/>
        <v>0</v>
      </c>
      <c r="E27" s="43">
        <f t="shared" si="11"/>
        <v>10709000</v>
      </c>
      <c r="F27" s="44">
        <f t="shared" si="11"/>
        <v>10709000</v>
      </c>
      <c r="G27" s="45">
        <f t="shared" si="11"/>
        <v>10709000</v>
      </c>
      <c r="H27" s="44">
        <f t="shared" si="11"/>
        <v>1429000</v>
      </c>
      <c r="I27" s="45">
        <f t="shared" si="11"/>
        <v>122400</v>
      </c>
      <c r="J27" s="44">
        <f t="shared" si="11"/>
        <v>2587000</v>
      </c>
      <c r="K27" s="45">
        <f t="shared" si="11"/>
        <v>-122400</v>
      </c>
      <c r="L27" s="44">
        <f t="shared" si="11"/>
        <v>636000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4652000</v>
      </c>
      <c r="Q27" s="45">
        <f t="shared" si="11"/>
        <v>0</v>
      </c>
      <c r="R27" s="20">
        <f t="shared" si="7"/>
        <v>-75.415539234634707</v>
      </c>
      <c r="S27" s="21">
        <f t="shared" si="8"/>
        <v>-100</v>
      </c>
      <c r="T27" s="20">
        <f t="shared" si="9"/>
        <v>43.440097114576524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336000</v>
      </c>
      <c r="I30" s="48">
        <v>122400</v>
      </c>
      <c r="J30" s="47">
        <v>2128000</v>
      </c>
      <c r="K30" s="48">
        <v>-122400</v>
      </c>
      <c r="L30" s="47">
        <v>636000</v>
      </c>
      <c r="M30" s="48"/>
      <c r="N30" s="47"/>
      <c r="O30" s="48"/>
      <c r="P30" s="47">
        <f t="shared" si="5"/>
        <v>3100000</v>
      </c>
      <c r="Q30" s="48">
        <f t="shared" si="6"/>
        <v>0</v>
      </c>
      <c r="R30" s="24">
        <f t="shared" si="7"/>
        <v>-70.112781954887211</v>
      </c>
      <c r="S30" s="25">
        <f t="shared" si="8"/>
        <v>-100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1552000</v>
      </c>
      <c r="C32" s="46"/>
      <c r="D32" s="46"/>
      <c r="E32" s="46">
        <f t="shared" si="4"/>
        <v>1552000</v>
      </c>
      <c r="F32" s="47">
        <v>1552000</v>
      </c>
      <c r="G32" s="48">
        <v>1552000</v>
      </c>
      <c r="H32" s="47">
        <v>1093000</v>
      </c>
      <c r="I32" s="48"/>
      <c r="J32" s="47">
        <v>459000</v>
      </c>
      <c r="K32" s="48"/>
      <c r="L32" s="47"/>
      <c r="M32" s="48"/>
      <c r="N32" s="47"/>
      <c r="O32" s="48"/>
      <c r="P32" s="47">
        <f t="shared" si="5"/>
        <v>1552000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>
        <v>6057000</v>
      </c>
      <c r="D36" s="46"/>
      <c r="E36" s="46">
        <f t="shared" si="4"/>
        <v>6057000</v>
      </c>
      <c r="F36" s="47">
        <v>6057000</v>
      </c>
      <c r="G36" s="48">
        <v>6057000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43248000</v>
      </c>
      <c r="C42" s="52">
        <f t="shared" si="13"/>
        <v>-19000000</v>
      </c>
      <c r="D42" s="52">
        <f t="shared" si="13"/>
        <v>0</v>
      </c>
      <c r="E42" s="52">
        <f t="shared" si="13"/>
        <v>24248000</v>
      </c>
      <c r="F42" s="53">
        <f t="shared" si="13"/>
        <v>24248000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43248000</v>
      </c>
      <c r="C43" s="43">
        <f t="shared" si="19"/>
        <v>-19000000</v>
      </c>
      <c r="D43" s="43">
        <f t="shared" si="19"/>
        <v>0</v>
      </c>
      <c r="E43" s="43">
        <f t="shared" si="19"/>
        <v>24248000</v>
      </c>
      <c r="F43" s="44">
        <f t="shared" si="19"/>
        <v>24248000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41000000</v>
      </c>
      <c r="C44" s="49">
        <v>-19000000</v>
      </c>
      <c r="D44" s="49"/>
      <c r="E44" s="49">
        <f t="shared" ref="E44:E61" si="21">$B44      +$C44      +$D44</f>
        <v>22000000</v>
      </c>
      <c r="F44" s="50">
        <v>22000000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2248000</v>
      </c>
      <c r="C45" s="46"/>
      <c r="D45" s="46"/>
      <c r="E45" s="46">
        <f t="shared" si="21"/>
        <v>2248000</v>
      </c>
      <c r="F45" s="47">
        <v>2248000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88464000</v>
      </c>
      <c r="C58" s="43">
        <f t="shared" si="26"/>
        <v>-12943000</v>
      </c>
      <c r="D58" s="43">
        <f t="shared" si="26"/>
        <v>0</v>
      </c>
      <c r="E58" s="43">
        <f t="shared" si="26"/>
        <v>75521000</v>
      </c>
      <c r="F58" s="44">
        <f t="shared" si="26"/>
        <v>75521000</v>
      </c>
      <c r="G58" s="45">
        <f t="shared" si="26"/>
        <v>51273000</v>
      </c>
      <c r="H58" s="44">
        <f t="shared" si="26"/>
        <v>8424000</v>
      </c>
      <c r="I58" s="45">
        <f t="shared" si="26"/>
        <v>1210509</v>
      </c>
      <c r="J58" s="44">
        <f t="shared" si="26"/>
        <v>15850000</v>
      </c>
      <c r="K58" s="45">
        <f t="shared" si="26"/>
        <v>-122400</v>
      </c>
      <c r="L58" s="44">
        <f t="shared" si="26"/>
        <v>7489000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31763000</v>
      </c>
      <c r="Q58" s="45">
        <f t="shared" si="26"/>
        <v>1088109</v>
      </c>
      <c r="R58" s="20">
        <f t="shared" si="14"/>
        <v>-52.75078864353312</v>
      </c>
      <c r="S58" s="21">
        <f t="shared" si="15"/>
        <v>-100</v>
      </c>
      <c r="T58" s="20">
        <f t="shared" si="16"/>
        <v>42.058500284689025</v>
      </c>
      <c r="U58" s="22">
        <f t="shared" si="17"/>
        <v>1.4408032202963414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88464000</v>
      </c>
      <c r="C62" s="55">
        <f t="shared" si="30"/>
        <v>-12943000</v>
      </c>
      <c r="D62" s="55">
        <f t="shared" si="30"/>
        <v>0</v>
      </c>
      <c r="E62" s="55">
        <f t="shared" si="30"/>
        <v>75521000</v>
      </c>
      <c r="F62" s="56">
        <f t="shared" si="30"/>
        <v>75521000</v>
      </c>
      <c r="G62" s="57">
        <f t="shared" si="30"/>
        <v>51273000</v>
      </c>
      <c r="H62" s="56">
        <f t="shared" si="30"/>
        <v>8424000</v>
      </c>
      <c r="I62" s="57">
        <f t="shared" si="30"/>
        <v>1210509</v>
      </c>
      <c r="J62" s="56">
        <f t="shared" si="30"/>
        <v>15850000</v>
      </c>
      <c r="K62" s="57">
        <f t="shared" si="30"/>
        <v>-122400</v>
      </c>
      <c r="L62" s="56">
        <f t="shared" si="30"/>
        <v>7489000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31763000</v>
      </c>
      <c r="Q62" s="57">
        <f t="shared" si="30"/>
        <v>1088109</v>
      </c>
      <c r="R62" s="38">
        <f t="shared" si="14"/>
        <v>-52.75078864353312</v>
      </c>
      <c r="S62" s="39">
        <f t="shared" si="15"/>
        <v>-100</v>
      </c>
      <c r="T62" s="38">
        <f t="shared" si="16"/>
        <v>42.058500284689025</v>
      </c>
      <c r="U62" s="39">
        <f t="shared" si="17"/>
        <v>1.4408032202963414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135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39711000</v>
      </c>
      <c r="C8" s="40">
        <f t="shared" si="0"/>
        <v>0</v>
      </c>
      <c r="D8" s="40">
        <f t="shared" si="0"/>
        <v>0</v>
      </c>
      <c r="E8" s="40">
        <f t="shared" si="0"/>
        <v>39711000</v>
      </c>
      <c r="F8" s="41">
        <f t="shared" si="0"/>
        <v>39711000</v>
      </c>
      <c r="G8" s="42">
        <f t="shared" si="0"/>
        <v>39711000</v>
      </c>
      <c r="H8" s="41">
        <f t="shared" si="0"/>
        <v>3737000</v>
      </c>
      <c r="I8" s="42">
        <f t="shared" si="0"/>
        <v>1642823</v>
      </c>
      <c r="J8" s="41">
        <f t="shared" si="0"/>
        <v>9269000</v>
      </c>
      <c r="K8" s="42">
        <f t="shared" si="0"/>
        <v>6747836</v>
      </c>
      <c r="L8" s="41">
        <f t="shared" si="0"/>
        <v>5311000</v>
      </c>
      <c r="M8" s="42">
        <f t="shared" si="0"/>
        <v>3857032</v>
      </c>
      <c r="N8" s="41">
        <f t="shared" si="0"/>
        <v>0</v>
      </c>
      <c r="O8" s="42">
        <f t="shared" si="0"/>
        <v>0</v>
      </c>
      <c r="P8" s="41">
        <f t="shared" si="0"/>
        <v>18317000</v>
      </c>
      <c r="Q8" s="42">
        <f t="shared" si="0"/>
        <v>12247691</v>
      </c>
      <c r="R8" s="16">
        <f>IF(($J8       =0),0,((($L8       -$J8       )/$J8       )*100))</f>
        <v>-42.701478045096557</v>
      </c>
      <c r="S8" s="17">
        <f>IF(($K8       =0),0,((($M8       -$K8       )/$K8       )*100))</f>
        <v>-42.840460260148589</v>
      </c>
      <c r="T8" s="16">
        <f>IF(($E8       =0),0,(($P8       /$E8       )*100))</f>
        <v>46.125758605927828</v>
      </c>
      <c r="U8" s="18">
        <f>IF(($E8       =0),0,(($Q8       /$E8       )*100))</f>
        <v>30.842061393568532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32892000</v>
      </c>
      <c r="C9" s="43">
        <f t="shared" si="2"/>
        <v>0</v>
      </c>
      <c r="D9" s="43">
        <f t="shared" si="2"/>
        <v>0</v>
      </c>
      <c r="E9" s="43">
        <f t="shared" si="2"/>
        <v>32892000</v>
      </c>
      <c r="F9" s="44">
        <f t="shared" si="2"/>
        <v>32892000</v>
      </c>
      <c r="G9" s="45">
        <f t="shared" si="2"/>
        <v>32892000</v>
      </c>
      <c r="H9" s="44">
        <f t="shared" si="2"/>
        <v>3267000</v>
      </c>
      <c r="I9" s="45">
        <f t="shared" si="2"/>
        <v>1277187</v>
      </c>
      <c r="J9" s="44">
        <f t="shared" si="2"/>
        <v>7508000</v>
      </c>
      <c r="K9" s="45">
        <f t="shared" si="2"/>
        <v>5358828</v>
      </c>
      <c r="L9" s="44">
        <f t="shared" si="2"/>
        <v>4214000</v>
      </c>
      <c r="M9" s="45">
        <f t="shared" si="2"/>
        <v>3161676</v>
      </c>
      <c r="N9" s="44">
        <f t="shared" si="2"/>
        <v>0</v>
      </c>
      <c r="O9" s="45">
        <f t="shared" si="2"/>
        <v>0</v>
      </c>
      <c r="P9" s="44">
        <f t="shared" si="2"/>
        <v>14989000</v>
      </c>
      <c r="Q9" s="45">
        <f t="shared" si="2"/>
        <v>9797691</v>
      </c>
      <c r="R9" s="20">
        <f>IF(($J9       =0),0,((($L9       -$J9       )/$J9       )*100))</f>
        <v>-43.873201917954177</v>
      </c>
      <c r="S9" s="21">
        <f>IF(($K9       =0),0,((($M9       -$K9       )/$K9       )*100))</f>
        <v>-41.000606849109545</v>
      </c>
      <c r="T9" s="20">
        <f>IF(($E9       =0),0,(($P9       /$E9       )*100))</f>
        <v>45.57035145324091</v>
      </c>
      <c r="U9" s="22">
        <f>IF(($E9       =0),0,(($Q9       /$E9       )*100))</f>
        <v>29.787458956585191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14892000</v>
      </c>
      <c r="C10" s="46"/>
      <c r="D10" s="46"/>
      <c r="E10" s="46">
        <f t="shared" ref="E10:E41" si="4">$B10      +$C10      +$D10</f>
        <v>14892000</v>
      </c>
      <c r="F10" s="47">
        <v>14892000</v>
      </c>
      <c r="G10" s="48">
        <v>14892000</v>
      </c>
      <c r="H10" s="47">
        <v>3267000</v>
      </c>
      <c r="I10" s="48">
        <v>1277187</v>
      </c>
      <c r="J10" s="47">
        <v>4315000</v>
      </c>
      <c r="K10" s="48">
        <v>5358828</v>
      </c>
      <c r="L10" s="47">
        <v>4214000</v>
      </c>
      <c r="M10" s="48">
        <v>3161676</v>
      </c>
      <c r="N10" s="47"/>
      <c r="O10" s="48"/>
      <c r="P10" s="47">
        <f t="shared" ref="P10:P41" si="5">$H10      +$J10      +$L10      +$N10</f>
        <v>11796000</v>
      </c>
      <c r="Q10" s="48">
        <f t="shared" ref="Q10:Q41" si="6">$I10      +$K10      +$M10      +$O10</f>
        <v>9797691</v>
      </c>
      <c r="R10" s="24">
        <f t="shared" ref="R10:R41" si="7">IF(($J10      =0),0,((($L10      -$J10      )/$J10      )*100))</f>
        <v>-2.3406720741599072</v>
      </c>
      <c r="S10" s="25">
        <f t="shared" ref="S10:S41" si="8">IF(($K10      =0),0,((($M10      -$K10      )/$K10      )*100))</f>
        <v>-41.000606849109545</v>
      </c>
      <c r="T10" s="24">
        <f t="shared" ref="T10:T41" si="9">IF(($E10      =0),0,(($P10      /$E10      )*100))</f>
        <v>79.210314262691369</v>
      </c>
      <c r="U10" s="26">
        <f t="shared" ref="U10:U41" si="10">IF(($E10      =0),0,(($Q10      /$E10      )*100))</f>
        <v>65.791639806607577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18000000</v>
      </c>
      <c r="C23" s="46"/>
      <c r="D23" s="46"/>
      <c r="E23" s="46">
        <f t="shared" si="4"/>
        <v>18000000</v>
      </c>
      <c r="F23" s="47">
        <v>18000000</v>
      </c>
      <c r="G23" s="48">
        <v>18000000</v>
      </c>
      <c r="H23" s="47"/>
      <c r="I23" s="48"/>
      <c r="J23" s="47">
        <v>3193000</v>
      </c>
      <c r="K23" s="48"/>
      <c r="L23" s="47"/>
      <c r="M23" s="48"/>
      <c r="N23" s="47"/>
      <c r="O23" s="48"/>
      <c r="P23" s="47">
        <f t="shared" si="5"/>
        <v>3193000</v>
      </c>
      <c r="Q23" s="48">
        <f t="shared" si="6"/>
        <v>0</v>
      </c>
      <c r="R23" s="24">
        <f t="shared" si="7"/>
        <v>-100</v>
      </c>
      <c r="S23" s="25">
        <f t="shared" si="8"/>
        <v>0</v>
      </c>
      <c r="T23" s="24">
        <f t="shared" si="9"/>
        <v>17.738888888888891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6819000</v>
      </c>
      <c r="C27" s="43">
        <f t="shared" si="11"/>
        <v>0</v>
      </c>
      <c r="D27" s="43">
        <f t="shared" si="11"/>
        <v>0</v>
      </c>
      <c r="E27" s="43">
        <f t="shared" si="11"/>
        <v>6819000</v>
      </c>
      <c r="F27" s="44">
        <f t="shared" si="11"/>
        <v>6819000</v>
      </c>
      <c r="G27" s="45">
        <f t="shared" si="11"/>
        <v>6819000</v>
      </c>
      <c r="H27" s="44">
        <f t="shared" si="11"/>
        <v>470000</v>
      </c>
      <c r="I27" s="45">
        <f t="shared" si="11"/>
        <v>365636</v>
      </c>
      <c r="J27" s="44">
        <f t="shared" si="11"/>
        <v>1761000</v>
      </c>
      <c r="K27" s="45">
        <f t="shared" si="11"/>
        <v>1389008</v>
      </c>
      <c r="L27" s="44">
        <f t="shared" si="11"/>
        <v>1097000</v>
      </c>
      <c r="M27" s="45">
        <f t="shared" si="11"/>
        <v>695356</v>
      </c>
      <c r="N27" s="44">
        <f t="shared" si="11"/>
        <v>0</v>
      </c>
      <c r="O27" s="45">
        <f t="shared" si="11"/>
        <v>0</v>
      </c>
      <c r="P27" s="44">
        <f t="shared" si="11"/>
        <v>3328000</v>
      </c>
      <c r="Q27" s="45">
        <f t="shared" si="11"/>
        <v>2450000</v>
      </c>
      <c r="R27" s="20">
        <f t="shared" si="7"/>
        <v>-37.705848949460538</v>
      </c>
      <c r="S27" s="21">
        <f t="shared" si="8"/>
        <v>-49.938661260410306</v>
      </c>
      <c r="T27" s="20">
        <f t="shared" si="9"/>
        <v>48.804810089455927</v>
      </c>
      <c r="U27" s="22">
        <f t="shared" si="10"/>
        <v>35.929021850711244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274000</v>
      </c>
      <c r="I30" s="48">
        <v>365636</v>
      </c>
      <c r="J30" s="47">
        <v>1401000</v>
      </c>
      <c r="K30" s="48">
        <v>1389008</v>
      </c>
      <c r="L30" s="47">
        <v>775000</v>
      </c>
      <c r="M30" s="48">
        <v>695356</v>
      </c>
      <c r="N30" s="47"/>
      <c r="O30" s="48"/>
      <c r="P30" s="47">
        <f t="shared" si="5"/>
        <v>2450000</v>
      </c>
      <c r="Q30" s="48">
        <f t="shared" si="6"/>
        <v>2450000</v>
      </c>
      <c r="R30" s="24">
        <f t="shared" si="7"/>
        <v>-44.682369735902924</v>
      </c>
      <c r="S30" s="25">
        <f t="shared" si="8"/>
        <v>-49.938661260410306</v>
      </c>
      <c r="T30" s="24">
        <f t="shared" si="9"/>
        <v>100</v>
      </c>
      <c r="U30" s="26">
        <f t="shared" si="10"/>
        <v>100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1369000</v>
      </c>
      <c r="C32" s="46"/>
      <c r="D32" s="46"/>
      <c r="E32" s="46">
        <f t="shared" si="4"/>
        <v>1369000</v>
      </c>
      <c r="F32" s="47">
        <v>1369000</v>
      </c>
      <c r="G32" s="48">
        <v>1369000</v>
      </c>
      <c r="H32" s="47">
        <v>196000</v>
      </c>
      <c r="I32" s="48"/>
      <c r="J32" s="47">
        <v>360000</v>
      </c>
      <c r="K32" s="48"/>
      <c r="L32" s="47">
        <v>296000</v>
      </c>
      <c r="M32" s="48"/>
      <c r="N32" s="47"/>
      <c r="O32" s="48"/>
      <c r="P32" s="47">
        <f t="shared" si="5"/>
        <v>852000</v>
      </c>
      <c r="Q32" s="48">
        <f t="shared" si="6"/>
        <v>0</v>
      </c>
      <c r="R32" s="24">
        <f t="shared" si="7"/>
        <v>-17.777777777777779</v>
      </c>
      <c r="S32" s="25">
        <f t="shared" si="8"/>
        <v>0</v>
      </c>
      <c r="T32" s="24">
        <f t="shared" si="9"/>
        <v>62.235208181154121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3000000</v>
      </c>
      <c r="H35" s="47"/>
      <c r="I35" s="48"/>
      <c r="J35" s="47"/>
      <c r="K35" s="48"/>
      <c r="L35" s="47">
        <v>26000</v>
      </c>
      <c r="M35" s="48"/>
      <c r="N35" s="47"/>
      <c r="O35" s="48"/>
      <c r="P35" s="47">
        <f t="shared" si="5"/>
        <v>26000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0.86666666666666659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39711000</v>
      </c>
      <c r="C58" s="43">
        <f t="shared" si="26"/>
        <v>0</v>
      </c>
      <c r="D58" s="43">
        <f t="shared" si="26"/>
        <v>0</v>
      </c>
      <c r="E58" s="43">
        <f t="shared" si="26"/>
        <v>39711000</v>
      </c>
      <c r="F58" s="44">
        <f t="shared" si="26"/>
        <v>39711000</v>
      </c>
      <c r="G58" s="45">
        <f t="shared" si="26"/>
        <v>39711000</v>
      </c>
      <c r="H58" s="44">
        <f t="shared" si="26"/>
        <v>3737000</v>
      </c>
      <c r="I58" s="45">
        <f t="shared" si="26"/>
        <v>1642823</v>
      </c>
      <c r="J58" s="44">
        <f t="shared" si="26"/>
        <v>9269000</v>
      </c>
      <c r="K58" s="45">
        <f t="shared" si="26"/>
        <v>6747836</v>
      </c>
      <c r="L58" s="44">
        <f t="shared" si="26"/>
        <v>5311000</v>
      </c>
      <c r="M58" s="45">
        <f t="shared" si="26"/>
        <v>3857032</v>
      </c>
      <c r="N58" s="44">
        <f t="shared" si="26"/>
        <v>0</v>
      </c>
      <c r="O58" s="45">
        <f t="shared" si="26"/>
        <v>0</v>
      </c>
      <c r="P58" s="44">
        <f t="shared" si="26"/>
        <v>18317000</v>
      </c>
      <c r="Q58" s="45">
        <f t="shared" si="26"/>
        <v>12247691</v>
      </c>
      <c r="R58" s="20">
        <f t="shared" si="14"/>
        <v>-42.701478045096557</v>
      </c>
      <c r="S58" s="21">
        <f t="shared" si="15"/>
        <v>-42.840460260148589</v>
      </c>
      <c r="T58" s="20">
        <f t="shared" si="16"/>
        <v>46.125758605927828</v>
      </c>
      <c r="U58" s="22">
        <f t="shared" si="17"/>
        <v>30.842061393568532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39711000</v>
      </c>
      <c r="C62" s="55">
        <f t="shared" si="30"/>
        <v>0</v>
      </c>
      <c r="D62" s="55">
        <f t="shared" si="30"/>
        <v>0</v>
      </c>
      <c r="E62" s="55">
        <f t="shared" si="30"/>
        <v>39711000</v>
      </c>
      <c r="F62" s="56">
        <f t="shared" si="30"/>
        <v>39711000</v>
      </c>
      <c r="G62" s="57">
        <f t="shared" si="30"/>
        <v>39711000</v>
      </c>
      <c r="H62" s="56">
        <f t="shared" si="30"/>
        <v>3737000</v>
      </c>
      <c r="I62" s="57">
        <f t="shared" si="30"/>
        <v>1642823</v>
      </c>
      <c r="J62" s="56">
        <f t="shared" si="30"/>
        <v>9269000</v>
      </c>
      <c r="K62" s="57">
        <f t="shared" si="30"/>
        <v>6747836</v>
      </c>
      <c r="L62" s="56">
        <f t="shared" si="30"/>
        <v>5311000</v>
      </c>
      <c r="M62" s="58">
        <f t="shared" si="30"/>
        <v>3857032</v>
      </c>
      <c r="N62" s="56">
        <f t="shared" si="30"/>
        <v>0</v>
      </c>
      <c r="O62" s="57">
        <f t="shared" si="30"/>
        <v>0</v>
      </c>
      <c r="P62" s="56">
        <f t="shared" si="30"/>
        <v>18317000</v>
      </c>
      <c r="Q62" s="57">
        <f t="shared" si="30"/>
        <v>12247691</v>
      </c>
      <c r="R62" s="38">
        <f t="shared" si="14"/>
        <v>-42.701478045096557</v>
      </c>
      <c r="S62" s="39">
        <f t="shared" si="15"/>
        <v>-42.840460260148589</v>
      </c>
      <c r="T62" s="38">
        <f t="shared" si="16"/>
        <v>46.125758605927828</v>
      </c>
      <c r="U62" s="39">
        <f t="shared" si="17"/>
        <v>30.842061393568532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91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4364000</v>
      </c>
      <c r="C8" s="40">
        <f t="shared" si="0"/>
        <v>0</v>
      </c>
      <c r="D8" s="40">
        <f t="shared" si="0"/>
        <v>0</v>
      </c>
      <c r="E8" s="40">
        <f t="shared" si="0"/>
        <v>4364000</v>
      </c>
      <c r="F8" s="41">
        <f t="shared" si="0"/>
        <v>4364000</v>
      </c>
      <c r="G8" s="42">
        <f t="shared" si="0"/>
        <v>4364000</v>
      </c>
      <c r="H8" s="41">
        <f t="shared" si="0"/>
        <v>1003000</v>
      </c>
      <c r="I8" s="42">
        <f t="shared" si="0"/>
        <v>16358203</v>
      </c>
      <c r="J8" s="41">
        <f t="shared" si="0"/>
        <v>552000</v>
      </c>
      <c r="K8" s="42">
        <f t="shared" si="0"/>
        <v>1420039</v>
      </c>
      <c r="L8" s="41">
        <f t="shared" si="0"/>
        <v>1338000</v>
      </c>
      <c r="M8" s="42">
        <f t="shared" si="0"/>
        <v>-1209345</v>
      </c>
      <c r="N8" s="41">
        <f t="shared" si="0"/>
        <v>0</v>
      </c>
      <c r="O8" s="42">
        <f t="shared" si="0"/>
        <v>0</v>
      </c>
      <c r="P8" s="41">
        <f t="shared" si="0"/>
        <v>2893000</v>
      </c>
      <c r="Q8" s="42">
        <f t="shared" si="0"/>
        <v>16568897</v>
      </c>
      <c r="R8" s="16">
        <f>IF(($J8       =0),0,((($L8       -$J8       )/$J8       )*100))</f>
        <v>142.39130434782609</v>
      </c>
      <c r="S8" s="17">
        <f>IF(($K8       =0),0,((($M8       -$K8       )/$K8       )*100))</f>
        <v>-185.16280186670932</v>
      </c>
      <c r="T8" s="16">
        <f>IF(($E8       =0),0,(($P8       /$E8       )*100))</f>
        <v>66.292392300641609</v>
      </c>
      <c r="U8" s="18">
        <f>IF(($E8       =0),0,(($Q8       /$E8       )*100))</f>
        <v>379.67225022914761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2289000</v>
      </c>
      <c r="C9" s="43">
        <f t="shared" si="2"/>
        <v>0</v>
      </c>
      <c r="D9" s="43">
        <f t="shared" si="2"/>
        <v>0</v>
      </c>
      <c r="E9" s="43">
        <f t="shared" si="2"/>
        <v>2289000</v>
      </c>
      <c r="F9" s="44">
        <f t="shared" si="2"/>
        <v>2289000</v>
      </c>
      <c r="G9" s="45">
        <f t="shared" si="2"/>
        <v>2289000</v>
      </c>
      <c r="H9" s="44">
        <f t="shared" si="2"/>
        <v>723000</v>
      </c>
      <c r="I9" s="45">
        <f t="shared" si="2"/>
        <v>6782769</v>
      </c>
      <c r="J9" s="44">
        <f t="shared" si="2"/>
        <v>0</v>
      </c>
      <c r="K9" s="45">
        <f t="shared" si="2"/>
        <v>667701</v>
      </c>
      <c r="L9" s="44">
        <f t="shared" si="2"/>
        <v>680000</v>
      </c>
      <c r="M9" s="45">
        <f t="shared" si="2"/>
        <v>2549029</v>
      </c>
      <c r="N9" s="44">
        <f t="shared" si="2"/>
        <v>0</v>
      </c>
      <c r="O9" s="45">
        <f t="shared" si="2"/>
        <v>0</v>
      </c>
      <c r="P9" s="44">
        <f t="shared" si="2"/>
        <v>1403000</v>
      </c>
      <c r="Q9" s="45">
        <f t="shared" si="2"/>
        <v>9999499</v>
      </c>
      <c r="R9" s="20">
        <f>IF(($J9       =0),0,((($L9       -$J9       )/$J9       )*100))</f>
        <v>0</v>
      </c>
      <c r="S9" s="21">
        <f>IF(($K9       =0),0,((($M9       -$K9       )/$K9       )*100))</f>
        <v>281.76204618534342</v>
      </c>
      <c r="T9" s="20">
        <f>IF(($E9       =0),0,(($P9       /$E9       )*100))</f>
        <v>61.293141109654869</v>
      </c>
      <c r="U9" s="22">
        <f>IF(($E9       =0),0,(($Q9       /$E9       )*100))</f>
        <v>436.85010921799909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2289000</v>
      </c>
      <c r="C16" s="46"/>
      <c r="D16" s="46"/>
      <c r="E16" s="46">
        <f t="shared" si="4"/>
        <v>2289000</v>
      </c>
      <c r="F16" s="47">
        <v>2289000</v>
      </c>
      <c r="G16" s="48">
        <v>2289000</v>
      </c>
      <c r="H16" s="47">
        <v>723000</v>
      </c>
      <c r="I16" s="48">
        <v>6782769</v>
      </c>
      <c r="J16" s="47"/>
      <c r="K16" s="48">
        <v>667701</v>
      </c>
      <c r="L16" s="47">
        <v>680000</v>
      </c>
      <c r="M16" s="48">
        <v>2549029</v>
      </c>
      <c r="N16" s="47"/>
      <c r="O16" s="48"/>
      <c r="P16" s="47">
        <f t="shared" si="5"/>
        <v>1403000</v>
      </c>
      <c r="Q16" s="48">
        <f t="shared" si="6"/>
        <v>9999499</v>
      </c>
      <c r="R16" s="24">
        <f t="shared" si="7"/>
        <v>0</v>
      </c>
      <c r="S16" s="25">
        <f t="shared" si="8"/>
        <v>281.76204618534342</v>
      </c>
      <c r="T16" s="24">
        <f t="shared" si="9"/>
        <v>61.293141109654869</v>
      </c>
      <c r="U16" s="26">
        <f t="shared" si="10"/>
        <v>436.85010921799909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2075000</v>
      </c>
      <c r="C27" s="43">
        <f t="shared" si="11"/>
        <v>0</v>
      </c>
      <c r="D27" s="43">
        <f t="shared" si="11"/>
        <v>0</v>
      </c>
      <c r="E27" s="43">
        <f t="shared" si="11"/>
        <v>2075000</v>
      </c>
      <c r="F27" s="44">
        <f t="shared" si="11"/>
        <v>2075000</v>
      </c>
      <c r="G27" s="45">
        <f t="shared" si="11"/>
        <v>2075000</v>
      </c>
      <c r="H27" s="44">
        <f t="shared" si="11"/>
        <v>280000</v>
      </c>
      <c r="I27" s="45">
        <f t="shared" si="11"/>
        <v>9575434</v>
      </c>
      <c r="J27" s="44">
        <f t="shared" si="11"/>
        <v>552000</v>
      </c>
      <c r="K27" s="45">
        <f t="shared" si="11"/>
        <v>752338</v>
      </c>
      <c r="L27" s="44">
        <f t="shared" si="11"/>
        <v>658000</v>
      </c>
      <c r="M27" s="45">
        <f t="shared" si="11"/>
        <v>-3758374</v>
      </c>
      <c r="N27" s="44">
        <f t="shared" si="11"/>
        <v>0</v>
      </c>
      <c r="O27" s="45">
        <f t="shared" si="11"/>
        <v>0</v>
      </c>
      <c r="P27" s="44">
        <f t="shared" si="11"/>
        <v>1490000</v>
      </c>
      <c r="Q27" s="45">
        <f t="shared" si="11"/>
        <v>6569398</v>
      </c>
      <c r="R27" s="20">
        <f t="shared" si="7"/>
        <v>19.202898550724637</v>
      </c>
      <c r="S27" s="21">
        <f t="shared" si="8"/>
        <v>-599.55924066044781</v>
      </c>
      <c r="T27" s="20">
        <f t="shared" si="9"/>
        <v>71.807228915662648</v>
      </c>
      <c r="U27" s="22">
        <f t="shared" si="10"/>
        <v>316.5974939759036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88000</v>
      </c>
      <c r="I30" s="48">
        <v>4211312</v>
      </c>
      <c r="J30" s="47">
        <v>222000</v>
      </c>
      <c r="K30" s="48">
        <v>178865</v>
      </c>
      <c r="L30" s="47">
        <v>432000</v>
      </c>
      <c r="M30" s="48">
        <v>432350</v>
      </c>
      <c r="N30" s="47"/>
      <c r="O30" s="48"/>
      <c r="P30" s="47">
        <f t="shared" si="5"/>
        <v>742000</v>
      </c>
      <c r="Q30" s="48">
        <f t="shared" si="6"/>
        <v>4822527</v>
      </c>
      <c r="R30" s="24">
        <f t="shared" si="7"/>
        <v>94.594594594594597</v>
      </c>
      <c r="S30" s="25">
        <f t="shared" si="8"/>
        <v>141.71861459760154</v>
      </c>
      <c r="T30" s="24">
        <f t="shared" si="9"/>
        <v>74.2</v>
      </c>
      <c r="U30" s="26">
        <f t="shared" si="10"/>
        <v>482.2527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1075000</v>
      </c>
      <c r="H32" s="47">
        <v>192000</v>
      </c>
      <c r="I32" s="48">
        <v>5364122</v>
      </c>
      <c r="J32" s="47">
        <v>330000</v>
      </c>
      <c r="K32" s="48">
        <v>573473</v>
      </c>
      <c r="L32" s="47">
        <v>226000</v>
      </c>
      <c r="M32" s="48">
        <v>-4190724</v>
      </c>
      <c r="N32" s="47"/>
      <c r="O32" s="48"/>
      <c r="P32" s="47">
        <f t="shared" si="5"/>
        <v>748000</v>
      </c>
      <c r="Q32" s="48">
        <f t="shared" si="6"/>
        <v>1746871</v>
      </c>
      <c r="R32" s="24">
        <f t="shared" si="7"/>
        <v>-31.515151515151512</v>
      </c>
      <c r="S32" s="25">
        <f t="shared" si="8"/>
        <v>-830.76221548355363</v>
      </c>
      <c r="T32" s="24">
        <f t="shared" si="9"/>
        <v>69.581395348837205</v>
      </c>
      <c r="U32" s="26">
        <f t="shared" si="10"/>
        <v>162.49962790697674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1500000</v>
      </c>
      <c r="C42" s="52">
        <f t="shared" si="13"/>
        <v>0</v>
      </c>
      <c r="D42" s="52">
        <f t="shared" si="13"/>
        <v>0</v>
      </c>
      <c r="E42" s="52">
        <f t="shared" si="13"/>
        <v>1500000</v>
      </c>
      <c r="F42" s="53">
        <f t="shared" si="13"/>
        <v>1500000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1500000</v>
      </c>
      <c r="C53" s="43">
        <f t="shared" si="24"/>
        <v>0</v>
      </c>
      <c r="D53" s="43">
        <f t="shared" si="24"/>
        <v>0</v>
      </c>
      <c r="E53" s="43">
        <f t="shared" si="24"/>
        <v>1500000</v>
      </c>
      <c r="F53" s="44">
        <f t="shared" si="24"/>
        <v>1500000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1500000</v>
      </c>
      <c r="C56" s="46"/>
      <c r="D56" s="46"/>
      <c r="E56" s="46">
        <f t="shared" si="21"/>
        <v>1500000</v>
      </c>
      <c r="F56" s="47">
        <v>1500000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5864000</v>
      </c>
      <c r="C58" s="43">
        <f t="shared" si="26"/>
        <v>0</v>
      </c>
      <c r="D58" s="43">
        <f t="shared" si="26"/>
        <v>0</v>
      </c>
      <c r="E58" s="43">
        <f t="shared" si="26"/>
        <v>5864000</v>
      </c>
      <c r="F58" s="44">
        <f t="shared" si="26"/>
        <v>5864000</v>
      </c>
      <c r="G58" s="45">
        <f t="shared" si="26"/>
        <v>4364000</v>
      </c>
      <c r="H58" s="44">
        <f t="shared" si="26"/>
        <v>1003000</v>
      </c>
      <c r="I58" s="45">
        <f t="shared" si="26"/>
        <v>16358203</v>
      </c>
      <c r="J58" s="44">
        <f t="shared" si="26"/>
        <v>552000</v>
      </c>
      <c r="K58" s="45">
        <f t="shared" si="26"/>
        <v>1420039</v>
      </c>
      <c r="L58" s="44">
        <f t="shared" si="26"/>
        <v>1338000</v>
      </c>
      <c r="M58" s="45">
        <f t="shared" si="26"/>
        <v>-1209345</v>
      </c>
      <c r="N58" s="44">
        <f t="shared" si="26"/>
        <v>0</v>
      </c>
      <c r="O58" s="45">
        <f t="shared" si="26"/>
        <v>0</v>
      </c>
      <c r="P58" s="44">
        <f t="shared" si="26"/>
        <v>2893000</v>
      </c>
      <c r="Q58" s="45">
        <f t="shared" si="26"/>
        <v>16568897</v>
      </c>
      <c r="R58" s="20">
        <f t="shared" si="14"/>
        <v>142.39130434782609</v>
      </c>
      <c r="S58" s="21">
        <f t="shared" si="15"/>
        <v>-185.16280186670932</v>
      </c>
      <c r="T58" s="20">
        <f t="shared" si="16"/>
        <v>49.334924965893592</v>
      </c>
      <c r="U58" s="22">
        <f t="shared" si="17"/>
        <v>282.55281377899047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5864000</v>
      </c>
      <c r="C62" s="55">
        <f t="shared" si="30"/>
        <v>0</v>
      </c>
      <c r="D62" s="55">
        <f t="shared" si="30"/>
        <v>0</v>
      </c>
      <c r="E62" s="55">
        <f t="shared" si="30"/>
        <v>5864000</v>
      </c>
      <c r="F62" s="56">
        <f t="shared" si="30"/>
        <v>5864000</v>
      </c>
      <c r="G62" s="57">
        <f t="shared" si="30"/>
        <v>4364000</v>
      </c>
      <c r="H62" s="56">
        <f t="shared" si="30"/>
        <v>1003000</v>
      </c>
      <c r="I62" s="57">
        <f t="shared" si="30"/>
        <v>16358203</v>
      </c>
      <c r="J62" s="56">
        <f t="shared" si="30"/>
        <v>552000</v>
      </c>
      <c r="K62" s="57">
        <f t="shared" si="30"/>
        <v>1420039</v>
      </c>
      <c r="L62" s="56">
        <f t="shared" si="30"/>
        <v>1338000</v>
      </c>
      <c r="M62" s="58">
        <f t="shared" si="30"/>
        <v>-1209345</v>
      </c>
      <c r="N62" s="56">
        <f t="shared" si="30"/>
        <v>0</v>
      </c>
      <c r="O62" s="57">
        <f t="shared" si="30"/>
        <v>0</v>
      </c>
      <c r="P62" s="56">
        <f t="shared" si="30"/>
        <v>2893000</v>
      </c>
      <c r="Q62" s="57">
        <f t="shared" si="30"/>
        <v>16568897</v>
      </c>
      <c r="R62" s="38">
        <f t="shared" si="14"/>
        <v>142.39130434782609</v>
      </c>
      <c r="S62" s="39">
        <f t="shared" si="15"/>
        <v>-185.16280186670932</v>
      </c>
      <c r="T62" s="38">
        <f t="shared" si="16"/>
        <v>49.334924965893592</v>
      </c>
      <c r="U62" s="39">
        <f t="shared" si="17"/>
        <v>282.55281377899047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136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59749000</v>
      </c>
      <c r="C8" s="40">
        <f t="shared" si="0"/>
        <v>25600000</v>
      </c>
      <c r="D8" s="40">
        <f t="shared" si="0"/>
        <v>0</v>
      </c>
      <c r="E8" s="40">
        <f t="shared" si="0"/>
        <v>85349000</v>
      </c>
      <c r="F8" s="41">
        <f t="shared" si="0"/>
        <v>85349000</v>
      </c>
      <c r="G8" s="42">
        <f t="shared" si="0"/>
        <v>85349000</v>
      </c>
      <c r="H8" s="41">
        <f t="shared" si="0"/>
        <v>14703000</v>
      </c>
      <c r="I8" s="42">
        <f t="shared" si="0"/>
        <v>0</v>
      </c>
      <c r="J8" s="41">
        <f t="shared" si="0"/>
        <v>15837000</v>
      </c>
      <c r="K8" s="42">
        <f t="shared" si="0"/>
        <v>0</v>
      </c>
      <c r="L8" s="41">
        <f t="shared" si="0"/>
        <v>9199000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39739000</v>
      </c>
      <c r="Q8" s="42">
        <f t="shared" si="0"/>
        <v>0</v>
      </c>
      <c r="R8" s="16">
        <f>IF(($J8       =0),0,((($L8       -$J8       )/$J8       )*100))</f>
        <v>-41.914504009597778</v>
      </c>
      <c r="S8" s="17">
        <f>IF(($K8       =0),0,((($M8       -$K8       )/$K8       )*100))</f>
        <v>0</v>
      </c>
      <c r="T8" s="16">
        <f>IF(($E8       =0),0,(($P8       /$E8       )*100))</f>
        <v>46.560592391240668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55590000</v>
      </c>
      <c r="C9" s="43">
        <f t="shared" si="2"/>
        <v>23400000</v>
      </c>
      <c r="D9" s="43">
        <f t="shared" si="2"/>
        <v>0</v>
      </c>
      <c r="E9" s="43">
        <f t="shared" si="2"/>
        <v>78990000</v>
      </c>
      <c r="F9" s="44">
        <f t="shared" si="2"/>
        <v>78990000</v>
      </c>
      <c r="G9" s="45">
        <f t="shared" si="2"/>
        <v>78990000</v>
      </c>
      <c r="H9" s="44">
        <f t="shared" si="2"/>
        <v>14247000</v>
      </c>
      <c r="I9" s="45">
        <f t="shared" si="2"/>
        <v>0</v>
      </c>
      <c r="J9" s="44">
        <f t="shared" si="2"/>
        <v>14478000</v>
      </c>
      <c r="K9" s="45">
        <f t="shared" si="2"/>
        <v>0</v>
      </c>
      <c r="L9" s="44">
        <f t="shared" si="2"/>
        <v>7215000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35940000</v>
      </c>
      <c r="Q9" s="45">
        <f t="shared" si="2"/>
        <v>0</v>
      </c>
      <c r="R9" s="20">
        <f>IF(($J9       =0),0,((($L9       -$J9       )/$J9       )*100))</f>
        <v>-50.165768752590132</v>
      </c>
      <c r="S9" s="21">
        <f>IF(($K9       =0),0,((($M9       -$K9       )/$K9       )*100))</f>
        <v>0</v>
      </c>
      <c r="T9" s="20">
        <f>IF(($E9       =0),0,(($P9       /$E9       )*100))</f>
        <v>45.499430307633872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25590000</v>
      </c>
      <c r="C10" s="46">
        <v>15000000</v>
      </c>
      <c r="D10" s="46"/>
      <c r="E10" s="46">
        <f t="shared" ref="E10:E41" si="4">$B10      +$C10      +$D10</f>
        <v>40590000</v>
      </c>
      <c r="F10" s="47">
        <v>40590000</v>
      </c>
      <c r="G10" s="48">
        <v>40590000</v>
      </c>
      <c r="H10" s="47">
        <v>9441000</v>
      </c>
      <c r="I10" s="48"/>
      <c r="J10" s="47">
        <v>6496000</v>
      </c>
      <c r="K10" s="48"/>
      <c r="L10" s="47">
        <v>3643000</v>
      </c>
      <c r="M10" s="48"/>
      <c r="N10" s="47"/>
      <c r="O10" s="48"/>
      <c r="P10" s="47">
        <f t="shared" ref="P10:P41" si="5">$H10      +$J10      +$L10      +$N10</f>
        <v>19580000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-43.919334975369459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48.238482384823847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5000000</v>
      </c>
      <c r="C13" s="46">
        <v>-1600000</v>
      </c>
      <c r="D13" s="46"/>
      <c r="E13" s="46">
        <f t="shared" si="4"/>
        <v>3400000</v>
      </c>
      <c r="F13" s="47">
        <v>3400000</v>
      </c>
      <c r="G13" s="48">
        <v>3400000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25000000</v>
      </c>
      <c r="C23" s="46">
        <v>10000000</v>
      </c>
      <c r="D23" s="46"/>
      <c r="E23" s="46">
        <f t="shared" si="4"/>
        <v>35000000</v>
      </c>
      <c r="F23" s="47">
        <v>35000000</v>
      </c>
      <c r="G23" s="48">
        <v>35000000</v>
      </c>
      <c r="H23" s="47">
        <v>4806000</v>
      </c>
      <c r="I23" s="48"/>
      <c r="J23" s="47">
        <v>7982000</v>
      </c>
      <c r="K23" s="48"/>
      <c r="L23" s="47">
        <v>3572000</v>
      </c>
      <c r="M23" s="48"/>
      <c r="N23" s="47"/>
      <c r="O23" s="48"/>
      <c r="P23" s="47">
        <f t="shared" si="5"/>
        <v>16360000</v>
      </c>
      <c r="Q23" s="48">
        <f t="shared" si="6"/>
        <v>0</v>
      </c>
      <c r="R23" s="24">
        <f t="shared" si="7"/>
        <v>-55.249310949636687</v>
      </c>
      <c r="S23" s="25">
        <f t="shared" si="8"/>
        <v>0</v>
      </c>
      <c r="T23" s="24">
        <f t="shared" si="9"/>
        <v>46.74285714285714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4159000</v>
      </c>
      <c r="C27" s="43">
        <f t="shared" si="11"/>
        <v>2200000</v>
      </c>
      <c r="D27" s="43">
        <f t="shared" si="11"/>
        <v>0</v>
      </c>
      <c r="E27" s="43">
        <f t="shared" si="11"/>
        <v>6359000</v>
      </c>
      <c r="F27" s="44">
        <f t="shared" si="11"/>
        <v>6359000</v>
      </c>
      <c r="G27" s="45">
        <f t="shared" si="11"/>
        <v>6359000</v>
      </c>
      <c r="H27" s="44">
        <f t="shared" si="11"/>
        <v>456000</v>
      </c>
      <c r="I27" s="45">
        <f t="shared" si="11"/>
        <v>0</v>
      </c>
      <c r="J27" s="44">
        <f t="shared" si="11"/>
        <v>1359000</v>
      </c>
      <c r="K27" s="45">
        <f t="shared" si="11"/>
        <v>0</v>
      </c>
      <c r="L27" s="44">
        <f t="shared" si="11"/>
        <v>1984000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3799000</v>
      </c>
      <c r="Q27" s="45">
        <f t="shared" si="11"/>
        <v>0</v>
      </c>
      <c r="R27" s="20">
        <f t="shared" si="7"/>
        <v>45.989698307579104</v>
      </c>
      <c r="S27" s="21">
        <f t="shared" si="8"/>
        <v>0</v>
      </c>
      <c r="T27" s="20">
        <f t="shared" si="9"/>
        <v>59.74209781412172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117000</v>
      </c>
      <c r="I30" s="48"/>
      <c r="J30" s="47">
        <v>1045000</v>
      </c>
      <c r="K30" s="48"/>
      <c r="L30" s="47">
        <v>1363000</v>
      </c>
      <c r="M30" s="48"/>
      <c r="N30" s="47"/>
      <c r="O30" s="48"/>
      <c r="P30" s="47">
        <f t="shared" si="5"/>
        <v>2525000</v>
      </c>
      <c r="Q30" s="48">
        <f t="shared" si="6"/>
        <v>0</v>
      </c>
      <c r="R30" s="24">
        <f t="shared" si="7"/>
        <v>30.43062200956938</v>
      </c>
      <c r="S30" s="25">
        <f t="shared" si="8"/>
        <v>0</v>
      </c>
      <c r="T30" s="24">
        <f t="shared" si="9"/>
        <v>84.166666666666671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1159000</v>
      </c>
      <c r="C32" s="46"/>
      <c r="D32" s="46"/>
      <c r="E32" s="46">
        <f t="shared" si="4"/>
        <v>1159000</v>
      </c>
      <c r="F32" s="47">
        <v>1159000</v>
      </c>
      <c r="G32" s="48">
        <v>1159000</v>
      </c>
      <c r="H32" s="47">
        <v>339000</v>
      </c>
      <c r="I32" s="48"/>
      <c r="J32" s="47">
        <v>314000</v>
      </c>
      <c r="K32" s="48"/>
      <c r="L32" s="47">
        <v>164000</v>
      </c>
      <c r="M32" s="48"/>
      <c r="N32" s="47"/>
      <c r="O32" s="48"/>
      <c r="P32" s="47">
        <f t="shared" si="5"/>
        <v>817000</v>
      </c>
      <c r="Q32" s="48">
        <f t="shared" si="6"/>
        <v>0</v>
      </c>
      <c r="R32" s="24">
        <f t="shared" si="7"/>
        <v>-47.770700636942678</v>
      </c>
      <c r="S32" s="25">
        <f t="shared" si="8"/>
        <v>0</v>
      </c>
      <c r="T32" s="24">
        <f t="shared" si="9"/>
        <v>70.491803278688522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>
        <v>2200000</v>
      </c>
      <c r="D36" s="46"/>
      <c r="E36" s="46">
        <f t="shared" si="4"/>
        <v>2200000</v>
      </c>
      <c r="F36" s="47">
        <v>2200000</v>
      </c>
      <c r="G36" s="48">
        <v>2200000</v>
      </c>
      <c r="H36" s="47"/>
      <c r="I36" s="48"/>
      <c r="J36" s="47"/>
      <c r="K36" s="48"/>
      <c r="L36" s="47">
        <v>457000</v>
      </c>
      <c r="M36" s="48"/>
      <c r="N36" s="47"/>
      <c r="O36" s="48"/>
      <c r="P36" s="47">
        <f t="shared" si="5"/>
        <v>457000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20.772727272727273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108176000</v>
      </c>
      <c r="C42" s="52">
        <f t="shared" si="13"/>
        <v>-20000000</v>
      </c>
      <c r="D42" s="52">
        <f t="shared" si="13"/>
        <v>0</v>
      </c>
      <c r="E42" s="52">
        <f t="shared" si="13"/>
        <v>88176000</v>
      </c>
      <c r="F42" s="53">
        <f t="shared" si="13"/>
        <v>88176000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108176000</v>
      </c>
      <c r="C43" s="43">
        <f t="shared" si="19"/>
        <v>-20000000</v>
      </c>
      <c r="D43" s="43">
        <f t="shared" si="19"/>
        <v>0</v>
      </c>
      <c r="E43" s="43">
        <f t="shared" si="19"/>
        <v>88176000</v>
      </c>
      <c r="F43" s="44">
        <f t="shared" si="19"/>
        <v>88176000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80000000</v>
      </c>
      <c r="C44" s="49">
        <v>-20000000</v>
      </c>
      <c r="D44" s="49"/>
      <c r="E44" s="49">
        <f t="shared" ref="E44:E61" si="21">$B44      +$C44      +$D44</f>
        <v>60000000</v>
      </c>
      <c r="F44" s="50">
        <v>60000000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28176000</v>
      </c>
      <c r="C45" s="46"/>
      <c r="D45" s="46"/>
      <c r="E45" s="46">
        <f t="shared" si="21"/>
        <v>28176000</v>
      </c>
      <c r="F45" s="47">
        <v>28176000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167925000</v>
      </c>
      <c r="C58" s="43">
        <f t="shared" si="26"/>
        <v>5600000</v>
      </c>
      <c r="D58" s="43">
        <f t="shared" si="26"/>
        <v>0</v>
      </c>
      <c r="E58" s="43">
        <f t="shared" si="26"/>
        <v>173525000</v>
      </c>
      <c r="F58" s="44">
        <f t="shared" si="26"/>
        <v>173525000</v>
      </c>
      <c r="G58" s="45">
        <f t="shared" si="26"/>
        <v>85349000</v>
      </c>
      <c r="H58" s="44">
        <f t="shared" si="26"/>
        <v>14703000</v>
      </c>
      <c r="I58" s="45">
        <f t="shared" si="26"/>
        <v>0</v>
      </c>
      <c r="J58" s="44">
        <f t="shared" si="26"/>
        <v>15837000</v>
      </c>
      <c r="K58" s="45">
        <f t="shared" si="26"/>
        <v>0</v>
      </c>
      <c r="L58" s="44">
        <f t="shared" si="26"/>
        <v>9199000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39739000</v>
      </c>
      <c r="Q58" s="45">
        <f t="shared" si="26"/>
        <v>0</v>
      </c>
      <c r="R58" s="20">
        <f t="shared" si="14"/>
        <v>-41.914504009597778</v>
      </c>
      <c r="S58" s="21">
        <f t="shared" si="15"/>
        <v>0</v>
      </c>
      <c r="T58" s="20">
        <f t="shared" si="16"/>
        <v>22.901022907362051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167925000</v>
      </c>
      <c r="C62" s="55">
        <f t="shared" si="30"/>
        <v>5600000</v>
      </c>
      <c r="D62" s="55">
        <f t="shared" si="30"/>
        <v>0</v>
      </c>
      <c r="E62" s="55">
        <f t="shared" si="30"/>
        <v>173525000</v>
      </c>
      <c r="F62" s="56">
        <f t="shared" si="30"/>
        <v>173525000</v>
      </c>
      <c r="G62" s="57">
        <f t="shared" si="30"/>
        <v>85349000</v>
      </c>
      <c r="H62" s="56">
        <f t="shared" si="30"/>
        <v>14703000</v>
      </c>
      <c r="I62" s="57">
        <f t="shared" si="30"/>
        <v>0</v>
      </c>
      <c r="J62" s="56">
        <f t="shared" si="30"/>
        <v>15837000</v>
      </c>
      <c r="K62" s="57">
        <f t="shared" si="30"/>
        <v>0</v>
      </c>
      <c r="L62" s="56">
        <f t="shared" si="30"/>
        <v>9199000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39739000</v>
      </c>
      <c r="Q62" s="57">
        <f t="shared" si="30"/>
        <v>0</v>
      </c>
      <c r="R62" s="38">
        <f t="shared" si="14"/>
        <v>-41.914504009597778</v>
      </c>
      <c r="S62" s="39">
        <f t="shared" si="15"/>
        <v>0</v>
      </c>
      <c r="T62" s="38">
        <f t="shared" si="16"/>
        <v>22.901022907362051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137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67457000</v>
      </c>
      <c r="C8" s="40">
        <f t="shared" si="0"/>
        <v>15229000</v>
      </c>
      <c r="D8" s="40">
        <f t="shared" si="0"/>
        <v>0</v>
      </c>
      <c r="E8" s="40">
        <f t="shared" si="0"/>
        <v>82686000</v>
      </c>
      <c r="F8" s="41">
        <f t="shared" si="0"/>
        <v>82686000</v>
      </c>
      <c r="G8" s="42">
        <f t="shared" si="0"/>
        <v>82686000</v>
      </c>
      <c r="H8" s="41">
        <f t="shared" si="0"/>
        <v>17677000</v>
      </c>
      <c r="I8" s="42">
        <f t="shared" si="0"/>
        <v>17792476</v>
      </c>
      <c r="J8" s="41">
        <f t="shared" si="0"/>
        <v>9717000</v>
      </c>
      <c r="K8" s="42">
        <f t="shared" si="0"/>
        <v>10058197</v>
      </c>
      <c r="L8" s="41">
        <f t="shared" si="0"/>
        <v>13867000</v>
      </c>
      <c r="M8" s="42">
        <f t="shared" si="0"/>
        <v>10032333</v>
      </c>
      <c r="N8" s="41">
        <f t="shared" si="0"/>
        <v>0</v>
      </c>
      <c r="O8" s="42">
        <f t="shared" si="0"/>
        <v>0</v>
      </c>
      <c r="P8" s="41">
        <f t="shared" si="0"/>
        <v>41261000</v>
      </c>
      <c r="Q8" s="42">
        <f t="shared" si="0"/>
        <v>37883006</v>
      </c>
      <c r="R8" s="16">
        <f>IF(($J8       =0),0,((($L8       -$J8       )/$J8       )*100))</f>
        <v>42.70865493465061</v>
      </c>
      <c r="S8" s="17">
        <f>IF(($K8       =0),0,((($M8       -$K8       )/$K8       )*100))</f>
        <v>-0.25714350196163388</v>
      </c>
      <c r="T8" s="16">
        <f>IF(($E8       =0),0,(($P8       /$E8       )*100))</f>
        <v>49.900829644679874</v>
      </c>
      <c r="U8" s="18">
        <f>IF(($E8       =0),0,(($Q8       /$E8       )*100))</f>
        <v>45.815502019688942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63663000</v>
      </c>
      <c r="C9" s="43">
        <f t="shared" si="2"/>
        <v>0</v>
      </c>
      <c r="D9" s="43">
        <f t="shared" si="2"/>
        <v>0</v>
      </c>
      <c r="E9" s="43">
        <f t="shared" si="2"/>
        <v>63663000</v>
      </c>
      <c r="F9" s="44">
        <f t="shared" si="2"/>
        <v>63663000</v>
      </c>
      <c r="G9" s="45">
        <f t="shared" si="2"/>
        <v>63663000</v>
      </c>
      <c r="H9" s="44">
        <f t="shared" si="2"/>
        <v>17677000</v>
      </c>
      <c r="I9" s="45">
        <f t="shared" si="2"/>
        <v>17677989</v>
      </c>
      <c r="J9" s="44">
        <f t="shared" si="2"/>
        <v>8392000</v>
      </c>
      <c r="K9" s="45">
        <f t="shared" si="2"/>
        <v>9634003</v>
      </c>
      <c r="L9" s="44">
        <f t="shared" si="2"/>
        <v>12306000</v>
      </c>
      <c r="M9" s="45">
        <f t="shared" si="2"/>
        <v>8899562</v>
      </c>
      <c r="N9" s="44">
        <f t="shared" si="2"/>
        <v>0</v>
      </c>
      <c r="O9" s="45">
        <f t="shared" si="2"/>
        <v>0</v>
      </c>
      <c r="P9" s="44">
        <f t="shared" si="2"/>
        <v>38375000</v>
      </c>
      <c r="Q9" s="45">
        <f t="shared" si="2"/>
        <v>36211554</v>
      </c>
      <c r="R9" s="20">
        <f>IF(($J9       =0),0,((($L9       -$J9       )/$J9       )*100))</f>
        <v>46.639656816015254</v>
      </c>
      <c r="S9" s="21">
        <f>IF(($K9       =0),0,((($M9       -$K9       )/$K9       )*100))</f>
        <v>-7.6234250705547844</v>
      </c>
      <c r="T9" s="20">
        <f>IF(($E9       =0),0,(($P9       /$E9       )*100))</f>
        <v>60.278340637418907</v>
      </c>
      <c r="U9" s="22">
        <f>IF(($E9       =0),0,(($Q9       /$E9       )*100))</f>
        <v>56.880062202535221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28663000</v>
      </c>
      <c r="C10" s="46"/>
      <c r="D10" s="46"/>
      <c r="E10" s="46">
        <f t="shared" ref="E10:E41" si="4">$B10      +$C10      +$D10</f>
        <v>28663000</v>
      </c>
      <c r="F10" s="47">
        <v>28663000</v>
      </c>
      <c r="G10" s="48">
        <v>28663000</v>
      </c>
      <c r="H10" s="47">
        <v>11687000</v>
      </c>
      <c r="I10" s="48">
        <v>12719454</v>
      </c>
      <c r="J10" s="47">
        <v>5111000</v>
      </c>
      <c r="K10" s="48">
        <v>4472133</v>
      </c>
      <c r="L10" s="47">
        <v>6481000</v>
      </c>
      <c r="M10" s="48">
        <v>4331678</v>
      </c>
      <c r="N10" s="47"/>
      <c r="O10" s="48"/>
      <c r="P10" s="47">
        <f t="shared" ref="P10:P41" si="5">$H10      +$J10      +$L10      +$N10</f>
        <v>23279000</v>
      </c>
      <c r="Q10" s="48">
        <f t="shared" ref="Q10:Q41" si="6">$I10      +$K10      +$M10      +$O10</f>
        <v>21523265</v>
      </c>
      <c r="R10" s="24">
        <f t="shared" ref="R10:R41" si="7">IF(($J10      =0),0,((($L10      -$J10      )/$J10      )*100))</f>
        <v>26.804930541968304</v>
      </c>
      <c r="S10" s="25">
        <f t="shared" ref="S10:S41" si="8">IF(($K10      =0),0,((($M10      -$K10      )/$K10      )*100))</f>
        <v>-3.1406713530210304</v>
      </c>
      <c r="T10" s="24">
        <f t="shared" ref="T10:T41" si="9">IF(($E10      =0),0,(($P10      /$E10      )*100))</f>
        <v>81.216202072358087</v>
      </c>
      <c r="U10" s="26">
        <f t="shared" ref="U10:U41" si="10">IF(($E10      =0),0,(($Q10      /$E10      )*100))</f>
        <v>75.090761609043028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15000000</v>
      </c>
      <c r="C13" s="46"/>
      <c r="D13" s="46"/>
      <c r="E13" s="46">
        <f t="shared" si="4"/>
        <v>15000000</v>
      </c>
      <c r="F13" s="47">
        <v>15000000</v>
      </c>
      <c r="G13" s="48">
        <v>15000000</v>
      </c>
      <c r="H13" s="47">
        <v>4958000</v>
      </c>
      <c r="I13" s="48">
        <v>4958535</v>
      </c>
      <c r="J13" s="47"/>
      <c r="K13" s="48"/>
      <c r="L13" s="47">
        <v>5042000</v>
      </c>
      <c r="M13" s="48">
        <v>5041465</v>
      </c>
      <c r="N13" s="47"/>
      <c r="O13" s="48"/>
      <c r="P13" s="47">
        <f t="shared" si="5"/>
        <v>10000000</v>
      </c>
      <c r="Q13" s="48">
        <f t="shared" si="6"/>
        <v>10000000</v>
      </c>
      <c r="R13" s="24">
        <f t="shared" si="7"/>
        <v>0</v>
      </c>
      <c r="S13" s="25">
        <f t="shared" si="8"/>
        <v>0</v>
      </c>
      <c r="T13" s="24">
        <f t="shared" si="9"/>
        <v>66.666666666666657</v>
      </c>
      <c r="U13" s="26">
        <f t="shared" si="10"/>
        <v>66.666666666666657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20000000</v>
      </c>
      <c r="C23" s="46"/>
      <c r="D23" s="46"/>
      <c r="E23" s="46">
        <f t="shared" si="4"/>
        <v>20000000</v>
      </c>
      <c r="F23" s="47">
        <v>20000000</v>
      </c>
      <c r="G23" s="48">
        <v>20000000</v>
      </c>
      <c r="H23" s="47">
        <v>1032000</v>
      </c>
      <c r="I23" s="48"/>
      <c r="J23" s="47">
        <v>3281000</v>
      </c>
      <c r="K23" s="48">
        <v>5161870</v>
      </c>
      <c r="L23" s="47">
        <v>783000</v>
      </c>
      <c r="M23" s="48">
        <v>-473581</v>
      </c>
      <c r="N23" s="47"/>
      <c r="O23" s="48"/>
      <c r="P23" s="47">
        <f t="shared" si="5"/>
        <v>5096000</v>
      </c>
      <c r="Q23" s="48">
        <f t="shared" si="6"/>
        <v>4688289</v>
      </c>
      <c r="R23" s="24">
        <f t="shared" si="7"/>
        <v>-76.135324596159705</v>
      </c>
      <c r="S23" s="25">
        <f t="shared" si="8"/>
        <v>-109.17460145257436</v>
      </c>
      <c r="T23" s="24">
        <f t="shared" si="9"/>
        <v>25.480000000000004</v>
      </c>
      <c r="U23" s="26">
        <f t="shared" si="10"/>
        <v>23.441444999999998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3794000</v>
      </c>
      <c r="C27" s="43">
        <f t="shared" si="11"/>
        <v>15229000</v>
      </c>
      <c r="D27" s="43">
        <f t="shared" si="11"/>
        <v>0</v>
      </c>
      <c r="E27" s="43">
        <f t="shared" si="11"/>
        <v>19023000</v>
      </c>
      <c r="F27" s="44">
        <f t="shared" si="11"/>
        <v>19023000</v>
      </c>
      <c r="G27" s="45">
        <f t="shared" si="11"/>
        <v>19023000</v>
      </c>
      <c r="H27" s="44">
        <f t="shared" si="11"/>
        <v>0</v>
      </c>
      <c r="I27" s="45">
        <f t="shared" si="11"/>
        <v>114487</v>
      </c>
      <c r="J27" s="44">
        <f t="shared" si="11"/>
        <v>1325000</v>
      </c>
      <c r="K27" s="45">
        <f t="shared" si="11"/>
        <v>424194</v>
      </c>
      <c r="L27" s="44">
        <f t="shared" si="11"/>
        <v>1561000</v>
      </c>
      <c r="M27" s="45">
        <f t="shared" si="11"/>
        <v>1132771</v>
      </c>
      <c r="N27" s="44">
        <f t="shared" si="11"/>
        <v>0</v>
      </c>
      <c r="O27" s="45">
        <f t="shared" si="11"/>
        <v>0</v>
      </c>
      <c r="P27" s="44">
        <f t="shared" si="11"/>
        <v>2886000</v>
      </c>
      <c r="Q27" s="45">
        <f t="shared" si="11"/>
        <v>1671452</v>
      </c>
      <c r="R27" s="20">
        <f t="shared" si="7"/>
        <v>17.811320754716981</v>
      </c>
      <c r="S27" s="21">
        <f t="shared" si="8"/>
        <v>167.04078794136646</v>
      </c>
      <c r="T27" s="20">
        <f t="shared" si="9"/>
        <v>15.171108657940389</v>
      </c>
      <c r="U27" s="22">
        <f t="shared" si="10"/>
        <v>8.7864795247857863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/>
      <c r="I30" s="48">
        <v>114487</v>
      </c>
      <c r="J30" s="47">
        <v>523000</v>
      </c>
      <c r="K30" s="48">
        <v>424194</v>
      </c>
      <c r="L30" s="47">
        <v>1222000</v>
      </c>
      <c r="M30" s="48">
        <v>1132771</v>
      </c>
      <c r="N30" s="47"/>
      <c r="O30" s="48"/>
      <c r="P30" s="47">
        <f t="shared" si="5"/>
        <v>1745000</v>
      </c>
      <c r="Q30" s="48">
        <f t="shared" si="6"/>
        <v>1671452</v>
      </c>
      <c r="R30" s="24">
        <f t="shared" si="7"/>
        <v>133.65200764818354</v>
      </c>
      <c r="S30" s="25">
        <f t="shared" si="8"/>
        <v>167.04078794136646</v>
      </c>
      <c r="T30" s="24">
        <f t="shared" si="9"/>
        <v>65.849056603773576</v>
      </c>
      <c r="U30" s="26">
        <f t="shared" si="10"/>
        <v>63.073660377358486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1144000</v>
      </c>
      <c r="C32" s="46"/>
      <c r="D32" s="46"/>
      <c r="E32" s="46">
        <f t="shared" si="4"/>
        <v>1144000</v>
      </c>
      <c r="F32" s="47">
        <v>1144000</v>
      </c>
      <c r="G32" s="48">
        <v>1144000</v>
      </c>
      <c r="H32" s="47"/>
      <c r="I32" s="48"/>
      <c r="J32" s="47">
        <v>802000</v>
      </c>
      <c r="K32" s="48"/>
      <c r="L32" s="47">
        <v>339000</v>
      </c>
      <c r="M32" s="48"/>
      <c r="N32" s="47"/>
      <c r="O32" s="48"/>
      <c r="P32" s="47">
        <f t="shared" si="5"/>
        <v>1141000</v>
      </c>
      <c r="Q32" s="48">
        <f t="shared" si="6"/>
        <v>0</v>
      </c>
      <c r="R32" s="24">
        <f t="shared" si="7"/>
        <v>-57.730673316708227</v>
      </c>
      <c r="S32" s="25">
        <f t="shared" si="8"/>
        <v>0</v>
      </c>
      <c r="T32" s="24">
        <f t="shared" si="9"/>
        <v>99.73776223776224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>
        <v>15229000</v>
      </c>
      <c r="D36" s="46"/>
      <c r="E36" s="46">
        <f t="shared" si="4"/>
        <v>15229000</v>
      </c>
      <c r="F36" s="47">
        <v>15229000</v>
      </c>
      <c r="G36" s="48">
        <v>15229000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32059000</v>
      </c>
      <c r="C42" s="52">
        <f t="shared" si="13"/>
        <v>156233000</v>
      </c>
      <c r="D42" s="52">
        <f t="shared" si="13"/>
        <v>0</v>
      </c>
      <c r="E42" s="52">
        <f t="shared" si="13"/>
        <v>188292000</v>
      </c>
      <c r="F42" s="53">
        <f t="shared" si="13"/>
        <v>188292000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32059000</v>
      </c>
      <c r="C43" s="43">
        <f t="shared" si="19"/>
        <v>156233000</v>
      </c>
      <c r="D43" s="43">
        <f t="shared" si="19"/>
        <v>0</v>
      </c>
      <c r="E43" s="43">
        <f t="shared" si="19"/>
        <v>188292000</v>
      </c>
      <c r="F43" s="44">
        <f t="shared" si="19"/>
        <v>188292000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30000000</v>
      </c>
      <c r="C44" s="49">
        <v>-2000000</v>
      </c>
      <c r="D44" s="49"/>
      <c r="E44" s="49">
        <f t="shared" ref="E44:E61" si="21">$B44      +$C44      +$D44</f>
        <v>28000000</v>
      </c>
      <c r="F44" s="50">
        <v>28000000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2059000</v>
      </c>
      <c r="C45" s="46"/>
      <c r="D45" s="46"/>
      <c r="E45" s="46">
        <f t="shared" si="21"/>
        <v>2059000</v>
      </c>
      <c r="F45" s="47">
        <v>2059000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>
        <v>158233000</v>
      </c>
      <c r="D52" s="46"/>
      <c r="E52" s="46">
        <f t="shared" si="21"/>
        <v>158233000</v>
      </c>
      <c r="F52" s="47">
        <v>158233000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99516000</v>
      </c>
      <c r="C58" s="43">
        <f t="shared" si="26"/>
        <v>171462000</v>
      </c>
      <c r="D58" s="43">
        <f t="shared" si="26"/>
        <v>0</v>
      </c>
      <c r="E58" s="43">
        <f t="shared" si="26"/>
        <v>270978000</v>
      </c>
      <c r="F58" s="44">
        <f t="shared" si="26"/>
        <v>270978000</v>
      </c>
      <c r="G58" s="45">
        <f t="shared" si="26"/>
        <v>82686000</v>
      </c>
      <c r="H58" s="44">
        <f t="shared" si="26"/>
        <v>17677000</v>
      </c>
      <c r="I58" s="45">
        <f t="shared" si="26"/>
        <v>17792476</v>
      </c>
      <c r="J58" s="44">
        <f t="shared" si="26"/>
        <v>9717000</v>
      </c>
      <c r="K58" s="45">
        <f t="shared" si="26"/>
        <v>10058197</v>
      </c>
      <c r="L58" s="44">
        <f t="shared" si="26"/>
        <v>13867000</v>
      </c>
      <c r="M58" s="45">
        <f t="shared" si="26"/>
        <v>10032333</v>
      </c>
      <c r="N58" s="44">
        <f t="shared" si="26"/>
        <v>0</v>
      </c>
      <c r="O58" s="45">
        <f t="shared" si="26"/>
        <v>0</v>
      </c>
      <c r="P58" s="44">
        <f t="shared" si="26"/>
        <v>41261000</v>
      </c>
      <c r="Q58" s="45">
        <f t="shared" si="26"/>
        <v>37883006</v>
      </c>
      <c r="R58" s="20">
        <f t="shared" si="14"/>
        <v>42.70865493465061</v>
      </c>
      <c r="S58" s="21">
        <f t="shared" si="15"/>
        <v>-0.25714350196163388</v>
      </c>
      <c r="T58" s="20">
        <f t="shared" si="16"/>
        <v>15.226697370266221</v>
      </c>
      <c r="U58" s="22">
        <f t="shared" si="17"/>
        <v>13.980103919875415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99516000</v>
      </c>
      <c r="C62" s="55">
        <f t="shared" si="30"/>
        <v>171462000</v>
      </c>
      <c r="D62" s="55">
        <f t="shared" si="30"/>
        <v>0</v>
      </c>
      <c r="E62" s="55">
        <f t="shared" si="30"/>
        <v>270978000</v>
      </c>
      <c r="F62" s="56">
        <f t="shared" si="30"/>
        <v>270978000</v>
      </c>
      <c r="G62" s="57">
        <f t="shared" si="30"/>
        <v>82686000</v>
      </c>
      <c r="H62" s="56">
        <f t="shared" si="30"/>
        <v>17677000</v>
      </c>
      <c r="I62" s="57">
        <f t="shared" si="30"/>
        <v>17792476</v>
      </c>
      <c r="J62" s="56">
        <f t="shared" si="30"/>
        <v>9717000</v>
      </c>
      <c r="K62" s="57">
        <f t="shared" si="30"/>
        <v>10058197</v>
      </c>
      <c r="L62" s="56">
        <f t="shared" si="30"/>
        <v>13867000</v>
      </c>
      <c r="M62" s="58">
        <f t="shared" si="30"/>
        <v>10032333</v>
      </c>
      <c r="N62" s="56">
        <f t="shared" si="30"/>
        <v>0</v>
      </c>
      <c r="O62" s="57">
        <f t="shared" si="30"/>
        <v>0</v>
      </c>
      <c r="P62" s="56">
        <f t="shared" si="30"/>
        <v>41261000</v>
      </c>
      <c r="Q62" s="57">
        <f t="shared" si="30"/>
        <v>37883006</v>
      </c>
      <c r="R62" s="38">
        <f t="shared" si="14"/>
        <v>42.70865493465061</v>
      </c>
      <c r="S62" s="39">
        <f t="shared" si="15"/>
        <v>-0.25714350196163388</v>
      </c>
      <c r="T62" s="38">
        <f t="shared" si="16"/>
        <v>15.226697370266221</v>
      </c>
      <c r="U62" s="39">
        <f t="shared" si="17"/>
        <v>13.980103919875415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138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75113000</v>
      </c>
      <c r="C8" s="40">
        <f t="shared" si="0"/>
        <v>6080000</v>
      </c>
      <c r="D8" s="40">
        <f t="shared" si="0"/>
        <v>0</v>
      </c>
      <c r="E8" s="40">
        <f t="shared" si="0"/>
        <v>81193000</v>
      </c>
      <c r="F8" s="41">
        <f t="shared" si="0"/>
        <v>81193000</v>
      </c>
      <c r="G8" s="42">
        <f t="shared" si="0"/>
        <v>81193000</v>
      </c>
      <c r="H8" s="41">
        <f t="shared" si="0"/>
        <v>12905000</v>
      </c>
      <c r="I8" s="42">
        <f t="shared" si="0"/>
        <v>0</v>
      </c>
      <c r="J8" s="41">
        <f t="shared" si="0"/>
        <v>17772000</v>
      </c>
      <c r="K8" s="42">
        <f t="shared" si="0"/>
        <v>0</v>
      </c>
      <c r="L8" s="41">
        <f t="shared" si="0"/>
        <v>17093000</v>
      </c>
      <c r="M8" s="42">
        <f t="shared" si="0"/>
        <v>8127498</v>
      </c>
      <c r="N8" s="41">
        <f t="shared" si="0"/>
        <v>0</v>
      </c>
      <c r="O8" s="42">
        <f t="shared" si="0"/>
        <v>0</v>
      </c>
      <c r="P8" s="41">
        <f t="shared" si="0"/>
        <v>47770000</v>
      </c>
      <c r="Q8" s="42">
        <f t="shared" si="0"/>
        <v>8127498</v>
      </c>
      <c r="R8" s="16">
        <f>IF(($J8       =0),0,((($L8       -$J8       )/$J8       )*100))</f>
        <v>-3.8206167004276392</v>
      </c>
      <c r="S8" s="17">
        <f>IF(($K8       =0),0,((($M8       -$K8       )/$K8       )*100))</f>
        <v>0</v>
      </c>
      <c r="T8" s="16">
        <f>IF(($E8       =0),0,(($P8       /$E8       )*100))</f>
        <v>58.835121254295316</v>
      </c>
      <c r="U8" s="18">
        <f>IF(($E8       =0),0,(($Q8       /$E8       )*100))</f>
        <v>10.01009692953826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67876000</v>
      </c>
      <c r="C9" s="43">
        <f t="shared" si="2"/>
        <v>-1500000</v>
      </c>
      <c r="D9" s="43">
        <f t="shared" si="2"/>
        <v>0</v>
      </c>
      <c r="E9" s="43">
        <f t="shared" si="2"/>
        <v>66376000</v>
      </c>
      <c r="F9" s="44">
        <f t="shared" si="2"/>
        <v>66376000</v>
      </c>
      <c r="G9" s="45">
        <f t="shared" si="2"/>
        <v>66376000</v>
      </c>
      <c r="H9" s="44">
        <f t="shared" si="2"/>
        <v>11099000</v>
      </c>
      <c r="I9" s="45">
        <f t="shared" si="2"/>
        <v>0</v>
      </c>
      <c r="J9" s="44">
        <f t="shared" si="2"/>
        <v>16661000</v>
      </c>
      <c r="K9" s="45">
        <f t="shared" si="2"/>
        <v>0</v>
      </c>
      <c r="L9" s="44">
        <f t="shared" si="2"/>
        <v>12118000</v>
      </c>
      <c r="M9" s="45">
        <f t="shared" si="2"/>
        <v>8127498</v>
      </c>
      <c r="N9" s="44">
        <f t="shared" si="2"/>
        <v>0</v>
      </c>
      <c r="O9" s="45">
        <f t="shared" si="2"/>
        <v>0</v>
      </c>
      <c r="P9" s="44">
        <f t="shared" si="2"/>
        <v>39878000</v>
      </c>
      <c r="Q9" s="45">
        <f t="shared" si="2"/>
        <v>8127498</v>
      </c>
      <c r="R9" s="20">
        <f>IF(($J9       =0),0,((($L9       -$J9       )/$J9       )*100))</f>
        <v>-27.26727087209651</v>
      </c>
      <c r="S9" s="21">
        <f>IF(($K9       =0),0,((($M9       -$K9       )/$K9       )*100))</f>
        <v>0</v>
      </c>
      <c r="T9" s="20">
        <f>IF(($E9       =0),0,(($P9       /$E9       )*100))</f>
        <v>60.078944196697606</v>
      </c>
      <c r="U9" s="22">
        <f>IF(($E9       =0),0,(($Q9       /$E9       )*100))</f>
        <v>12.24463360250693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34876000</v>
      </c>
      <c r="C10" s="46"/>
      <c r="D10" s="46"/>
      <c r="E10" s="46">
        <f t="shared" ref="E10:E41" si="4">$B10      +$C10      +$D10</f>
        <v>34876000</v>
      </c>
      <c r="F10" s="47">
        <v>34876000</v>
      </c>
      <c r="G10" s="48">
        <v>34876000</v>
      </c>
      <c r="H10" s="47">
        <v>5817000</v>
      </c>
      <c r="I10" s="48"/>
      <c r="J10" s="47">
        <v>10542000</v>
      </c>
      <c r="K10" s="48"/>
      <c r="L10" s="47">
        <v>6486000</v>
      </c>
      <c r="M10" s="48">
        <v>4624149</v>
      </c>
      <c r="N10" s="47"/>
      <c r="O10" s="48"/>
      <c r="P10" s="47">
        <f t="shared" ref="P10:P41" si="5">$H10      +$J10      +$L10      +$N10</f>
        <v>22845000</v>
      </c>
      <c r="Q10" s="48">
        <f t="shared" ref="Q10:Q41" si="6">$I10      +$K10      +$M10      +$O10</f>
        <v>4624149</v>
      </c>
      <c r="R10" s="24">
        <f t="shared" ref="R10:R41" si="7">IF(($J10      =0),0,((($L10      -$J10      )/$J10      )*100))</f>
        <v>-38.474672737620949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65.503498107581152</v>
      </c>
      <c r="U10" s="26">
        <f t="shared" ref="U10:U41" si="10">IF(($E10      =0),0,(($Q10      /$E10      )*100))</f>
        <v>13.258828420690447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18000000</v>
      </c>
      <c r="C13" s="46">
        <v>-1500000</v>
      </c>
      <c r="D13" s="46"/>
      <c r="E13" s="46">
        <f t="shared" si="4"/>
        <v>16500000</v>
      </c>
      <c r="F13" s="47">
        <v>16500000</v>
      </c>
      <c r="G13" s="48">
        <v>16500000</v>
      </c>
      <c r="H13" s="47">
        <v>3735000</v>
      </c>
      <c r="I13" s="48"/>
      <c r="J13" s="47">
        <v>6119000</v>
      </c>
      <c r="K13" s="48"/>
      <c r="L13" s="47">
        <v>2129000</v>
      </c>
      <c r="M13" s="48">
        <v>3503349</v>
      </c>
      <c r="N13" s="47"/>
      <c r="O13" s="48"/>
      <c r="P13" s="47">
        <f t="shared" si="5"/>
        <v>11983000</v>
      </c>
      <c r="Q13" s="48">
        <f t="shared" si="6"/>
        <v>3503349</v>
      </c>
      <c r="R13" s="24">
        <f t="shared" si="7"/>
        <v>-65.206733126327833</v>
      </c>
      <c r="S13" s="25">
        <f t="shared" si="8"/>
        <v>0</v>
      </c>
      <c r="T13" s="24">
        <f t="shared" si="9"/>
        <v>72.624242424242425</v>
      </c>
      <c r="U13" s="26">
        <f t="shared" si="10"/>
        <v>21.232418181818183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15000000</v>
      </c>
      <c r="C23" s="46"/>
      <c r="D23" s="46"/>
      <c r="E23" s="46">
        <f t="shared" si="4"/>
        <v>15000000</v>
      </c>
      <c r="F23" s="47">
        <v>15000000</v>
      </c>
      <c r="G23" s="48">
        <v>15000000</v>
      </c>
      <c r="H23" s="47">
        <v>1547000</v>
      </c>
      <c r="I23" s="48"/>
      <c r="J23" s="47"/>
      <c r="K23" s="48"/>
      <c r="L23" s="47">
        <v>3503000</v>
      </c>
      <c r="M23" s="48"/>
      <c r="N23" s="47"/>
      <c r="O23" s="48"/>
      <c r="P23" s="47">
        <f t="shared" si="5"/>
        <v>5050000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33.666666666666664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7237000</v>
      </c>
      <c r="C27" s="43">
        <f t="shared" si="11"/>
        <v>7580000</v>
      </c>
      <c r="D27" s="43">
        <f t="shared" si="11"/>
        <v>0</v>
      </c>
      <c r="E27" s="43">
        <f t="shared" si="11"/>
        <v>14817000</v>
      </c>
      <c r="F27" s="44">
        <f t="shared" si="11"/>
        <v>14817000</v>
      </c>
      <c r="G27" s="45">
        <f t="shared" si="11"/>
        <v>14817000</v>
      </c>
      <c r="H27" s="44">
        <f t="shared" si="11"/>
        <v>1806000</v>
      </c>
      <c r="I27" s="45">
        <f t="shared" si="11"/>
        <v>0</v>
      </c>
      <c r="J27" s="44">
        <f t="shared" si="11"/>
        <v>1111000</v>
      </c>
      <c r="K27" s="45">
        <f t="shared" si="11"/>
        <v>0</v>
      </c>
      <c r="L27" s="44">
        <f t="shared" si="11"/>
        <v>4975000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7892000</v>
      </c>
      <c r="Q27" s="45">
        <f t="shared" si="11"/>
        <v>0</v>
      </c>
      <c r="R27" s="20">
        <f t="shared" si="7"/>
        <v>347.79477947794783</v>
      </c>
      <c r="S27" s="21">
        <f t="shared" si="8"/>
        <v>0</v>
      </c>
      <c r="T27" s="20">
        <f t="shared" si="9"/>
        <v>53.263143686306272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1164000</v>
      </c>
      <c r="I30" s="48"/>
      <c r="J30" s="47">
        <v>685000</v>
      </c>
      <c r="K30" s="48"/>
      <c r="L30" s="47"/>
      <c r="M30" s="48"/>
      <c r="N30" s="47"/>
      <c r="O30" s="48"/>
      <c r="P30" s="47">
        <f t="shared" si="5"/>
        <v>1849000</v>
      </c>
      <c r="Q30" s="48">
        <f t="shared" si="6"/>
        <v>0</v>
      </c>
      <c r="R30" s="24">
        <f t="shared" si="7"/>
        <v>-100</v>
      </c>
      <c r="S30" s="25">
        <f t="shared" si="8"/>
        <v>0</v>
      </c>
      <c r="T30" s="24">
        <f t="shared" si="9"/>
        <v>61.633333333333326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1237000</v>
      </c>
      <c r="C32" s="46"/>
      <c r="D32" s="46"/>
      <c r="E32" s="46">
        <f t="shared" si="4"/>
        <v>1237000</v>
      </c>
      <c r="F32" s="47">
        <v>1237000</v>
      </c>
      <c r="G32" s="48">
        <v>1237000</v>
      </c>
      <c r="H32" s="47">
        <v>122000</v>
      </c>
      <c r="I32" s="48"/>
      <c r="J32" s="47">
        <v>426000</v>
      </c>
      <c r="K32" s="48"/>
      <c r="L32" s="47">
        <v>295000</v>
      </c>
      <c r="M32" s="48"/>
      <c r="N32" s="47"/>
      <c r="O32" s="48"/>
      <c r="P32" s="47">
        <f t="shared" si="5"/>
        <v>843000</v>
      </c>
      <c r="Q32" s="48">
        <f t="shared" si="6"/>
        <v>0</v>
      </c>
      <c r="R32" s="24">
        <f t="shared" si="7"/>
        <v>-30.751173708920188</v>
      </c>
      <c r="S32" s="25">
        <f t="shared" si="8"/>
        <v>0</v>
      </c>
      <c r="T32" s="24">
        <f t="shared" si="9"/>
        <v>68.148746968472111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3000000</v>
      </c>
      <c r="H35" s="47">
        <v>520000</v>
      </c>
      <c r="I35" s="48"/>
      <c r="J35" s="47"/>
      <c r="K35" s="48"/>
      <c r="L35" s="47">
        <v>1435000</v>
      </c>
      <c r="M35" s="48"/>
      <c r="N35" s="47"/>
      <c r="O35" s="48"/>
      <c r="P35" s="47">
        <f t="shared" si="5"/>
        <v>1955000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65.166666666666657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>
        <v>7580000</v>
      </c>
      <c r="D36" s="46"/>
      <c r="E36" s="46">
        <f t="shared" si="4"/>
        <v>7580000</v>
      </c>
      <c r="F36" s="47">
        <v>7580000</v>
      </c>
      <c r="G36" s="48">
        <v>7580000</v>
      </c>
      <c r="H36" s="47"/>
      <c r="I36" s="48"/>
      <c r="J36" s="47"/>
      <c r="K36" s="48"/>
      <c r="L36" s="47">
        <v>3245000</v>
      </c>
      <c r="M36" s="48"/>
      <c r="N36" s="47"/>
      <c r="O36" s="48"/>
      <c r="P36" s="47">
        <f t="shared" si="5"/>
        <v>3245000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42.810026385224276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10230000</v>
      </c>
      <c r="C42" s="52">
        <f t="shared" si="13"/>
        <v>-3000000</v>
      </c>
      <c r="D42" s="52">
        <f t="shared" si="13"/>
        <v>0</v>
      </c>
      <c r="E42" s="52">
        <f t="shared" si="13"/>
        <v>7230000</v>
      </c>
      <c r="F42" s="53">
        <f t="shared" si="13"/>
        <v>7230000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10230000</v>
      </c>
      <c r="C43" s="43">
        <f t="shared" si="19"/>
        <v>-3000000</v>
      </c>
      <c r="D43" s="43">
        <f t="shared" si="19"/>
        <v>0</v>
      </c>
      <c r="E43" s="43">
        <f t="shared" si="19"/>
        <v>7230000</v>
      </c>
      <c r="F43" s="44">
        <f t="shared" si="19"/>
        <v>7230000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4500000</v>
      </c>
      <c r="C44" s="49">
        <v>-3000000</v>
      </c>
      <c r="D44" s="49"/>
      <c r="E44" s="49">
        <f t="shared" ref="E44:E61" si="21">$B44      +$C44      +$D44</f>
        <v>1500000</v>
      </c>
      <c r="F44" s="50">
        <v>1500000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5730000</v>
      </c>
      <c r="C45" s="46"/>
      <c r="D45" s="46"/>
      <c r="E45" s="46">
        <f t="shared" si="21"/>
        <v>5730000</v>
      </c>
      <c r="F45" s="47">
        <v>5730000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85343000</v>
      </c>
      <c r="C58" s="43">
        <f t="shared" si="26"/>
        <v>3080000</v>
      </c>
      <c r="D58" s="43">
        <f t="shared" si="26"/>
        <v>0</v>
      </c>
      <c r="E58" s="43">
        <f t="shared" si="26"/>
        <v>88423000</v>
      </c>
      <c r="F58" s="44">
        <f t="shared" si="26"/>
        <v>88423000</v>
      </c>
      <c r="G58" s="45">
        <f t="shared" si="26"/>
        <v>81193000</v>
      </c>
      <c r="H58" s="44">
        <f t="shared" si="26"/>
        <v>12905000</v>
      </c>
      <c r="I58" s="45">
        <f t="shared" si="26"/>
        <v>0</v>
      </c>
      <c r="J58" s="44">
        <f t="shared" si="26"/>
        <v>17772000</v>
      </c>
      <c r="K58" s="45">
        <f t="shared" si="26"/>
        <v>0</v>
      </c>
      <c r="L58" s="44">
        <f t="shared" si="26"/>
        <v>17093000</v>
      </c>
      <c r="M58" s="45">
        <f t="shared" si="26"/>
        <v>8127498</v>
      </c>
      <c r="N58" s="44">
        <f t="shared" si="26"/>
        <v>0</v>
      </c>
      <c r="O58" s="45">
        <f t="shared" si="26"/>
        <v>0</v>
      </c>
      <c r="P58" s="44">
        <f t="shared" si="26"/>
        <v>47770000</v>
      </c>
      <c r="Q58" s="45">
        <f t="shared" si="26"/>
        <v>8127498</v>
      </c>
      <c r="R58" s="20">
        <f t="shared" si="14"/>
        <v>-3.8206167004276392</v>
      </c>
      <c r="S58" s="21">
        <f t="shared" si="15"/>
        <v>0</v>
      </c>
      <c r="T58" s="20">
        <f t="shared" si="16"/>
        <v>54.024405414880739</v>
      </c>
      <c r="U58" s="22">
        <f t="shared" si="17"/>
        <v>9.1916107800006781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85343000</v>
      </c>
      <c r="C62" s="55">
        <f t="shared" si="30"/>
        <v>3080000</v>
      </c>
      <c r="D62" s="55">
        <f t="shared" si="30"/>
        <v>0</v>
      </c>
      <c r="E62" s="55">
        <f t="shared" si="30"/>
        <v>88423000</v>
      </c>
      <c r="F62" s="56">
        <f t="shared" si="30"/>
        <v>88423000</v>
      </c>
      <c r="G62" s="57">
        <f t="shared" si="30"/>
        <v>81193000</v>
      </c>
      <c r="H62" s="56">
        <f t="shared" si="30"/>
        <v>12905000</v>
      </c>
      <c r="I62" s="57">
        <f t="shared" si="30"/>
        <v>0</v>
      </c>
      <c r="J62" s="56">
        <f t="shared" si="30"/>
        <v>17772000</v>
      </c>
      <c r="K62" s="57">
        <f t="shared" si="30"/>
        <v>0</v>
      </c>
      <c r="L62" s="56">
        <f t="shared" si="30"/>
        <v>17093000</v>
      </c>
      <c r="M62" s="58">
        <f t="shared" si="30"/>
        <v>8127498</v>
      </c>
      <c r="N62" s="56">
        <f t="shared" si="30"/>
        <v>0</v>
      </c>
      <c r="O62" s="57">
        <f t="shared" si="30"/>
        <v>0</v>
      </c>
      <c r="P62" s="56">
        <f t="shared" si="30"/>
        <v>47770000</v>
      </c>
      <c r="Q62" s="57">
        <f t="shared" si="30"/>
        <v>8127498</v>
      </c>
      <c r="R62" s="38">
        <f t="shared" si="14"/>
        <v>-3.8206167004276392</v>
      </c>
      <c r="S62" s="39">
        <f t="shared" si="15"/>
        <v>0</v>
      </c>
      <c r="T62" s="38">
        <f t="shared" si="16"/>
        <v>54.024405414880739</v>
      </c>
      <c r="U62" s="39">
        <f t="shared" si="17"/>
        <v>9.1916107800006781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139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44356000</v>
      </c>
      <c r="C8" s="40">
        <f t="shared" si="0"/>
        <v>12500000</v>
      </c>
      <c r="D8" s="40">
        <f t="shared" si="0"/>
        <v>0</v>
      </c>
      <c r="E8" s="40">
        <f t="shared" si="0"/>
        <v>56856000</v>
      </c>
      <c r="F8" s="41">
        <f t="shared" si="0"/>
        <v>56856000</v>
      </c>
      <c r="G8" s="42">
        <f t="shared" si="0"/>
        <v>56856000</v>
      </c>
      <c r="H8" s="41">
        <f t="shared" si="0"/>
        <v>7385000</v>
      </c>
      <c r="I8" s="42">
        <f t="shared" si="0"/>
        <v>4463486</v>
      </c>
      <c r="J8" s="41">
        <f t="shared" si="0"/>
        <v>10447000</v>
      </c>
      <c r="K8" s="42">
        <f t="shared" si="0"/>
        <v>16584125</v>
      </c>
      <c r="L8" s="41">
        <f t="shared" si="0"/>
        <v>11120000</v>
      </c>
      <c r="M8" s="42">
        <f t="shared" si="0"/>
        <v>7403899</v>
      </c>
      <c r="N8" s="41">
        <f t="shared" si="0"/>
        <v>0</v>
      </c>
      <c r="O8" s="42">
        <f t="shared" si="0"/>
        <v>0</v>
      </c>
      <c r="P8" s="41">
        <f t="shared" si="0"/>
        <v>28952000</v>
      </c>
      <c r="Q8" s="42">
        <f t="shared" si="0"/>
        <v>28451510</v>
      </c>
      <c r="R8" s="16">
        <f>IF(($J8       =0),0,((($L8       -$J8       )/$J8       )*100))</f>
        <v>6.4420407772566284</v>
      </c>
      <c r="S8" s="17">
        <f>IF(($K8       =0),0,((($M8       -$K8       )/$K8       )*100))</f>
        <v>-55.355504134224752</v>
      </c>
      <c r="T8" s="16">
        <f>IF(($E8       =0),0,(($P8       /$E8       )*100))</f>
        <v>50.921626565358103</v>
      </c>
      <c r="U8" s="18">
        <f>IF(($E8       =0),0,(($Q8       /$E8       )*100))</f>
        <v>50.041350077388493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41213000</v>
      </c>
      <c r="C9" s="43">
        <f t="shared" si="2"/>
        <v>0</v>
      </c>
      <c r="D9" s="43">
        <f t="shared" si="2"/>
        <v>0</v>
      </c>
      <c r="E9" s="43">
        <f t="shared" si="2"/>
        <v>41213000</v>
      </c>
      <c r="F9" s="44">
        <f t="shared" si="2"/>
        <v>41213000</v>
      </c>
      <c r="G9" s="45">
        <f t="shared" si="2"/>
        <v>41213000</v>
      </c>
      <c r="H9" s="44">
        <f t="shared" si="2"/>
        <v>6954000</v>
      </c>
      <c r="I9" s="45">
        <f t="shared" si="2"/>
        <v>3644819</v>
      </c>
      <c r="J9" s="44">
        <f t="shared" si="2"/>
        <v>9691000</v>
      </c>
      <c r="K9" s="45">
        <f t="shared" si="2"/>
        <v>16229298</v>
      </c>
      <c r="L9" s="44">
        <f t="shared" si="2"/>
        <v>10311000</v>
      </c>
      <c r="M9" s="45">
        <f t="shared" si="2"/>
        <v>3676464</v>
      </c>
      <c r="N9" s="44">
        <f t="shared" si="2"/>
        <v>0</v>
      </c>
      <c r="O9" s="45">
        <f t="shared" si="2"/>
        <v>0</v>
      </c>
      <c r="P9" s="44">
        <f t="shared" si="2"/>
        <v>26956000</v>
      </c>
      <c r="Q9" s="45">
        <f t="shared" si="2"/>
        <v>23550581</v>
      </c>
      <c r="R9" s="20">
        <f>IF(($J9       =0),0,((($L9       -$J9       )/$J9       )*100))</f>
        <v>6.3976885770302347</v>
      </c>
      <c r="S9" s="21">
        <f>IF(($K9       =0),0,((($M9       -$K9       )/$K9       )*100))</f>
        <v>-77.346746606045429</v>
      </c>
      <c r="T9" s="20">
        <f>IF(($E9       =0),0,(($P9       /$E9       )*100))</f>
        <v>65.406546478053045</v>
      </c>
      <c r="U9" s="22">
        <f>IF(($E9       =0),0,(($Q9       /$E9       )*100))</f>
        <v>57.143573629679956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33413000</v>
      </c>
      <c r="C10" s="46"/>
      <c r="D10" s="46"/>
      <c r="E10" s="46">
        <f t="shared" ref="E10:E41" si="4">$B10      +$C10      +$D10</f>
        <v>33413000</v>
      </c>
      <c r="F10" s="47">
        <v>33413000</v>
      </c>
      <c r="G10" s="48">
        <v>33413000</v>
      </c>
      <c r="H10" s="47">
        <v>6606000</v>
      </c>
      <c r="I10" s="48">
        <v>2278227</v>
      </c>
      <c r="J10" s="47">
        <v>6908000</v>
      </c>
      <c r="K10" s="48">
        <v>11664749</v>
      </c>
      <c r="L10" s="47">
        <v>4681000</v>
      </c>
      <c r="M10" s="48">
        <v>3304737</v>
      </c>
      <c r="N10" s="47"/>
      <c r="O10" s="48"/>
      <c r="P10" s="47">
        <f t="shared" ref="P10:P41" si="5">$H10      +$J10      +$L10      +$N10</f>
        <v>18195000</v>
      </c>
      <c r="Q10" s="48">
        <f t="shared" ref="Q10:Q41" si="6">$I10      +$K10      +$M10      +$O10</f>
        <v>17247713</v>
      </c>
      <c r="R10" s="24">
        <f t="shared" ref="R10:R41" si="7">IF(($J10      =0),0,((($L10      -$J10      )/$J10      )*100))</f>
        <v>-32.237984944991318</v>
      </c>
      <c r="S10" s="25">
        <f t="shared" ref="S10:S41" si="8">IF(($K10      =0),0,((($M10      -$K10      )/$K10      )*100))</f>
        <v>-71.669026054482615</v>
      </c>
      <c r="T10" s="24">
        <f t="shared" ref="T10:T41" si="9">IF(($E10      =0),0,(($P10      /$E10      )*100))</f>
        <v>54.454852901565253</v>
      </c>
      <c r="U10" s="26">
        <f t="shared" ref="U10:U41" si="10">IF(($E10      =0),0,(($Q10      /$E10      )*100))</f>
        <v>51.619767755065396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7800000</v>
      </c>
      <c r="C13" s="46"/>
      <c r="D13" s="46"/>
      <c r="E13" s="46">
        <f t="shared" si="4"/>
        <v>7800000</v>
      </c>
      <c r="F13" s="47">
        <v>7800000</v>
      </c>
      <c r="G13" s="48">
        <v>7800000</v>
      </c>
      <c r="H13" s="47">
        <v>348000</v>
      </c>
      <c r="I13" s="48">
        <v>1366592</v>
      </c>
      <c r="J13" s="47">
        <v>2783000</v>
      </c>
      <c r="K13" s="48">
        <v>4564549</v>
      </c>
      <c r="L13" s="47">
        <v>5630000</v>
      </c>
      <c r="M13" s="48">
        <v>371727</v>
      </c>
      <c r="N13" s="47"/>
      <c r="O13" s="48"/>
      <c r="P13" s="47">
        <f t="shared" si="5"/>
        <v>8761000</v>
      </c>
      <c r="Q13" s="48">
        <f t="shared" si="6"/>
        <v>6302868</v>
      </c>
      <c r="R13" s="24">
        <f t="shared" si="7"/>
        <v>102.29967660797701</v>
      </c>
      <c r="S13" s="25">
        <f t="shared" si="8"/>
        <v>-91.856216243926838</v>
      </c>
      <c r="T13" s="24">
        <f t="shared" si="9"/>
        <v>112.32051282051283</v>
      </c>
      <c r="U13" s="26">
        <f t="shared" si="10"/>
        <v>80.805999999999997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3143000</v>
      </c>
      <c r="C27" s="43">
        <f t="shared" si="11"/>
        <v>12500000</v>
      </c>
      <c r="D27" s="43">
        <f t="shared" si="11"/>
        <v>0</v>
      </c>
      <c r="E27" s="43">
        <f t="shared" si="11"/>
        <v>15643000</v>
      </c>
      <c r="F27" s="44">
        <f t="shared" si="11"/>
        <v>15643000</v>
      </c>
      <c r="G27" s="45">
        <f t="shared" si="11"/>
        <v>15643000</v>
      </c>
      <c r="H27" s="44">
        <f t="shared" si="11"/>
        <v>431000</v>
      </c>
      <c r="I27" s="45">
        <f t="shared" si="11"/>
        <v>818667</v>
      </c>
      <c r="J27" s="44">
        <f t="shared" si="11"/>
        <v>756000</v>
      </c>
      <c r="K27" s="45">
        <f t="shared" si="11"/>
        <v>354827</v>
      </c>
      <c r="L27" s="44">
        <f t="shared" si="11"/>
        <v>809000</v>
      </c>
      <c r="M27" s="45">
        <f t="shared" si="11"/>
        <v>3727435</v>
      </c>
      <c r="N27" s="44">
        <f t="shared" si="11"/>
        <v>0</v>
      </c>
      <c r="O27" s="45">
        <f t="shared" si="11"/>
        <v>0</v>
      </c>
      <c r="P27" s="44">
        <f t="shared" si="11"/>
        <v>1996000</v>
      </c>
      <c r="Q27" s="45">
        <f t="shared" si="11"/>
        <v>4900929</v>
      </c>
      <c r="R27" s="20">
        <f t="shared" si="7"/>
        <v>7.0105820105820102</v>
      </c>
      <c r="S27" s="21">
        <f t="shared" si="8"/>
        <v>950.49362083494202</v>
      </c>
      <c r="T27" s="20">
        <f t="shared" si="9"/>
        <v>12.759700824650002</v>
      </c>
      <c r="U27" s="22">
        <f t="shared" si="10"/>
        <v>31.329853608642843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210000</v>
      </c>
      <c r="I30" s="48">
        <v>139604</v>
      </c>
      <c r="J30" s="47">
        <v>240000</v>
      </c>
      <c r="K30" s="48">
        <v>310400</v>
      </c>
      <c r="L30" s="47">
        <v>415000</v>
      </c>
      <c r="M30" s="48">
        <v>448920</v>
      </c>
      <c r="N30" s="47"/>
      <c r="O30" s="48"/>
      <c r="P30" s="47">
        <f t="shared" si="5"/>
        <v>865000</v>
      </c>
      <c r="Q30" s="48">
        <f t="shared" si="6"/>
        <v>898924</v>
      </c>
      <c r="R30" s="24">
        <f t="shared" si="7"/>
        <v>72.916666666666657</v>
      </c>
      <c r="S30" s="25">
        <f t="shared" si="8"/>
        <v>44.626288659793815</v>
      </c>
      <c r="T30" s="24">
        <f t="shared" si="9"/>
        <v>50.290697674418603</v>
      </c>
      <c r="U30" s="26">
        <f t="shared" si="10"/>
        <v>52.263023255813955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1423000</v>
      </c>
      <c r="C32" s="46"/>
      <c r="D32" s="46"/>
      <c r="E32" s="46">
        <f t="shared" si="4"/>
        <v>1423000</v>
      </c>
      <c r="F32" s="47">
        <v>1423000</v>
      </c>
      <c r="G32" s="48">
        <v>1423000</v>
      </c>
      <c r="H32" s="47">
        <v>221000</v>
      </c>
      <c r="I32" s="48">
        <v>679063</v>
      </c>
      <c r="J32" s="47">
        <v>516000</v>
      </c>
      <c r="K32" s="48">
        <v>44427</v>
      </c>
      <c r="L32" s="47">
        <v>394000</v>
      </c>
      <c r="M32" s="48">
        <v>393781</v>
      </c>
      <c r="N32" s="47"/>
      <c r="O32" s="48"/>
      <c r="P32" s="47">
        <f t="shared" si="5"/>
        <v>1131000</v>
      </c>
      <c r="Q32" s="48">
        <f t="shared" si="6"/>
        <v>1117271</v>
      </c>
      <c r="R32" s="24">
        <f t="shared" si="7"/>
        <v>-23.643410852713178</v>
      </c>
      <c r="S32" s="25">
        <f t="shared" si="8"/>
        <v>786.35514439417477</v>
      </c>
      <c r="T32" s="24">
        <f t="shared" si="9"/>
        <v>79.479971890372454</v>
      </c>
      <c r="U32" s="26">
        <f t="shared" si="10"/>
        <v>78.515179198875614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>
        <v>12500000</v>
      </c>
      <c r="D36" s="46"/>
      <c r="E36" s="46">
        <f t="shared" si="4"/>
        <v>12500000</v>
      </c>
      <c r="F36" s="47">
        <v>12500000</v>
      </c>
      <c r="G36" s="48">
        <v>12500000</v>
      </c>
      <c r="H36" s="47"/>
      <c r="I36" s="48"/>
      <c r="J36" s="47"/>
      <c r="K36" s="48"/>
      <c r="L36" s="47"/>
      <c r="M36" s="48">
        <v>2884734</v>
      </c>
      <c r="N36" s="47"/>
      <c r="O36" s="48"/>
      <c r="P36" s="47">
        <f t="shared" si="5"/>
        <v>0</v>
      </c>
      <c r="Q36" s="48">
        <f t="shared" si="6"/>
        <v>2884734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23.077871999999999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12047000</v>
      </c>
      <c r="C42" s="52">
        <f t="shared" si="13"/>
        <v>0</v>
      </c>
      <c r="D42" s="52">
        <f t="shared" si="13"/>
        <v>0</v>
      </c>
      <c r="E42" s="52">
        <f t="shared" si="13"/>
        <v>12047000</v>
      </c>
      <c r="F42" s="53">
        <f t="shared" si="13"/>
        <v>12047000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12047000</v>
      </c>
      <c r="C43" s="43">
        <f t="shared" si="19"/>
        <v>0</v>
      </c>
      <c r="D43" s="43">
        <f t="shared" si="19"/>
        <v>0</v>
      </c>
      <c r="E43" s="43">
        <f t="shared" si="19"/>
        <v>12047000</v>
      </c>
      <c r="F43" s="44">
        <f t="shared" si="19"/>
        <v>12047000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12047000</v>
      </c>
      <c r="C45" s="46"/>
      <c r="D45" s="46"/>
      <c r="E45" s="46">
        <f t="shared" si="21"/>
        <v>12047000</v>
      </c>
      <c r="F45" s="47">
        <v>12047000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56403000</v>
      </c>
      <c r="C58" s="43">
        <f t="shared" si="26"/>
        <v>12500000</v>
      </c>
      <c r="D58" s="43">
        <f t="shared" si="26"/>
        <v>0</v>
      </c>
      <c r="E58" s="43">
        <f t="shared" si="26"/>
        <v>68903000</v>
      </c>
      <c r="F58" s="44">
        <f t="shared" si="26"/>
        <v>68903000</v>
      </c>
      <c r="G58" s="45">
        <f t="shared" si="26"/>
        <v>56856000</v>
      </c>
      <c r="H58" s="44">
        <f t="shared" si="26"/>
        <v>7385000</v>
      </c>
      <c r="I58" s="45">
        <f t="shared" si="26"/>
        <v>4463486</v>
      </c>
      <c r="J58" s="44">
        <f t="shared" si="26"/>
        <v>10447000</v>
      </c>
      <c r="K58" s="45">
        <f t="shared" si="26"/>
        <v>16584125</v>
      </c>
      <c r="L58" s="44">
        <f t="shared" si="26"/>
        <v>11120000</v>
      </c>
      <c r="M58" s="45">
        <f t="shared" si="26"/>
        <v>7403899</v>
      </c>
      <c r="N58" s="44">
        <f t="shared" si="26"/>
        <v>0</v>
      </c>
      <c r="O58" s="45">
        <f t="shared" si="26"/>
        <v>0</v>
      </c>
      <c r="P58" s="44">
        <f t="shared" si="26"/>
        <v>28952000</v>
      </c>
      <c r="Q58" s="45">
        <f t="shared" si="26"/>
        <v>28451510</v>
      </c>
      <c r="R58" s="20">
        <f t="shared" si="14"/>
        <v>6.4420407772566284</v>
      </c>
      <c r="S58" s="21">
        <f t="shared" si="15"/>
        <v>-55.355504134224752</v>
      </c>
      <c r="T58" s="20">
        <f t="shared" si="16"/>
        <v>42.018489760968322</v>
      </c>
      <c r="U58" s="22">
        <f t="shared" si="17"/>
        <v>41.292120807512013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56403000</v>
      </c>
      <c r="C62" s="55">
        <f t="shared" si="30"/>
        <v>12500000</v>
      </c>
      <c r="D62" s="55">
        <f t="shared" si="30"/>
        <v>0</v>
      </c>
      <c r="E62" s="55">
        <f t="shared" si="30"/>
        <v>68903000</v>
      </c>
      <c r="F62" s="56">
        <f t="shared" si="30"/>
        <v>68903000</v>
      </c>
      <c r="G62" s="57">
        <f t="shared" si="30"/>
        <v>56856000</v>
      </c>
      <c r="H62" s="56">
        <f t="shared" si="30"/>
        <v>7385000</v>
      </c>
      <c r="I62" s="57">
        <f t="shared" si="30"/>
        <v>4463486</v>
      </c>
      <c r="J62" s="56">
        <f t="shared" si="30"/>
        <v>10447000</v>
      </c>
      <c r="K62" s="57">
        <f t="shared" si="30"/>
        <v>16584125</v>
      </c>
      <c r="L62" s="56">
        <f t="shared" si="30"/>
        <v>11120000</v>
      </c>
      <c r="M62" s="58">
        <f t="shared" si="30"/>
        <v>7403899</v>
      </c>
      <c r="N62" s="56">
        <f t="shared" si="30"/>
        <v>0</v>
      </c>
      <c r="O62" s="57">
        <f t="shared" si="30"/>
        <v>0</v>
      </c>
      <c r="P62" s="56">
        <f t="shared" si="30"/>
        <v>28952000</v>
      </c>
      <c r="Q62" s="57">
        <f t="shared" si="30"/>
        <v>28451510</v>
      </c>
      <c r="R62" s="38">
        <f t="shared" si="14"/>
        <v>6.4420407772566284</v>
      </c>
      <c r="S62" s="39">
        <f t="shared" si="15"/>
        <v>-55.355504134224752</v>
      </c>
      <c r="T62" s="38">
        <f t="shared" si="16"/>
        <v>42.018489760968322</v>
      </c>
      <c r="U62" s="39">
        <f t="shared" si="17"/>
        <v>41.292120807512013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140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21315000</v>
      </c>
      <c r="C8" s="40">
        <f t="shared" si="0"/>
        <v>6380000</v>
      </c>
      <c r="D8" s="40">
        <f t="shared" si="0"/>
        <v>0</v>
      </c>
      <c r="E8" s="40">
        <f t="shared" si="0"/>
        <v>27695000</v>
      </c>
      <c r="F8" s="41">
        <f t="shared" si="0"/>
        <v>27695000</v>
      </c>
      <c r="G8" s="42">
        <f t="shared" si="0"/>
        <v>27695000</v>
      </c>
      <c r="H8" s="41">
        <f t="shared" si="0"/>
        <v>9535000</v>
      </c>
      <c r="I8" s="42">
        <f t="shared" si="0"/>
        <v>-2444709</v>
      </c>
      <c r="J8" s="41">
        <f t="shared" si="0"/>
        <v>785000</v>
      </c>
      <c r="K8" s="42">
        <f t="shared" si="0"/>
        <v>2167034</v>
      </c>
      <c r="L8" s="41">
        <f t="shared" si="0"/>
        <v>7795000</v>
      </c>
      <c r="M8" s="42">
        <f t="shared" si="0"/>
        <v>-2352615</v>
      </c>
      <c r="N8" s="41">
        <f t="shared" si="0"/>
        <v>0</v>
      </c>
      <c r="O8" s="42">
        <f t="shared" si="0"/>
        <v>0</v>
      </c>
      <c r="P8" s="41">
        <f t="shared" si="0"/>
        <v>18115000</v>
      </c>
      <c r="Q8" s="42">
        <f t="shared" si="0"/>
        <v>-2630290</v>
      </c>
      <c r="R8" s="16">
        <f>IF(($J8       =0),0,((($L8       -$J8       )/$J8       )*100))</f>
        <v>892.99363057324842</v>
      </c>
      <c r="S8" s="17">
        <f>IF(($K8       =0),0,((($M8       -$K8       )/$K8       )*100))</f>
        <v>-208.56382502535723</v>
      </c>
      <c r="T8" s="16">
        <f>IF(($E8       =0),0,(($P8       /$E8       )*100))</f>
        <v>65.408918577360538</v>
      </c>
      <c r="U8" s="18">
        <f>IF(($E8       =0),0,(($Q8       /$E8       )*100))</f>
        <v>-9.4973460913522292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17402000</v>
      </c>
      <c r="C9" s="43">
        <f t="shared" si="2"/>
        <v>0</v>
      </c>
      <c r="D9" s="43">
        <f t="shared" si="2"/>
        <v>0</v>
      </c>
      <c r="E9" s="43">
        <f t="shared" si="2"/>
        <v>17402000</v>
      </c>
      <c r="F9" s="44">
        <f t="shared" si="2"/>
        <v>17402000</v>
      </c>
      <c r="G9" s="45">
        <f t="shared" si="2"/>
        <v>17402000</v>
      </c>
      <c r="H9" s="44">
        <f t="shared" si="2"/>
        <v>9105000</v>
      </c>
      <c r="I9" s="45">
        <f t="shared" si="2"/>
        <v>-236777</v>
      </c>
      <c r="J9" s="44">
        <f t="shared" si="2"/>
        <v>413000</v>
      </c>
      <c r="K9" s="45">
        <f t="shared" si="2"/>
        <v>1728527</v>
      </c>
      <c r="L9" s="44">
        <f t="shared" si="2"/>
        <v>6835000</v>
      </c>
      <c r="M9" s="45">
        <f t="shared" si="2"/>
        <v>-3371988</v>
      </c>
      <c r="N9" s="44">
        <f t="shared" si="2"/>
        <v>0</v>
      </c>
      <c r="O9" s="45">
        <f t="shared" si="2"/>
        <v>0</v>
      </c>
      <c r="P9" s="44">
        <f t="shared" si="2"/>
        <v>16353000</v>
      </c>
      <c r="Q9" s="45">
        <f t="shared" si="2"/>
        <v>-1880238</v>
      </c>
      <c r="R9" s="20">
        <f>IF(($J9       =0),0,((($L9       -$J9       )/$J9       )*100))</f>
        <v>1554.9636803874091</v>
      </c>
      <c r="S9" s="21">
        <f>IF(($K9       =0),0,((($M9       -$K9       )/$K9       )*100))</f>
        <v>-295.07869995666829</v>
      </c>
      <c r="T9" s="20">
        <f>IF(($E9       =0),0,(($P9       /$E9       )*100))</f>
        <v>93.971957246293528</v>
      </c>
      <c r="U9" s="22">
        <f>IF(($E9       =0),0,(($Q9       /$E9       )*100))</f>
        <v>-10.804723594989081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16034000</v>
      </c>
      <c r="C10" s="46"/>
      <c r="D10" s="46"/>
      <c r="E10" s="46">
        <f t="shared" ref="E10:E41" si="4">$B10      +$C10      +$D10</f>
        <v>16034000</v>
      </c>
      <c r="F10" s="47">
        <v>16034000</v>
      </c>
      <c r="G10" s="48">
        <v>16034000</v>
      </c>
      <c r="H10" s="47">
        <v>9105000</v>
      </c>
      <c r="I10" s="48">
        <v>-236777</v>
      </c>
      <c r="J10" s="47">
        <v>413000</v>
      </c>
      <c r="K10" s="48">
        <v>2728527</v>
      </c>
      <c r="L10" s="47">
        <v>6835000</v>
      </c>
      <c r="M10" s="48">
        <v>-3439218</v>
      </c>
      <c r="N10" s="47"/>
      <c r="O10" s="48"/>
      <c r="P10" s="47">
        <f t="shared" ref="P10:P41" si="5">$H10      +$J10      +$L10      +$N10</f>
        <v>16353000</v>
      </c>
      <c r="Q10" s="48">
        <f t="shared" ref="Q10:Q41" si="6">$I10      +$K10      +$M10      +$O10</f>
        <v>-947468</v>
      </c>
      <c r="R10" s="24">
        <f t="shared" ref="R10:R41" si="7">IF(($J10      =0),0,((($L10      -$J10      )/$J10      )*100))</f>
        <v>1554.9636803874091</v>
      </c>
      <c r="S10" s="25">
        <f t="shared" ref="S10:S41" si="8">IF(($K10      =0),0,((($M10      -$K10      )/$K10      )*100))</f>
        <v>-226.04669112675083</v>
      </c>
      <c r="T10" s="24">
        <f t="shared" ref="T10:T41" si="9">IF(($E10      =0),0,(($P10      /$E10      )*100))</f>
        <v>101.98952226518647</v>
      </c>
      <c r="U10" s="26">
        <f t="shared" ref="U10:U41" si="10">IF(($E10      =0),0,(($Q10      /$E10      )*100))</f>
        <v>-5.9091181239865289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1368000</v>
      </c>
      <c r="C13" s="46"/>
      <c r="D13" s="46"/>
      <c r="E13" s="46">
        <f t="shared" si="4"/>
        <v>1368000</v>
      </c>
      <c r="F13" s="47">
        <v>1368000</v>
      </c>
      <c r="G13" s="48">
        <v>1368000</v>
      </c>
      <c r="H13" s="47"/>
      <c r="I13" s="48"/>
      <c r="J13" s="47"/>
      <c r="K13" s="48">
        <v>-1000000</v>
      </c>
      <c r="L13" s="47"/>
      <c r="M13" s="48">
        <v>67230</v>
      </c>
      <c r="N13" s="47"/>
      <c r="O13" s="48"/>
      <c r="P13" s="47">
        <f t="shared" si="5"/>
        <v>0</v>
      </c>
      <c r="Q13" s="48">
        <f t="shared" si="6"/>
        <v>-932770</v>
      </c>
      <c r="R13" s="24">
        <f t="shared" si="7"/>
        <v>0</v>
      </c>
      <c r="S13" s="25">
        <f t="shared" si="8"/>
        <v>-106.72299999999998</v>
      </c>
      <c r="T13" s="24">
        <f t="shared" si="9"/>
        <v>0</v>
      </c>
      <c r="U13" s="26">
        <f t="shared" si="10"/>
        <v>-68.184941520467831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3913000</v>
      </c>
      <c r="C27" s="43">
        <f t="shared" si="11"/>
        <v>6380000</v>
      </c>
      <c r="D27" s="43">
        <f t="shared" si="11"/>
        <v>0</v>
      </c>
      <c r="E27" s="43">
        <f t="shared" si="11"/>
        <v>10293000</v>
      </c>
      <c r="F27" s="44">
        <f t="shared" si="11"/>
        <v>10293000</v>
      </c>
      <c r="G27" s="45">
        <f t="shared" si="11"/>
        <v>10293000</v>
      </c>
      <c r="H27" s="44">
        <f t="shared" si="11"/>
        <v>430000</v>
      </c>
      <c r="I27" s="45">
        <f t="shared" si="11"/>
        <v>-2207932</v>
      </c>
      <c r="J27" s="44">
        <f t="shared" si="11"/>
        <v>372000</v>
      </c>
      <c r="K27" s="45">
        <f t="shared" si="11"/>
        <v>438507</v>
      </c>
      <c r="L27" s="44">
        <f t="shared" si="11"/>
        <v>960000</v>
      </c>
      <c r="M27" s="45">
        <f t="shared" si="11"/>
        <v>1019373</v>
      </c>
      <c r="N27" s="44">
        <f t="shared" si="11"/>
        <v>0</v>
      </c>
      <c r="O27" s="45">
        <f t="shared" si="11"/>
        <v>0</v>
      </c>
      <c r="P27" s="44">
        <f t="shared" si="11"/>
        <v>1762000</v>
      </c>
      <c r="Q27" s="45">
        <f t="shared" si="11"/>
        <v>-750052</v>
      </c>
      <c r="R27" s="20">
        <f t="shared" si="7"/>
        <v>158.06451612903226</v>
      </c>
      <c r="S27" s="21">
        <f t="shared" si="8"/>
        <v>132.46447605169357</v>
      </c>
      <c r="T27" s="20">
        <f t="shared" si="9"/>
        <v>17.118430000971536</v>
      </c>
      <c r="U27" s="22">
        <f t="shared" si="10"/>
        <v>-7.2870105897211701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260000</v>
      </c>
      <c r="I30" s="48">
        <v>-2457162</v>
      </c>
      <c r="J30" s="47">
        <v>65000</v>
      </c>
      <c r="K30" s="48">
        <v>211403</v>
      </c>
      <c r="L30" s="47">
        <v>685000</v>
      </c>
      <c r="M30" s="48">
        <v>824045</v>
      </c>
      <c r="N30" s="47"/>
      <c r="O30" s="48"/>
      <c r="P30" s="47">
        <f t="shared" si="5"/>
        <v>1010000</v>
      </c>
      <c r="Q30" s="48">
        <f t="shared" si="6"/>
        <v>-1421714</v>
      </c>
      <c r="R30" s="24">
        <f t="shared" si="7"/>
        <v>953.84615384615381</v>
      </c>
      <c r="S30" s="25">
        <f t="shared" si="8"/>
        <v>289.79815802046329</v>
      </c>
      <c r="T30" s="24">
        <f t="shared" si="9"/>
        <v>38.113207547169814</v>
      </c>
      <c r="U30" s="26">
        <f t="shared" si="10"/>
        <v>-53.649584905660376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1263000</v>
      </c>
      <c r="C32" s="46"/>
      <c r="D32" s="46"/>
      <c r="E32" s="46">
        <f t="shared" si="4"/>
        <v>1263000</v>
      </c>
      <c r="F32" s="47">
        <v>1263000</v>
      </c>
      <c r="G32" s="48">
        <v>1263000</v>
      </c>
      <c r="H32" s="47">
        <v>170000</v>
      </c>
      <c r="I32" s="48">
        <v>249230</v>
      </c>
      <c r="J32" s="47">
        <v>307000</v>
      </c>
      <c r="K32" s="48">
        <v>227104</v>
      </c>
      <c r="L32" s="47">
        <v>275000</v>
      </c>
      <c r="M32" s="48">
        <v>195328</v>
      </c>
      <c r="N32" s="47"/>
      <c r="O32" s="48"/>
      <c r="P32" s="47">
        <f t="shared" si="5"/>
        <v>752000</v>
      </c>
      <c r="Q32" s="48">
        <f t="shared" si="6"/>
        <v>671662</v>
      </c>
      <c r="R32" s="24">
        <f t="shared" si="7"/>
        <v>-10.423452768729643</v>
      </c>
      <c r="S32" s="25">
        <f t="shared" si="8"/>
        <v>-13.99182753276032</v>
      </c>
      <c r="T32" s="24">
        <f t="shared" si="9"/>
        <v>59.540775930324621</v>
      </c>
      <c r="U32" s="26">
        <f t="shared" si="10"/>
        <v>53.179889152810766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>
        <v>6380000</v>
      </c>
      <c r="D36" s="46"/>
      <c r="E36" s="46">
        <f t="shared" si="4"/>
        <v>6380000</v>
      </c>
      <c r="F36" s="47">
        <v>6380000</v>
      </c>
      <c r="G36" s="48">
        <v>6380000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11601000</v>
      </c>
      <c r="C42" s="52">
        <f t="shared" si="13"/>
        <v>-10000000</v>
      </c>
      <c r="D42" s="52">
        <f t="shared" si="13"/>
        <v>0</v>
      </c>
      <c r="E42" s="52">
        <f t="shared" si="13"/>
        <v>1601000</v>
      </c>
      <c r="F42" s="53">
        <f t="shared" si="13"/>
        <v>1601000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11601000</v>
      </c>
      <c r="C43" s="43">
        <f t="shared" si="19"/>
        <v>-10000000</v>
      </c>
      <c r="D43" s="43">
        <f t="shared" si="19"/>
        <v>0</v>
      </c>
      <c r="E43" s="43">
        <f t="shared" si="19"/>
        <v>1601000</v>
      </c>
      <c r="F43" s="44">
        <f t="shared" si="19"/>
        <v>1601000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10000000</v>
      </c>
      <c r="C44" s="49">
        <v>-10000000</v>
      </c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1601000</v>
      </c>
      <c r="C45" s="46"/>
      <c r="D45" s="46"/>
      <c r="E45" s="46">
        <f t="shared" si="21"/>
        <v>1601000</v>
      </c>
      <c r="F45" s="47">
        <v>1601000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32916000</v>
      </c>
      <c r="C58" s="43">
        <f t="shared" si="26"/>
        <v>-3620000</v>
      </c>
      <c r="D58" s="43">
        <f t="shared" si="26"/>
        <v>0</v>
      </c>
      <c r="E58" s="43">
        <f t="shared" si="26"/>
        <v>29296000</v>
      </c>
      <c r="F58" s="44">
        <f t="shared" si="26"/>
        <v>29296000</v>
      </c>
      <c r="G58" s="45">
        <f t="shared" si="26"/>
        <v>27695000</v>
      </c>
      <c r="H58" s="44">
        <f t="shared" si="26"/>
        <v>9535000</v>
      </c>
      <c r="I58" s="45">
        <f t="shared" si="26"/>
        <v>-2444709</v>
      </c>
      <c r="J58" s="44">
        <f t="shared" si="26"/>
        <v>785000</v>
      </c>
      <c r="K58" s="45">
        <f t="shared" si="26"/>
        <v>2167034</v>
      </c>
      <c r="L58" s="44">
        <f t="shared" si="26"/>
        <v>7795000</v>
      </c>
      <c r="M58" s="45">
        <f t="shared" si="26"/>
        <v>-2352615</v>
      </c>
      <c r="N58" s="44">
        <f t="shared" si="26"/>
        <v>0</v>
      </c>
      <c r="O58" s="45">
        <f t="shared" si="26"/>
        <v>0</v>
      </c>
      <c r="P58" s="44">
        <f t="shared" si="26"/>
        <v>18115000</v>
      </c>
      <c r="Q58" s="45">
        <f t="shared" si="26"/>
        <v>-2630290</v>
      </c>
      <c r="R58" s="20">
        <f t="shared" si="14"/>
        <v>892.99363057324842</v>
      </c>
      <c r="S58" s="21">
        <f t="shared" si="15"/>
        <v>-208.56382502535723</v>
      </c>
      <c r="T58" s="20">
        <f t="shared" si="16"/>
        <v>61.834380120152922</v>
      </c>
      <c r="U58" s="22">
        <f t="shared" si="17"/>
        <v>-8.9783246859639529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32916000</v>
      </c>
      <c r="C62" s="55">
        <f t="shared" si="30"/>
        <v>-3620000</v>
      </c>
      <c r="D62" s="55">
        <f t="shared" si="30"/>
        <v>0</v>
      </c>
      <c r="E62" s="55">
        <f t="shared" si="30"/>
        <v>29296000</v>
      </c>
      <c r="F62" s="56">
        <f t="shared" si="30"/>
        <v>29296000</v>
      </c>
      <c r="G62" s="57">
        <f t="shared" si="30"/>
        <v>27695000</v>
      </c>
      <c r="H62" s="56">
        <f t="shared" si="30"/>
        <v>9535000</v>
      </c>
      <c r="I62" s="57">
        <f t="shared" si="30"/>
        <v>-2444709</v>
      </c>
      <c r="J62" s="56">
        <f t="shared" si="30"/>
        <v>785000</v>
      </c>
      <c r="K62" s="57">
        <f t="shared" si="30"/>
        <v>2167034</v>
      </c>
      <c r="L62" s="56">
        <f t="shared" si="30"/>
        <v>7795000</v>
      </c>
      <c r="M62" s="58">
        <f t="shared" si="30"/>
        <v>-2352615</v>
      </c>
      <c r="N62" s="56">
        <f t="shared" si="30"/>
        <v>0</v>
      </c>
      <c r="O62" s="57">
        <f t="shared" si="30"/>
        <v>0</v>
      </c>
      <c r="P62" s="56">
        <f t="shared" si="30"/>
        <v>18115000</v>
      </c>
      <c r="Q62" s="57">
        <f t="shared" si="30"/>
        <v>-2630290</v>
      </c>
      <c r="R62" s="38">
        <f t="shared" si="14"/>
        <v>892.99363057324842</v>
      </c>
      <c r="S62" s="39">
        <f t="shared" si="15"/>
        <v>-208.56382502535723</v>
      </c>
      <c r="T62" s="38">
        <f t="shared" si="16"/>
        <v>61.834380120152922</v>
      </c>
      <c r="U62" s="39">
        <f t="shared" si="17"/>
        <v>-8.9783246859639529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141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73709000</v>
      </c>
      <c r="C8" s="40">
        <f t="shared" si="0"/>
        <v>0</v>
      </c>
      <c r="D8" s="40">
        <f t="shared" si="0"/>
        <v>0</v>
      </c>
      <c r="E8" s="40">
        <f t="shared" si="0"/>
        <v>73709000</v>
      </c>
      <c r="F8" s="41">
        <f t="shared" si="0"/>
        <v>73709000</v>
      </c>
      <c r="G8" s="42">
        <f t="shared" si="0"/>
        <v>73709000</v>
      </c>
      <c r="H8" s="41">
        <f t="shared" si="0"/>
        <v>2194000</v>
      </c>
      <c r="I8" s="42">
        <f t="shared" si="0"/>
        <v>5637700</v>
      </c>
      <c r="J8" s="41">
        <f t="shared" si="0"/>
        <v>27765000</v>
      </c>
      <c r="K8" s="42">
        <f t="shared" si="0"/>
        <v>24788648</v>
      </c>
      <c r="L8" s="41">
        <f t="shared" si="0"/>
        <v>5916000</v>
      </c>
      <c r="M8" s="42">
        <f t="shared" si="0"/>
        <v>2404417</v>
      </c>
      <c r="N8" s="41">
        <f t="shared" si="0"/>
        <v>0</v>
      </c>
      <c r="O8" s="42">
        <f t="shared" si="0"/>
        <v>0</v>
      </c>
      <c r="P8" s="41">
        <f t="shared" si="0"/>
        <v>35875000</v>
      </c>
      <c r="Q8" s="42">
        <f t="shared" si="0"/>
        <v>32830765</v>
      </c>
      <c r="R8" s="16">
        <f>IF(($J8       =0),0,((($L8       -$J8       )/$J8       )*100))</f>
        <v>-78.692598595353857</v>
      </c>
      <c r="S8" s="17">
        <f>IF(($K8       =0),0,((($M8       -$K8       )/$K8       )*100))</f>
        <v>-90.300330215669689</v>
      </c>
      <c r="T8" s="16">
        <f>IF(($E8       =0),0,(($P8       /$E8       )*100))</f>
        <v>48.671125642730196</v>
      </c>
      <c r="U8" s="18">
        <f>IF(($E8       =0),0,(($Q8       /$E8       )*100))</f>
        <v>44.541053331343527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67367000</v>
      </c>
      <c r="C9" s="43">
        <f t="shared" si="2"/>
        <v>0</v>
      </c>
      <c r="D9" s="43">
        <f t="shared" si="2"/>
        <v>0</v>
      </c>
      <c r="E9" s="43">
        <f t="shared" si="2"/>
        <v>67367000</v>
      </c>
      <c r="F9" s="44">
        <f t="shared" si="2"/>
        <v>67367000</v>
      </c>
      <c r="G9" s="45">
        <f t="shared" si="2"/>
        <v>67367000</v>
      </c>
      <c r="H9" s="44">
        <f t="shared" si="2"/>
        <v>1812000</v>
      </c>
      <c r="I9" s="45">
        <f t="shared" si="2"/>
        <v>5349087</v>
      </c>
      <c r="J9" s="44">
        <f t="shared" si="2"/>
        <v>24815000</v>
      </c>
      <c r="K9" s="45">
        <f t="shared" si="2"/>
        <v>24313071</v>
      </c>
      <c r="L9" s="44">
        <f t="shared" si="2"/>
        <v>5039000</v>
      </c>
      <c r="M9" s="45">
        <f t="shared" si="2"/>
        <v>2005944</v>
      </c>
      <c r="N9" s="44">
        <f t="shared" si="2"/>
        <v>0</v>
      </c>
      <c r="O9" s="45">
        <f t="shared" si="2"/>
        <v>0</v>
      </c>
      <c r="P9" s="44">
        <f t="shared" si="2"/>
        <v>31666000</v>
      </c>
      <c r="Q9" s="45">
        <f t="shared" si="2"/>
        <v>31668102</v>
      </c>
      <c r="R9" s="20">
        <f>IF(($J9       =0),0,((($L9       -$J9       )/$J9       )*100))</f>
        <v>-79.693733628853508</v>
      </c>
      <c r="S9" s="21">
        <f>IF(($K9       =0),0,((($M9       -$K9       )/$K9       )*100))</f>
        <v>-91.749524360785202</v>
      </c>
      <c r="T9" s="20">
        <f>IF(($E9       =0),0,(($P9       /$E9       )*100))</f>
        <v>47.005210266154052</v>
      </c>
      <c r="U9" s="22">
        <f>IF(($E9       =0),0,(($Q9       /$E9       )*100))</f>
        <v>47.008330488221233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67367000</v>
      </c>
      <c r="C10" s="46"/>
      <c r="D10" s="46"/>
      <c r="E10" s="46">
        <f t="shared" ref="E10:E41" si="4">$B10      +$C10      +$D10</f>
        <v>67367000</v>
      </c>
      <c r="F10" s="47">
        <v>67367000</v>
      </c>
      <c r="G10" s="48">
        <v>67367000</v>
      </c>
      <c r="H10" s="47">
        <v>1812000</v>
      </c>
      <c r="I10" s="48">
        <v>5349087</v>
      </c>
      <c r="J10" s="47">
        <v>24815000</v>
      </c>
      <c r="K10" s="48">
        <v>24313071</v>
      </c>
      <c r="L10" s="47">
        <v>5039000</v>
      </c>
      <c r="M10" s="48">
        <v>2005944</v>
      </c>
      <c r="N10" s="47"/>
      <c r="O10" s="48"/>
      <c r="P10" s="47">
        <f t="shared" ref="P10:P41" si="5">$H10      +$J10      +$L10      +$N10</f>
        <v>31666000</v>
      </c>
      <c r="Q10" s="48">
        <f t="shared" ref="Q10:Q41" si="6">$I10      +$K10      +$M10      +$O10</f>
        <v>31668102</v>
      </c>
      <c r="R10" s="24">
        <f t="shared" ref="R10:R41" si="7">IF(($J10      =0),0,((($L10      -$J10      )/$J10      )*100))</f>
        <v>-79.693733628853508</v>
      </c>
      <c r="S10" s="25">
        <f t="shared" ref="S10:S41" si="8">IF(($K10      =0),0,((($M10      -$K10      )/$K10      )*100))</f>
        <v>-91.749524360785202</v>
      </c>
      <c r="T10" s="24">
        <f t="shared" ref="T10:T41" si="9">IF(($E10      =0),0,(($P10      /$E10      )*100))</f>
        <v>47.005210266154052</v>
      </c>
      <c r="U10" s="26">
        <f t="shared" ref="U10:U41" si="10">IF(($E10      =0),0,(($Q10      /$E10      )*100))</f>
        <v>47.008330488221233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6342000</v>
      </c>
      <c r="C27" s="43">
        <f t="shared" si="11"/>
        <v>0</v>
      </c>
      <c r="D27" s="43">
        <f t="shared" si="11"/>
        <v>0</v>
      </c>
      <c r="E27" s="43">
        <f t="shared" si="11"/>
        <v>6342000</v>
      </c>
      <c r="F27" s="44">
        <f t="shared" si="11"/>
        <v>6342000</v>
      </c>
      <c r="G27" s="45">
        <f t="shared" si="11"/>
        <v>6342000</v>
      </c>
      <c r="H27" s="44">
        <f t="shared" si="11"/>
        <v>382000</v>
      </c>
      <c r="I27" s="45">
        <f t="shared" si="11"/>
        <v>288613</v>
      </c>
      <c r="J27" s="44">
        <f t="shared" si="11"/>
        <v>2950000</v>
      </c>
      <c r="K27" s="45">
        <f t="shared" si="11"/>
        <v>475577</v>
      </c>
      <c r="L27" s="44">
        <f t="shared" si="11"/>
        <v>877000</v>
      </c>
      <c r="M27" s="45">
        <f t="shared" si="11"/>
        <v>398473</v>
      </c>
      <c r="N27" s="44">
        <f t="shared" si="11"/>
        <v>0</v>
      </c>
      <c r="O27" s="45">
        <f t="shared" si="11"/>
        <v>0</v>
      </c>
      <c r="P27" s="44">
        <f t="shared" si="11"/>
        <v>4209000</v>
      </c>
      <c r="Q27" s="45">
        <f t="shared" si="11"/>
        <v>1162663</v>
      </c>
      <c r="R27" s="20">
        <f t="shared" si="7"/>
        <v>-70.271186440677965</v>
      </c>
      <c r="S27" s="21">
        <f t="shared" si="8"/>
        <v>-16.212726856008597</v>
      </c>
      <c r="T27" s="20">
        <f t="shared" si="9"/>
        <v>66.367076631977298</v>
      </c>
      <c r="U27" s="22">
        <f t="shared" si="10"/>
        <v>18.33274992116052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25000</v>
      </c>
      <c r="I30" s="48">
        <v>288613</v>
      </c>
      <c r="J30" s="47">
        <v>739000</v>
      </c>
      <c r="K30" s="48">
        <v>475577</v>
      </c>
      <c r="L30" s="47">
        <v>398000</v>
      </c>
      <c r="M30" s="48">
        <v>398473</v>
      </c>
      <c r="N30" s="47"/>
      <c r="O30" s="48"/>
      <c r="P30" s="47">
        <f t="shared" si="5"/>
        <v>1162000</v>
      </c>
      <c r="Q30" s="48">
        <f t="shared" si="6"/>
        <v>1162663</v>
      </c>
      <c r="R30" s="24">
        <f t="shared" si="7"/>
        <v>-46.14343707713126</v>
      </c>
      <c r="S30" s="25">
        <f t="shared" si="8"/>
        <v>-16.212726856008597</v>
      </c>
      <c r="T30" s="24">
        <f t="shared" si="9"/>
        <v>67.558139534883722</v>
      </c>
      <c r="U30" s="26">
        <f t="shared" si="10"/>
        <v>67.596686046511621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4622000</v>
      </c>
      <c r="C32" s="46"/>
      <c r="D32" s="46"/>
      <c r="E32" s="46">
        <f t="shared" si="4"/>
        <v>4622000</v>
      </c>
      <c r="F32" s="47">
        <v>4622000</v>
      </c>
      <c r="G32" s="48">
        <v>4622000</v>
      </c>
      <c r="H32" s="47">
        <v>357000</v>
      </c>
      <c r="I32" s="48"/>
      <c r="J32" s="47">
        <v>2211000</v>
      </c>
      <c r="K32" s="48"/>
      <c r="L32" s="47">
        <v>479000</v>
      </c>
      <c r="M32" s="48"/>
      <c r="N32" s="47"/>
      <c r="O32" s="48"/>
      <c r="P32" s="47">
        <f t="shared" si="5"/>
        <v>3047000</v>
      </c>
      <c r="Q32" s="48">
        <f t="shared" si="6"/>
        <v>0</v>
      </c>
      <c r="R32" s="24">
        <f t="shared" si="7"/>
        <v>-78.335594753505205</v>
      </c>
      <c r="S32" s="25">
        <f t="shared" si="8"/>
        <v>0</v>
      </c>
      <c r="T32" s="24">
        <f t="shared" si="9"/>
        <v>65.923842492427525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122256000</v>
      </c>
      <c r="C42" s="52">
        <f t="shared" si="13"/>
        <v>0</v>
      </c>
      <c r="D42" s="52">
        <f t="shared" si="13"/>
        <v>0</v>
      </c>
      <c r="E42" s="52">
        <f t="shared" si="13"/>
        <v>122256000</v>
      </c>
      <c r="F42" s="53">
        <f t="shared" si="13"/>
        <v>122256000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122256000</v>
      </c>
      <c r="C43" s="43">
        <f t="shared" si="19"/>
        <v>0</v>
      </c>
      <c r="D43" s="43">
        <f t="shared" si="19"/>
        <v>0</v>
      </c>
      <c r="E43" s="43">
        <f t="shared" si="19"/>
        <v>122256000</v>
      </c>
      <c r="F43" s="44">
        <f t="shared" si="19"/>
        <v>122256000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122256000</v>
      </c>
      <c r="C45" s="46"/>
      <c r="D45" s="46"/>
      <c r="E45" s="46">
        <f t="shared" si="21"/>
        <v>122256000</v>
      </c>
      <c r="F45" s="47">
        <v>122256000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195965000</v>
      </c>
      <c r="C58" s="43">
        <f t="shared" si="26"/>
        <v>0</v>
      </c>
      <c r="D58" s="43">
        <f t="shared" si="26"/>
        <v>0</v>
      </c>
      <c r="E58" s="43">
        <f t="shared" si="26"/>
        <v>195965000</v>
      </c>
      <c r="F58" s="44">
        <f t="shared" si="26"/>
        <v>195965000</v>
      </c>
      <c r="G58" s="45">
        <f t="shared" si="26"/>
        <v>73709000</v>
      </c>
      <c r="H58" s="44">
        <f t="shared" si="26"/>
        <v>2194000</v>
      </c>
      <c r="I58" s="45">
        <f t="shared" si="26"/>
        <v>5637700</v>
      </c>
      <c r="J58" s="44">
        <f t="shared" si="26"/>
        <v>27765000</v>
      </c>
      <c r="K58" s="45">
        <f t="shared" si="26"/>
        <v>24788648</v>
      </c>
      <c r="L58" s="44">
        <f t="shared" si="26"/>
        <v>5916000</v>
      </c>
      <c r="M58" s="45">
        <f t="shared" si="26"/>
        <v>2404417</v>
      </c>
      <c r="N58" s="44">
        <f t="shared" si="26"/>
        <v>0</v>
      </c>
      <c r="O58" s="45">
        <f t="shared" si="26"/>
        <v>0</v>
      </c>
      <c r="P58" s="44">
        <f t="shared" si="26"/>
        <v>35875000</v>
      </c>
      <c r="Q58" s="45">
        <f t="shared" si="26"/>
        <v>32830765</v>
      </c>
      <c r="R58" s="20">
        <f t="shared" si="14"/>
        <v>-78.692598595353857</v>
      </c>
      <c r="S58" s="21">
        <f t="shared" si="15"/>
        <v>-90.300330215669689</v>
      </c>
      <c r="T58" s="20">
        <f t="shared" si="16"/>
        <v>18.306840507233435</v>
      </c>
      <c r="U58" s="22">
        <f t="shared" si="17"/>
        <v>16.753381981476284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195965000</v>
      </c>
      <c r="C62" s="55">
        <f t="shared" si="30"/>
        <v>0</v>
      </c>
      <c r="D62" s="55">
        <f t="shared" si="30"/>
        <v>0</v>
      </c>
      <c r="E62" s="55">
        <f t="shared" si="30"/>
        <v>195965000</v>
      </c>
      <c r="F62" s="56">
        <f t="shared" si="30"/>
        <v>195965000</v>
      </c>
      <c r="G62" s="57">
        <f t="shared" si="30"/>
        <v>73709000</v>
      </c>
      <c r="H62" s="56">
        <f t="shared" si="30"/>
        <v>2194000</v>
      </c>
      <c r="I62" s="57">
        <f t="shared" si="30"/>
        <v>5637700</v>
      </c>
      <c r="J62" s="56">
        <f t="shared" si="30"/>
        <v>27765000</v>
      </c>
      <c r="K62" s="57">
        <f t="shared" si="30"/>
        <v>24788648</v>
      </c>
      <c r="L62" s="56">
        <f t="shared" si="30"/>
        <v>5916000</v>
      </c>
      <c r="M62" s="58">
        <f t="shared" si="30"/>
        <v>2404417</v>
      </c>
      <c r="N62" s="56">
        <f t="shared" si="30"/>
        <v>0</v>
      </c>
      <c r="O62" s="57">
        <f t="shared" si="30"/>
        <v>0</v>
      </c>
      <c r="P62" s="56">
        <f t="shared" si="30"/>
        <v>35875000</v>
      </c>
      <c r="Q62" s="57">
        <f t="shared" si="30"/>
        <v>32830765</v>
      </c>
      <c r="R62" s="38">
        <f t="shared" si="14"/>
        <v>-78.692598595353857</v>
      </c>
      <c r="S62" s="39">
        <f t="shared" si="15"/>
        <v>-90.300330215669689</v>
      </c>
      <c r="T62" s="38">
        <f t="shared" si="16"/>
        <v>18.306840507233435</v>
      </c>
      <c r="U62" s="39">
        <f t="shared" si="17"/>
        <v>16.753381981476284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142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79548000</v>
      </c>
      <c r="C8" s="40">
        <f t="shared" si="0"/>
        <v>-405000</v>
      </c>
      <c r="D8" s="40">
        <f t="shared" si="0"/>
        <v>0</v>
      </c>
      <c r="E8" s="40">
        <f t="shared" si="0"/>
        <v>79143000</v>
      </c>
      <c r="F8" s="41">
        <f t="shared" si="0"/>
        <v>79143000</v>
      </c>
      <c r="G8" s="42">
        <f t="shared" si="0"/>
        <v>79143000</v>
      </c>
      <c r="H8" s="41">
        <f t="shared" si="0"/>
        <v>18129000</v>
      </c>
      <c r="I8" s="42">
        <f t="shared" si="0"/>
        <v>17474140</v>
      </c>
      <c r="J8" s="41">
        <f t="shared" si="0"/>
        <v>22930000</v>
      </c>
      <c r="K8" s="42">
        <f t="shared" si="0"/>
        <v>24496174</v>
      </c>
      <c r="L8" s="41">
        <f t="shared" si="0"/>
        <v>18433000</v>
      </c>
      <c r="M8" s="42">
        <f t="shared" si="0"/>
        <v>16632574</v>
      </c>
      <c r="N8" s="41">
        <f t="shared" si="0"/>
        <v>0</v>
      </c>
      <c r="O8" s="42">
        <f t="shared" si="0"/>
        <v>0</v>
      </c>
      <c r="P8" s="41">
        <f t="shared" si="0"/>
        <v>59492000</v>
      </c>
      <c r="Q8" s="42">
        <f t="shared" si="0"/>
        <v>58602888</v>
      </c>
      <c r="R8" s="16">
        <f>IF(($J8       =0),0,((($L8       -$J8       )/$J8       )*100))</f>
        <v>-19.611862189271697</v>
      </c>
      <c r="S8" s="17">
        <f>IF(($K8       =0),0,((($M8       -$K8       )/$K8       )*100))</f>
        <v>-32.101339580621854</v>
      </c>
      <c r="T8" s="16">
        <f>IF(($E8       =0),0,(($P8       /$E8       )*100))</f>
        <v>75.170261425520891</v>
      </c>
      <c r="U8" s="18">
        <f>IF(($E8       =0),0,(($Q8       /$E8       )*100))</f>
        <v>74.046836738561836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75280000</v>
      </c>
      <c r="C9" s="43">
        <f t="shared" si="2"/>
        <v>-405000</v>
      </c>
      <c r="D9" s="43">
        <f t="shared" si="2"/>
        <v>0</v>
      </c>
      <c r="E9" s="43">
        <f t="shared" si="2"/>
        <v>74875000</v>
      </c>
      <c r="F9" s="44">
        <f t="shared" si="2"/>
        <v>74875000</v>
      </c>
      <c r="G9" s="45">
        <f t="shared" si="2"/>
        <v>74875000</v>
      </c>
      <c r="H9" s="44">
        <f t="shared" si="2"/>
        <v>17919000</v>
      </c>
      <c r="I9" s="45">
        <f t="shared" si="2"/>
        <v>17225538</v>
      </c>
      <c r="J9" s="44">
        <f t="shared" si="2"/>
        <v>20338000</v>
      </c>
      <c r="K9" s="45">
        <f t="shared" si="2"/>
        <v>24214326</v>
      </c>
      <c r="L9" s="44">
        <f t="shared" si="2"/>
        <v>17193000</v>
      </c>
      <c r="M9" s="45">
        <f t="shared" si="2"/>
        <v>13651733</v>
      </c>
      <c r="N9" s="44">
        <f t="shared" si="2"/>
        <v>0</v>
      </c>
      <c r="O9" s="45">
        <f t="shared" si="2"/>
        <v>0</v>
      </c>
      <c r="P9" s="44">
        <f t="shared" si="2"/>
        <v>55450000</v>
      </c>
      <c r="Q9" s="45">
        <f t="shared" si="2"/>
        <v>55091597</v>
      </c>
      <c r="R9" s="20">
        <f>IF(($J9       =0),0,((($L9       -$J9       )/$J9       )*100))</f>
        <v>-15.463664077097059</v>
      </c>
      <c r="S9" s="21">
        <f>IF(($K9       =0),0,((($M9       -$K9       )/$K9       )*100))</f>
        <v>-43.621255450182673</v>
      </c>
      <c r="T9" s="20">
        <f>IF(($E9       =0),0,(($P9       /$E9       )*100))</f>
        <v>74.056761268781301</v>
      </c>
      <c r="U9" s="22">
        <f>IF(($E9       =0),0,(($Q9       /$E9       )*100))</f>
        <v>73.578092821368941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66145000</v>
      </c>
      <c r="C10" s="46"/>
      <c r="D10" s="46"/>
      <c r="E10" s="46">
        <f t="shared" ref="E10:E41" si="4">$B10      +$C10      +$D10</f>
        <v>66145000</v>
      </c>
      <c r="F10" s="47">
        <v>66145000</v>
      </c>
      <c r="G10" s="48">
        <v>66145000</v>
      </c>
      <c r="H10" s="47">
        <v>15262000</v>
      </c>
      <c r="I10" s="48">
        <v>14568184</v>
      </c>
      <c r="J10" s="47">
        <v>18707000</v>
      </c>
      <c r="K10" s="48">
        <v>20744226</v>
      </c>
      <c r="L10" s="47">
        <v>14718000</v>
      </c>
      <c r="M10" s="48">
        <v>13067689</v>
      </c>
      <c r="N10" s="47"/>
      <c r="O10" s="48"/>
      <c r="P10" s="47">
        <f t="shared" ref="P10:P41" si="5">$H10      +$J10      +$L10      +$N10</f>
        <v>48687000</v>
      </c>
      <c r="Q10" s="48">
        <f t="shared" ref="Q10:Q41" si="6">$I10      +$K10      +$M10      +$O10</f>
        <v>48380099</v>
      </c>
      <c r="R10" s="24">
        <f t="shared" ref="R10:R41" si="7">IF(($J10      =0),0,((($L10      -$J10      )/$J10      )*100))</f>
        <v>-21.323568717592345</v>
      </c>
      <c r="S10" s="25">
        <f t="shared" ref="S10:S41" si="8">IF(($K10      =0),0,((($M10      -$K10      )/$K10      )*100))</f>
        <v>-37.005656417356811</v>
      </c>
      <c r="T10" s="24">
        <f t="shared" ref="T10:T41" si="9">IF(($E10      =0),0,(($P10      /$E10      )*100))</f>
        <v>73.606470632700876</v>
      </c>
      <c r="U10" s="26">
        <f t="shared" ref="U10:U41" si="10">IF(($E10      =0),0,(($Q10      /$E10      )*100))</f>
        <v>73.142488472295724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9135000</v>
      </c>
      <c r="C13" s="46">
        <v>-405000</v>
      </c>
      <c r="D13" s="46"/>
      <c r="E13" s="46">
        <f t="shared" si="4"/>
        <v>8730000</v>
      </c>
      <c r="F13" s="47">
        <v>8730000</v>
      </c>
      <c r="G13" s="48">
        <v>8730000</v>
      </c>
      <c r="H13" s="47">
        <v>2657000</v>
      </c>
      <c r="I13" s="48">
        <v>2657354</v>
      </c>
      <c r="J13" s="47">
        <v>1631000</v>
      </c>
      <c r="K13" s="48">
        <v>3470100</v>
      </c>
      <c r="L13" s="47">
        <v>2475000</v>
      </c>
      <c r="M13" s="48">
        <v>584044</v>
      </c>
      <c r="N13" s="47"/>
      <c r="O13" s="48"/>
      <c r="P13" s="47">
        <f t="shared" si="5"/>
        <v>6763000</v>
      </c>
      <c r="Q13" s="48">
        <f t="shared" si="6"/>
        <v>6711498</v>
      </c>
      <c r="R13" s="24">
        <f t="shared" si="7"/>
        <v>51.747394236664626</v>
      </c>
      <c r="S13" s="25">
        <f t="shared" si="8"/>
        <v>-83.169245843059286</v>
      </c>
      <c r="T13" s="24">
        <f t="shared" si="9"/>
        <v>77.468499427262316</v>
      </c>
      <c r="U13" s="26">
        <f t="shared" si="10"/>
        <v>76.878556701030931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4268000</v>
      </c>
      <c r="C27" s="43">
        <f t="shared" si="11"/>
        <v>0</v>
      </c>
      <c r="D27" s="43">
        <f t="shared" si="11"/>
        <v>0</v>
      </c>
      <c r="E27" s="43">
        <f t="shared" si="11"/>
        <v>4268000</v>
      </c>
      <c r="F27" s="44">
        <f t="shared" si="11"/>
        <v>4268000</v>
      </c>
      <c r="G27" s="45">
        <f t="shared" si="11"/>
        <v>4268000</v>
      </c>
      <c r="H27" s="44">
        <f t="shared" si="11"/>
        <v>210000</v>
      </c>
      <c r="I27" s="45">
        <f t="shared" si="11"/>
        <v>248602</v>
      </c>
      <c r="J27" s="44">
        <f t="shared" si="11"/>
        <v>2592000</v>
      </c>
      <c r="K27" s="45">
        <f t="shared" si="11"/>
        <v>281848</v>
      </c>
      <c r="L27" s="44">
        <f t="shared" si="11"/>
        <v>1240000</v>
      </c>
      <c r="M27" s="45">
        <f t="shared" si="11"/>
        <v>2980841</v>
      </c>
      <c r="N27" s="44">
        <f t="shared" si="11"/>
        <v>0</v>
      </c>
      <c r="O27" s="45">
        <f t="shared" si="11"/>
        <v>0</v>
      </c>
      <c r="P27" s="44">
        <f t="shared" si="11"/>
        <v>4042000</v>
      </c>
      <c r="Q27" s="45">
        <f t="shared" si="11"/>
        <v>3511291</v>
      </c>
      <c r="R27" s="20">
        <f t="shared" si="7"/>
        <v>-52.160493827160494</v>
      </c>
      <c r="S27" s="21">
        <f t="shared" si="8"/>
        <v>957.60587266895629</v>
      </c>
      <c r="T27" s="20">
        <f t="shared" si="9"/>
        <v>94.704779756326147</v>
      </c>
      <c r="U27" s="22">
        <f t="shared" si="10"/>
        <v>82.270173383317712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210000</v>
      </c>
      <c r="I30" s="48">
        <v>238606</v>
      </c>
      <c r="J30" s="47">
        <v>388000</v>
      </c>
      <c r="K30" s="48">
        <v>281848</v>
      </c>
      <c r="L30" s="47">
        <v>1026000</v>
      </c>
      <c r="M30" s="48">
        <v>1025890</v>
      </c>
      <c r="N30" s="47"/>
      <c r="O30" s="48"/>
      <c r="P30" s="47">
        <f t="shared" si="5"/>
        <v>1624000</v>
      </c>
      <c r="Q30" s="48">
        <f t="shared" si="6"/>
        <v>1546344</v>
      </c>
      <c r="R30" s="24">
        <f t="shared" si="7"/>
        <v>164.43298969072166</v>
      </c>
      <c r="S30" s="25">
        <f t="shared" si="8"/>
        <v>263.98697170105874</v>
      </c>
      <c r="T30" s="24">
        <f t="shared" si="9"/>
        <v>87.78378378378379</v>
      </c>
      <c r="U30" s="26">
        <f t="shared" si="10"/>
        <v>83.586162162162154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2418000</v>
      </c>
      <c r="C32" s="46"/>
      <c r="D32" s="46"/>
      <c r="E32" s="46">
        <f t="shared" si="4"/>
        <v>2418000</v>
      </c>
      <c r="F32" s="47">
        <v>2418000</v>
      </c>
      <c r="G32" s="48">
        <v>2418000</v>
      </c>
      <c r="H32" s="47"/>
      <c r="I32" s="48">
        <v>9996</v>
      </c>
      <c r="J32" s="47">
        <v>2204000</v>
      </c>
      <c r="K32" s="48"/>
      <c r="L32" s="47">
        <v>214000</v>
      </c>
      <c r="M32" s="48">
        <v>1954951</v>
      </c>
      <c r="N32" s="47"/>
      <c r="O32" s="48"/>
      <c r="P32" s="47">
        <f t="shared" si="5"/>
        <v>2418000</v>
      </c>
      <c r="Q32" s="48">
        <f t="shared" si="6"/>
        <v>1964947</v>
      </c>
      <c r="R32" s="24">
        <f t="shared" si="7"/>
        <v>-90.290381125226858</v>
      </c>
      <c r="S32" s="25">
        <f t="shared" si="8"/>
        <v>0</v>
      </c>
      <c r="T32" s="24">
        <f t="shared" si="9"/>
        <v>100</v>
      </c>
      <c r="U32" s="26">
        <f t="shared" si="10"/>
        <v>81.263316790736155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17480000</v>
      </c>
      <c r="C42" s="52">
        <f t="shared" si="13"/>
        <v>0</v>
      </c>
      <c r="D42" s="52">
        <f t="shared" si="13"/>
        <v>0</v>
      </c>
      <c r="E42" s="52">
        <f t="shared" si="13"/>
        <v>17480000</v>
      </c>
      <c r="F42" s="53">
        <f t="shared" si="13"/>
        <v>17480000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17480000</v>
      </c>
      <c r="C43" s="43">
        <f t="shared" si="19"/>
        <v>0</v>
      </c>
      <c r="D43" s="43">
        <f t="shared" si="19"/>
        <v>0</v>
      </c>
      <c r="E43" s="43">
        <f t="shared" si="19"/>
        <v>17480000</v>
      </c>
      <c r="F43" s="44">
        <f t="shared" si="19"/>
        <v>17480000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17480000</v>
      </c>
      <c r="C45" s="46"/>
      <c r="D45" s="46"/>
      <c r="E45" s="46">
        <f t="shared" si="21"/>
        <v>17480000</v>
      </c>
      <c r="F45" s="47">
        <v>17480000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97028000</v>
      </c>
      <c r="C58" s="43">
        <f t="shared" si="26"/>
        <v>-405000</v>
      </c>
      <c r="D58" s="43">
        <f t="shared" si="26"/>
        <v>0</v>
      </c>
      <c r="E58" s="43">
        <f t="shared" si="26"/>
        <v>96623000</v>
      </c>
      <c r="F58" s="44">
        <f t="shared" si="26"/>
        <v>96623000</v>
      </c>
      <c r="G58" s="45">
        <f t="shared" si="26"/>
        <v>79143000</v>
      </c>
      <c r="H58" s="44">
        <f t="shared" si="26"/>
        <v>18129000</v>
      </c>
      <c r="I58" s="45">
        <f t="shared" si="26"/>
        <v>17474140</v>
      </c>
      <c r="J58" s="44">
        <f t="shared" si="26"/>
        <v>22930000</v>
      </c>
      <c r="K58" s="45">
        <f t="shared" si="26"/>
        <v>24496174</v>
      </c>
      <c r="L58" s="44">
        <f t="shared" si="26"/>
        <v>18433000</v>
      </c>
      <c r="M58" s="45">
        <f t="shared" si="26"/>
        <v>16632574</v>
      </c>
      <c r="N58" s="44">
        <f t="shared" si="26"/>
        <v>0</v>
      </c>
      <c r="O58" s="45">
        <f t="shared" si="26"/>
        <v>0</v>
      </c>
      <c r="P58" s="44">
        <f t="shared" si="26"/>
        <v>59492000</v>
      </c>
      <c r="Q58" s="45">
        <f t="shared" si="26"/>
        <v>58602888</v>
      </c>
      <c r="R58" s="20">
        <f t="shared" si="14"/>
        <v>-19.611862189271697</v>
      </c>
      <c r="S58" s="21">
        <f t="shared" si="15"/>
        <v>-32.101339580621854</v>
      </c>
      <c r="T58" s="20">
        <f t="shared" si="16"/>
        <v>61.57126150088488</v>
      </c>
      <c r="U58" s="22">
        <f t="shared" si="17"/>
        <v>60.651074795856061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97028000</v>
      </c>
      <c r="C62" s="55">
        <f t="shared" si="30"/>
        <v>-405000</v>
      </c>
      <c r="D62" s="55">
        <f t="shared" si="30"/>
        <v>0</v>
      </c>
      <c r="E62" s="55">
        <f t="shared" si="30"/>
        <v>96623000</v>
      </c>
      <c r="F62" s="56">
        <f t="shared" si="30"/>
        <v>96623000</v>
      </c>
      <c r="G62" s="57">
        <f t="shared" si="30"/>
        <v>79143000</v>
      </c>
      <c r="H62" s="56">
        <f t="shared" si="30"/>
        <v>18129000</v>
      </c>
      <c r="I62" s="57">
        <f t="shared" si="30"/>
        <v>17474140</v>
      </c>
      <c r="J62" s="56">
        <f t="shared" si="30"/>
        <v>22930000</v>
      </c>
      <c r="K62" s="57">
        <f t="shared" si="30"/>
        <v>24496174</v>
      </c>
      <c r="L62" s="56">
        <f t="shared" si="30"/>
        <v>18433000</v>
      </c>
      <c r="M62" s="58">
        <f t="shared" si="30"/>
        <v>16632574</v>
      </c>
      <c r="N62" s="56">
        <f t="shared" si="30"/>
        <v>0</v>
      </c>
      <c r="O62" s="57">
        <f t="shared" si="30"/>
        <v>0</v>
      </c>
      <c r="P62" s="56">
        <f t="shared" si="30"/>
        <v>59492000</v>
      </c>
      <c r="Q62" s="57">
        <f t="shared" si="30"/>
        <v>58602888</v>
      </c>
      <c r="R62" s="38">
        <f t="shared" si="14"/>
        <v>-19.611862189271697</v>
      </c>
      <c r="S62" s="39">
        <f t="shared" si="15"/>
        <v>-32.101339580621854</v>
      </c>
      <c r="T62" s="38">
        <f t="shared" si="16"/>
        <v>61.57126150088488</v>
      </c>
      <c r="U62" s="39">
        <f t="shared" si="17"/>
        <v>60.651074795856061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143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15165000</v>
      </c>
      <c r="C8" s="40">
        <f t="shared" si="0"/>
        <v>0</v>
      </c>
      <c r="D8" s="40">
        <f t="shared" si="0"/>
        <v>0</v>
      </c>
      <c r="E8" s="40">
        <f t="shared" si="0"/>
        <v>15165000</v>
      </c>
      <c r="F8" s="41">
        <f t="shared" si="0"/>
        <v>15165000</v>
      </c>
      <c r="G8" s="42">
        <f t="shared" si="0"/>
        <v>15165000</v>
      </c>
      <c r="H8" s="41">
        <f t="shared" si="0"/>
        <v>1352000</v>
      </c>
      <c r="I8" s="42">
        <f t="shared" si="0"/>
        <v>1635279</v>
      </c>
      <c r="J8" s="41">
        <f t="shared" si="0"/>
        <v>5417000</v>
      </c>
      <c r="K8" s="42">
        <f t="shared" si="0"/>
        <v>6087749</v>
      </c>
      <c r="L8" s="41">
        <f t="shared" si="0"/>
        <v>2491000</v>
      </c>
      <c r="M8" s="42">
        <f t="shared" si="0"/>
        <v>2554907</v>
      </c>
      <c r="N8" s="41">
        <f t="shared" si="0"/>
        <v>0</v>
      </c>
      <c r="O8" s="42">
        <f t="shared" si="0"/>
        <v>0</v>
      </c>
      <c r="P8" s="41">
        <f t="shared" si="0"/>
        <v>9260000</v>
      </c>
      <c r="Q8" s="42">
        <f t="shared" si="0"/>
        <v>10277935</v>
      </c>
      <c r="R8" s="16">
        <f>IF(($J8       =0),0,((($L8       -$J8       )/$J8       )*100))</f>
        <v>-54.015137529998157</v>
      </c>
      <c r="S8" s="17">
        <f>IF(($K8       =0),0,((($M8       -$K8       )/$K8       )*100))</f>
        <v>-58.031991792040053</v>
      </c>
      <c r="T8" s="16">
        <f>IF(($E8       =0),0,(($P8       /$E8       )*100))</f>
        <v>61.061655126937033</v>
      </c>
      <c r="U8" s="18">
        <f>IF(($E8       =0),0,(($Q8       /$E8       )*100))</f>
        <v>67.774052093636655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11636000</v>
      </c>
      <c r="C9" s="43">
        <f t="shared" si="2"/>
        <v>0</v>
      </c>
      <c r="D9" s="43">
        <f t="shared" si="2"/>
        <v>0</v>
      </c>
      <c r="E9" s="43">
        <f t="shared" si="2"/>
        <v>11636000</v>
      </c>
      <c r="F9" s="44">
        <f t="shared" si="2"/>
        <v>11636000</v>
      </c>
      <c r="G9" s="45">
        <f t="shared" si="2"/>
        <v>11636000</v>
      </c>
      <c r="H9" s="44">
        <f t="shared" si="2"/>
        <v>541000</v>
      </c>
      <c r="I9" s="45">
        <f t="shared" si="2"/>
        <v>691993</v>
      </c>
      <c r="J9" s="44">
        <f t="shared" si="2"/>
        <v>4408000</v>
      </c>
      <c r="K9" s="45">
        <f t="shared" si="2"/>
        <v>5285770</v>
      </c>
      <c r="L9" s="44">
        <f t="shared" si="2"/>
        <v>1921000</v>
      </c>
      <c r="M9" s="45">
        <f t="shared" si="2"/>
        <v>1757932</v>
      </c>
      <c r="N9" s="44">
        <f t="shared" si="2"/>
        <v>0</v>
      </c>
      <c r="O9" s="45">
        <f t="shared" si="2"/>
        <v>0</v>
      </c>
      <c r="P9" s="44">
        <f t="shared" si="2"/>
        <v>6870000</v>
      </c>
      <c r="Q9" s="45">
        <f t="shared" si="2"/>
        <v>7735695</v>
      </c>
      <c r="R9" s="20">
        <f>IF(($J9       =0),0,((($L9       -$J9       )/$J9       )*100))</f>
        <v>-56.420145190562607</v>
      </c>
      <c r="S9" s="21">
        <f>IF(($K9       =0),0,((($M9       -$K9       )/$K9       )*100))</f>
        <v>-66.742177582452513</v>
      </c>
      <c r="T9" s="20">
        <f>IF(($E9       =0),0,(($P9       /$E9       )*100))</f>
        <v>59.040907528360265</v>
      </c>
      <c r="U9" s="22">
        <f>IF(($E9       =0),0,(($Q9       /$E9       )*100))</f>
        <v>66.480706428325888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11636000</v>
      </c>
      <c r="C10" s="46"/>
      <c r="D10" s="46"/>
      <c r="E10" s="46">
        <f t="shared" ref="E10:E41" si="4">$B10      +$C10      +$D10</f>
        <v>11636000</v>
      </c>
      <c r="F10" s="47">
        <v>11636000</v>
      </c>
      <c r="G10" s="48">
        <v>11636000</v>
      </c>
      <c r="H10" s="47">
        <v>541000</v>
      </c>
      <c r="I10" s="48">
        <v>691993</v>
      </c>
      <c r="J10" s="47">
        <v>4408000</v>
      </c>
      <c r="K10" s="48">
        <v>5285770</v>
      </c>
      <c r="L10" s="47">
        <v>1921000</v>
      </c>
      <c r="M10" s="48">
        <v>1757932</v>
      </c>
      <c r="N10" s="47"/>
      <c r="O10" s="48"/>
      <c r="P10" s="47">
        <f t="shared" ref="P10:P41" si="5">$H10      +$J10      +$L10      +$N10</f>
        <v>6870000</v>
      </c>
      <c r="Q10" s="48">
        <f t="shared" ref="Q10:Q41" si="6">$I10      +$K10      +$M10      +$O10</f>
        <v>7735695</v>
      </c>
      <c r="R10" s="24">
        <f t="shared" ref="R10:R41" si="7">IF(($J10      =0),0,((($L10      -$J10      )/$J10      )*100))</f>
        <v>-56.420145190562607</v>
      </c>
      <c r="S10" s="25">
        <f t="shared" ref="S10:S41" si="8">IF(($K10      =0),0,((($M10      -$K10      )/$K10      )*100))</f>
        <v>-66.742177582452513</v>
      </c>
      <c r="T10" s="24">
        <f t="shared" ref="T10:T41" si="9">IF(($E10      =0),0,(($P10      /$E10      )*100))</f>
        <v>59.040907528360265</v>
      </c>
      <c r="U10" s="26">
        <f t="shared" ref="U10:U41" si="10">IF(($E10      =0),0,(($Q10      /$E10      )*100))</f>
        <v>66.480706428325888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3529000</v>
      </c>
      <c r="C27" s="43">
        <f t="shared" si="11"/>
        <v>0</v>
      </c>
      <c r="D27" s="43">
        <f t="shared" si="11"/>
        <v>0</v>
      </c>
      <c r="E27" s="43">
        <f t="shared" si="11"/>
        <v>3529000</v>
      </c>
      <c r="F27" s="44">
        <f t="shared" si="11"/>
        <v>3529000</v>
      </c>
      <c r="G27" s="45">
        <f t="shared" si="11"/>
        <v>3529000</v>
      </c>
      <c r="H27" s="44">
        <f t="shared" si="11"/>
        <v>811000</v>
      </c>
      <c r="I27" s="45">
        <f t="shared" si="11"/>
        <v>943286</v>
      </c>
      <c r="J27" s="44">
        <f t="shared" si="11"/>
        <v>1009000</v>
      </c>
      <c r="K27" s="45">
        <f t="shared" si="11"/>
        <v>801979</v>
      </c>
      <c r="L27" s="44">
        <f t="shared" si="11"/>
        <v>570000</v>
      </c>
      <c r="M27" s="45">
        <f t="shared" si="11"/>
        <v>796975</v>
      </c>
      <c r="N27" s="44">
        <f t="shared" si="11"/>
        <v>0</v>
      </c>
      <c r="O27" s="45">
        <f t="shared" si="11"/>
        <v>0</v>
      </c>
      <c r="P27" s="44">
        <f t="shared" si="11"/>
        <v>2390000</v>
      </c>
      <c r="Q27" s="45">
        <f t="shared" si="11"/>
        <v>2542240</v>
      </c>
      <c r="R27" s="20">
        <f t="shared" si="7"/>
        <v>-43.508424182358773</v>
      </c>
      <c r="S27" s="21">
        <f t="shared" si="8"/>
        <v>-0.62395648763870382</v>
      </c>
      <c r="T27" s="20">
        <f t="shared" si="9"/>
        <v>67.724567866251064</v>
      </c>
      <c r="U27" s="22">
        <f t="shared" si="10"/>
        <v>72.038537829413428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811000</v>
      </c>
      <c r="I30" s="48">
        <v>769193</v>
      </c>
      <c r="J30" s="47">
        <v>669000</v>
      </c>
      <c r="K30" s="48">
        <v>577002</v>
      </c>
      <c r="L30" s="47">
        <v>475000</v>
      </c>
      <c r="M30" s="48">
        <v>474654</v>
      </c>
      <c r="N30" s="47"/>
      <c r="O30" s="48"/>
      <c r="P30" s="47">
        <f t="shared" si="5"/>
        <v>1955000</v>
      </c>
      <c r="Q30" s="48">
        <f t="shared" si="6"/>
        <v>1820849</v>
      </c>
      <c r="R30" s="24">
        <f t="shared" si="7"/>
        <v>-28.998505231689087</v>
      </c>
      <c r="S30" s="25">
        <f t="shared" si="8"/>
        <v>-17.737893456175193</v>
      </c>
      <c r="T30" s="24">
        <f t="shared" si="9"/>
        <v>79.795918367346943</v>
      </c>
      <c r="U30" s="26">
        <f t="shared" si="10"/>
        <v>74.320367346938781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1079000</v>
      </c>
      <c r="C32" s="46"/>
      <c r="D32" s="46"/>
      <c r="E32" s="46">
        <f t="shared" si="4"/>
        <v>1079000</v>
      </c>
      <c r="F32" s="47">
        <v>1079000</v>
      </c>
      <c r="G32" s="48">
        <v>1079000</v>
      </c>
      <c r="H32" s="47"/>
      <c r="I32" s="48">
        <v>174093</v>
      </c>
      <c r="J32" s="47">
        <v>340000</v>
      </c>
      <c r="K32" s="48">
        <v>224977</v>
      </c>
      <c r="L32" s="47">
        <v>95000</v>
      </c>
      <c r="M32" s="48">
        <v>322321</v>
      </c>
      <c r="N32" s="47"/>
      <c r="O32" s="48"/>
      <c r="P32" s="47">
        <f t="shared" si="5"/>
        <v>435000</v>
      </c>
      <c r="Q32" s="48">
        <f t="shared" si="6"/>
        <v>721391</v>
      </c>
      <c r="R32" s="24">
        <f t="shared" si="7"/>
        <v>-72.058823529411768</v>
      </c>
      <c r="S32" s="25">
        <f t="shared" si="8"/>
        <v>43.268422994350537</v>
      </c>
      <c r="T32" s="24">
        <f t="shared" si="9"/>
        <v>40.31510658016682</v>
      </c>
      <c r="U32" s="26">
        <f t="shared" si="10"/>
        <v>66.857367933271547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5529000</v>
      </c>
      <c r="C42" s="52">
        <f t="shared" si="13"/>
        <v>0</v>
      </c>
      <c r="D42" s="52">
        <f t="shared" si="13"/>
        <v>0</v>
      </c>
      <c r="E42" s="52">
        <f t="shared" si="13"/>
        <v>5529000</v>
      </c>
      <c r="F42" s="53">
        <f t="shared" si="13"/>
        <v>5529000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5529000</v>
      </c>
      <c r="C43" s="43">
        <f t="shared" si="19"/>
        <v>0</v>
      </c>
      <c r="D43" s="43">
        <f t="shared" si="19"/>
        <v>0</v>
      </c>
      <c r="E43" s="43">
        <f t="shared" si="19"/>
        <v>5529000</v>
      </c>
      <c r="F43" s="44">
        <f t="shared" si="19"/>
        <v>5529000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5529000</v>
      </c>
      <c r="C45" s="46"/>
      <c r="D45" s="46"/>
      <c r="E45" s="46">
        <f t="shared" si="21"/>
        <v>5529000</v>
      </c>
      <c r="F45" s="47">
        <v>5529000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20694000</v>
      </c>
      <c r="C58" s="43">
        <f t="shared" si="26"/>
        <v>0</v>
      </c>
      <c r="D58" s="43">
        <f t="shared" si="26"/>
        <v>0</v>
      </c>
      <c r="E58" s="43">
        <f t="shared" si="26"/>
        <v>20694000</v>
      </c>
      <c r="F58" s="44">
        <f t="shared" si="26"/>
        <v>20694000</v>
      </c>
      <c r="G58" s="45">
        <f t="shared" si="26"/>
        <v>15165000</v>
      </c>
      <c r="H58" s="44">
        <f t="shared" si="26"/>
        <v>1352000</v>
      </c>
      <c r="I58" s="45">
        <f t="shared" si="26"/>
        <v>1635279</v>
      </c>
      <c r="J58" s="44">
        <f t="shared" si="26"/>
        <v>5417000</v>
      </c>
      <c r="K58" s="45">
        <f t="shared" si="26"/>
        <v>6087749</v>
      </c>
      <c r="L58" s="44">
        <f t="shared" si="26"/>
        <v>2491000</v>
      </c>
      <c r="M58" s="45">
        <f t="shared" si="26"/>
        <v>2554907</v>
      </c>
      <c r="N58" s="44">
        <f t="shared" si="26"/>
        <v>0</v>
      </c>
      <c r="O58" s="45">
        <f t="shared" si="26"/>
        <v>0</v>
      </c>
      <c r="P58" s="44">
        <f t="shared" si="26"/>
        <v>9260000</v>
      </c>
      <c r="Q58" s="45">
        <f t="shared" si="26"/>
        <v>10277935</v>
      </c>
      <c r="R58" s="20">
        <f t="shared" si="14"/>
        <v>-54.015137529998157</v>
      </c>
      <c r="S58" s="21">
        <f t="shared" si="15"/>
        <v>-58.031991792040053</v>
      </c>
      <c r="T58" s="20">
        <f t="shared" si="16"/>
        <v>44.74726974002126</v>
      </c>
      <c r="U58" s="22">
        <f t="shared" si="17"/>
        <v>49.66625591959022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20694000</v>
      </c>
      <c r="C62" s="55">
        <f t="shared" si="30"/>
        <v>0</v>
      </c>
      <c r="D62" s="55">
        <f t="shared" si="30"/>
        <v>0</v>
      </c>
      <c r="E62" s="55">
        <f t="shared" si="30"/>
        <v>20694000</v>
      </c>
      <c r="F62" s="56">
        <f t="shared" si="30"/>
        <v>20694000</v>
      </c>
      <c r="G62" s="57">
        <f t="shared" si="30"/>
        <v>15165000</v>
      </c>
      <c r="H62" s="56">
        <f t="shared" si="30"/>
        <v>1352000</v>
      </c>
      <c r="I62" s="57">
        <f t="shared" si="30"/>
        <v>1635279</v>
      </c>
      <c r="J62" s="56">
        <f t="shared" si="30"/>
        <v>5417000</v>
      </c>
      <c r="K62" s="57">
        <f t="shared" si="30"/>
        <v>6087749</v>
      </c>
      <c r="L62" s="56">
        <f t="shared" si="30"/>
        <v>2491000</v>
      </c>
      <c r="M62" s="58">
        <f t="shared" si="30"/>
        <v>2554907</v>
      </c>
      <c r="N62" s="56">
        <f t="shared" si="30"/>
        <v>0</v>
      </c>
      <c r="O62" s="57">
        <f t="shared" si="30"/>
        <v>0</v>
      </c>
      <c r="P62" s="56">
        <f t="shared" si="30"/>
        <v>9260000</v>
      </c>
      <c r="Q62" s="57">
        <f t="shared" si="30"/>
        <v>10277935</v>
      </c>
      <c r="R62" s="38">
        <f t="shared" si="14"/>
        <v>-54.015137529998157</v>
      </c>
      <c r="S62" s="39">
        <f t="shared" si="15"/>
        <v>-58.031991792040053</v>
      </c>
      <c r="T62" s="38">
        <f t="shared" si="16"/>
        <v>44.74726974002126</v>
      </c>
      <c r="U62" s="39">
        <f t="shared" si="17"/>
        <v>49.66625591959022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144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32921000</v>
      </c>
      <c r="C8" s="40">
        <f t="shared" si="0"/>
        <v>0</v>
      </c>
      <c r="D8" s="40">
        <f t="shared" si="0"/>
        <v>0</v>
      </c>
      <c r="E8" s="40">
        <f t="shared" si="0"/>
        <v>32921000</v>
      </c>
      <c r="F8" s="41">
        <f t="shared" si="0"/>
        <v>32921000</v>
      </c>
      <c r="G8" s="42">
        <f t="shared" si="0"/>
        <v>32921000</v>
      </c>
      <c r="H8" s="41">
        <f t="shared" si="0"/>
        <v>7409000</v>
      </c>
      <c r="I8" s="42">
        <f t="shared" si="0"/>
        <v>6173454</v>
      </c>
      <c r="J8" s="41">
        <f t="shared" si="0"/>
        <v>9182000</v>
      </c>
      <c r="K8" s="42">
        <f t="shared" si="0"/>
        <v>4237357</v>
      </c>
      <c r="L8" s="41">
        <f t="shared" si="0"/>
        <v>11204000</v>
      </c>
      <c r="M8" s="42">
        <f t="shared" si="0"/>
        <v>15496020</v>
      </c>
      <c r="N8" s="41">
        <f t="shared" si="0"/>
        <v>0</v>
      </c>
      <c r="O8" s="42">
        <f t="shared" si="0"/>
        <v>0</v>
      </c>
      <c r="P8" s="41">
        <f t="shared" si="0"/>
        <v>27795000</v>
      </c>
      <c r="Q8" s="42">
        <f t="shared" si="0"/>
        <v>25906831</v>
      </c>
      <c r="R8" s="16">
        <f>IF(($J8       =0),0,((($L8       -$J8       )/$J8       )*100))</f>
        <v>22.021346111958177</v>
      </c>
      <c r="S8" s="17">
        <f>IF(($K8       =0),0,((($M8       -$K8       )/$K8       )*100))</f>
        <v>265.70012864150931</v>
      </c>
      <c r="T8" s="16">
        <f>IF(($E8       =0),0,(($P8       /$E8       )*100))</f>
        <v>84.429391573767504</v>
      </c>
      <c r="U8" s="18">
        <f>IF(($E8       =0),0,(($Q8       /$E8       )*100))</f>
        <v>78.693937000698639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29558000</v>
      </c>
      <c r="C9" s="43">
        <f t="shared" si="2"/>
        <v>0</v>
      </c>
      <c r="D9" s="43">
        <f t="shared" si="2"/>
        <v>0</v>
      </c>
      <c r="E9" s="43">
        <f t="shared" si="2"/>
        <v>29558000</v>
      </c>
      <c r="F9" s="44">
        <f t="shared" si="2"/>
        <v>29558000</v>
      </c>
      <c r="G9" s="45">
        <f t="shared" si="2"/>
        <v>29558000</v>
      </c>
      <c r="H9" s="44">
        <f t="shared" si="2"/>
        <v>6206000</v>
      </c>
      <c r="I9" s="45">
        <f t="shared" si="2"/>
        <v>5173454</v>
      </c>
      <c r="J9" s="44">
        <f t="shared" si="2"/>
        <v>8088000</v>
      </c>
      <c r="K9" s="45">
        <f t="shared" si="2"/>
        <v>3711633</v>
      </c>
      <c r="L9" s="44">
        <f t="shared" si="2"/>
        <v>11093000</v>
      </c>
      <c r="M9" s="45">
        <f t="shared" si="2"/>
        <v>15384757</v>
      </c>
      <c r="N9" s="44">
        <f t="shared" si="2"/>
        <v>0</v>
      </c>
      <c r="O9" s="45">
        <f t="shared" si="2"/>
        <v>0</v>
      </c>
      <c r="P9" s="44">
        <f t="shared" si="2"/>
        <v>25387000</v>
      </c>
      <c r="Q9" s="45">
        <f t="shared" si="2"/>
        <v>24269844</v>
      </c>
      <c r="R9" s="20">
        <f>IF(($J9       =0),0,((($L9       -$J9       )/$J9       )*100))</f>
        <v>37.153808110781405</v>
      </c>
      <c r="S9" s="21">
        <f>IF(($K9       =0),0,((($M9       -$K9       )/$K9       )*100))</f>
        <v>314.50102960071752</v>
      </c>
      <c r="T9" s="20">
        <f>IF(($E9       =0),0,(($P9       /$E9       )*100))</f>
        <v>85.88876107991068</v>
      </c>
      <c r="U9" s="22">
        <f>IF(($E9       =0),0,(($Q9       /$E9       )*100))</f>
        <v>82.109222545503755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29558000</v>
      </c>
      <c r="C10" s="46"/>
      <c r="D10" s="46"/>
      <c r="E10" s="46">
        <f t="shared" ref="E10:E41" si="4">$B10      +$C10      +$D10</f>
        <v>29558000</v>
      </c>
      <c r="F10" s="47">
        <v>29558000</v>
      </c>
      <c r="G10" s="48">
        <v>29558000</v>
      </c>
      <c r="H10" s="47">
        <v>6206000</v>
      </c>
      <c r="I10" s="48">
        <v>5173454</v>
      </c>
      <c r="J10" s="47">
        <v>8088000</v>
      </c>
      <c r="K10" s="48">
        <v>3711633</v>
      </c>
      <c r="L10" s="47">
        <v>11093000</v>
      </c>
      <c r="M10" s="48">
        <v>15384757</v>
      </c>
      <c r="N10" s="47"/>
      <c r="O10" s="48"/>
      <c r="P10" s="47">
        <f t="shared" ref="P10:P41" si="5">$H10      +$J10      +$L10      +$N10</f>
        <v>25387000</v>
      </c>
      <c r="Q10" s="48">
        <f t="shared" ref="Q10:Q41" si="6">$I10      +$K10      +$M10      +$O10</f>
        <v>24269844</v>
      </c>
      <c r="R10" s="24">
        <f t="shared" ref="R10:R41" si="7">IF(($J10      =0),0,((($L10      -$J10      )/$J10      )*100))</f>
        <v>37.153808110781405</v>
      </c>
      <c r="S10" s="25">
        <f t="shared" ref="S10:S41" si="8">IF(($K10      =0),0,((($M10      -$K10      )/$K10      )*100))</f>
        <v>314.50102960071752</v>
      </c>
      <c r="T10" s="24">
        <f t="shared" ref="T10:T41" si="9">IF(($E10      =0),0,(($P10      /$E10      )*100))</f>
        <v>85.88876107991068</v>
      </c>
      <c r="U10" s="26">
        <f t="shared" ref="U10:U41" si="10">IF(($E10      =0),0,(($Q10      /$E10      )*100))</f>
        <v>82.109222545503755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3363000</v>
      </c>
      <c r="C27" s="43">
        <f t="shared" si="11"/>
        <v>0</v>
      </c>
      <c r="D27" s="43">
        <f t="shared" si="11"/>
        <v>0</v>
      </c>
      <c r="E27" s="43">
        <f t="shared" si="11"/>
        <v>3363000</v>
      </c>
      <c r="F27" s="44">
        <f t="shared" si="11"/>
        <v>3363000</v>
      </c>
      <c r="G27" s="45">
        <f t="shared" si="11"/>
        <v>3363000</v>
      </c>
      <c r="H27" s="44">
        <f t="shared" si="11"/>
        <v>1203000</v>
      </c>
      <c r="I27" s="45">
        <f t="shared" si="11"/>
        <v>1000000</v>
      </c>
      <c r="J27" s="44">
        <f t="shared" si="11"/>
        <v>1094000</v>
      </c>
      <c r="K27" s="45">
        <f t="shared" si="11"/>
        <v>525724</v>
      </c>
      <c r="L27" s="44">
        <f t="shared" si="11"/>
        <v>111000</v>
      </c>
      <c r="M27" s="45">
        <f t="shared" si="11"/>
        <v>111263</v>
      </c>
      <c r="N27" s="44">
        <f t="shared" si="11"/>
        <v>0</v>
      </c>
      <c r="O27" s="45">
        <f t="shared" si="11"/>
        <v>0</v>
      </c>
      <c r="P27" s="44">
        <f t="shared" si="11"/>
        <v>2408000</v>
      </c>
      <c r="Q27" s="45">
        <f t="shared" si="11"/>
        <v>1636987</v>
      </c>
      <c r="R27" s="20">
        <f t="shared" si="7"/>
        <v>-89.853747714808037</v>
      </c>
      <c r="S27" s="21">
        <f t="shared" si="8"/>
        <v>-78.836233460903443</v>
      </c>
      <c r="T27" s="20">
        <f t="shared" si="9"/>
        <v>71.602735652691052</v>
      </c>
      <c r="U27" s="22">
        <f t="shared" si="10"/>
        <v>48.676390127862028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1000000</v>
      </c>
      <c r="I30" s="48">
        <v>1000000</v>
      </c>
      <c r="J30" s="47">
        <v>82000</v>
      </c>
      <c r="K30" s="48">
        <v>81724</v>
      </c>
      <c r="L30" s="47">
        <v>111000</v>
      </c>
      <c r="M30" s="48">
        <v>111263</v>
      </c>
      <c r="N30" s="47"/>
      <c r="O30" s="48"/>
      <c r="P30" s="47">
        <f t="shared" si="5"/>
        <v>1193000</v>
      </c>
      <c r="Q30" s="48">
        <f t="shared" si="6"/>
        <v>1192987</v>
      </c>
      <c r="R30" s="24">
        <f t="shared" si="7"/>
        <v>35.365853658536587</v>
      </c>
      <c r="S30" s="25">
        <f t="shared" si="8"/>
        <v>36.144828936420147</v>
      </c>
      <c r="T30" s="24">
        <f t="shared" si="9"/>
        <v>56.80952380952381</v>
      </c>
      <c r="U30" s="26">
        <f t="shared" si="10"/>
        <v>56.808904761904763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1263000</v>
      </c>
      <c r="C32" s="46"/>
      <c r="D32" s="46"/>
      <c r="E32" s="46">
        <f t="shared" si="4"/>
        <v>1263000</v>
      </c>
      <c r="F32" s="47">
        <v>1263000</v>
      </c>
      <c r="G32" s="48">
        <v>1263000</v>
      </c>
      <c r="H32" s="47">
        <v>203000</v>
      </c>
      <c r="I32" s="48"/>
      <c r="J32" s="47">
        <v>1012000</v>
      </c>
      <c r="K32" s="48">
        <v>444000</v>
      </c>
      <c r="L32" s="47"/>
      <c r="M32" s="48"/>
      <c r="N32" s="47"/>
      <c r="O32" s="48"/>
      <c r="P32" s="47">
        <f t="shared" si="5"/>
        <v>1215000</v>
      </c>
      <c r="Q32" s="48">
        <f t="shared" si="6"/>
        <v>444000</v>
      </c>
      <c r="R32" s="24">
        <f t="shared" si="7"/>
        <v>-100</v>
      </c>
      <c r="S32" s="25">
        <f t="shared" si="8"/>
        <v>-100</v>
      </c>
      <c r="T32" s="24">
        <f t="shared" si="9"/>
        <v>96.199524940617579</v>
      </c>
      <c r="U32" s="26">
        <f t="shared" si="10"/>
        <v>35.154394299287411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9689000</v>
      </c>
      <c r="C42" s="52">
        <f t="shared" si="13"/>
        <v>0</v>
      </c>
      <c r="D42" s="52">
        <f t="shared" si="13"/>
        <v>0</v>
      </c>
      <c r="E42" s="52">
        <f t="shared" si="13"/>
        <v>9689000</v>
      </c>
      <c r="F42" s="53">
        <f t="shared" si="13"/>
        <v>9689000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9689000</v>
      </c>
      <c r="C43" s="43">
        <f t="shared" si="19"/>
        <v>0</v>
      </c>
      <c r="D43" s="43">
        <f t="shared" si="19"/>
        <v>0</v>
      </c>
      <c r="E43" s="43">
        <f t="shared" si="19"/>
        <v>9689000</v>
      </c>
      <c r="F43" s="44">
        <f t="shared" si="19"/>
        <v>9689000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9689000</v>
      </c>
      <c r="C45" s="46"/>
      <c r="D45" s="46"/>
      <c r="E45" s="46">
        <f t="shared" si="21"/>
        <v>9689000</v>
      </c>
      <c r="F45" s="47">
        <v>9689000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42610000</v>
      </c>
      <c r="C58" s="43">
        <f t="shared" si="26"/>
        <v>0</v>
      </c>
      <c r="D58" s="43">
        <f t="shared" si="26"/>
        <v>0</v>
      </c>
      <c r="E58" s="43">
        <f t="shared" si="26"/>
        <v>42610000</v>
      </c>
      <c r="F58" s="44">
        <f t="shared" si="26"/>
        <v>42610000</v>
      </c>
      <c r="G58" s="45">
        <f t="shared" si="26"/>
        <v>32921000</v>
      </c>
      <c r="H58" s="44">
        <f t="shared" si="26"/>
        <v>7409000</v>
      </c>
      <c r="I58" s="45">
        <f t="shared" si="26"/>
        <v>6173454</v>
      </c>
      <c r="J58" s="44">
        <f t="shared" si="26"/>
        <v>9182000</v>
      </c>
      <c r="K58" s="45">
        <f t="shared" si="26"/>
        <v>4237357</v>
      </c>
      <c r="L58" s="44">
        <f t="shared" si="26"/>
        <v>11204000</v>
      </c>
      <c r="M58" s="45">
        <f t="shared" si="26"/>
        <v>15496020</v>
      </c>
      <c r="N58" s="44">
        <f t="shared" si="26"/>
        <v>0</v>
      </c>
      <c r="O58" s="45">
        <f t="shared" si="26"/>
        <v>0</v>
      </c>
      <c r="P58" s="44">
        <f t="shared" si="26"/>
        <v>27795000</v>
      </c>
      <c r="Q58" s="45">
        <f t="shared" si="26"/>
        <v>25906831</v>
      </c>
      <c r="R58" s="20">
        <f t="shared" si="14"/>
        <v>22.021346111958177</v>
      </c>
      <c r="S58" s="21">
        <f t="shared" si="15"/>
        <v>265.70012864150931</v>
      </c>
      <c r="T58" s="20">
        <f t="shared" si="16"/>
        <v>65.231166392865532</v>
      </c>
      <c r="U58" s="22">
        <f t="shared" si="17"/>
        <v>60.799885003520302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42610000</v>
      </c>
      <c r="C62" s="55">
        <f t="shared" si="30"/>
        <v>0</v>
      </c>
      <c r="D62" s="55">
        <f t="shared" si="30"/>
        <v>0</v>
      </c>
      <c r="E62" s="55">
        <f t="shared" si="30"/>
        <v>42610000</v>
      </c>
      <c r="F62" s="56">
        <f t="shared" si="30"/>
        <v>42610000</v>
      </c>
      <c r="G62" s="57">
        <f t="shared" si="30"/>
        <v>32921000</v>
      </c>
      <c r="H62" s="56">
        <f t="shared" si="30"/>
        <v>7409000</v>
      </c>
      <c r="I62" s="57">
        <f t="shared" si="30"/>
        <v>6173454</v>
      </c>
      <c r="J62" s="56">
        <f t="shared" si="30"/>
        <v>9182000</v>
      </c>
      <c r="K62" s="57">
        <f t="shared" si="30"/>
        <v>4237357</v>
      </c>
      <c r="L62" s="56">
        <f t="shared" si="30"/>
        <v>11204000</v>
      </c>
      <c r="M62" s="58">
        <f t="shared" si="30"/>
        <v>15496020</v>
      </c>
      <c r="N62" s="56">
        <f t="shared" si="30"/>
        <v>0</v>
      </c>
      <c r="O62" s="57">
        <f t="shared" si="30"/>
        <v>0</v>
      </c>
      <c r="P62" s="56">
        <f t="shared" si="30"/>
        <v>27795000</v>
      </c>
      <c r="Q62" s="57">
        <f t="shared" si="30"/>
        <v>25906831</v>
      </c>
      <c r="R62" s="38">
        <f t="shared" si="14"/>
        <v>22.021346111958177</v>
      </c>
      <c r="S62" s="39">
        <f t="shared" si="15"/>
        <v>265.70012864150931</v>
      </c>
      <c r="T62" s="38">
        <f t="shared" si="16"/>
        <v>65.231166392865532</v>
      </c>
      <c r="U62" s="39">
        <f t="shared" si="17"/>
        <v>60.799885003520302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145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29898000</v>
      </c>
      <c r="C8" s="40">
        <f t="shared" si="0"/>
        <v>0</v>
      </c>
      <c r="D8" s="40">
        <f t="shared" si="0"/>
        <v>0</v>
      </c>
      <c r="E8" s="40">
        <f t="shared" si="0"/>
        <v>29898000</v>
      </c>
      <c r="F8" s="41">
        <f t="shared" si="0"/>
        <v>29898000</v>
      </c>
      <c r="G8" s="42">
        <f t="shared" si="0"/>
        <v>29898000</v>
      </c>
      <c r="H8" s="41">
        <f t="shared" si="0"/>
        <v>2679000</v>
      </c>
      <c r="I8" s="42">
        <f t="shared" si="0"/>
        <v>0</v>
      </c>
      <c r="J8" s="41">
        <f t="shared" si="0"/>
        <v>9140000</v>
      </c>
      <c r="K8" s="42">
        <f t="shared" si="0"/>
        <v>0</v>
      </c>
      <c r="L8" s="41">
        <f t="shared" si="0"/>
        <v>5389000</v>
      </c>
      <c r="M8" s="42">
        <f t="shared" si="0"/>
        <v>22319857</v>
      </c>
      <c r="N8" s="41">
        <f t="shared" si="0"/>
        <v>0</v>
      </c>
      <c r="O8" s="42">
        <f t="shared" si="0"/>
        <v>0</v>
      </c>
      <c r="P8" s="41">
        <f t="shared" si="0"/>
        <v>17208000</v>
      </c>
      <c r="Q8" s="42">
        <f t="shared" si="0"/>
        <v>22319857</v>
      </c>
      <c r="R8" s="16">
        <f>IF(($J8       =0),0,((($L8       -$J8       )/$J8       )*100))</f>
        <v>-41.039387308533918</v>
      </c>
      <c r="S8" s="17">
        <f>IF(($K8       =0),0,((($M8       -$K8       )/$K8       )*100))</f>
        <v>0</v>
      </c>
      <c r="T8" s="16">
        <f>IF(($E8       =0),0,(($P8       /$E8       )*100))</f>
        <v>57.555689343768812</v>
      </c>
      <c r="U8" s="18">
        <f>IF(($E8       =0),0,(($Q8       /$E8       )*100))</f>
        <v>74.653344705331463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23578000</v>
      </c>
      <c r="C9" s="43">
        <f t="shared" si="2"/>
        <v>0</v>
      </c>
      <c r="D9" s="43">
        <f t="shared" si="2"/>
        <v>0</v>
      </c>
      <c r="E9" s="43">
        <f t="shared" si="2"/>
        <v>23578000</v>
      </c>
      <c r="F9" s="44">
        <f t="shared" si="2"/>
        <v>23578000</v>
      </c>
      <c r="G9" s="45">
        <f t="shared" si="2"/>
        <v>23578000</v>
      </c>
      <c r="H9" s="44">
        <f t="shared" si="2"/>
        <v>2484000</v>
      </c>
      <c r="I9" s="45">
        <f t="shared" si="2"/>
        <v>0</v>
      </c>
      <c r="J9" s="44">
        <f t="shared" si="2"/>
        <v>7875000</v>
      </c>
      <c r="K9" s="45">
        <f t="shared" si="2"/>
        <v>0</v>
      </c>
      <c r="L9" s="44">
        <f t="shared" si="2"/>
        <v>3727000</v>
      </c>
      <c r="M9" s="45">
        <f t="shared" si="2"/>
        <v>18540223</v>
      </c>
      <c r="N9" s="44">
        <f t="shared" si="2"/>
        <v>0</v>
      </c>
      <c r="O9" s="45">
        <f t="shared" si="2"/>
        <v>0</v>
      </c>
      <c r="P9" s="44">
        <f t="shared" si="2"/>
        <v>14086000</v>
      </c>
      <c r="Q9" s="45">
        <f t="shared" si="2"/>
        <v>18540223</v>
      </c>
      <c r="R9" s="20">
        <f>IF(($J9       =0),0,((($L9       -$J9       )/$J9       )*100))</f>
        <v>-52.673015873015871</v>
      </c>
      <c r="S9" s="21">
        <f>IF(($K9       =0),0,((($M9       -$K9       )/$K9       )*100))</f>
        <v>0</v>
      </c>
      <c r="T9" s="20">
        <f>IF(($E9       =0),0,(($P9       /$E9       )*100))</f>
        <v>59.742132496394937</v>
      </c>
      <c r="U9" s="22">
        <f>IF(($E9       =0),0,(($Q9       /$E9       )*100))</f>
        <v>78.633569429128841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23578000</v>
      </c>
      <c r="C10" s="46"/>
      <c r="D10" s="46"/>
      <c r="E10" s="46">
        <f t="shared" ref="E10:E41" si="4">$B10      +$C10      +$D10</f>
        <v>23578000</v>
      </c>
      <c r="F10" s="47">
        <v>23578000</v>
      </c>
      <c r="G10" s="48">
        <v>23578000</v>
      </c>
      <c r="H10" s="47">
        <v>2484000</v>
      </c>
      <c r="I10" s="48"/>
      <c r="J10" s="47">
        <v>7875000</v>
      </c>
      <c r="K10" s="48"/>
      <c r="L10" s="47">
        <v>3727000</v>
      </c>
      <c r="M10" s="48">
        <v>18540223</v>
      </c>
      <c r="N10" s="47"/>
      <c r="O10" s="48"/>
      <c r="P10" s="47">
        <f t="shared" ref="P10:P41" si="5">$H10      +$J10      +$L10      +$N10</f>
        <v>14086000</v>
      </c>
      <c r="Q10" s="48">
        <f t="shared" ref="Q10:Q41" si="6">$I10      +$K10      +$M10      +$O10</f>
        <v>18540223</v>
      </c>
      <c r="R10" s="24">
        <f t="shared" ref="R10:R41" si="7">IF(($J10      =0),0,((($L10      -$J10      )/$J10      )*100))</f>
        <v>-52.673015873015871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59.742132496394937</v>
      </c>
      <c r="U10" s="26">
        <f t="shared" ref="U10:U41" si="10">IF(($E10      =0),0,(($Q10      /$E10      )*100))</f>
        <v>78.633569429128841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6320000</v>
      </c>
      <c r="C27" s="43">
        <f t="shared" si="11"/>
        <v>0</v>
      </c>
      <c r="D27" s="43">
        <f t="shared" si="11"/>
        <v>0</v>
      </c>
      <c r="E27" s="43">
        <f t="shared" si="11"/>
        <v>6320000</v>
      </c>
      <c r="F27" s="44">
        <f t="shared" si="11"/>
        <v>6320000</v>
      </c>
      <c r="G27" s="45">
        <f t="shared" si="11"/>
        <v>6320000</v>
      </c>
      <c r="H27" s="44">
        <f t="shared" si="11"/>
        <v>195000</v>
      </c>
      <c r="I27" s="45">
        <f t="shared" si="11"/>
        <v>0</v>
      </c>
      <c r="J27" s="44">
        <f t="shared" si="11"/>
        <v>1265000</v>
      </c>
      <c r="K27" s="45">
        <f t="shared" si="11"/>
        <v>0</v>
      </c>
      <c r="L27" s="44">
        <f t="shared" si="11"/>
        <v>1662000</v>
      </c>
      <c r="M27" s="45">
        <f t="shared" si="11"/>
        <v>3779634</v>
      </c>
      <c r="N27" s="44">
        <f t="shared" si="11"/>
        <v>0</v>
      </c>
      <c r="O27" s="45">
        <f t="shared" si="11"/>
        <v>0</v>
      </c>
      <c r="P27" s="44">
        <f t="shared" si="11"/>
        <v>3122000</v>
      </c>
      <c r="Q27" s="45">
        <f t="shared" si="11"/>
        <v>3779634</v>
      </c>
      <c r="R27" s="20">
        <f t="shared" si="7"/>
        <v>31.383399209486168</v>
      </c>
      <c r="S27" s="21">
        <f t="shared" si="8"/>
        <v>0</v>
      </c>
      <c r="T27" s="20">
        <f t="shared" si="9"/>
        <v>49.398734177215189</v>
      </c>
      <c r="U27" s="22">
        <f t="shared" si="10"/>
        <v>59.804335443037971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195000</v>
      </c>
      <c r="I30" s="48"/>
      <c r="J30" s="47">
        <v>278000</v>
      </c>
      <c r="K30" s="48"/>
      <c r="L30" s="47">
        <v>1126000</v>
      </c>
      <c r="M30" s="48">
        <v>1598190</v>
      </c>
      <c r="N30" s="47"/>
      <c r="O30" s="48"/>
      <c r="P30" s="47">
        <f t="shared" si="5"/>
        <v>1599000</v>
      </c>
      <c r="Q30" s="48">
        <f t="shared" si="6"/>
        <v>1598190</v>
      </c>
      <c r="R30" s="24">
        <f t="shared" si="7"/>
        <v>305.03597122302159</v>
      </c>
      <c r="S30" s="25">
        <f t="shared" si="8"/>
        <v>0</v>
      </c>
      <c r="T30" s="24">
        <f t="shared" si="9"/>
        <v>53.300000000000004</v>
      </c>
      <c r="U30" s="26">
        <f t="shared" si="10"/>
        <v>53.273000000000003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3320000</v>
      </c>
      <c r="C32" s="46"/>
      <c r="D32" s="46"/>
      <c r="E32" s="46">
        <f t="shared" si="4"/>
        <v>3320000</v>
      </c>
      <c r="F32" s="47">
        <v>3320000</v>
      </c>
      <c r="G32" s="48">
        <v>3320000</v>
      </c>
      <c r="H32" s="47"/>
      <c r="I32" s="48"/>
      <c r="J32" s="47">
        <v>987000</v>
      </c>
      <c r="K32" s="48"/>
      <c r="L32" s="47">
        <v>536000</v>
      </c>
      <c r="M32" s="48">
        <v>2181444</v>
      </c>
      <c r="N32" s="47"/>
      <c r="O32" s="48"/>
      <c r="P32" s="47">
        <f t="shared" si="5"/>
        <v>1523000</v>
      </c>
      <c r="Q32" s="48">
        <f t="shared" si="6"/>
        <v>2181444</v>
      </c>
      <c r="R32" s="24">
        <f t="shared" si="7"/>
        <v>-45.69402228976697</v>
      </c>
      <c r="S32" s="25">
        <f t="shared" si="8"/>
        <v>0</v>
      </c>
      <c r="T32" s="24">
        <f t="shared" si="9"/>
        <v>45.873493975903614</v>
      </c>
      <c r="U32" s="26">
        <f t="shared" si="10"/>
        <v>65.706144578313257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6000000</v>
      </c>
      <c r="C42" s="52">
        <f t="shared" si="13"/>
        <v>0</v>
      </c>
      <c r="D42" s="52">
        <f t="shared" si="13"/>
        <v>0</v>
      </c>
      <c r="E42" s="52">
        <f t="shared" si="13"/>
        <v>6000000</v>
      </c>
      <c r="F42" s="53">
        <f t="shared" si="13"/>
        <v>6000000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6000000</v>
      </c>
      <c r="C43" s="43">
        <f t="shared" si="19"/>
        <v>0</v>
      </c>
      <c r="D43" s="43">
        <f t="shared" si="19"/>
        <v>0</v>
      </c>
      <c r="E43" s="43">
        <f t="shared" si="19"/>
        <v>6000000</v>
      </c>
      <c r="F43" s="44">
        <f t="shared" si="19"/>
        <v>6000000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6000000</v>
      </c>
      <c r="C45" s="46"/>
      <c r="D45" s="46"/>
      <c r="E45" s="46">
        <f t="shared" si="21"/>
        <v>6000000</v>
      </c>
      <c r="F45" s="47">
        <v>6000000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35898000</v>
      </c>
      <c r="C58" s="43">
        <f t="shared" si="26"/>
        <v>0</v>
      </c>
      <c r="D58" s="43">
        <f t="shared" si="26"/>
        <v>0</v>
      </c>
      <c r="E58" s="43">
        <f t="shared" si="26"/>
        <v>35898000</v>
      </c>
      <c r="F58" s="44">
        <f t="shared" si="26"/>
        <v>35898000</v>
      </c>
      <c r="G58" s="45">
        <f t="shared" si="26"/>
        <v>29898000</v>
      </c>
      <c r="H58" s="44">
        <f t="shared" si="26"/>
        <v>2679000</v>
      </c>
      <c r="I58" s="45">
        <f t="shared" si="26"/>
        <v>0</v>
      </c>
      <c r="J58" s="44">
        <f t="shared" si="26"/>
        <v>9140000</v>
      </c>
      <c r="K58" s="45">
        <f t="shared" si="26"/>
        <v>0</v>
      </c>
      <c r="L58" s="44">
        <f t="shared" si="26"/>
        <v>5389000</v>
      </c>
      <c r="M58" s="45">
        <f t="shared" si="26"/>
        <v>22319857</v>
      </c>
      <c r="N58" s="44">
        <f t="shared" si="26"/>
        <v>0</v>
      </c>
      <c r="O58" s="45">
        <f t="shared" si="26"/>
        <v>0</v>
      </c>
      <c r="P58" s="44">
        <f t="shared" si="26"/>
        <v>17208000</v>
      </c>
      <c r="Q58" s="45">
        <f t="shared" si="26"/>
        <v>22319857</v>
      </c>
      <c r="R58" s="20">
        <f t="shared" si="14"/>
        <v>-41.039387308533918</v>
      </c>
      <c r="S58" s="21">
        <f t="shared" si="15"/>
        <v>0</v>
      </c>
      <c r="T58" s="20">
        <f t="shared" si="16"/>
        <v>47.935818151429046</v>
      </c>
      <c r="U58" s="22">
        <f t="shared" si="17"/>
        <v>62.175767452225749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35898000</v>
      </c>
      <c r="C62" s="55">
        <f t="shared" si="30"/>
        <v>0</v>
      </c>
      <c r="D62" s="55">
        <f t="shared" si="30"/>
        <v>0</v>
      </c>
      <c r="E62" s="55">
        <f t="shared" si="30"/>
        <v>35898000</v>
      </c>
      <c r="F62" s="56">
        <f t="shared" si="30"/>
        <v>35898000</v>
      </c>
      <c r="G62" s="57">
        <f t="shared" si="30"/>
        <v>29898000</v>
      </c>
      <c r="H62" s="56">
        <f t="shared" si="30"/>
        <v>2679000</v>
      </c>
      <c r="I62" s="57">
        <f t="shared" si="30"/>
        <v>0</v>
      </c>
      <c r="J62" s="56">
        <f t="shared" si="30"/>
        <v>9140000</v>
      </c>
      <c r="K62" s="57">
        <f t="shared" si="30"/>
        <v>0</v>
      </c>
      <c r="L62" s="56">
        <f t="shared" si="30"/>
        <v>5389000</v>
      </c>
      <c r="M62" s="58">
        <f t="shared" si="30"/>
        <v>22319857</v>
      </c>
      <c r="N62" s="56">
        <f t="shared" si="30"/>
        <v>0</v>
      </c>
      <c r="O62" s="57">
        <f t="shared" si="30"/>
        <v>0</v>
      </c>
      <c r="P62" s="56">
        <f t="shared" si="30"/>
        <v>17208000</v>
      </c>
      <c r="Q62" s="57">
        <f t="shared" si="30"/>
        <v>22319857</v>
      </c>
      <c r="R62" s="38">
        <f t="shared" si="14"/>
        <v>-41.039387308533918</v>
      </c>
      <c r="S62" s="39">
        <f t="shared" si="15"/>
        <v>0</v>
      </c>
      <c r="T62" s="38">
        <f t="shared" si="16"/>
        <v>47.935818151429046</v>
      </c>
      <c r="U62" s="39">
        <f t="shared" si="17"/>
        <v>62.175767452225749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92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537524000</v>
      </c>
      <c r="C8" s="40">
        <f t="shared" si="0"/>
        <v>13207000</v>
      </c>
      <c r="D8" s="40">
        <f t="shared" si="0"/>
        <v>0</v>
      </c>
      <c r="E8" s="40">
        <f t="shared" si="0"/>
        <v>550731000</v>
      </c>
      <c r="F8" s="41">
        <f t="shared" si="0"/>
        <v>550731000</v>
      </c>
      <c r="G8" s="42">
        <f t="shared" si="0"/>
        <v>550731000</v>
      </c>
      <c r="H8" s="41">
        <f t="shared" si="0"/>
        <v>107891000</v>
      </c>
      <c r="I8" s="42">
        <f t="shared" si="0"/>
        <v>29828117</v>
      </c>
      <c r="J8" s="41">
        <f t="shared" si="0"/>
        <v>114603000</v>
      </c>
      <c r="K8" s="42">
        <f t="shared" si="0"/>
        <v>215284226</v>
      </c>
      <c r="L8" s="41">
        <f t="shared" si="0"/>
        <v>78457000</v>
      </c>
      <c r="M8" s="42">
        <f t="shared" si="0"/>
        <v>1303509</v>
      </c>
      <c r="N8" s="41">
        <f t="shared" si="0"/>
        <v>0</v>
      </c>
      <c r="O8" s="42">
        <f t="shared" si="0"/>
        <v>0</v>
      </c>
      <c r="P8" s="41">
        <f t="shared" si="0"/>
        <v>300951000</v>
      </c>
      <c r="Q8" s="42">
        <f t="shared" si="0"/>
        <v>246415852</v>
      </c>
      <c r="R8" s="16">
        <f>IF(($J8       =0),0,((($L8       -$J8       )/$J8       )*100))</f>
        <v>-31.540186557070932</v>
      </c>
      <c r="S8" s="17">
        <f>IF(($K8       =0),0,((($M8       -$K8       )/$K8       )*100))</f>
        <v>-99.394517181207704</v>
      </c>
      <c r="T8" s="16">
        <f>IF(($E8       =0),0,(($P8       /$E8       )*100))</f>
        <v>54.645734487435796</v>
      </c>
      <c r="U8" s="18">
        <f>IF(($E8       =0),0,(($Q8       /$E8       )*100))</f>
        <v>44.743414116873751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532464000</v>
      </c>
      <c r="C9" s="43">
        <f t="shared" si="2"/>
        <v>0</v>
      </c>
      <c r="D9" s="43">
        <f t="shared" si="2"/>
        <v>0</v>
      </c>
      <c r="E9" s="43">
        <f t="shared" si="2"/>
        <v>532464000</v>
      </c>
      <c r="F9" s="44">
        <f t="shared" si="2"/>
        <v>532464000</v>
      </c>
      <c r="G9" s="45">
        <f t="shared" si="2"/>
        <v>532464000</v>
      </c>
      <c r="H9" s="44">
        <f t="shared" si="2"/>
        <v>107805000</v>
      </c>
      <c r="I9" s="45">
        <f t="shared" si="2"/>
        <v>29411173</v>
      </c>
      <c r="J9" s="44">
        <f t="shared" si="2"/>
        <v>112531000</v>
      </c>
      <c r="K9" s="45">
        <f t="shared" si="2"/>
        <v>213551345</v>
      </c>
      <c r="L9" s="44">
        <f t="shared" si="2"/>
        <v>77375000</v>
      </c>
      <c r="M9" s="45">
        <f t="shared" si="2"/>
        <v>286653</v>
      </c>
      <c r="N9" s="44">
        <f t="shared" si="2"/>
        <v>0</v>
      </c>
      <c r="O9" s="45">
        <f t="shared" si="2"/>
        <v>0</v>
      </c>
      <c r="P9" s="44">
        <f t="shared" si="2"/>
        <v>297711000</v>
      </c>
      <c r="Q9" s="45">
        <f t="shared" si="2"/>
        <v>243249171</v>
      </c>
      <c r="R9" s="20">
        <f>IF(($J9       =0),0,((($L9       -$J9       )/$J9       )*100))</f>
        <v>-31.241169100070206</v>
      </c>
      <c r="S9" s="21">
        <f>IF(($K9       =0),0,((($M9       -$K9       )/$K9       )*100))</f>
        <v>-99.865768581321746</v>
      </c>
      <c r="T9" s="20">
        <f>IF(($E9       =0),0,(($P9       /$E9       )*100))</f>
        <v>55.911948976832235</v>
      </c>
      <c r="U9" s="22">
        <f>IF(($E9       =0),0,(($Q9       /$E9       )*100))</f>
        <v>45.683683967366804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454461000</v>
      </c>
      <c r="C10" s="46"/>
      <c r="D10" s="46"/>
      <c r="E10" s="46">
        <f t="shared" ref="E10:E41" si="4">$B10      +$C10      +$D10</f>
        <v>454461000</v>
      </c>
      <c r="F10" s="47">
        <v>454461000</v>
      </c>
      <c r="G10" s="48">
        <v>454461000</v>
      </c>
      <c r="H10" s="47">
        <v>106668000</v>
      </c>
      <c r="I10" s="48">
        <v>28729463</v>
      </c>
      <c r="J10" s="47">
        <v>102924000</v>
      </c>
      <c r="K10" s="48">
        <v>199959238</v>
      </c>
      <c r="L10" s="47">
        <v>76966000</v>
      </c>
      <c r="M10" s="48">
        <v>160635</v>
      </c>
      <c r="N10" s="47"/>
      <c r="O10" s="48"/>
      <c r="P10" s="47">
        <f t="shared" ref="P10:P41" si="5">$H10      +$J10      +$L10      +$N10</f>
        <v>286558000</v>
      </c>
      <c r="Q10" s="48">
        <f t="shared" ref="Q10:Q41" si="6">$I10      +$K10      +$M10      +$O10</f>
        <v>228849336</v>
      </c>
      <c r="R10" s="24">
        <f t="shared" ref="R10:R41" si="7">IF(($J10      =0),0,((($L10      -$J10      )/$J10      )*100))</f>
        <v>-25.220551086238391</v>
      </c>
      <c r="S10" s="25">
        <f t="shared" ref="S10:S41" si="8">IF(($K10      =0),0,((($M10      -$K10      )/$K10      )*100))</f>
        <v>-99.919666127153377</v>
      </c>
      <c r="T10" s="24">
        <f t="shared" ref="T10:T41" si="9">IF(($E10      =0),0,(($P10      /$E10      )*100))</f>
        <v>63.0544755215519</v>
      </c>
      <c r="U10" s="26">
        <f t="shared" ref="U10:U41" si="10">IF(($E10      =0),0,(($Q10      /$E10      )*100))</f>
        <v>50.356210103837299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3003000</v>
      </c>
      <c r="C16" s="46"/>
      <c r="D16" s="46"/>
      <c r="E16" s="46">
        <f t="shared" si="4"/>
        <v>3003000</v>
      </c>
      <c r="F16" s="47">
        <v>3003000</v>
      </c>
      <c r="G16" s="48">
        <v>3003000</v>
      </c>
      <c r="H16" s="47"/>
      <c r="I16" s="48"/>
      <c r="J16" s="47">
        <v>256000</v>
      </c>
      <c r="K16" s="48">
        <v>478319</v>
      </c>
      <c r="L16" s="47"/>
      <c r="M16" s="48">
        <v>66999</v>
      </c>
      <c r="N16" s="47"/>
      <c r="O16" s="48"/>
      <c r="P16" s="47">
        <f t="shared" si="5"/>
        <v>256000</v>
      </c>
      <c r="Q16" s="48">
        <f t="shared" si="6"/>
        <v>545318</v>
      </c>
      <c r="R16" s="24">
        <f t="shared" si="7"/>
        <v>-100</v>
      </c>
      <c r="S16" s="25">
        <f t="shared" si="8"/>
        <v>-85.992820690794218</v>
      </c>
      <c r="T16" s="24">
        <f t="shared" si="9"/>
        <v>8.5248085248085239</v>
      </c>
      <c r="U16" s="26">
        <f t="shared" si="10"/>
        <v>18.159107559107561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75000000</v>
      </c>
      <c r="C23" s="46"/>
      <c r="D23" s="46"/>
      <c r="E23" s="46">
        <f t="shared" si="4"/>
        <v>75000000</v>
      </c>
      <c r="F23" s="47">
        <v>75000000</v>
      </c>
      <c r="G23" s="48">
        <v>75000000</v>
      </c>
      <c r="H23" s="47">
        <v>1137000</v>
      </c>
      <c r="I23" s="48">
        <v>681710</v>
      </c>
      <c r="J23" s="47">
        <v>9351000</v>
      </c>
      <c r="K23" s="48">
        <v>13113788</v>
      </c>
      <c r="L23" s="47">
        <v>409000</v>
      </c>
      <c r="M23" s="48">
        <v>59019</v>
      </c>
      <c r="N23" s="47"/>
      <c r="O23" s="48"/>
      <c r="P23" s="47">
        <f t="shared" si="5"/>
        <v>10897000</v>
      </c>
      <c r="Q23" s="48">
        <f t="shared" si="6"/>
        <v>13854517</v>
      </c>
      <c r="R23" s="24">
        <f t="shared" si="7"/>
        <v>-95.626136242113148</v>
      </c>
      <c r="S23" s="25">
        <f t="shared" si="8"/>
        <v>-99.549946971843681</v>
      </c>
      <c r="T23" s="24">
        <f t="shared" si="9"/>
        <v>14.529333333333334</v>
      </c>
      <c r="U23" s="26">
        <f t="shared" si="10"/>
        <v>18.472689333333335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5060000</v>
      </c>
      <c r="C27" s="43">
        <f t="shared" si="11"/>
        <v>13207000</v>
      </c>
      <c r="D27" s="43">
        <f t="shared" si="11"/>
        <v>0</v>
      </c>
      <c r="E27" s="43">
        <f t="shared" si="11"/>
        <v>18267000</v>
      </c>
      <c r="F27" s="44">
        <f t="shared" si="11"/>
        <v>18267000</v>
      </c>
      <c r="G27" s="45">
        <f t="shared" si="11"/>
        <v>18267000</v>
      </c>
      <c r="H27" s="44">
        <f t="shared" si="11"/>
        <v>86000</v>
      </c>
      <c r="I27" s="45">
        <f t="shared" si="11"/>
        <v>416944</v>
      </c>
      <c r="J27" s="44">
        <f t="shared" si="11"/>
        <v>2072000</v>
      </c>
      <c r="K27" s="45">
        <f t="shared" si="11"/>
        <v>1732881</v>
      </c>
      <c r="L27" s="44">
        <f t="shared" si="11"/>
        <v>1082000</v>
      </c>
      <c r="M27" s="45">
        <f t="shared" si="11"/>
        <v>1016856</v>
      </c>
      <c r="N27" s="44">
        <f t="shared" si="11"/>
        <v>0</v>
      </c>
      <c r="O27" s="45">
        <f t="shared" si="11"/>
        <v>0</v>
      </c>
      <c r="P27" s="44">
        <f t="shared" si="11"/>
        <v>3240000</v>
      </c>
      <c r="Q27" s="45">
        <f t="shared" si="11"/>
        <v>3166681</v>
      </c>
      <c r="R27" s="20">
        <f t="shared" si="7"/>
        <v>-47.779922779922778</v>
      </c>
      <c r="S27" s="21">
        <f t="shared" si="8"/>
        <v>-41.319917524630945</v>
      </c>
      <c r="T27" s="20">
        <f t="shared" si="9"/>
        <v>17.736902611266217</v>
      </c>
      <c r="U27" s="22">
        <f t="shared" si="10"/>
        <v>17.33552854874911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86000</v>
      </c>
      <c r="I30" s="48">
        <v>51282</v>
      </c>
      <c r="J30" s="47">
        <v>98000</v>
      </c>
      <c r="K30" s="48">
        <v>124861</v>
      </c>
      <c r="L30" s="47">
        <v>253000</v>
      </c>
      <c r="M30" s="48">
        <v>187888</v>
      </c>
      <c r="N30" s="47"/>
      <c r="O30" s="48"/>
      <c r="P30" s="47">
        <f t="shared" si="5"/>
        <v>437000</v>
      </c>
      <c r="Q30" s="48">
        <f t="shared" si="6"/>
        <v>364031</v>
      </c>
      <c r="R30" s="24">
        <f t="shared" si="7"/>
        <v>158.16326530612247</v>
      </c>
      <c r="S30" s="25">
        <f t="shared" si="8"/>
        <v>50.477731237135693</v>
      </c>
      <c r="T30" s="24">
        <f t="shared" si="9"/>
        <v>36.416666666666671</v>
      </c>
      <c r="U30" s="26">
        <f t="shared" si="10"/>
        <v>30.33591666666667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3860000</v>
      </c>
      <c r="C32" s="46"/>
      <c r="D32" s="46"/>
      <c r="E32" s="46">
        <f t="shared" si="4"/>
        <v>3860000</v>
      </c>
      <c r="F32" s="47">
        <v>3860000</v>
      </c>
      <c r="G32" s="48">
        <v>3860000</v>
      </c>
      <c r="H32" s="47"/>
      <c r="I32" s="48">
        <v>365662</v>
      </c>
      <c r="J32" s="47">
        <v>1974000</v>
      </c>
      <c r="K32" s="48">
        <v>1608020</v>
      </c>
      <c r="L32" s="47">
        <v>829000</v>
      </c>
      <c r="M32" s="48">
        <v>828968</v>
      </c>
      <c r="N32" s="47"/>
      <c r="O32" s="48"/>
      <c r="P32" s="47">
        <f t="shared" si="5"/>
        <v>2803000</v>
      </c>
      <c r="Q32" s="48">
        <f t="shared" si="6"/>
        <v>2802650</v>
      </c>
      <c r="R32" s="24">
        <f t="shared" si="7"/>
        <v>-58.004052684903748</v>
      </c>
      <c r="S32" s="25">
        <f t="shared" si="8"/>
        <v>-48.447904876805012</v>
      </c>
      <c r="T32" s="24">
        <f t="shared" si="9"/>
        <v>72.616580310880835</v>
      </c>
      <c r="U32" s="26">
        <f t="shared" si="10"/>
        <v>72.607512953367888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>
        <v>13207000</v>
      </c>
      <c r="D36" s="46"/>
      <c r="E36" s="46">
        <f t="shared" si="4"/>
        <v>13207000</v>
      </c>
      <c r="F36" s="47">
        <v>13207000</v>
      </c>
      <c r="G36" s="48">
        <v>13207000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159746000</v>
      </c>
      <c r="C42" s="52">
        <f t="shared" si="13"/>
        <v>-30715000</v>
      </c>
      <c r="D42" s="52">
        <f t="shared" si="13"/>
        <v>0</v>
      </c>
      <c r="E42" s="52">
        <f t="shared" si="13"/>
        <v>129031000</v>
      </c>
      <c r="F42" s="53">
        <f t="shared" si="13"/>
        <v>129031000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155715000</v>
      </c>
      <c r="C43" s="43">
        <f t="shared" si="19"/>
        <v>-30715000</v>
      </c>
      <c r="D43" s="43">
        <f t="shared" si="19"/>
        <v>0</v>
      </c>
      <c r="E43" s="43">
        <f t="shared" si="19"/>
        <v>125000000</v>
      </c>
      <c r="F43" s="44">
        <f t="shared" si="19"/>
        <v>125000000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155715000</v>
      </c>
      <c r="C44" s="49">
        <v>-30715000</v>
      </c>
      <c r="D44" s="49"/>
      <c r="E44" s="49">
        <f t="shared" ref="E44:E61" si="21">$B44      +$C44      +$D44</f>
        <v>125000000</v>
      </c>
      <c r="F44" s="50">
        <v>125000000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697270000</v>
      </c>
      <c r="C58" s="43">
        <f t="shared" si="26"/>
        <v>-17508000</v>
      </c>
      <c r="D58" s="43">
        <f t="shared" si="26"/>
        <v>0</v>
      </c>
      <c r="E58" s="43">
        <f t="shared" si="26"/>
        <v>679762000</v>
      </c>
      <c r="F58" s="44">
        <f t="shared" si="26"/>
        <v>679762000</v>
      </c>
      <c r="G58" s="45">
        <f t="shared" si="26"/>
        <v>550731000</v>
      </c>
      <c r="H58" s="44">
        <f t="shared" si="26"/>
        <v>107891000</v>
      </c>
      <c r="I58" s="45">
        <f t="shared" si="26"/>
        <v>29828117</v>
      </c>
      <c r="J58" s="44">
        <f t="shared" si="26"/>
        <v>114603000</v>
      </c>
      <c r="K58" s="45">
        <f t="shared" si="26"/>
        <v>215284226</v>
      </c>
      <c r="L58" s="44">
        <f t="shared" si="26"/>
        <v>78457000</v>
      </c>
      <c r="M58" s="45">
        <f t="shared" si="26"/>
        <v>1303509</v>
      </c>
      <c r="N58" s="44">
        <f t="shared" si="26"/>
        <v>0</v>
      </c>
      <c r="O58" s="45">
        <f t="shared" si="26"/>
        <v>0</v>
      </c>
      <c r="P58" s="44">
        <f t="shared" si="26"/>
        <v>300951000</v>
      </c>
      <c r="Q58" s="45">
        <f t="shared" si="26"/>
        <v>246415852</v>
      </c>
      <c r="R58" s="20">
        <f t="shared" si="14"/>
        <v>-31.540186557070932</v>
      </c>
      <c r="S58" s="21">
        <f t="shared" si="15"/>
        <v>-99.394517181207704</v>
      </c>
      <c r="T58" s="20">
        <f t="shared" si="16"/>
        <v>44.272995548441955</v>
      </c>
      <c r="U58" s="22">
        <f t="shared" si="17"/>
        <v>36.250312903633919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697270000</v>
      </c>
      <c r="C62" s="55">
        <f t="shared" si="30"/>
        <v>-17508000</v>
      </c>
      <c r="D62" s="55">
        <f t="shared" si="30"/>
        <v>0</v>
      </c>
      <c r="E62" s="55">
        <f t="shared" si="30"/>
        <v>679762000</v>
      </c>
      <c r="F62" s="56">
        <f t="shared" si="30"/>
        <v>679762000</v>
      </c>
      <c r="G62" s="57">
        <f t="shared" si="30"/>
        <v>550731000</v>
      </c>
      <c r="H62" s="56">
        <f t="shared" si="30"/>
        <v>107891000</v>
      </c>
      <c r="I62" s="57">
        <f t="shared" si="30"/>
        <v>29828117</v>
      </c>
      <c r="J62" s="56">
        <f t="shared" si="30"/>
        <v>114603000</v>
      </c>
      <c r="K62" s="57">
        <f t="shared" si="30"/>
        <v>215284226</v>
      </c>
      <c r="L62" s="56">
        <f t="shared" si="30"/>
        <v>78457000</v>
      </c>
      <c r="M62" s="58">
        <f t="shared" si="30"/>
        <v>1303509</v>
      </c>
      <c r="N62" s="56">
        <f t="shared" si="30"/>
        <v>0</v>
      </c>
      <c r="O62" s="57">
        <f t="shared" si="30"/>
        <v>0</v>
      </c>
      <c r="P62" s="56">
        <f t="shared" si="30"/>
        <v>300951000</v>
      </c>
      <c r="Q62" s="57">
        <f t="shared" si="30"/>
        <v>246415852</v>
      </c>
      <c r="R62" s="38">
        <f t="shared" si="14"/>
        <v>-31.540186557070932</v>
      </c>
      <c r="S62" s="39">
        <f t="shared" si="15"/>
        <v>-99.394517181207704</v>
      </c>
      <c r="T62" s="38">
        <f t="shared" si="16"/>
        <v>44.272995548441955</v>
      </c>
      <c r="U62" s="39">
        <f t="shared" si="17"/>
        <v>36.250312903633919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146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46833000</v>
      </c>
      <c r="C8" s="40">
        <f t="shared" si="0"/>
        <v>0</v>
      </c>
      <c r="D8" s="40">
        <f t="shared" si="0"/>
        <v>0</v>
      </c>
      <c r="E8" s="40">
        <f t="shared" si="0"/>
        <v>46833000</v>
      </c>
      <c r="F8" s="41">
        <f t="shared" si="0"/>
        <v>46833000</v>
      </c>
      <c r="G8" s="42">
        <f t="shared" si="0"/>
        <v>46833000</v>
      </c>
      <c r="H8" s="41">
        <f t="shared" si="0"/>
        <v>2241000</v>
      </c>
      <c r="I8" s="42">
        <f t="shared" si="0"/>
        <v>0</v>
      </c>
      <c r="J8" s="41">
        <f t="shared" si="0"/>
        <v>6530000</v>
      </c>
      <c r="K8" s="42">
        <f t="shared" si="0"/>
        <v>55136</v>
      </c>
      <c r="L8" s="41">
        <f t="shared" si="0"/>
        <v>10559000</v>
      </c>
      <c r="M8" s="42">
        <f t="shared" si="0"/>
        <v>453811</v>
      </c>
      <c r="N8" s="41">
        <f t="shared" si="0"/>
        <v>0</v>
      </c>
      <c r="O8" s="42">
        <f t="shared" si="0"/>
        <v>0</v>
      </c>
      <c r="P8" s="41">
        <f t="shared" si="0"/>
        <v>19330000</v>
      </c>
      <c r="Q8" s="42">
        <f t="shared" si="0"/>
        <v>508947</v>
      </c>
      <c r="R8" s="16">
        <f>IF(($J8       =0),0,((($L8       -$J8       )/$J8       )*100))</f>
        <v>61.699846860643184</v>
      </c>
      <c r="S8" s="17">
        <f>IF(($K8       =0),0,((($M8       -$K8       )/$K8       )*100))</f>
        <v>723.07566744051076</v>
      </c>
      <c r="T8" s="16">
        <f>IF(($E8       =0),0,(($P8       /$E8       )*100))</f>
        <v>41.274315119680566</v>
      </c>
      <c r="U8" s="18">
        <f>IF(($E8       =0),0,(($Q8       /$E8       )*100))</f>
        <v>1.0867273076676702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41333000</v>
      </c>
      <c r="C9" s="43">
        <f t="shared" si="2"/>
        <v>0</v>
      </c>
      <c r="D9" s="43">
        <f t="shared" si="2"/>
        <v>0</v>
      </c>
      <c r="E9" s="43">
        <f t="shared" si="2"/>
        <v>41333000</v>
      </c>
      <c r="F9" s="44">
        <f t="shared" si="2"/>
        <v>41333000</v>
      </c>
      <c r="G9" s="45">
        <f t="shared" si="2"/>
        <v>41333000</v>
      </c>
      <c r="H9" s="44">
        <f t="shared" si="2"/>
        <v>1323000</v>
      </c>
      <c r="I9" s="45">
        <f t="shared" si="2"/>
        <v>0</v>
      </c>
      <c r="J9" s="44">
        <f t="shared" si="2"/>
        <v>3651000</v>
      </c>
      <c r="K9" s="45">
        <f t="shared" si="2"/>
        <v>0</v>
      </c>
      <c r="L9" s="44">
        <f t="shared" si="2"/>
        <v>9378000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14352000</v>
      </c>
      <c r="Q9" s="45">
        <f t="shared" si="2"/>
        <v>0</v>
      </c>
      <c r="R9" s="20">
        <f>IF(($J9       =0),0,((($L9       -$J9       )/$J9       )*100))</f>
        <v>156.86113393590796</v>
      </c>
      <c r="S9" s="21">
        <f>IF(($K9       =0),0,((($M9       -$K9       )/$K9       )*100))</f>
        <v>0</v>
      </c>
      <c r="T9" s="20">
        <f>IF(($E9       =0),0,(($P9       /$E9       )*100))</f>
        <v>34.722860668231199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41333000</v>
      </c>
      <c r="C10" s="46"/>
      <c r="D10" s="46"/>
      <c r="E10" s="46">
        <f t="shared" ref="E10:E41" si="4">$B10      +$C10      +$D10</f>
        <v>41333000</v>
      </c>
      <c r="F10" s="47">
        <v>41333000</v>
      </c>
      <c r="G10" s="48">
        <v>41333000</v>
      </c>
      <c r="H10" s="47">
        <v>1323000</v>
      </c>
      <c r="I10" s="48"/>
      <c r="J10" s="47">
        <v>3651000</v>
      </c>
      <c r="K10" s="48"/>
      <c r="L10" s="47">
        <v>9378000</v>
      </c>
      <c r="M10" s="48"/>
      <c r="N10" s="47"/>
      <c r="O10" s="48"/>
      <c r="P10" s="47">
        <f t="shared" ref="P10:P41" si="5">$H10      +$J10      +$L10      +$N10</f>
        <v>14352000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156.86113393590796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34.722860668231199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5500000</v>
      </c>
      <c r="C27" s="43">
        <f t="shared" si="11"/>
        <v>0</v>
      </c>
      <c r="D27" s="43">
        <f t="shared" si="11"/>
        <v>0</v>
      </c>
      <c r="E27" s="43">
        <f t="shared" si="11"/>
        <v>5500000</v>
      </c>
      <c r="F27" s="44">
        <f t="shared" si="11"/>
        <v>5500000</v>
      </c>
      <c r="G27" s="45">
        <f t="shared" si="11"/>
        <v>5500000</v>
      </c>
      <c r="H27" s="44">
        <f t="shared" si="11"/>
        <v>918000</v>
      </c>
      <c r="I27" s="45">
        <f t="shared" si="11"/>
        <v>0</v>
      </c>
      <c r="J27" s="44">
        <f t="shared" si="11"/>
        <v>2879000</v>
      </c>
      <c r="K27" s="45">
        <f t="shared" si="11"/>
        <v>55136</v>
      </c>
      <c r="L27" s="44">
        <f t="shared" si="11"/>
        <v>1181000</v>
      </c>
      <c r="M27" s="45">
        <f t="shared" si="11"/>
        <v>453811</v>
      </c>
      <c r="N27" s="44">
        <f t="shared" si="11"/>
        <v>0</v>
      </c>
      <c r="O27" s="45">
        <f t="shared" si="11"/>
        <v>0</v>
      </c>
      <c r="P27" s="44">
        <f t="shared" si="11"/>
        <v>4978000</v>
      </c>
      <c r="Q27" s="45">
        <f t="shared" si="11"/>
        <v>508947</v>
      </c>
      <c r="R27" s="20">
        <f t="shared" si="7"/>
        <v>-58.9788120875304</v>
      </c>
      <c r="S27" s="21">
        <f t="shared" si="8"/>
        <v>723.07566744051076</v>
      </c>
      <c r="T27" s="20">
        <f t="shared" si="9"/>
        <v>90.509090909090901</v>
      </c>
      <c r="U27" s="22">
        <f t="shared" si="10"/>
        <v>9.2535818181818179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2600000</v>
      </c>
      <c r="C30" s="46"/>
      <c r="D30" s="46"/>
      <c r="E30" s="46">
        <f t="shared" si="4"/>
        <v>2600000</v>
      </c>
      <c r="F30" s="47">
        <v>2600000</v>
      </c>
      <c r="G30" s="48">
        <v>2600000</v>
      </c>
      <c r="H30" s="47">
        <v>86000</v>
      </c>
      <c r="I30" s="48"/>
      <c r="J30" s="47">
        <v>1243000</v>
      </c>
      <c r="K30" s="48">
        <v>55136</v>
      </c>
      <c r="L30" s="47">
        <v>749000</v>
      </c>
      <c r="M30" s="48"/>
      <c r="N30" s="47"/>
      <c r="O30" s="48"/>
      <c r="P30" s="47">
        <f t="shared" si="5"/>
        <v>2078000</v>
      </c>
      <c r="Q30" s="48">
        <f t="shared" si="6"/>
        <v>55136</v>
      </c>
      <c r="R30" s="24">
        <f t="shared" si="7"/>
        <v>-39.742558326629123</v>
      </c>
      <c r="S30" s="25">
        <f t="shared" si="8"/>
        <v>-100</v>
      </c>
      <c r="T30" s="24">
        <f t="shared" si="9"/>
        <v>79.92307692307692</v>
      </c>
      <c r="U30" s="26">
        <f t="shared" si="10"/>
        <v>2.1206153846153848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2900000</v>
      </c>
      <c r="C32" s="46"/>
      <c r="D32" s="46"/>
      <c r="E32" s="46">
        <f t="shared" si="4"/>
        <v>2900000</v>
      </c>
      <c r="F32" s="47">
        <v>2900000</v>
      </c>
      <c r="G32" s="48">
        <v>2900000</v>
      </c>
      <c r="H32" s="47">
        <v>832000</v>
      </c>
      <c r="I32" s="48"/>
      <c r="J32" s="47">
        <v>1636000</v>
      </c>
      <c r="K32" s="48"/>
      <c r="L32" s="47">
        <v>432000</v>
      </c>
      <c r="M32" s="48">
        <v>453811</v>
      </c>
      <c r="N32" s="47"/>
      <c r="O32" s="48"/>
      <c r="P32" s="47">
        <f t="shared" si="5"/>
        <v>2900000</v>
      </c>
      <c r="Q32" s="48">
        <f t="shared" si="6"/>
        <v>453811</v>
      </c>
      <c r="R32" s="24">
        <f t="shared" si="7"/>
        <v>-73.59413202933986</v>
      </c>
      <c r="S32" s="25">
        <f t="shared" si="8"/>
        <v>0</v>
      </c>
      <c r="T32" s="24">
        <f t="shared" si="9"/>
        <v>100</v>
      </c>
      <c r="U32" s="26">
        <f t="shared" si="10"/>
        <v>15.648655172413791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17801000</v>
      </c>
      <c r="C42" s="52">
        <f t="shared" si="13"/>
        <v>0</v>
      </c>
      <c r="D42" s="52">
        <f t="shared" si="13"/>
        <v>0</v>
      </c>
      <c r="E42" s="52">
        <f t="shared" si="13"/>
        <v>17801000</v>
      </c>
      <c r="F42" s="53">
        <f t="shared" si="13"/>
        <v>17801000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17801000</v>
      </c>
      <c r="C43" s="43">
        <f t="shared" si="19"/>
        <v>0</v>
      </c>
      <c r="D43" s="43">
        <f t="shared" si="19"/>
        <v>0</v>
      </c>
      <c r="E43" s="43">
        <f t="shared" si="19"/>
        <v>17801000</v>
      </c>
      <c r="F43" s="44">
        <f t="shared" si="19"/>
        <v>17801000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17801000</v>
      </c>
      <c r="C45" s="46"/>
      <c r="D45" s="46"/>
      <c r="E45" s="46">
        <f t="shared" si="21"/>
        <v>17801000</v>
      </c>
      <c r="F45" s="47">
        <v>17801000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64634000</v>
      </c>
      <c r="C58" s="43">
        <f t="shared" si="26"/>
        <v>0</v>
      </c>
      <c r="D58" s="43">
        <f t="shared" si="26"/>
        <v>0</v>
      </c>
      <c r="E58" s="43">
        <f t="shared" si="26"/>
        <v>64634000</v>
      </c>
      <c r="F58" s="44">
        <f t="shared" si="26"/>
        <v>64634000</v>
      </c>
      <c r="G58" s="45">
        <f t="shared" si="26"/>
        <v>46833000</v>
      </c>
      <c r="H58" s="44">
        <f t="shared" si="26"/>
        <v>2241000</v>
      </c>
      <c r="I58" s="45">
        <f t="shared" si="26"/>
        <v>0</v>
      </c>
      <c r="J58" s="44">
        <f t="shared" si="26"/>
        <v>6530000</v>
      </c>
      <c r="K58" s="45">
        <f t="shared" si="26"/>
        <v>55136</v>
      </c>
      <c r="L58" s="44">
        <f t="shared" si="26"/>
        <v>10559000</v>
      </c>
      <c r="M58" s="45">
        <f t="shared" si="26"/>
        <v>453811</v>
      </c>
      <c r="N58" s="44">
        <f t="shared" si="26"/>
        <v>0</v>
      </c>
      <c r="O58" s="45">
        <f t="shared" si="26"/>
        <v>0</v>
      </c>
      <c r="P58" s="44">
        <f t="shared" si="26"/>
        <v>19330000</v>
      </c>
      <c r="Q58" s="45">
        <f t="shared" si="26"/>
        <v>508947</v>
      </c>
      <c r="R58" s="20">
        <f t="shared" si="14"/>
        <v>61.699846860643184</v>
      </c>
      <c r="S58" s="21">
        <f t="shared" si="15"/>
        <v>723.07566744051076</v>
      </c>
      <c r="T58" s="20">
        <f t="shared" si="16"/>
        <v>29.906860166475845</v>
      </c>
      <c r="U58" s="22">
        <f t="shared" si="17"/>
        <v>0.78742921682086831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64634000</v>
      </c>
      <c r="C62" s="55">
        <f t="shared" si="30"/>
        <v>0</v>
      </c>
      <c r="D62" s="55">
        <f t="shared" si="30"/>
        <v>0</v>
      </c>
      <c r="E62" s="55">
        <f t="shared" si="30"/>
        <v>64634000</v>
      </c>
      <c r="F62" s="56">
        <f t="shared" si="30"/>
        <v>64634000</v>
      </c>
      <c r="G62" s="57">
        <f t="shared" si="30"/>
        <v>46833000</v>
      </c>
      <c r="H62" s="56">
        <f t="shared" si="30"/>
        <v>2241000</v>
      </c>
      <c r="I62" s="57">
        <f t="shared" si="30"/>
        <v>0</v>
      </c>
      <c r="J62" s="56">
        <f t="shared" si="30"/>
        <v>6530000</v>
      </c>
      <c r="K62" s="57">
        <f t="shared" si="30"/>
        <v>55136</v>
      </c>
      <c r="L62" s="56">
        <f t="shared" si="30"/>
        <v>10559000</v>
      </c>
      <c r="M62" s="58">
        <f t="shared" si="30"/>
        <v>453811</v>
      </c>
      <c r="N62" s="56">
        <f t="shared" si="30"/>
        <v>0</v>
      </c>
      <c r="O62" s="57">
        <f t="shared" si="30"/>
        <v>0</v>
      </c>
      <c r="P62" s="56">
        <f t="shared" si="30"/>
        <v>19330000</v>
      </c>
      <c r="Q62" s="57">
        <f t="shared" si="30"/>
        <v>508947</v>
      </c>
      <c r="R62" s="38">
        <f t="shared" si="14"/>
        <v>61.699846860643184</v>
      </c>
      <c r="S62" s="39">
        <f t="shared" si="15"/>
        <v>723.07566744051076</v>
      </c>
      <c r="T62" s="38">
        <f t="shared" si="16"/>
        <v>29.906860166475845</v>
      </c>
      <c r="U62" s="39">
        <f t="shared" si="17"/>
        <v>0.78742921682086831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147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21427000</v>
      </c>
      <c r="C8" s="40">
        <f t="shared" si="0"/>
        <v>0</v>
      </c>
      <c r="D8" s="40">
        <f t="shared" si="0"/>
        <v>0</v>
      </c>
      <c r="E8" s="40">
        <f t="shared" si="0"/>
        <v>21427000</v>
      </c>
      <c r="F8" s="41">
        <f t="shared" si="0"/>
        <v>21427000</v>
      </c>
      <c r="G8" s="42">
        <f t="shared" si="0"/>
        <v>21427000</v>
      </c>
      <c r="H8" s="41">
        <f t="shared" si="0"/>
        <v>4213000</v>
      </c>
      <c r="I8" s="42">
        <f t="shared" si="0"/>
        <v>79903</v>
      </c>
      <c r="J8" s="41">
        <f t="shared" si="0"/>
        <v>8646000</v>
      </c>
      <c r="K8" s="42">
        <f t="shared" si="0"/>
        <v>53586</v>
      </c>
      <c r="L8" s="41">
        <f t="shared" si="0"/>
        <v>4944000</v>
      </c>
      <c r="M8" s="42">
        <f t="shared" si="0"/>
        <v>6632</v>
      </c>
      <c r="N8" s="41">
        <f t="shared" si="0"/>
        <v>0</v>
      </c>
      <c r="O8" s="42">
        <f t="shared" si="0"/>
        <v>0</v>
      </c>
      <c r="P8" s="41">
        <f t="shared" si="0"/>
        <v>17803000</v>
      </c>
      <c r="Q8" s="42">
        <f t="shared" si="0"/>
        <v>140121</v>
      </c>
      <c r="R8" s="16">
        <f>IF(($J8       =0),0,((($L8       -$J8       )/$J8       )*100))</f>
        <v>-42.817487855655791</v>
      </c>
      <c r="S8" s="17">
        <f>IF(($K8       =0),0,((($M8       -$K8       )/$K8       )*100))</f>
        <v>-87.623633038480193</v>
      </c>
      <c r="T8" s="16">
        <f>IF(($E8       =0),0,(($P8       /$E8       )*100))</f>
        <v>83.086759695711024</v>
      </c>
      <c r="U8" s="18">
        <f>IF(($E8       =0),0,(($Q8       /$E8       )*100))</f>
        <v>0.65394595603677597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16785000</v>
      </c>
      <c r="C9" s="43">
        <f t="shared" si="2"/>
        <v>0</v>
      </c>
      <c r="D9" s="43">
        <f t="shared" si="2"/>
        <v>0</v>
      </c>
      <c r="E9" s="43">
        <f t="shared" si="2"/>
        <v>16785000</v>
      </c>
      <c r="F9" s="44">
        <f t="shared" si="2"/>
        <v>16785000</v>
      </c>
      <c r="G9" s="45">
        <f t="shared" si="2"/>
        <v>16785000</v>
      </c>
      <c r="H9" s="44">
        <f t="shared" si="2"/>
        <v>3259000</v>
      </c>
      <c r="I9" s="45">
        <f t="shared" si="2"/>
        <v>79903</v>
      </c>
      <c r="J9" s="44">
        <f t="shared" si="2"/>
        <v>7508000</v>
      </c>
      <c r="K9" s="45">
        <f t="shared" si="2"/>
        <v>53586</v>
      </c>
      <c r="L9" s="44">
        <f t="shared" si="2"/>
        <v>3399000</v>
      </c>
      <c r="M9" s="45">
        <f t="shared" si="2"/>
        <v>6632</v>
      </c>
      <c r="N9" s="44">
        <f t="shared" si="2"/>
        <v>0</v>
      </c>
      <c r="O9" s="45">
        <f t="shared" si="2"/>
        <v>0</v>
      </c>
      <c r="P9" s="44">
        <f t="shared" si="2"/>
        <v>14166000</v>
      </c>
      <c r="Q9" s="45">
        <f t="shared" si="2"/>
        <v>140121</v>
      </c>
      <c r="R9" s="20">
        <f>IF(($J9       =0),0,((($L9       -$J9       )/$J9       )*100))</f>
        <v>-54.728289824187534</v>
      </c>
      <c r="S9" s="21">
        <f>IF(($K9       =0),0,((($M9       -$K9       )/$K9       )*100))</f>
        <v>-87.623633038480193</v>
      </c>
      <c r="T9" s="20">
        <f>IF(($E9       =0),0,(($P9       /$E9       )*100))</f>
        <v>84.396782841823054</v>
      </c>
      <c r="U9" s="22">
        <f>IF(($E9       =0),0,(($Q9       /$E9       )*100))</f>
        <v>0.83479892761394103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16785000</v>
      </c>
      <c r="C10" s="46"/>
      <c r="D10" s="46"/>
      <c r="E10" s="46">
        <f t="shared" ref="E10:E41" si="4">$B10      +$C10      +$D10</f>
        <v>16785000</v>
      </c>
      <c r="F10" s="47">
        <v>16785000</v>
      </c>
      <c r="G10" s="48">
        <v>16785000</v>
      </c>
      <c r="H10" s="47">
        <v>3259000</v>
      </c>
      <c r="I10" s="48">
        <v>79903</v>
      </c>
      <c r="J10" s="47">
        <v>7508000</v>
      </c>
      <c r="K10" s="48">
        <v>53586</v>
      </c>
      <c r="L10" s="47">
        <v>3399000</v>
      </c>
      <c r="M10" s="48">
        <v>6632</v>
      </c>
      <c r="N10" s="47"/>
      <c r="O10" s="48"/>
      <c r="P10" s="47">
        <f t="shared" ref="P10:P41" si="5">$H10      +$J10      +$L10      +$N10</f>
        <v>14166000</v>
      </c>
      <c r="Q10" s="48">
        <f t="shared" ref="Q10:Q41" si="6">$I10      +$K10      +$M10      +$O10</f>
        <v>140121</v>
      </c>
      <c r="R10" s="24">
        <f t="shared" ref="R10:R41" si="7">IF(($J10      =0),0,((($L10      -$J10      )/$J10      )*100))</f>
        <v>-54.728289824187534</v>
      </c>
      <c r="S10" s="25">
        <f t="shared" ref="S10:S41" si="8">IF(($K10      =0),0,((($M10      -$K10      )/$K10      )*100))</f>
        <v>-87.623633038480193</v>
      </c>
      <c r="T10" s="24">
        <f t="shared" ref="T10:T41" si="9">IF(($E10      =0),0,(($P10      /$E10      )*100))</f>
        <v>84.396782841823054</v>
      </c>
      <c r="U10" s="26">
        <f t="shared" ref="U10:U41" si="10">IF(($E10      =0),0,(($Q10      /$E10      )*100))</f>
        <v>0.83479892761394103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4642000</v>
      </c>
      <c r="C27" s="43">
        <f t="shared" si="11"/>
        <v>0</v>
      </c>
      <c r="D27" s="43">
        <f t="shared" si="11"/>
        <v>0</v>
      </c>
      <c r="E27" s="43">
        <f t="shared" si="11"/>
        <v>4642000</v>
      </c>
      <c r="F27" s="44">
        <f t="shared" si="11"/>
        <v>4642000</v>
      </c>
      <c r="G27" s="45">
        <f t="shared" si="11"/>
        <v>4642000</v>
      </c>
      <c r="H27" s="44">
        <f t="shared" si="11"/>
        <v>954000</v>
      </c>
      <c r="I27" s="45">
        <f t="shared" si="11"/>
        <v>0</v>
      </c>
      <c r="J27" s="44">
        <f t="shared" si="11"/>
        <v>1138000</v>
      </c>
      <c r="K27" s="45">
        <f t="shared" si="11"/>
        <v>0</v>
      </c>
      <c r="L27" s="44">
        <f t="shared" si="11"/>
        <v>1545000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3637000</v>
      </c>
      <c r="Q27" s="45">
        <f t="shared" si="11"/>
        <v>0</v>
      </c>
      <c r="R27" s="20">
        <f t="shared" si="7"/>
        <v>35.764499121265374</v>
      </c>
      <c r="S27" s="21">
        <f t="shared" si="8"/>
        <v>0</v>
      </c>
      <c r="T27" s="20">
        <f t="shared" si="9"/>
        <v>78.349849202929761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84000</v>
      </c>
      <c r="I30" s="48"/>
      <c r="J30" s="47">
        <v>820000</v>
      </c>
      <c r="K30" s="48"/>
      <c r="L30" s="47">
        <v>1545000</v>
      </c>
      <c r="M30" s="48"/>
      <c r="N30" s="47"/>
      <c r="O30" s="48"/>
      <c r="P30" s="47">
        <f t="shared" si="5"/>
        <v>2449000</v>
      </c>
      <c r="Q30" s="48">
        <f t="shared" si="6"/>
        <v>0</v>
      </c>
      <c r="R30" s="24">
        <f t="shared" si="7"/>
        <v>88.41463414634147</v>
      </c>
      <c r="S30" s="25">
        <f t="shared" si="8"/>
        <v>0</v>
      </c>
      <c r="T30" s="24">
        <f t="shared" si="9"/>
        <v>79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1542000</v>
      </c>
      <c r="C32" s="46"/>
      <c r="D32" s="46"/>
      <c r="E32" s="46">
        <f t="shared" si="4"/>
        <v>1542000</v>
      </c>
      <c r="F32" s="47">
        <v>1542000</v>
      </c>
      <c r="G32" s="48">
        <v>1542000</v>
      </c>
      <c r="H32" s="47">
        <v>870000</v>
      </c>
      <c r="I32" s="48"/>
      <c r="J32" s="47">
        <v>318000</v>
      </c>
      <c r="K32" s="48"/>
      <c r="L32" s="47"/>
      <c r="M32" s="48"/>
      <c r="N32" s="47"/>
      <c r="O32" s="48"/>
      <c r="P32" s="47">
        <f t="shared" si="5"/>
        <v>1188000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77.042801556420244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125000</v>
      </c>
      <c r="C42" s="52">
        <f t="shared" si="13"/>
        <v>0</v>
      </c>
      <c r="D42" s="52">
        <f t="shared" si="13"/>
        <v>0</v>
      </c>
      <c r="E42" s="52">
        <f t="shared" si="13"/>
        <v>125000</v>
      </c>
      <c r="F42" s="53">
        <f t="shared" si="13"/>
        <v>125000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125000</v>
      </c>
      <c r="C43" s="43">
        <f t="shared" si="19"/>
        <v>0</v>
      </c>
      <c r="D43" s="43">
        <f t="shared" si="19"/>
        <v>0</v>
      </c>
      <c r="E43" s="43">
        <f t="shared" si="19"/>
        <v>125000</v>
      </c>
      <c r="F43" s="44">
        <f t="shared" si="19"/>
        <v>125000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125000</v>
      </c>
      <c r="C45" s="46"/>
      <c r="D45" s="46"/>
      <c r="E45" s="46">
        <f t="shared" si="21"/>
        <v>125000</v>
      </c>
      <c r="F45" s="47">
        <v>125000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21552000</v>
      </c>
      <c r="C58" s="43">
        <f t="shared" si="26"/>
        <v>0</v>
      </c>
      <c r="D58" s="43">
        <f t="shared" si="26"/>
        <v>0</v>
      </c>
      <c r="E58" s="43">
        <f t="shared" si="26"/>
        <v>21552000</v>
      </c>
      <c r="F58" s="44">
        <f t="shared" si="26"/>
        <v>21552000</v>
      </c>
      <c r="G58" s="45">
        <f t="shared" si="26"/>
        <v>21427000</v>
      </c>
      <c r="H58" s="44">
        <f t="shared" si="26"/>
        <v>4213000</v>
      </c>
      <c r="I58" s="45">
        <f t="shared" si="26"/>
        <v>79903</v>
      </c>
      <c r="J58" s="44">
        <f t="shared" si="26"/>
        <v>8646000</v>
      </c>
      <c r="K58" s="45">
        <f t="shared" si="26"/>
        <v>53586</v>
      </c>
      <c r="L58" s="44">
        <f t="shared" si="26"/>
        <v>4944000</v>
      </c>
      <c r="M58" s="45">
        <f t="shared" si="26"/>
        <v>6632</v>
      </c>
      <c r="N58" s="44">
        <f t="shared" si="26"/>
        <v>0</v>
      </c>
      <c r="O58" s="45">
        <f t="shared" si="26"/>
        <v>0</v>
      </c>
      <c r="P58" s="44">
        <f t="shared" si="26"/>
        <v>17803000</v>
      </c>
      <c r="Q58" s="45">
        <f t="shared" si="26"/>
        <v>140121</v>
      </c>
      <c r="R58" s="20">
        <f t="shared" si="14"/>
        <v>-42.817487855655791</v>
      </c>
      <c r="S58" s="21">
        <f t="shared" si="15"/>
        <v>-87.623633038480193</v>
      </c>
      <c r="T58" s="20">
        <f t="shared" si="16"/>
        <v>82.604862657757977</v>
      </c>
      <c r="U58" s="22">
        <f t="shared" si="17"/>
        <v>0.65015311804008913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21552000</v>
      </c>
      <c r="C62" s="55">
        <f t="shared" si="30"/>
        <v>0</v>
      </c>
      <c r="D62" s="55">
        <f t="shared" si="30"/>
        <v>0</v>
      </c>
      <c r="E62" s="55">
        <f t="shared" si="30"/>
        <v>21552000</v>
      </c>
      <c r="F62" s="56">
        <f t="shared" si="30"/>
        <v>21552000</v>
      </c>
      <c r="G62" s="57">
        <f t="shared" si="30"/>
        <v>21427000</v>
      </c>
      <c r="H62" s="56">
        <f t="shared" si="30"/>
        <v>4213000</v>
      </c>
      <c r="I62" s="57">
        <f t="shared" si="30"/>
        <v>79903</v>
      </c>
      <c r="J62" s="56">
        <f t="shared" si="30"/>
        <v>8646000</v>
      </c>
      <c r="K62" s="57">
        <f t="shared" si="30"/>
        <v>53586</v>
      </c>
      <c r="L62" s="56">
        <f t="shared" si="30"/>
        <v>4944000</v>
      </c>
      <c r="M62" s="58">
        <f t="shared" si="30"/>
        <v>6632</v>
      </c>
      <c r="N62" s="56">
        <f t="shared" si="30"/>
        <v>0</v>
      </c>
      <c r="O62" s="57">
        <f t="shared" si="30"/>
        <v>0</v>
      </c>
      <c r="P62" s="56">
        <f t="shared" si="30"/>
        <v>17803000</v>
      </c>
      <c r="Q62" s="57">
        <f t="shared" si="30"/>
        <v>140121</v>
      </c>
      <c r="R62" s="38">
        <f t="shared" si="14"/>
        <v>-42.817487855655791</v>
      </c>
      <c r="S62" s="39">
        <f t="shared" si="15"/>
        <v>-87.623633038480193</v>
      </c>
      <c r="T62" s="38">
        <f t="shared" si="16"/>
        <v>82.604862657757977</v>
      </c>
      <c r="U62" s="39">
        <f t="shared" si="17"/>
        <v>0.65015311804008913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148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55795000</v>
      </c>
      <c r="C8" s="40">
        <f t="shared" si="0"/>
        <v>0</v>
      </c>
      <c r="D8" s="40">
        <f t="shared" si="0"/>
        <v>0</v>
      </c>
      <c r="E8" s="40">
        <f t="shared" si="0"/>
        <v>55795000</v>
      </c>
      <c r="F8" s="41">
        <f t="shared" si="0"/>
        <v>55795000</v>
      </c>
      <c r="G8" s="42">
        <f t="shared" si="0"/>
        <v>55795000</v>
      </c>
      <c r="H8" s="41">
        <f t="shared" si="0"/>
        <v>743000</v>
      </c>
      <c r="I8" s="42">
        <f t="shared" si="0"/>
        <v>0</v>
      </c>
      <c r="J8" s="41">
        <f t="shared" si="0"/>
        <v>12068000</v>
      </c>
      <c r="K8" s="42">
        <f t="shared" si="0"/>
        <v>8778583</v>
      </c>
      <c r="L8" s="41">
        <f t="shared" si="0"/>
        <v>17204000</v>
      </c>
      <c r="M8" s="42">
        <f t="shared" si="0"/>
        <v>8813820</v>
      </c>
      <c r="N8" s="41">
        <f t="shared" si="0"/>
        <v>0</v>
      </c>
      <c r="O8" s="42">
        <f t="shared" si="0"/>
        <v>0</v>
      </c>
      <c r="P8" s="41">
        <f t="shared" si="0"/>
        <v>30015000</v>
      </c>
      <c r="Q8" s="42">
        <f t="shared" si="0"/>
        <v>17592403</v>
      </c>
      <c r="R8" s="16">
        <f>IF(($J8       =0),0,((($L8       -$J8       )/$J8       )*100))</f>
        <v>42.558833278090816</v>
      </c>
      <c r="S8" s="17">
        <f>IF(($K8       =0),0,((($M8       -$K8       )/$K8       )*100))</f>
        <v>0.40139735535905968</v>
      </c>
      <c r="T8" s="16">
        <f>IF(($E8       =0),0,(($P8       /$E8       )*100))</f>
        <v>53.795142933954651</v>
      </c>
      <c r="U8" s="18">
        <f>IF(($E8       =0),0,(($Q8       /$E8       )*100))</f>
        <v>31.530429249932791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51653000</v>
      </c>
      <c r="C9" s="43">
        <f t="shared" si="2"/>
        <v>0</v>
      </c>
      <c r="D9" s="43">
        <f t="shared" si="2"/>
        <v>0</v>
      </c>
      <c r="E9" s="43">
        <f t="shared" si="2"/>
        <v>51653000</v>
      </c>
      <c r="F9" s="44">
        <f t="shared" si="2"/>
        <v>51653000</v>
      </c>
      <c r="G9" s="45">
        <f t="shared" si="2"/>
        <v>51653000</v>
      </c>
      <c r="H9" s="44">
        <f t="shared" si="2"/>
        <v>120000</v>
      </c>
      <c r="I9" s="45">
        <f t="shared" si="2"/>
        <v>0</v>
      </c>
      <c r="J9" s="44">
        <f t="shared" si="2"/>
        <v>10818000</v>
      </c>
      <c r="K9" s="45">
        <f t="shared" si="2"/>
        <v>7819010</v>
      </c>
      <c r="L9" s="44">
        <f t="shared" si="2"/>
        <v>16037000</v>
      </c>
      <c r="M9" s="45">
        <f t="shared" si="2"/>
        <v>7260931</v>
      </c>
      <c r="N9" s="44">
        <f t="shared" si="2"/>
        <v>0</v>
      </c>
      <c r="O9" s="45">
        <f t="shared" si="2"/>
        <v>0</v>
      </c>
      <c r="P9" s="44">
        <f t="shared" si="2"/>
        <v>26975000</v>
      </c>
      <c r="Q9" s="45">
        <f t="shared" si="2"/>
        <v>15079941</v>
      </c>
      <c r="R9" s="20">
        <f>IF(($J9       =0),0,((($L9       -$J9       )/$J9       )*100))</f>
        <v>48.243667960806064</v>
      </c>
      <c r="S9" s="21">
        <f>IF(($K9       =0),0,((($M9       -$K9       )/$K9       )*100))</f>
        <v>-7.1374636942528529</v>
      </c>
      <c r="T9" s="20">
        <f>IF(($E9       =0),0,(($P9       /$E9       )*100))</f>
        <v>52.223491375137939</v>
      </c>
      <c r="U9" s="22">
        <f>IF(($E9       =0),0,(($Q9       /$E9       )*100))</f>
        <v>29.194705051013493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45353000</v>
      </c>
      <c r="C10" s="46"/>
      <c r="D10" s="46"/>
      <c r="E10" s="46">
        <f t="shared" ref="E10:E41" si="4">$B10      +$C10      +$D10</f>
        <v>45353000</v>
      </c>
      <c r="F10" s="47">
        <v>45353000</v>
      </c>
      <c r="G10" s="48">
        <v>45353000</v>
      </c>
      <c r="H10" s="47">
        <v>120000</v>
      </c>
      <c r="I10" s="48"/>
      <c r="J10" s="47">
        <v>10818000</v>
      </c>
      <c r="K10" s="48">
        <v>10019010</v>
      </c>
      <c r="L10" s="47">
        <v>16037000</v>
      </c>
      <c r="M10" s="48">
        <v>7260931</v>
      </c>
      <c r="N10" s="47"/>
      <c r="O10" s="48"/>
      <c r="P10" s="47">
        <f t="shared" ref="P10:P41" si="5">$H10      +$J10      +$L10      +$N10</f>
        <v>26975000</v>
      </c>
      <c r="Q10" s="48">
        <f t="shared" ref="Q10:Q41" si="6">$I10      +$K10      +$M10      +$O10</f>
        <v>17279941</v>
      </c>
      <c r="R10" s="24">
        <f t="shared" ref="R10:R41" si="7">IF(($J10      =0),0,((($L10      -$J10      )/$J10      )*100))</f>
        <v>48.243667960806064</v>
      </c>
      <c r="S10" s="25">
        <f t="shared" ref="S10:S41" si="8">IF(($K10      =0),0,((($M10      -$K10      )/$K10      )*100))</f>
        <v>-27.528458400580497</v>
      </c>
      <c r="T10" s="24">
        <f t="shared" ref="T10:T41" si="9">IF(($E10      =0),0,(($P10      /$E10      )*100))</f>
        <v>59.477873569554383</v>
      </c>
      <c r="U10" s="26">
        <f t="shared" ref="U10:U41" si="10">IF(($E10      =0),0,(($Q10      /$E10      )*100))</f>
        <v>38.100987806760301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6300000</v>
      </c>
      <c r="C13" s="46"/>
      <c r="D13" s="46"/>
      <c r="E13" s="46">
        <f t="shared" si="4"/>
        <v>6300000</v>
      </c>
      <c r="F13" s="47">
        <v>6300000</v>
      </c>
      <c r="G13" s="48">
        <v>6300000</v>
      </c>
      <c r="H13" s="47"/>
      <c r="I13" s="48"/>
      <c r="J13" s="47"/>
      <c r="K13" s="48">
        <v>-2200000</v>
      </c>
      <c r="L13" s="47"/>
      <c r="M13" s="48"/>
      <c r="N13" s="47"/>
      <c r="O13" s="48"/>
      <c r="P13" s="47">
        <f t="shared" si="5"/>
        <v>0</v>
      </c>
      <c r="Q13" s="48">
        <f t="shared" si="6"/>
        <v>-2200000</v>
      </c>
      <c r="R13" s="24">
        <f t="shared" si="7"/>
        <v>0</v>
      </c>
      <c r="S13" s="25">
        <f t="shared" si="8"/>
        <v>-100</v>
      </c>
      <c r="T13" s="24">
        <f t="shared" si="9"/>
        <v>0</v>
      </c>
      <c r="U13" s="26">
        <f t="shared" si="10"/>
        <v>-34.920634920634917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4142000</v>
      </c>
      <c r="C27" s="43">
        <f t="shared" si="11"/>
        <v>0</v>
      </c>
      <c r="D27" s="43">
        <f t="shared" si="11"/>
        <v>0</v>
      </c>
      <c r="E27" s="43">
        <f t="shared" si="11"/>
        <v>4142000</v>
      </c>
      <c r="F27" s="44">
        <f t="shared" si="11"/>
        <v>4142000</v>
      </c>
      <c r="G27" s="45">
        <f t="shared" si="11"/>
        <v>4142000</v>
      </c>
      <c r="H27" s="44">
        <f t="shared" si="11"/>
        <v>623000</v>
      </c>
      <c r="I27" s="45">
        <f t="shared" si="11"/>
        <v>0</v>
      </c>
      <c r="J27" s="44">
        <f t="shared" si="11"/>
        <v>1250000</v>
      </c>
      <c r="K27" s="45">
        <f t="shared" si="11"/>
        <v>959573</v>
      </c>
      <c r="L27" s="44">
        <f t="shared" si="11"/>
        <v>1167000</v>
      </c>
      <c r="M27" s="45">
        <f t="shared" si="11"/>
        <v>1552889</v>
      </c>
      <c r="N27" s="44">
        <f t="shared" si="11"/>
        <v>0</v>
      </c>
      <c r="O27" s="45">
        <f t="shared" si="11"/>
        <v>0</v>
      </c>
      <c r="P27" s="44">
        <f t="shared" si="11"/>
        <v>3040000</v>
      </c>
      <c r="Q27" s="45">
        <f t="shared" si="11"/>
        <v>2512462</v>
      </c>
      <c r="R27" s="20">
        <f t="shared" si="7"/>
        <v>-6.64</v>
      </c>
      <c r="S27" s="21">
        <f t="shared" si="8"/>
        <v>61.831252025640573</v>
      </c>
      <c r="T27" s="20">
        <f t="shared" si="9"/>
        <v>73.394495412844037</v>
      </c>
      <c r="U27" s="22">
        <f t="shared" si="10"/>
        <v>60.658184451955577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68000</v>
      </c>
      <c r="I30" s="48"/>
      <c r="J30" s="47">
        <v>385000</v>
      </c>
      <c r="K30" s="48">
        <v>26565</v>
      </c>
      <c r="L30" s="47">
        <v>593000</v>
      </c>
      <c r="M30" s="48">
        <v>489469</v>
      </c>
      <c r="N30" s="47"/>
      <c r="O30" s="48"/>
      <c r="P30" s="47">
        <f t="shared" si="5"/>
        <v>1046000</v>
      </c>
      <c r="Q30" s="48">
        <f t="shared" si="6"/>
        <v>516034</v>
      </c>
      <c r="R30" s="24">
        <f t="shared" si="7"/>
        <v>54.025974025974023</v>
      </c>
      <c r="S30" s="25">
        <f t="shared" si="8"/>
        <v>1742.5334086203652</v>
      </c>
      <c r="T30" s="24">
        <f t="shared" si="9"/>
        <v>49.80952380952381</v>
      </c>
      <c r="U30" s="26">
        <f t="shared" si="10"/>
        <v>24.573047619047621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2042000</v>
      </c>
      <c r="C32" s="46"/>
      <c r="D32" s="46"/>
      <c r="E32" s="46">
        <f t="shared" si="4"/>
        <v>2042000</v>
      </c>
      <c r="F32" s="47">
        <v>2042000</v>
      </c>
      <c r="G32" s="48">
        <v>2042000</v>
      </c>
      <c r="H32" s="47">
        <v>555000</v>
      </c>
      <c r="I32" s="48"/>
      <c r="J32" s="47">
        <v>865000</v>
      </c>
      <c r="K32" s="48">
        <v>933008</v>
      </c>
      <c r="L32" s="47">
        <v>574000</v>
      </c>
      <c r="M32" s="48">
        <v>1063420</v>
      </c>
      <c r="N32" s="47"/>
      <c r="O32" s="48"/>
      <c r="P32" s="47">
        <f t="shared" si="5"/>
        <v>1994000</v>
      </c>
      <c r="Q32" s="48">
        <f t="shared" si="6"/>
        <v>1996428</v>
      </c>
      <c r="R32" s="24">
        <f t="shared" si="7"/>
        <v>-33.641618497109825</v>
      </c>
      <c r="S32" s="25">
        <f t="shared" si="8"/>
        <v>13.97758647299916</v>
      </c>
      <c r="T32" s="24">
        <f t="shared" si="9"/>
        <v>97.649363369245833</v>
      </c>
      <c r="U32" s="26">
        <f t="shared" si="10"/>
        <v>97.768266405484809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11440000</v>
      </c>
      <c r="C42" s="52">
        <f t="shared" si="13"/>
        <v>0</v>
      </c>
      <c r="D42" s="52">
        <f t="shared" si="13"/>
        <v>0</v>
      </c>
      <c r="E42" s="52">
        <f t="shared" si="13"/>
        <v>11440000</v>
      </c>
      <c r="F42" s="53">
        <f t="shared" si="13"/>
        <v>11440000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11440000</v>
      </c>
      <c r="C43" s="43">
        <f t="shared" si="19"/>
        <v>0</v>
      </c>
      <c r="D43" s="43">
        <f t="shared" si="19"/>
        <v>0</v>
      </c>
      <c r="E43" s="43">
        <f t="shared" si="19"/>
        <v>11440000</v>
      </c>
      <c r="F43" s="44">
        <f t="shared" si="19"/>
        <v>11440000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11440000</v>
      </c>
      <c r="C45" s="46"/>
      <c r="D45" s="46"/>
      <c r="E45" s="46">
        <f t="shared" si="21"/>
        <v>11440000</v>
      </c>
      <c r="F45" s="47">
        <v>11440000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67235000</v>
      </c>
      <c r="C58" s="43">
        <f t="shared" si="26"/>
        <v>0</v>
      </c>
      <c r="D58" s="43">
        <f t="shared" si="26"/>
        <v>0</v>
      </c>
      <c r="E58" s="43">
        <f t="shared" si="26"/>
        <v>67235000</v>
      </c>
      <c r="F58" s="44">
        <f t="shared" si="26"/>
        <v>67235000</v>
      </c>
      <c r="G58" s="45">
        <f t="shared" si="26"/>
        <v>55795000</v>
      </c>
      <c r="H58" s="44">
        <f t="shared" si="26"/>
        <v>743000</v>
      </c>
      <c r="I58" s="45">
        <f t="shared" si="26"/>
        <v>0</v>
      </c>
      <c r="J58" s="44">
        <f t="shared" si="26"/>
        <v>12068000</v>
      </c>
      <c r="K58" s="45">
        <f t="shared" si="26"/>
        <v>8778583</v>
      </c>
      <c r="L58" s="44">
        <f t="shared" si="26"/>
        <v>17204000</v>
      </c>
      <c r="M58" s="45">
        <f t="shared" si="26"/>
        <v>8813820</v>
      </c>
      <c r="N58" s="44">
        <f t="shared" si="26"/>
        <v>0</v>
      </c>
      <c r="O58" s="45">
        <f t="shared" si="26"/>
        <v>0</v>
      </c>
      <c r="P58" s="44">
        <f t="shared" si="26"/>
        <v>30015000</v>
      </c>
      <c r="Q58" s="45">
        <f t="shared" si="26"/>
        <v>17592403</v>
      </c>
      <c r="R58" s="20">
        <f t="shared" si="14"/>
        <v>42.558833278090816</v>
      </c>
      <c r="S58" s="21">
        <f t="shared" si="15"/>
        <v>0.40139735535905968</v>
      </c>
      <c r="T58" s="20">
        <f t="shared" si="16"/>
        <v>44.641927567487173</v>
      </c>
      <c r="U58" s="22">
        <f t="shared" si="17"/>
        <v>26.165543243846212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67235000</v>
      </c>
      <c r="C62" s="55">
        <f t="shared" si="30"/>
        <v>0</v>
      </c>
      <c r="D62" s="55">
        <f t="shared" si="30"/>
        <v>0</v>
      </c>
      <c r="E62" s="55">
        <f t="shared" si="30"/>
        <v>67235000</v>
      </c>
      <c r="F62" s="56">
        <f t="shared" si="30"/>
        <v>67235000</v>
      </c>
      <c r="G62" s="57">
        <f t="shared" si="30"/>
        <v>55795000</v>
      </c>
      <c r="H62" s="56">
        <f t="shared" si="30"/>
        <v>743000</v>
      </c>
      <c r="I62" s="57">
        <f t="shared" si="30"/>
        <v>0</v>
      </c>
      <c r="J62" s="56">
        <f t="shared" si="30"/>
        <v>12068000</v>
      </c>
      <c r="K62" s="57">
        <f t="shared" si="30"/>
        <v>8778583</v>
      </c>
      <c r="L62" s="56">
        <f t="shared" si="30"/>
        <v>17204000</v>
      </c>
      <c r="M62" s="58">
        <f t="shared" si="30"/>
        <v>8813820</v>
      </c>
      <c r="N62" s="56">
        <f t="shared" si="30"/>
        <v>0</v>
      </c>
      <c r="O62" s="57">
        <f t="shared" si="30"/>
        <v>0</v>
      </c>
      <c r="P62" s="56">
        <f t="shared" si="30"/>
        <v>30015000</v>
      </c>
      <c r="Q62" s="57">
        <f t="shared" si="30"/>
        <v>17592403</v>
      </c>
      <c r="R62" s="38">
        <f t="shared" si="14"/>
        <v>42.558833278090816</v>
      </c>
      <c r="S62" s="39">
        <f t="shared" si="15"/>
        <v>0.40139735535905968</v>
      </c>
      <c r="T62" s="38">
        <f t="shared" si="16"/>
        <v>44.641927567487173</v>
      </c>
      <c r="U62" s="39">
        <f t="shared" si="17"/>
        <v>26.165543243846212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149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59818000</v>
      </c>
      <c r="C8" s="40">
        <f t="shared" si="0"/>
        <v>0</v>
      </c>
      <c r="D8" s="40">
        <f t="shared" si="0"/>
        <v>0</v>
      </c>
      <c r="E8" s="40">
        <f t="shared" si="0"/>
        <v>59818000</v>
      </c>
      <c r="F8" s="41">
        <f t="shared" si="0"/>
        <v>59818000</v>
      </c>
      <c r="G8" s="42">
        <f t="shared" si="0"/>
        <v>59818000</v>
      </c>
      <c r="H8" s="41">
        <f t="shared" si="0"/>
        <v>6456000</v>
      </c>
      <c r="I8" s="42">
        <f t="shared" si="0"/>
        <v>11381997</v>
      </c>
      <c r="J8" s="41">
        <f t="shared" si="0"/>
        <v>24237000</v>
      </c>
      <c r="K8" s="42">
        <f t="shared" si="0"/>
        <v>5543808</v>
      </c>
      <c r="L8" s="41">
        <f t="shared" si="0"/>
        <v>13296000</v>
      </c>
      <c r="M8" s="42">
        <f t="shared" si="0"/>
        <v>27196188</v>
      </c>
      <c r="N8" s="41">
        <f t="shared" si="0"/>
        <v>0</v>
      </c>
      <c r="O8" s="42">
        <f t="shared" si="0"/>
        <v>0</v>
      </c>
      <c r="P8" s="41">
        <f t="shared" si="0"/>
        <v>43989000</v>
      </c>
      <c r="Q8" s="42">
        <f t="shared" si="0"/>
        <v>44121993</v>
      </c>
      <c r="R8" s="16">
        <f>IF(($J8       =0),0,((($L8       -$J8       )/$J8       )*100))</f>
        <v>-45.141725461071914</v>
      </c>
      <c r="S8" s="17">
        <f>IF(($K8       =0),0,((($M8       -$K8       )/$K8       )*100))</f>
        <v>390.56872099466648</v>
      </c>
      <c r="T8" s="16">
        <f>IF(($E8       =0),0,(($P8       /$E8       )*100))</f>
        <v>73.538065465244571</v>
      </c>
      <c r="U8" s="18">
        <f>IF(($E8       =0),0,(($Q8       /$E8       )*100))</f>
        <v>73.760394864422082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54715000</v>
      </c>
      <c r="C9" s="43">
        <f t="shared" si="2"/>
        <v>0</v>
      </c>
      <c r="D9" s="43">
        <f t="shared" si="2"/>
        <v>0</v>
      </c>
      <c r="E9" s="43">
        <f t="shared" si="2"/>
        <v>54715000</v>
      </c>
      <c r="F9" s="44">
        <f t="shared" si="2"/>
        <v>54715000</v>
      </c>
      <c r="G9" s="45">
        <f t="shared" si="2"/>
        <v>54715000</v>
      </c>
      <c r="H9" s="44">
        <f t="shared" si="2"/>
        <v>4502000</v>
      </c>
      <c r="I9" s="45">
        <f t="shared" si="2"/>
        <v>9623725</v>
      </c>
      <c r="J9" s="44">
        <f t="shared" si="2"/>
        <v>23335000</v>
      </c>
      <c r="K9" s="45">
        <f t="shared" si="2"/>
        <v>4910580</v>
      </c>
      <c r="L9" s="44">
        <f t="shared" si="2"/>
        <v>12228000</v>
      </c>
      <c r="M9" s="45">
        <f t="shared" si="2"/>
        <v>25754574</v>
      </c>
      <c r="N9" s="44">
        <f t="shared" si="2"/>
        <v>0</v>
      </c>
      <c r="O9" s="45">
        <f t="shared" si="2"/>
        <v>0</v>
      </c>
      <c r="P9" s="44">
        <f t="shared" si="2"/>
        <v>40065000</v>
      </c>
      <c r="Q9" s="45">
        <f t="shared" si="2"/>
        <v>40288879</v>
      </c>
      <c r="R9" s="20">
        <f>IF(($J9       =0),0,((($L9       -$J9       )/$J9       )*100))</f>
        <v>-47.598028712234843</v>
      </c>
      <c r="S9" s="21">
        <f>IF(($K9       =0),0,((($M9       -$K9       )/$K9       )*100))</f>
        <v>424.47112153757809</v>
      </c>
      <c r="T9" s="20">
        <f>IF(($E9       =0),0,(($P9       /$E9       )*100))</f>
        <v>73.22489262542264</v>
      </c>
      <c r="U9" s="22">
        <f>IF(($E9       =0),0,(($Q9       /$E9       )*100))</f>
        <v>73.634065612720462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35275000</v>
      </c>
      <c r="C10" s="46"/>
      <c r="D10" s="46"/>
      <c r="E10" s="46">
        <f t="shared" ref="E10:E41" si="4">$B10      +$C10      +$D10</f>
        <v>35275000</v>
      </c>
      <c r="F10" s="47">
        <v>35275000</v>
      </c>
      <c r="G10" s="48">
        <v>35275000</v>
      </c>
      <c r="H10" s="47">
        <v>3518000</v>
      </c>
      <c r="I10" s="48">
        <v>2726633</v>
      </c>
      <c r="J10" s="47">
        <v>16854000</v>
      </c>
      <c r="K10" s="48">
        <v>4645788</v>
      </c>
      <c r="L10" s="47">
        <v>9306000</v>
      </c>
      <c r="M10" s="48">
        <v>22035978</v>
      </c>
      <c r="N10" s="47"/>
      <c r="O10" s="48"/>
      <c r="P10" s="47">
        <f t="shared" ref="P10:P41" si="5">$H10      +$J10      +$L10      +$N10</f>
        <v>29678000</v>
      </c>
      <c r="Q10" s="48">
        <f t="shared" ref="Q10:Q41" si="6">$I10      +$K10      +$M10      +$O10</f>
        <v>29408399</v>
      </c>
      <c r="R10" s="24">
        <f t="shared" ref="R10:R41" si="7">IF(($J10      =0),0,((($L10      -$J10      )/$J10      )*100))</f>
        <v>-44.784620861516558</v>
      </c>
      <c r="S10" s="25">
        <f t="shared" ref="S10:S41" si="8">IF(($K10      =0),0,((($M10      -$K10      )/$K10      )*100))</f>
        <v>374.32164360491697</v>
      </c>
      <c r="T10" s="24">
        <f t="shared" ref="T10:T41" si="9">IF(($E10      =0),0,(($P10      /$E10      )*100))</f>
        <v>84.133238837703757</v>
      </c>
      <c r="U10" s="26">
        <f t="shared" ref="U10:U41" si="10">IF(($E10      =0),0,(($Q10      /$E10      )*100))</f>
        <v>83.368955350815028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19440000</v>
      </c>
      <c r="C13" s="46"/>
      <c r="D13" s="46"/>
      <c r="E13" s="46">
        <f t="shared" si="4"/>
        <v>19440000</v>
      </c>
      <c r="F13" s="47">
        <v>19440000</v>
      </c>
      <c r="G13" s="48">
        <v>19440000</v>
      </c>
      <c r="H13" s="47">
        <v>984000</v>
      </c>
      <c r="I13" s="48">
        <v>6897092</v>
      </c>
      <c r="J13" s="47">
        <v>6481000</v>
      </c>
      <c r="K13" s="48">
        <v>264792</v>
      </c>
      <c r="L13" s="47">
        <v>2922000</v>
      </c>
      <c r="M13" s="48">
        <v>3718596</v>
      </c>
      <c r="N13" s="47"/>
      <c r="O13" s="48"/>
      <c r="P13" s="47">
        <f t="shared" si="5"/>
        <v>10387000</v>
      </c>
      <c r="Q13" s="48">
        <f t="shared" si="6"/>
        <v>10880480</v>
      </c>
      <c r="R13" s="24">
        <f t="shared" si="7"/>
        <v>-54.914365067119277</v>
      </c>
      <c r="S13" s="25">
        <f t="shared" si="8"/>
        <v>1304.3460527508382</v>
      </c>
      <c r="T13" s="24">
        <f t="shared" si="9"/>
        <v>53.431069958847729</v>
      </c>
      <c r="U13" s="26">
        <f t="shared" si="10"/>
        <v>55.969547325102873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5103000</v>
      </c>
      <c r="C27" s="43">
        <f t="shared" si="11"/>
        <v>0</v>
      </c>
      <c r="D27" s="43">
        <f t="shared" si="11"/>
        <v>0</v>
      </c>
      <c r="E27" s="43">
        <f t="shared" si="11"/>
        <v>5103000</v>
      </c>
      <c r="F27" s="44">
        <f t="shared" si="11"/>
        <v>5103000</v>
      </c>
      <c r="G27" s="45">
        <f t="shared" si="11"/>
        <v>5103000</v>
      </c>
      <c r="H27" s="44">
        <f t="shared" si="11"/>
        <v>1954000</v>
      </c>
      <c r="I27" s="45">
        <f t="shared" si="11"/>
        <v>1758272</v>
      </c>
      <c r="J27" s="44">
        <f t="shared" si="11"/>
        <v>902000</v>
      </c>
      <c r="K27" s="45">
        <f t="shared" si="11"/>
        <v>633228</v>
      </c>
      <c r="L27" s="44">
        <f t="shared" si="11"/>
        <v>1068000</v>
      </c>
      <c r="M27" s="45">
        <f t="shared" si="11"/>
        <v>1441614</v>
      </c>
      <c r="N27" s="44">
        <f t="shared" si="11"/>
        <v>0</v>
      </c>
      <c r="O27" s="45">
        <f t="shared" si="11"/>
        <v>0</v>
      </c>
      <c r="P27" s="44">
        <f t="shared" si="11"/>
        <v>3924000</v>
      </c>
      <c r="Q27" s="45">
        <f t="shared" si="11"/>
        <v>3833114</v>
      </c>
      <c r="R27" s="20">
        <f t="shared" si="7"/>
        <v>18.403547671840354</v>
      </c>
      <c r="S27" s="21">
        <f t="shared" si="8"/>
        <v>127.66112679793061</v>
      </c>
      <c r="T27" s="20">
        <f t="shared" si="9"/>
        <v>76.895943562610228</v>
      </c>
      <c r="U27" s="22">
        <f t="shared" si="10"/>
        <v>75.114912796394279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1057000</v>
      </c>
      <c r="I30" s="48">
        <v>916960</v>
      </c>
      <c r="J30" s="47">
        <v>641000</v>
      </c>
      <c r="K30" s="48">
        <v>372198</v>
      </c>
      <c r="L30" s="47">
        <v>925000</v>
      </c>
      <c r="M30" s="48">
        <v>1222569</v>
      </c>
      <c r="N30" s="47"/>
      <c r="O30" s="48"/>
      <c r="P30" s="47">
        <f t="shared" si="5"/>
        <v>2623000</v>
      </c>
      <c r="Q30" s="48">
        <f t="shared" si="6"/>
        <v>2511727</v>
      </c>
      <c r="R30" s="24">
        <f t="shared" si="7"/>
        <v>44.305772230889232</v>
      </c>
      <c r="S30" s="25">
        <f t="shared" si="8"/>
        <v>228.47274837586446</v>
      </c>
      <c r="T30" s="24">
        <f t="shared" si="9"/>
        <v>84.612903225806448</v>
      </c>
      <c r="U30" s="26">
        <f t="shared" si="10"/>
        <v>81.02345161290323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2003000</v>
      </c>
      <c r="C32" s="46"/>
      <c r="D32" s="46"/>
      <c r="E32" s="46">
        <f t="shared" si="4"/>
        <v>2003000</v>
      </c>
      <c r="F32" s="47">
        <v>2003000</v>
      </c>
      <c r="G32" s="48">
        <v>2003000</v>
      </c>
      <c r="H32" s="47">
        <v>897000</v>
      </c>
      <c r="I32" s="48">
        <v>841312</v>
      </c>
      <c r="J32" s="47">
        <v>261000</v>
      </c>
      <c r="K32" s="48">
        <v>261030</v>
      </c>
      <c r="L32" s="47">
        <v>143000</v>
      </c>
      <c r="M32" s="48">
        <v>219045</v>
      </c>
      <c r="N32" s="47"/>
      <c r="O32" s="48"/>
      <c r="P32" s="47">
        <f t="shared" si="5"/>
        <v>1301000</v>
      </c>
      <c r="Q32" s="48">
        <f t="shared" si="6"/>
        <v>1321387</v>
      </c>
      <c r="R32" s="24">
        <f t="shared" si="7"/>
        <v>-45.21072796934866</v>
      </c>
      <c r="S32" s="25">
        <f t="shared" si="8"/>
        <v>-16.084358119756352</v>
      </c>
      <c r="T32" s="24">
        <f t="shared" si="9"/>
        <v>64.95257114328507</v>
      </c>
      <c r="U32" s="26">
        <f t="shared" si="10"/>
        <v>65.970394408387421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9962000</v>
      </c>
      <c r="C42" s="52">
        <f t="shared" si="13"/>
        <v>0</v>
      </c>
      <c r="D42" s="52">
        <f t="shared" si="13"/>
        <v>0</v>
      </c>
      <c r="E42" s="52">
        <f t="shared" si="13"/>
        <v>9962000</v>
      </c>
      <c r="F42" s="53">
        <f t="shared" si="13"/>
        <v>9962000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9962000</v>
      </c>
      <c r="C43" s="43">
        <f t="shared" si="19"/>
        <v>0</v>
      </c>
      <c r="D43" s="43">
        <f t="shared" si="19"/>
        <v>0</v>
      </c>
      <c r="E43" s="43">
        <f t="shared" si="19"/>
        <v>9962000</v>
      </c>
      <c r="F43" s="44">
        <f t="shared" si="19"/>
        <v>9962000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9962000</v>
      </c>
      <c r="C45" s="46"/>
      <c r="D45" s="46"/>
      <c r="E45" s="46">
        <f t="shared" si="21"/>
        <v>9962000</v>
      </c>
      <c r="F45" s="47">
        <v>9962000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69780000</v>
      </c>
      <c r="C58" s="43">
        <f t="shared" si="26"/>
        <v>0</v>
      </c>
      <c r="D58" s="43">
        <f t="shared" si="26"/>
        <v>0</v>
      </c>
      <c r="E58" s="43">
        <f t="shared" si="26"/>
        <v>69780000</v>
      </c>
      <c r="F58" s="44">
        <f t="shared" si="26"/>
        <v>69780000</v>
      </c>
      <c r="G58" s="45">
        <f t="shared" si="26"/>
        <v>59818000</v>
      </c>
      <c r="H58" s="44">
        <f t="shared" si="26"/>
        <v>6456000</v>
      </c>
      <c r="I58" s="45">
        <f t="shared" si="26"/>
        <v>11381997</v>
      </c>
      <c r="J58" s="44">
        <f t="shared" si="26"/>
        <v>24237000</v>
      </c>
      <c r="K58" s="45">
        <f t="shared" si="26"/>
        <v>5543808</v>
      </c>
      <c r="L58" s="44">
        <f t="shared" si="26"/>
        <v>13296000</v>
      </c>
      <c r="M58" s="45">
        <f t="shared" si="26"/>
        <v>27196188</v>
      </c>
      <c r="N58" s="44">
        <f t="shared" si="26"/>
        <v>0</v>
      </c>
      <c r="O58" s="45">
        <f t="shared" si="26"/>
        <v>0</v>
      </c>
      <c r="P58" s="44">
        <f t="shared" si="26"/>
        <v>43989000</v>
      </c>
      <c r="Q58" s="45">
        <f t="shared" si="26"/>
        <v>44121993</v>
      </c>
      <c r="R58" s="20">
        <f t="shared" si="14"/>
        <v>-45.141725461071914</v>
      </c>
      <c r="S58" s="21">
        <f t="shared" si="15"/>
        <v>390.56872099466648</v>
      </c>
      <c r="T58" s="20">
        <f t="shared" si="16"/>
        <v>63.039552880481509</v>
      </c>
      <c r="U58" s="22">
        <f t="shared" si="17"/>
        <v>63.230141874462596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69780000</v>
      </c>
      <c r="C62" s="55">
        <f t="shared" si="30"/>
        <v>0</v>
      </c>
      <c r="D62" s="55">
        <f t="shared" si="30"/>
        <v>0</v>
      </c>
      <c r="E62" s="55">
        <f t="shared" si="30"/>
        <v>69780000</v>
      </c>
      <c r="F62" s="56">
        <f t="shared" si="30"/>
        <v>69780000</v>
      </c>
      <c r="G62" s="57">
        <f t="shared" si="30"/>
        <v>59818000</v>
      </c>
      <c r="H62" s="56">
        <f t="shared" si="30"/>
        <v>6456000</v>
      </c>
      <c r="I62" s="57">
        <f t="shared" si="30"/>
        <v>11381997</v>
      </c>
      <c r="J62" s="56">
        <f t="shared" si="30"/>
        <v>24237000</v>
      </c>
      <c r="K62" s="57">
        <f t="shared" si="30"/>
        <v>5543808</v>
      </c>
      <c r="L62" s="56">
        <f t="shared" si="30"/>
        <v>13296000</v>
      </c>
      <c r="M62" s="58">
        <f t="shared" si="30"/>
        <v>27196188</v>
      </c>
      <c r="N62" s="56">
        <f t="shared" si="30"/>
        <v>0</v>
      </c>
      <c r="O62" s="57">
        <f t="shared" si="30"/>
        <v>0</v>
      </c>
      <c r="P62" s="56">
        <f t="shared" si="30"/>
        <v>43989000</v>
      </c>
      <c r="Q62" s="57">
        <f t="shared" si="30"/>
        <v>44121993</v>
      </c>
      <c r="R62" s="38">
        <f t="shared" si="14"/>
        <v>-45.141725461071914</v>
      </c>
      <c r="S62" s="39">
        <f t="shared" si="15"/>
        <v>390.56872099466648</v>
      </c>
      <c r="T62" s="38">
        <f t="shared" si="16"/>
        <v>63.039552880481509</v>
      </c>
      <c r="U62" s="39">
        <f t="shared" si="17"/>
        <v>63.230141874462596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150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55020000</v>
      </c>
      <c r="C8" s="40">
        <f t="shared" si="0"/>
        <v>22000000</v>
      </c>
      <c r="D8" s="40">
        <f t="shared" si="0"/>
        <v>0</v>
      </c>
      <c r="E8" s="40">
        <f t="shared" si="0"/>
        <v>77020000</v>
      </c>
      <c r="F8" s="41">
        <f t="shared" si="0"/>
        <v>77020000</v>
      </c>
      <c r="G8" s="42">
        <f t="shared" si="0"/>
        <v>77020000</v>
      </c>
      <c r="H8" s="41">
        <f t="shared" si="0"/>
        <v>12756000</v>
      </c>
      <c r="I8" s="42">
        <f t="shared" si="0"/>
        <v>0</v>
      </c>
      <c r="J8" s="41">
        <f t="shared" si="0"/>
        <v>17703000</v>
      </c>
      <c r="K8" s="42">
        <f t="shared" si="0"/>
        <v>51018831</v>
      </c>
      <c r="L8" s="41">
        <f t="shared" si="0"/>
        <v>16571000</v>
      </c>
      <c r="M8" s="42">
        <f t="shared" si="0"/>
        <v>22002674</v>
      </c>
      <c r="N8" s="41">
        <f t="shared" si="0"/>
        <v>0</v>
      </c>
      <c r="O8" s="42">
        <f t="shared" si="0"/>
        <v>0</v>
      </c>
      <c r="P8" s="41">
        <f t="shared" si="0"/>
        <v>47030000</v>
      </c>
      <c r="Q8" s="42">
        <f t="shared" si="0"/>
        <v>73021505</v>
      </c>
      <c r="R8" s="16">
        <f>IF(($J8       =0),0,((($L8       -$J8       )/$J8       )*100))</f>
        <v>-6.3943964299836189</v>
      </c>
      <c r="S8" s="17">
        <f>IF(($K8       =0),0,((($M8       -$K8       )/$K8       )*100))</f>
        <v>-56.873425814088129</v>
      </c>
      <c r="T8" s="16">
        <f>IF(($E8       =0),0,(($P8       /$E8       )*100))</f>
        <v>61.062061802129321</v>
      </c>
      <c r="U8" s="18">
        <f>IF(($E8       =0),0,(($Q8       /$E8       )*100))</f>
        <v>94.808497792781097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50582000</v>
      </c>
      <c r="C9" s="43">
        <f t="shared" si="2"/>
        <v>22000000</v>
      </c>
      <c r="D9" s="43">
        <f t="shared" si="2"/>
        <v>0</v>
      </c>
      <c r="E9" s="43">
        <f t="shared" si="2"/>
        <v>72582000</v>
      </c>
      <c r="F9" s="44">
        <f t="shared" si="2"/>
        <v>72582000</v>
      </c>
      <c r="G9" s="45">
        <f t="shared" si="2"/>
        <v>72582000</v>
      </c>
      <c r="H9" s="44">
        <f t="shared" si="2"/>
        <v>10923000</v>
      </c>
      <c r="I9" s="45">
        <f t="shared" si="2"/>
        <v>0</v>
      </c>
      <c r="J9" s="44">
        <f t="shared" si="2"/>
        <v>17021000</v>
      </c>
      <c r="K9" s="45">
        <f t="shared" si="2"/>
        <v>48559926</v>
      </c>
      <c r="L9" s="44">
        <f t="shared" si="2"/>
        <v>15886000</v>
      </c>
      <c r="M9" s="45">
        <f t="shared" si="2"/>
        <v>21007149</v>
      </c>
      <c r="N9" s="44">
        <f t="shared" si="2"/>
        <v>0</v>
      </c>
      <c r="O9" s="45">
        <f t="shared" si="2"/>
        <v>0</v>
      </c>
      <c r="P9" s="44">
        <f t="shared" si="2"/>
        <v>43830000</v>
      </c>
      <c r="Q9" s="45">
        <f t="shared" si="2"/>
        <v>69567075</v>
      </c>
      <c r="R9" s="20">
        <f>IF(($J9       =0),0,((($L9       -$J9       )/$J9       )*100))</f>
        <v>-6.6682333587920803</v>
      </c>
      <c r="S9" s="21">
        <f>IF(($K9       =0),0,((($M9       -$K9       )/$K9       )*100))</f>
        <v>-56.739742560563208</v>
      </c>
      <c r="T9" s="20">
        <f>IF(($E9       =0),0,(($P9       /$E9       )*100))</f>
        <v>60.386872778374801</v>
      </c>
      <c r="U9" s="22">
        <f>IF(($E9       =0),0,(($Q9       /$E9       )*100))</f>
        <v>95.8461808712904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40582000</v>
      </c>
      <c r="C10" s="46">
        <v>22000000</v>
      </c>
      <c r="D10" s="46"/>
      <c r="E10" s="46">
        <f t="shared" ref="E10:E41" si="4">$B10      +$C10      +$D10</f>
        <v>62582000</v>
      </c>
      <c r="F10" s="47">
        <v>62582000</v>
      </c>
      <c r="G10" s="48">
        <v>62582000</v>
      </c>
      <c r="H10" s="47">
        <v>10923000</v>
      </c>
      <c r="I10" s="48"/>
      <c r="J10" s="47">
        <v>14271000</v>
      </c>
      <c r="K10" s="48">
        <v>41966247</v>
      </c>
      <c r="L10" s="47">
        <v>11733000</v>
      </c>
      <c r="M10" s="48">
        <v>17537369</v>
      </c>
      <c r="N10" s="47"/>
      <c r="O10" s="48"/>
      <c r="P10" s="47">
        <f t="shared" ref="P10:P41" si="5">$H10      +$J10      +$L10      +$N10</f>
        <v>36927000</v>
      </c>
      <c r="Q10" s="48">
        <f t="shared" ref="Q10:Q41" si="6">$I10      +$K10      +$M10      +$O10</f>
        <v>59503616</v>
      </c>
      <c r="R10" s="24">
        <f t="shared" ref="R10:R41" si="7">IF(($J10      =0),0,((($L10      -$J10      )/$J10      )*100))</f>
        <v>-17.784317847382805</v>
      </c>
      <c r="S10" s="25">
        <f t="shared" ref="S10:S41" si="8">IF(($K10      =0),0,((($M10      -$K10      )/$K10      )*100))</f>
        <v>-58.210775912365953</v>
      </c>
      <c r="T10" s="24">
        <f t="shared" ref="T10:T41" si="9">IF(($E10      =0),0,(($P10      /$E10      )*100))</f>
        <v>59.005784410852954</v>
      </c>
      <c r="U10" s="26">
        <f t="shared" ref="U10:U41" si="10">IF(($E10      =0),0,(($Q10      /$E10      )*100))</f>
        <v>95.081039276469269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10000000</v>
      </c>
      <c r="H13" s="47"/>
      <c r="I13" s="48"/>
      <c r="J13" s="47">
        <v>2750000</v>
      </c>
      <c r="K13" s="48">
        <v>6593679</v>
      </c>
      <c r="L13" s="47">
        <v>4153000</v>
      </c>
      <c r="M13" s="48">
        <v>3469780</v>
      </c>
      <c r="N13" s="47"/>
      <c r="O13" s="48"/>
      <c r="P13" s="47">
        <f t="shared" si="5"/>
        <v>6903000</v>
      </c>
      <c r="Q13" s="48">
        <f t="shared" si="6"/>
        <v>10063459</v>
      </c>
      <c r="R13" s="24">
        <f t="shared" si="7"/>
        <v>51.018181818181816</v>
      </c>
      <c r="S13" s="25">
        <f t="shared" si="8"/>
        <v>-47.377177445247185</v>
      </c>
      <c r="T13" s="24">
        <f t="shared" si="9"/>
        <v>69.03</v>
      </c>
      <c r="U13" s="26">
        <f t="shared" si="10"/>
        <v>100.63458999999999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4438000</v>
      </c>
      <c r="C27" s="43">
        <f t="shared" si="11"/>
        <v>0</v>
      </c>
      <c r="D27" s="43">
        <f t="shared" si="11"/>
        <v>0</v>
      </c>
      <c r="E27" s="43">
        <f t="shared" si="11"/>
        <v>4438000</v>
      </c>
      <c r="F27" s="44">
        <f t="shared" si="11"/>
        <v>4438000</v>
      </c>
      <c r="G27" s="45">
        <f t="shared" si="11"/>
        <v>4438000</v>
      </c>
      <c r="H27" s="44">
        <f t="shared" si="11"/>
        <v>1833000</v>
      </c>
      <c r="I27" s="45">
        <f t="shared" si="11"/>
        <v>0</v>
      </c>
      <c r="J27" s="44">
        <f t="shared" si="11"/>
        <v>682000</v>
      </c>
      <c r="K27" s="45">
        <f t="shared" si="11"/>
        <v>2458905</v>
      </c>
      <c r="L27" s="44">
        <f t="shared" si="11"/>
        <v>685000</v>
      </c>
      <c r="M27" s="45">
        <f t="shared" si="11"/>
        <v>995525</v>
      </c>
      <c r="N27" s="44">
        <f t="shared" si="11"/>
        <v>0</v>
      </c>
      <c r="O27" s="45">
        <f t="shared" si="11"/>
        <v>0</v>
      </c>
      <c r="P27" s="44">
        <f t="shared" si="11"/>
        <v>3200000</v>
      </c>
      <c r="Q27" s="45">
        <f t="shared" si="11"/>
        <v>3454430</v>
      </c>
      <c r="R27" s="20">
        <f t="shared" si="7"/>
        <v>0.43988269794721413</v>
      </c>
      <c r="S27" s="21">
        <f t="shared" si="8"/>
        <v>-59.513482627429696</v>
      </c>
      <c r="T27" s="20">
        <f t="shared" si="9"/>
        <v>72.104551599819743</v>
      </c>
      <c r="U27" s="22">
        <f t="shared" si="10"/>
        <v>77.837539432176655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1042000</v>
      </c>
      <c r="I30" s="48"/>
      <c r="J30" s="47">
        <v>178000</v>
      </c>
      <c r="K30" s="48">
        <v>929200</v>
      </c>
      <c r="L30" s="47">
        <v>148000</v>
      </c>
      <c r="M30" s="48">
        <v>268541</v>
      </c>
      <c r="N30" s="47"/>
      <c r="O30" s="48"/>
      <c r="P30" s="47">
        <f t="shared" si="5"/>
        <v>1368000</v>
      </c>
      <c r="Q30" s="48">
        <f t="shared" si="6"/>
        <v>1197741</v>
      </c>
      <c r="R30" s="24">
        <f t="shared" si="7"/>
        <v>-16.853932584269664</v>
      </c>
      <c r="S30" s="25">
        <f t="shared" si="8"/>
        <v>-71.099763237193287</v>
      </c>
      <c r="T30" s="24">
        <f t="shared" si="9"/>
        <v>80.470588235294116</v>
      </c>
      <c r="U30" s="26">
        <f t="shared" si="10"/>
        <v>70.455352941176471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2738000</v>
      </c>
      <c r="C32" s="46"/>
      <c r="D32" s="46"/>
      <c r="E32" s="46">
        <f t="shared" si="4"/>
        <v>2738000</v>
      </c>
      <c r="F32" s="47">
        <v>2738000</v>
      </c>
      <c r="G32" s="48">
        <v>2738000</v>
      </c>
      <c r="H32" s="47">
        <v>791000</v>
      </c>
      <c r="I32" s="48"/>
      <c r="J32" s="47">
        <v>504000</v>
      </c>
      <c r="K32" s="48">
        <v>1529705</v>
      </c>
      <c r="L32" s="47">
        <v>537000</v>
      </c>
      <c r="M32" s="48">
        <v>726984</v>
      </c>
      <c r="N32" s="47"/>
      <c r="O32" s="48"/>
      <c r="P32" s="47">
        <f t="shared" si="5"/>
        <v>1832000</v>
      </c>
      <c r="Q32" s="48">
        <f t="shared" si="6"/>
        <v>2256689</v>
      </c>
      <c r="R32" s="24">
        <f t="shared" si="7"/>
        <v>6.5476190476190483</v>
      </c>
      <c r="S32" s="25">
        <f t="shared" si="8"/>
        <v>-52.475542669991924</v>
      </c>
      <c r="T32" s="24">
        <f t="shared" si="9"/>
        <v>66.910153396639885</v>
      </c>
      <c r="U32" s="26">
        <f t="shared" si="10"/>
        <v>82.421073776479176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12736000</v>
      </c>
      <c r="C42" s="52">
        <f t="shared" si="13"/>
        <v>0</v>
      </c>
      <c r="D42" s="52">
        <f t="shared" si="13"/>
        <v>0</v>
      </c>
      <c r="E42" s="52">
        <f t="shared" si="13"/>
        <v>12736000</v>
      </c>
      <c r="F42" s="53">
        <f t="shared" si="13"/>
        <v>12736000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12736000</v>
      </c>
      <c r="C43" s="43">
        <f t="shared" si="19"/>
        <v>0</v>
      </c>
      <c r="D43" s="43">
        <f t="shared" si="19"/>
        <v>0</v>
      </c>
      <c r="E43" s="43">
        <f t="shared" si="19"/>
        <v>12736000</v>
      </c>
      <c r="F43" s="44">
        <f t="shared" si="19"/>
        <v>12736000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12736000</v>
      </c>
      <c r="C45" s="46"/>
      <c r="D45" s="46"/>
      <c r="E45" s="46">
        <f t="shared" si="21"/>
        <v>12736000</v>
      </c>
      <c r="F45" s="47">
        <v>12736000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67756000</v>
      </c>
      <c r="C58" s="43">
        <f t="shared" si="26"/>
        <v>22000000</v>
      </c>
      <c r="D58" s="43">
        <f t="shared" si="26"/>
        <v>0</v>
      </c>
      <c r="E58" s="43">
        <f t="shared" si="26"/>
        <v>89756000</v>
      </c>
      <c r="F58" s="44">
        <f t="shared" si="26"/>
        <v>89756000</v>
      </c>
      <c r="G58" s="45">
        <f t="shared" si="26"/>
        <v>77020000</v>
      </c>
      <c r="H58" s="44">
        <f t="shared" si="26"/>
        <v>12756000</v>
      </c>
      <c r="I58" s="45">
        <f t="shared" si="26"/>
        <v>0</v>
      </c>
      <c r="J58" s="44">
        <f t="shared" si="26"/>
        <v>17703000</v>
      </c>
      <c r="K58" s="45">
        <f t="shared" si="26"/>
        <v>51018831</v>
      </c>
      <c r="L58" s="44">
        <f t="shared" si="26"/>
        <v>16571000</v>
      </c>
      <c r="M58" s="45">
        <f t="shared" si="26"/>
        <v>22002674</v>
      </c>
      <c r="N58" s="44">
        <f t="shared" si="26"/>
        <v>0</v>
      </c>
      <c r="O58" s="45">
        <f t="shared" si="26"/>
        <v>0</v>
      </c>
      <c r="P58" s="44">
        <f t="shared" si="26"/>
        <v>47030000</v>
      </c>
      <c r="Q58" s="45">
        <f t="shared" si="26"/>
        <v>73021505</v>
      </c>
      <c r="R58" s="20">
        <f t="shared" si="14"/>
        <v>-6.3943964299836189</v>
      </c>
      <c r="S58" s="21">
        <f t="shared" si="15"/>
        <v>-56.873425814088129</v>
      </c>
      <c r="T58" s="20">
        <f t="shared" si="16"/>
        <v>52.397611301751411</v>
      </c>
      <c r="U58" s="22">
        <f t="shared" si="17"/>
        <v>81.355569544097335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67756000</v>
      </c>
      <c r="C62" s="55">
        <f t="shared" si="30"/>
        <v>22000000</v>
      </c>
      <c r="D62" s="55">
        <f t="shared" si="30"/>
        <v>0</v>
      </c>
      <c r="E62" s="55">
        <f t="shared" si="30"/>
        <v>89756000</v>
      </c>
      <c r="F62" s="56">
        <f t="shared" si="30"/>
        <v>89756000</v>
      </c>
      <c r="G62" s="57">
        <f t="shared" si="30"/>
        <v>77020000</v>
      </c>
      <c r="H62" s="56">
        <f t="shared" si="30"/>
        <v>12756000</v>
      </c>
      <c r="I62" s="57">
        <f t="shared" si="30"/>
        <v>0</v>
      </c>
      <c r="J62" s="56">
        <f t="shared" si="30"/>
        <v>17703000</v>
      </c>
      <c r="K62" s="57">
        <f t="shared" si="30"/>
        <v>51018831</v>
      </c>
      <c r="L62" s="56">
        <f t="shared" si="30"/>
        <v>16571000</v>
      </c>
      <c r="M62" s="58">
        <f t="shared" si="30"/>
        <v>22002674</v>
      </c>
      <c r="N62" s="56">
        <f t="shared" si="30"/>
        <v>0</v>
      </c>
      <c r="O62" s="57">
        <f t="shared" si="30"/>
        <v>0</v>
      </c>
      <c r="P62" s="56">
        <f t="shared" si="30"/>
        <v>47030000</v>
      </c>
      <c r="Q62" s="57">
        <f t="shared" si="30"/>
        <v>73021505</v>
      </c>
      <c r="R62" s="38">
        <f t="shared" si="14"/>
        <v>-6.3943964299836189</v>
      </c>
      <c r="S62" s="39">
        <f t="shared" si="15"/>
        <v>-56.873425814088129</v>
      </c>
      <c r="T62" s="38">
        <f t="shared" si="16"/>
        <v>52.397611301751411</v>
      </c>
      <c r="U62" s="39">
        <f t="shared" si="17"/>
        <v>81.355569544097335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151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27055000</v>
      </c>
      <c r="C8" s="40">
        <f t="shared" si="0"/>
        <v>0</v>
      </c>
      <c r="D8" s="40">
        <f t="shared" si="0"/>
        <v>0</v>
      </c>
      <c r="E8" s="40">
        <f t="shared" si="0"/>
        <v>27055000</v>
      </c>
      <c r="F8" s="41">
        <f t="shared" si="0"/>
        <v>27055000</v>
      </c>
      <c r="G8" s="42">
        <f t="shared" si="0"/>
        <v>27055000</v>
      </c>
      <c r="H8" s="41">
        <f t="shared" si="0"/>
        <v>5644000</v>
      </c>
      <c r="I8" s="42">
        <f t="shared" si="0"/>
        <v>0</v>
      </c>
      <c r="J8" s="41">
        <f t="shared" si="0"/>
        <v>5904000</v>
      </c>
      <c r="K8" s="42">
        <f t="shared" si="0"/>
        <v>0</v>
      </c>
      <c r="L8" s="41">
        <f t="shared" si="0"/>
        <v>5470000</v>
      </c>
      <c r="M8" s="42">
        <f t="shared" si="0"/>
        <v>4449219</v>
      </c>
      <c r="N8" s="41">
        <f t="shared" si="0"/>
        <v>0</v>
      </c>
      <c r="O8" s="42">
        <f t="shared" si="0"/>
        <v>0</v>
      </c>
      <c r="P8" s="41">
        <f t="shared" si="0"/>
        <v>17018000</v>
      </c>
      <c r="Q8" s="42">
        <f t="shared" si="0"/>
        <v>4449219</v>
      </c>
      <c r="R8" s="16">
        <f>IF(($J8       =0),0,((($L8       -$J8       )/$J8       )*100))</f>
        <v>-7.3509485094850948</v>
      </c>
      <c r="S8" s="17">
        <f>IF(($K8       =0),0,((($M8       -$K8       )/$K8       )*100))</f>
        <v>0</v>
      </c>
      <c r="T8" s="16">
        <f>IF(($E8       =0),0,(($P8       /$E8       )*100))</f>
        <v>62.901496950656067</v>
      </c>
      <c r="U8" s="18">
        <f>IF(($E8       =0),0,(($Q8       /$E8       )*100))</f>
        <v>16.445089632230641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23813000</v>
      </c>
      <c r="C9" s="43">
        <f t="shared" si="2"/>
        <v>0</v>
      </c>
      <c r="D9" s="43">
        <f t="shared" si="2"/>
        <v>0</v>
      </c>
      <c r="E9" s="43">
        <f t="shared" si="2"/>
        <v>23813000</v>
      </c>
      <c r="F9" s="44">
        <f t="shared" si="2"/>
        <v>23813000</v>
      </c>
      <c r="G9" s="45">
        <f t="shared" si="2"/>
        <v>23813000</v>
      </c>
      <c r="H9" s="44">
        <f t="shared" si="2"/>
        <v>5644000</v>
      </c>
      <c r="I9" s="45">
        <f t="shared" si="2"/>
        <v>0</v>
      </c>
      <c r="J9" s="44">
        <f t="shared" si="2"/>
        <v>5622000</v>
      </c>
      <c r="K9" s="45">
        <f t="shared" si="2"/>
        <v>0</v>
      </c>
      <c r="L9" s="44">
        <f t="shared" si="2"/>
        <v>3745000</v>
      </c>
      <c r="M9" s="45">
        <f t="shared" si="2"/>
        <v>4449219</v>
      </c>
      <c r="N9" s="44">
        <f t="shared" si="2"/>
        <v>0</v>
      </c>
      <c r="O9" s="45">
        <f t="shared" si="2"/>
        <v>0</v>
      </c>
      <c r="P9" s="44">
        <f t="shared" si="2"/>
        <v>15011000</v>
      </c>
      <c r="Q9" s="45">
        <f t="shared" si="2"/>
        <v>4449219</v>
      </c>
      <c r="R9" s="20">
        <f>IF(($J9       =0),0,((($L9       -$J9       )/$J9       )*100))</f>
        <v>-33.386695126289581</v>
      </c>
      <c r="S9" s="21">
        <f>IF(($K9       =0),0,((($M9       -$K9       )/$K9       )*100))</f>
        <v>0</v>
      </c>
      <c r="T9" s="20">
        <f>IF(($E9       =0),0,(($P9       /$E9       )*100))</f>
        <v>63.036996598496621</v>
      </c>
      <c r="U9" s="22">
        <f>IF(($E9       =0),0,(($Q9       /$E9       )*100))</f>
        <v>18.683991937177172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19009000</v>
      </c>
      <c r="C10" s="46"/>
      <c r="D10" s="46"/>
      <c r="E10" s="46">
        <f t="shared" ref="E10:E41" si="4">$B10      +$C10      +$D10</f>
        <v>19009000</v>
      </c>
      <c r="F10" s="47">
        <v>19009000</v>
      </c>
      <c r="G10" s="48">
        <v>19009000</v>
      </c>
      <c r="H10" s="47">
        <v>5644000</v>
      </c>
      <c r="I10" s="48"/>
      <c r="J10" s="47">
        <v>3467000</v>
      </c>
      <c r="K10" s="48"/>
      <c r="L10" s="47">
        <v>2589000</v>
      </c>
      <c r="M10" s="48">
        <v>3823429</v>
      </c>
      <c r="N10" s="47"/>
      <c r="O10" s="48"/>
      <c r="P10" s="47">
        <f t="shared" ref="P10:P41" si="5">$H10      +$J10      +$L10      +$N10</f>
        <v>11700000</v>
      </c>
      <c r="Q10" s="48">
        <f t="shared" ref="Q10:Q41" si="6">$I10      +$K10      +$M10      +$O10</f>
        <v>3823429</v>
      </c>
      <c r="R10" s="24">
        <f t="shared" ref="R10:R41" si="7">IF(($J10      =0),0,((($L10      -$J10      )/$J10      )*100))</f>
        <v>-25.324488029997116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61.549792203692988</v>
      </c>
      <c r="U10" s="26">
        <f t="shared" ref="U10:U41" si="10">IF(($E10      =0),0,(($Q10      /$E10      )*100))</f>
        <v>20.113782944920828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4804000</v>
      </c>
      <c r="C13" s="46"/>
      <c r="D13" s="46"/>
      <c r="E13" s="46">
        <f t="shared" si="4"/>
        <v>4804000</v>
      </c>
      <c r="F13" s="47">
        <v>4804000</v>
      </c>
      <c r="G13" s="48">
        <v>4804000</v>
      </c>
      <c r="H13" s="47"/>
      <c r="I13" s="48"/>
      <c r="J13" s="47">
        <v>2155000</v>
      </c>
      <c r="K13" s="48"/>
      <c r="L13" s="47">
        <v>1156000</v>
      </c>
      <c r="M13" s="48">
        <v>625790</v>
      </c>
      <c r="N13" s="47"/>
      <c r="O13" s="48"/>
      <c r="P13" s="47">
        <f t="shared" si="5"/>
        <v>3311000</v>
      </c>
      <c r="Q13" s="48">
        <f t="shared" si="6"/>
        <v>625790</v>
      </c>
      <c r="R13" s="24">
        <f t="shared" si="7"/>
        <v>-46.357308584686777</v>
      </c>
      <c r="S13" s="25">
        <f t="shared" si="8"/>
        <v>0</v>
      </c>
      <c r="T13" s="24">
        <f t="shared" si="9"/>
        <v>68.921731890091593</v>
      </c>
      <c r="U13" s="26">
        <f t="shared" si="10"/>
        <v>13.026436303080766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3242000</v>
      </c>
      <c r="C27" s="43">
        <f t="shared" si="11"/>
        <v>0</v>
      </c>
      <c r="D27" s="43">
        <f t="shared" si="11"/>
        <v>0</v>
      </c>
      <c r="E27" s="43">
        <f t="shared" si="11"/>
        <v>3242000</v>
      </c>
      <c r="F27" s="44">
        <f t="shared" si="11"/>
        <v>3242000</v>
      </c>
      <c r="G27" s="45">
        <f t="shared" si="11"/>
        <v>3242000</v>
      </c>
      <c r="H27" s="44">
        <f t="shared" si="11"/>
        <v>0</v>
      </c>
      <c r="I27" s="45">
        <f t="shared" si="11"/>
        <v>0</v>
      </c>
      <c r="J27" s="44">
        <f t="shared" si="11"/>
        <v>282000</v>
      </c>
      <c r="K27" s="45">
        <f t="shared" si="11"/>
        <v>0</v>
      </c>
      <c r="L27" s="44">
        <f t="shared" si="11"/>
        <v>1725000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2007000</v>
      </c>
      <c r="Q27" s="45">
        <f t="shared" si="11"/>
        <v>0</v>
      </c>
      <c r="R27" s="20">
        <f t="shared" si="7"/>
        <v>511.7021276595745</v>
      </c>
      <c r="S27" s="21">
        <f t="shared" si="8"/>
        <v>0</v>
      </c>
      <c r="T27" s="20">
        <f t="shared" si="9"/>
        <v>61.90623072177668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/>
      <c r="I30" s="48"/>
      <c r="J30" s="47"/>
      <c r="K30" s="48"/>
      <c r="L30" s="47">
        <v>1286000</v>
      </c>
      <c r="M30" s="48"/>
      <c r="N30" s="47"/>
      <c r="O30" s="48"/>
      <c r="P30" s="47">
        <f t="shared" si="5"/>
        <v>1286000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75.647058823529406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1542000</v>
      </c>
      <c r="C32" s="46"/>
      <c r="D32" s="46"/>
      <c r="E32" s="46">
        <f t="shared" si="4"/>
        <v>1542000</v>
      </c>
      <c r="F32" s="47">
        <v>1542000</v>
      </c>
      <c r="G32" s="48">
        <v>1542000</v>
      </c>
      <c r="H32" s="47"/>
      <c r="I32" s="48"/>
      <c r="J32" s="47">
        <v>282000</v>
      </c>
      <c r="K32" s="48"/>
      <c r="L32" s="47">
        <v>439000</v>
      </c>
      <c r="M32" s="48"/>
      <c r="N32" s="47"/>
      <c r="O32" s="48"/>
      <c r="P32" s="47">
        <f t="shared" si="5"/>
        <v>721000</v>
      </c>
      <c r="Q32" s="48">
        <f t="shared" si="6"/>
        <v>0</v>
      </c>
      <c r="R32" s="24">
        <f t="shared" si="7"/>
        <v>55.673758865248224</v>
      </c>
      <c r="S32" s="25">
        <f t="shared" si="8"/>
        <v>0</v>
      </c>
      <c r="T32" s="24">
        <f t="shared" si="9"/>
        <v>46.757457846952008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6725000</v>
      </c>
      <c r="C42" s="52">
        <f t="shared" si="13"/>
        <v>0</v>
      </c>
      <c r="D42" s="52">
        <f t="shared" si="13"/>
        <v>0</v>
      </c>
      <c r="E42" s="52">
        <f t="shared" si="13"/>
        <v>6725000</v>
      </c>
      <c r="F42" s="53">
        <f t="shared" si="13"/>
        <v>6725000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6725000</v>
      </c>
      <c r="C43" s="43">
        <f t="shared" si="19"/>
        <v>0</v>
      </c>
      <c r="D43" s="43">
        <f t="shared" si="19"/>
        <v>0</v>
      </c>
      <c r="E43" s="43">
        <f t="shared" si="19"/>
        <v>6725000</v>
      </c>
      <c r="F43" s="44">
        <f t="shared" si="19"/>
        <v>6725000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6725000</v>
      </c>
      <c r="C45" s="46"/>
      <c r="D45" s="46"/>
      <c r="E45" s="46">
        <f t="shared" si="21"/>
        <v>6725000</v>
      </c>
      <c r="F45" s="47">
        <v>6725000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33780000</v>
      </c>
      <c r="C58" s="43">
        <f t="shared" si="26"/>
        <v>0</v>
      </c>
      <c r="D58" s="43">
        <f t="shared" si="26"/>
        <v>0</v>
      </c>
      <c r="E58" s="43">
        <f t="shared" si="26"/>
        <v>33780000</v>
      </c>
      <c r="F58" s="44">
        <f t="shared" si="26"/>
        <v>33780000</v>
      </c>
      <c r="G58" s="45">
        <f t="shared" si="26"/>
        <v>27055000</v>
      </c>
      <c r="H58" s="44">
        <f t="shared" si="26"/>
        <v>5644000</v>
      </c>
      <c r="I58" s="45">
        <f t="shared" si="26"/>
        <v>0</v>
      </c>
      <c r="J58" s="44">
        <f t="shared" si="26"/>
        <v>5904000</v>
      </c>
      <c r="K58" s="45">
        <f t="shared" si="26"/>
        <v>0</v>
      </c>
      <c r="L58" s="44">
        <f t="shared" si="26"/>
        <v>5470000</v>
      </c>
      <c r="M58" s="45">
        <f t="shared" si="26"/>
        <v>4449219</v>
      </c>
      <c r="N58" s="44">
        <f t="shared" si="26"/>
        <v>0</v>
      </c>
      <c r="O58" s="45">
        <f t="shared" si="26"/>
        <v>0</v>
      </c>
      <c r="P58" s="44">
        <f t="shared" si="26"/>
        <v>17018000</v>
      </c>
      <c r="Q58" s="45">
        <f t="shared" si="26"/>
        <v>4449219</v>
      </c>
      <c r="R58" s="20">
        <f t="shared" si="14"/>
        <v>-7.3509485094850948</v>
      </c>
      <c r="S58" s="21">
        <f t="shared" si="15"/>
        <v>0</v>
      </c>
      <c r="T58" s="20">
        <f t="shared" si="16"/>
        <v>50.3789224393132</v>
      </c>
      <c r="U58" s="22">
        <f t="shared" si="17"/>
        <v>13.171163410301952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33780000</v>
      </c>
      <c r="C62" s="55">
        <f t="shared" si="30"/>
        <v>0</v>
      </c>
      <c r="D62" s="55">
        <f t="shared" si="30"/>
        <v>0</v>
      </c>
      <c r="E62" s="55">
        <f t="shared" si="30"/>
        <v>33780000</v>
      </c>
      <c r="F62" s="56">
        <f t="shared" si="30"/>
        <v>33780000</v>
      </c>
      <c r="G62" s="57">
        <f t="shared" si="30"/>
        <v>27055000</v>
      </c>
      <c r="H62" s="56">
        <f t="shared" si="30"/>
        <v>5644000</v>
      </c>
      <c r="I62" s="57">
        <f t="shared" si="30"/>
        <v>0</v>
      </c>
      <c r="J62" s="56">
        <f t="shared" si="30"/>
        <v>5904000</v>
      </c>
      <c r="K62" s="57">
        <f t="shared" si="30"/>
        <v>0</v>
      </c>
      <c r="L62" s="56">
        <f t="shared" si="30"/>
        <v>5470000</v>
      </c>
      <c r="M62" s="58">
        <f t="shared" si="30"/>
        <v>4449219</v>
      </c>
      <c r="N62" s="56">
        <f t="shared" si="30"/>
        <v>0</v>
      </c>
      <c r="O62" s="57">
        <f t="shared" si="30"/>
        <v>0</v>
      </c>
      <c r="P62" s="56">
        <f t="shared" si="30"/>
        <v>17018000</v>
      </c>
      <c r="Q62" s="57">
        <f t="shared" si="30"/>
        <v>4449219</v>
      </c>
      <c r="R62" s="38">
        <f t="shared" si="14"/>
        <v>-7.3509485094850948</v>
      </c>
      <c r="S62" s="39">
        <f t="shared" si="15"/>
        <v>0</v>
      </c>
      <c r="T62" s="38">
        <f t="shared" si="16"/>
        <v>50.3789224393132</v>
      </c>
      <c r="U62" s="39">
        <f t="shared" si="17"/>
        <v>13.171163410301952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152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63724000</v>
      </c>
      <c r="C8" s="40">
        <f t="shared" si="0"/>
        <v>-3000000</v>
      </c>
      <c r="D8" s="40">
        <f t="shared" si="0"/>
        <v>0</v>
      </c>
      <c r="E8" s="40">
        <f t="shared" si="0"/>
        <v>60724000</v>
      </c>
      <c r="F8" s="41">
        <f t="shared" si="0"/>
        <v>60724000</v>
      </c>
      <c r="G8" s="42">
        <f t="shared" si="0"/>
        <v>60724000</v>
      </c>
      <c r="H8" s="41">
        <f t="shared" si="0"/>
        <v>4117000</v>
      </c>
      <c r="I8" s="42">
        <f t="shared" si="0"/>
        <v>0</v>
      </c>
      <c r="J8" s="41">
        <f t="shared" si="0"/>
        <v>10848000</v>
      </c>
      <c r="K8" s="42">
        <f t="shared" si="0"/>
        <v>12731224</v>
      </c>
      <c r="L8" s="41">
        <f t="shared" si="0"/>
        <v>10664000</v>
      </c>
      <c r="M8" s="42">
        <f t="shared" si="0"/>
        <v>15274305</v>
      </c>
      <c r="N8" s="41">
        <f t="shared" si="0"/>
        <v>0</v>
      </c>
      <c r="O8" s="42">
        <f t="shared" si="0"/>
        <v>0</v>
      </c>
      <c r="P8" s="41">
        <f t="shared" si="0"/>
        <v>25629000</v>
      </c>
      <c r="Q8" s="42">
        <f t="shared" si="0"/>
        <v>28005529</v>
      </c>
      <c r="R8" s="16">
        <f>IF(($J8       =0),0,((($L8       -$J8       )/$J8       )*100))</f>
        <v>-1.696165191740413</v>
      </c>
      <c r="S8" s="17">
        <f>IF(($K8       =0),0,((($M8       -$K8       )/$K8       )*100))</f>
        <v>19.975149286510081</v>
      </c>
      <c r="T8" s="16">
        <f>IF(($E8       =0),0,(($P8       /$E8       )*100))</f>
        <v>42.205717673407548</v>
      </c>
      <c r="U8" s="18">
        <f>IF(($E8       =0),0,(($Q8       /$E8       )*100))</f>
        <v>46.119374547131279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57126000</v>
      </c>
      <c r="C9" s="43">
        <f t="shared" si="2"/>
        <v>-3000000</v>
      </c>
      <c r="D9" s="43">
        <f t="shared" si="2"/>
        <v>0</v>
      </c>
      <c r="E9" s="43">
        <f t="shared" si="2"/>
        <v>54126000</v>
      </c>
      <c r="F9" s="44">
        <f t="shared" si="2"/>
        <v>54126000</v>
      </c>
      <c r="G9" s="45">
        <f t="shared" si="2"/>
        <v>54126000</v>
      </c>
      <c r="H9" s="44">
        <f t="shared" si="2"/>
        <v>3670000</v>
      </c>
      <c r="I9" s="45">
        <f t="shared" si="2"/>
        <v>0</v>
      </c>
      <c r="J9" s="44">
        <f t="shared" si="2"/>
        <v>8968000</v>
      </c>
      <c r="K9" s="45">
        <f t="shared" si="2"/>
        <v>11566693</v>
      </c>
      <c r="L9" s="44">
        <f t="shared" si="2"/>
        <v>8947000</v>
      </c>
      <c r="M9" s="45">
        <f t="shared" si="2"/>
        <v>12721770</v>
      </c>
      <c r="N9" s="44">
        <f t="shared" si="2"/>
        <v>0</v>
      </c>
      <c r="O9" s="45">
        <f t="shared" si="2"/>
        <v>0</v>
      </c>
      <c r="P9" s="44">
        <f t="shared" si="2"/>
        <v>21585000</v>
      </c>
      <c r="Q9" s="45">
        <f t="shared" si="2"/>
        <v>24288463</v>
      </c>
      <c r="R9" s="20">
        <f>IF(($J9       =0),0,((($L9       -$J9       )/$J9       )*100))</f>
        <v>-0.23416592328278324</v>
      </c>
      <c r="S9" s="21">
        <f>IF(($K9       =0),0,((($M9       -$K9       )/$K9       )*100))</f>
        <v>9.9862337489202844</v>
      </c>
      <c r="T9" s="20">
        <f>IF(($E9       =0),0,(($P9       /$E9       )*100))</f>
        <v>39.879170823633743</v>
      </c>
      <c r="U9" s="22">
        <f>IF(($E9       =0),0,(($Q9       /$E9       )*100))</f>
        <v>44.873929350035105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57126000</v>
      </c>
      <c r="C10" s="46">
        <v>-3000000</v>
      </c>
      <c r="D10" s="46"/>
      <c r="E10" s="46">
        <f t="shared" ref="E10:E41" si="4">$B10      +$C10      +$D10</f>
        <v>54126000</v>
      </c>
      <c r="F10" s="47">
        <v>54126000</v>
      </c>
      <c r="G10" s="48">
        <v>54126000</v>
      </c>
      <c r="H10" s="47">
        <v>3670000</v>
      </c>
      <c r="I10" s="48"/>
      <c r="J10" s="47">
        <v>8968000</v>
      </c>
      <c r="K10" s="48">
        <v>11566693</v>
      </c>
      <c r="L10" s="47">
        <v>8947000</v>
      </c>
      <c r="M10" s="48">
        <v>12721770</v>
      </c>
      <c r="N10" s="47"/>
      <c r="O10" s="48"/>
      <c r="P10" s="47">
        <f t="shared" ref="P10:P41" si="5">$H10      +$J10      +$L10      +$N10</f>
        <v>21585000</v>
      </c>
      <c r="Q10" s="48">
        <f t="shared" ref="Q10:Q41" si="6">$I10      +$K10      +$M10      +$O10</f>
        <v>24288463</v>
      </c>
      <c r="R10" s="24">
        <f t="shared" ref="R10:R41" si="7">IF(($J10      =0),0,((($L10      -$J10      )/$J10      )*100))</f>
        <v>-0.23416592328278324</v>
      </c>
      <c r="S10" s="25">
        <f t="shared" ref="S10:S41" si="8">IF(($K10      =0),0,((($M10      -$K10      )/$K10      )*100))</f>
        <v>9.9862337489202844</v>
      </c>
      <c r="T10" s="24">
        <f t="shared" ref="T10:T41" si="9">IF(($E10      =0),0,(($P10      /$E10      )*100))</f>
        <v>39.879170823633743</v>
      </c>
      <c r="U10" s="26">
        <f t="shared" ref="U10:U41" si="10">IF(($E10      =0),0,(($Q10      /$E10      )*100))</f>
        <v>44.873929350035105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6598000</v>
      </c>
      <c r="C27" s="43">
        <f t="shared" si="11"/>
        <v>0</v>
      </c>
      <c r="D27" s="43">
        <f t="shared" si="11"/>
        <v>0</v>
      </c>
      <c r="E27" s="43">
        <f t="shared" si="11"/>
        <v>6598000</v>
      </c>
      <c r="F27" s="44">
        <f t="shared" si="11"/>
        <v>6598000</v>
      </c>
      <c r="G27" s="45">
        <f t="shared" si="11"/>
        <v>6598000</v>
      </c>
      <c r="H27" s="44">
        <f t="shared" si="11"/>
        <v>447000</v>
      </c>
      <c r="I27" s="45">
        <f t="shared" si="11"/>
        <v>0</v>
      </c>
      <c r="J27" s="44">
        <f t="shared" si="11"/>
        <v>1880000</v>
      </c>
      <c r="K27" s="45">
        <f t="shared" si="11"/>
        <v>1164531</v>
      </c>
      <c r="L27" s="44">
        <f t="shared" si="11"/>
        <v>1717000</v>
      </c>
      <c r="M27" s="45">
        <f t="shared" si="11"/>
        <v>2552535</v>
      </c>
      <c r="N27" s="44">
        <f t="shared" si="11"/>
        <v>0</v>
      </c>
      <c r="O27" s="45">
        <f t="shared" si="11"/>
        <v>0</v>
      </c>
      <c r="P27" s="44">
        <f t="shared" si="11"/>
        <v>4044000</v>
      </c>
      <c r="Q27" s="45">
        <f t="shared" si="11"/>
        <v>3717066</v>
      </c>
      <c r="R27" s="20">
        <f t="shared" si="7"/>
        <v>-8.6702127659574462</v>
      </c>
      <c r="S27" s="21">
        <f t="shared" si="8"/>
        <v>119.18995715871883</v>
      </c>
      <c r="T27" s="20">
        <f t="shared" si="9"/>
        <v>61.291300394058801</v>
      </c>
      <c r="U27" s="22">
        <f t="shared" si="10"/>
        <v>56.336253410124279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124000</v>
      </c>
      <c r="I30" s="48"/>
      <c r="J30" s="47">
        <v>1044000</v>
      </c>
      <c r="K30" s="48">
        <v>1164531</v>
      </c>
      <c r="L30" s="47">
        <v>1077000</v>
      </c>
      <c r="M30" s="48">
        <v>481411</v>
      </c>
      <c r="N30" s="47"/>
      <c r="O30" s="48"/>
      <c r="P30" s="47">
        <f t="shared" si="5"/>
        <v>2245000</v>
      </c>
      <c r="Q30" s="48">
        <f t="shared" si="6"/>
        <v>1645942</v>
      </c>
      <c r="R30" s="24">
        <f t="shared" si="7"/>
        <v>3.1609195402298855</v>
      </c>
      <c r="S30" s="25">
        <f t="shared" si="8"/>
        <v>-58.660525138446296</v>
      </c>
      <c r="T30" s="24">
        <f t="shared" si="9"/>
        <v>72.41935483870968</v>
      </c>
      <c r="U30" s="26">
        <f t="shared" si="10"/>
        <v>53.094903225806455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3498000</v>
      </c>
      <c r="C32" s="46"/>
      <c r="D32" s="46"/>
      <c r="E32" s="46">
        <f t="shared" si="4"/>
        <v>3498000</v>
      </c>
      <c r="F32" s="47">
        <v>3498000</v>
      </c>
      <c r="G32" s="48">
        <v>3498000</v>
      </c>
      <c r="H32" s="47">
        <v>323000</v>
      </c>
      <c r="I32" s="48"/>
      <c r="J32" s="47">
        <v>836000</v>
      </c>
      <c r="K32" s="48"/>
      <c r="L32" s="47">
        <v>640000</v>
      </c>
      <c r="M32" s="48">
        <v>2071124</v>
      </c>
      <c r="N32" s="47"/>
      <c r="O32" s="48"/>
      <c r="P32" s="47">
        <f t="shared" si="5"/>
        <v>1799000</v>
      </c>
      <c r="Q32" s="48">
        <f t="shared" si="6"/>
        <v>2071124</v>
      </c>
      <c r="R32" s="24">
        <f t="shared" si="7"/>
        <v>-23.444976076555022</v>
      </c>
      <c r="S32" s="25">
        <f t="shared" si="8"/>
        <v>0</v>
      </c>
      <c r="T32" s="24">
        <f t="shared" si="9"/>
        <v>51.429388221841052</v>
      </c>
      <c r="U32" s="26">
        <f t="shared" si="10"/>
        <v>59.208805031446545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10282000</v>
      </c>
      <c r="C42" s="52">
        <f t="shared" si="13"/>
        <v>0</v>
      </c>
      <c r="D42" s="52">
        <f t="shared" si="13"/>
        <v>0</v>
      </c>
      <c r="E42" s="52">
        <f t="shared" si="13"/>
        <v>10282000</v>
      </c>
      <c r="F42" s="53">
        <f t="shared" si="13"/>
        <v>10282000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10282000</v>
      </c>
      <c r="C43" s="43">
        <f t="shared" si="19"/>
        <v>0</v>
      </c>
      <c r="D43" s="43">
        <f t="shared" si="19"/>
        <v>0</v>
      </c>
      <c r="E43" s="43">
        <f t="shared" si="19"/>
        <v>10282000</v>
      </c>
      <c r="F43" s="44">
        <f t="shared" si="19"/>
        <v>10282000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10282000</v>
      </c>
      <c r="C45" s="46"/>
      <c r="D45" s="46"/>
      <c r="E45" s="46">
        <f t="shared" si="21"/>
        <v>10282000</v>
      </c>
      <c r="F45" s="47">
        <v>10282000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74006000</v>
      </c>
      <c r="C58" s="43">
        <f t="shared" si="26"/>
        <v>-3000000</v>
      </c>
      <c r="D58" s="43">
        <f t="shared" si="26"/>
        <v>0</v>
      </c>
      <c r="E58" s="43">
        <f t="shared" si="26"/>
        <v>71006000</v>
      </c>
      <c r="F58" s="44">
        <f t="shared" si="26"/>
        <v>71006000</v>
      </c>
      <c r="G58" s="45">
        <f t="shared" si="26"/>
        <v>60724000</v>
      </c>
      <c r="H58" s="44">
        <f t="shared" si="26"/>
        <v>4117000</v>
      </c>
      <c r="I58" s="45">
        <f t="shared" si="26"/>
        <v>0</v>
      </c>
      <c r="J58" s="44">
        <f t="shared" si="26"/>
        <v>10848000</v>
      </c>
      <c r="K58" s="45">
        <f t="shared" si="26"/>
        <v>12731224</v>
      </c>
      <c r="L58" s="44">
        <f t="shared" si="26"/>
        <v>10664000</v>
      </c>
      <c r="M58" s="45">
        <f t="shared" si="26"/>
        <v>15274305</v>
      </c>
      <c r="N58" s="44">
        <f t="shared" si="26"/>
        <v>0</v>
      </c>
      <c r="O58" s="45">
        <f t="shared" si="26"/>
        <v>0</v>
      </c>
      <c r="P58" s="44">
        <f t="shared" si="26"/>
        <v>25629000</v>
      </c>
      <c r="Q58" s="45">
        <f t="shared" si="26"/>
        <v>28005529</v>
      </c>
      <c r="R58" s="20">
        <f t="shared" si="14"/>
        <v>-1.696165191740413</v>
      </c>
      <c r="S58" s="21">
        <f t="shared" si="15"/>
        <v>19.975149286510081</v>
      </c>
      <c r="T58" s="20">
        <f t="shared" si="16"/>
        <v>36.094132890178294</v>
      </c>
      <c r="U58" s="22">
        <f t="shared" si="17"/>
        <v>39.441073993747004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74006000</v>
      </c>
      <c r="C62" s="55">
        <f t="shared" si="30"/>
        <v>-3000000</v>
      </c>
      <c r="D62" s="55">
        <f t="shared" si="30"/>
        <v>0</v>
      </c>
      <c r="E62" s="55">
        <f t="shared" si="30"/>
        <v>71006000</v>
      </c>
      <c r="F62" s="56">
        <f t="shared" si="30"/>
        <v>71006000</v>
      </c>
      <c r="G62" s="57">
        <f t="shared" si="30"/>
        <v>60724000</v>
      </c>
      <c r="H62" s="56">
        <f t="shared" si="30"/>
        <v>4117000</v>
      </c>
      <c r="I62" s="57">
        <f t="shared" si="30"/>
        <v>0</v>
      </c>
      <c r="J62" s="56">
        <f t="shared" si="30"/>
        <v>10848000</v>
      </c>
      <c r="K62" s="57">
        <f t="shared" si="30"/>
        <v>12731224</v>
      </c>
      <c r="L62" s="56">
        <f t="shared" si="30"/>
        <v>10664000</v>
      </c>
      <c r="M62" s="58">
        <f t="shared" si="30"/>
        <v>15274305</v>
      </c>
      <c r="N62" s="56">
        <f t="shared" si="30"/>
        <v>0</v>
      </c>
      <c r="O62" s="57">
        <f t="shared" si="30"/>
        <v>0</v>
      </c>
      <c r="P62" s="56">
        <f t="shared" si="30"/>
        <v>25629000</v>
      </c>
      <c r="Q62" s="57">
        <f t="shared" si="30"/>
        <v>28005529</v>
      </c>
      <c r="R62" s="38">
        <f t="shared" si="14"/>
        <v>-1.696165191740413</v>
      </c>
      <c r="S62" s="39">
        <f t="shared" si="15"/>
        <v>19.975149286510081</v>
      </c>
      <c r="T62" s="38">
        <f t="shared" si="16"/>
        <v>36.094132890178294</v>
      </c>
      <c r="U62" s="39">
        <f t="shared" si="17"/>
        <v>39.441073993747004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153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64990000</v>
      </c>
      <c r="C8" s="40">
        <f t="shared" si="0"/>
        <v>1000000</v>
      </c>
      <c r="D8" s="40">
        <f t="shared" si="0"/>
        <v>0</v>
      </c>
      <c r="E8" s="40">
        <f t="shared" si="0"/>
        <v>65990000</v>
      </c>
      <c r="F8" s="41">
        <f t="shared" si="0"/>
        <v>65990000</v>
      </c>
      <c r="G8" s="42">
        <f t="shared" si="0"/>
        <v>65990000</v>
      </c>
      <c r="H8" s="41">
        <f t="shared" si="0"/>
        <v>17680000</v>
      </c>
      <c r="I8" s="42">
        <f t="shared" si="0"/>
        <v>14302452</v>
      </c>
      <c r="J8" s="41">
        <f t="shared" si="0"/>
        <v>14563000</v>
      </c>
      <c r="K8" s="42">
        <f t="shared" si="0"/>
        <v>25878969</v>
      </c>
      <c r="L8" s="41">
        <f t="shared" si="0"/>
        <v>14611000</v>
      </c>
      <c r="M8" s="42">
        <f t="shared" si="0"/>
        <v>2251020</v>
      </c>
      <c r="N8" s="41">
        <f t="shared" si="0"/>
        <v>0</v>
      </c>
      <c r="O8" s="42">
        <f t="shared" si="0"/>
        <v>0</v>
      </c>
      <c r="P8" s="41">
        <f t="shared" si="0"/>
        <v>46854000</v>
      </c>
      <c r="Q8" s="42">
        <f t="shared" si="0"/>
        <v>42432441</v>
      </c>
      <c r="R8" s="16">
        <f>IF(($J8       =0),0,((($L8       -$J8       )/$J8       )*100))</f>
        <v>0.32960241708439197</v>
      </c>
      <c r="S8" s="17">
        <f>IF(($K8       =0),0,((($M8       -$K8       )/$K8       )*100))</f>
        <v>-91.301740034543116</v>
      </c>
      <c r="T8" s="16">
        <f>IF(($E8       =0),0,(($P8       /$E8       )*100))</f>
        <v>71.001666919230189</v>
      </c>
      <c r="U8" s="18">
        <f>IF(($E8       =0),0,(($Q8       /$E8       )*100))</f>
        <v>64.301319896954084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60771000</v>
      </c>
      <c r="C9" s="43">
        <f t="shared" si="2"/>
        <v>0</v>
      </c>
      <c r="D9" s="43">
        <f t="shared" si="2"/>
        <v>0</v>
      </c>
      <c r="E9" s="43">
        <f t="shared" si="2"/>
        <v>60771000</v>
      </c>
      <c r="F9" s="44">
        <f t="shared" si="2"/>
        <v>60771000</v>
      </c>
      <c r="G9" s="45">
        <f t="shared" si="2"/>
        <v>60771000</v>
      </c>
      <c r="H9" s="44">
        <f t="shared" si="2"/>
        <v>15430000</v>
      </c>
      <c r="I9" s="45">
        <f t="shared" si="2"/>
        <v>13070411</v>
      </c>
      <c r="J9" s="44">
        <f t="shared" si="2"/>
        <v>13499000</v>
      </c>
      <c r="K9" s="45">
        <f t="shared" si="2"/>
        <v>25115509</v>
      </c>
      <c r="L9" s="44">
        <f t="shared" si="2"/>
        <v>13908000</v>
      </c>
      <c r="M9" s="45">
        <f t="shared" si="2"/>
        <v>901144</v>
      </c>
      <c r="N9" s="44">
        <f t="shared" si="2"/>
        <v>0</v>
      </c>
      <c r="O9" s="45">
        <f t="shared" si="2"/>
        <v>0</v>
      </c>
      <c r="P9" s="44">
        <f t="shared" si="2"/>
        <v>42837000</v>
      </c>
      <c r="Q9" s="45">
        <f t="shared" si="2"/>
        <v>39087064</v>
      </c>
      <c r="R9" s="20">
        <f>IF(($J9       =0),0,((($L9       -$J9       )/$J9       )*100))</f>
        <v>3.0298540632639455</v>
      </c>
      <c r="S9" s="21">
        <f>IF(($K9       =0),0,((($M9       -$K9       )/$K9       )*100))</f>
        <v>-96.412001843163921</v>
      </c>
      <c r="T9" s="20">
        <f>IF(($E9       =0),0,(($P9       /$E9       )*100))</f>
        <v>70.489213605173518</v>
      </c>
      <c r="U9" s="22">
        <f>IF(($E9       =0),0,(($Q9       /$E9       )*100))</f>
        <v>64.318612496091887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41031000</v>
      </c>
      <c r="C10" s="46"/>
      <c r="D10" s="46"/>
      <c r="E10" s="46">
        <f t="shared" ref="E10:E41" si="4">$B10      +$C10      +$D10</f>
        <v>41031000</v>
      </c>
      <c r="F10" s="47">
        <v>41031000</v>
      </c>
      <c r="G10" s="48">
        <v>41031000</v>
      </c>
      <c r="H10" s="47">
        <v>8492000</v>
      </c>
      <c r="I10" s="48">
        <v>7037382</v>
      </c>
      <c r="J10" s="47">
        <v>12357000</v>
      </c>
      <c r="K10" s="48">
        <v>20828968</v>
      </c>
      <c r="L10" s="47">
        <v>9940000</v>
      </c>
      <c r="M10" s="48">
        <v>-1449718</v>
      </c>
      <c r="N10" s="47"/>
      <c r="O10" s="48"/>
      <c r="P10" s="47">
        <f t="shared" ref="P10:P41" si="5">$H10      +$J10      +$L10      +$N10</f>
        <v>30789000</v>
      </c>
      <c r="Q10" s="48">
        <f t="shared" ref="Q10:Q41" si="6">$I10      +$K10      +$M10      +$O10</f>
        <v>26416632</v>
      </c>
      <c r="R10" s="24">
        <f t="shared" ref="R10:R41" si="7">IF(($J10      =0),0,((($L10      -$J10      )/$J10      )*100))</f>
        <v>-19.559763696690137</v>
      </c>
      <c r="S10" s="25">
        <f t="shared" ref="S10:S41" si="8">IF(($K10      =0),0,((($M10      -$K10      )/$K10      )*100))</f>
        <v>-106.96010479251781</v>
      </c>
      <c r="T10" s="24">
        <f t="shared" ref="T10:T41" si="9">IF(($E10      =0),0,(($P10      /$E10      )*100))</f>
        <v>75.038385610879573</v>
      </c>
      <c r="U10" s="26">
        <f t="shared" ref="U10:U41" si="10">IF(($E10      =0),0,(($Q10      /$E10      )*100))</f>
        <v>64.382130584192439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19740000</v>
      </c>
      <c r="C13" s="46"/>
      <c r="D13" s="46"/>
      <c r="E13" s="46">
        <f t="shared" si="4"/>
        <v>19740000</v>
      </c>
      <c r="F13" s="47">
        <v>19740000</v>
      </c>
      <c r="G13" s="48">
        <v>19740000</v>
      </c>
      <c r="H13" s="47">
        <v>6938000</v>
      </c>
      <c r="I13" s="48">
        <v>6033029</v>
      </c>
      <c r="J13" s="47">
        <v>1142000</v>
      </c>
      <c r="K13" s="48">
        <v>4286541</v>
      </c>
      <c r="L13" s="47">
        <v>3968000</v>
      </c>
      <c r="M13" s="48">
        <v>2350862</v>
      </c>
      <c r="N13" s="47"/>
      <c r="O13" s="48"/>
      <c r="P13" s="47">
        <f t="shared" si="5"/>
        <v>12048000</v>
      </c>
      <c r="Q13" s="48">
        <f t="shared" si="6"/>
        <v>12670432</v>
      </c>
      <c r="R13" s="24">
        <f t="shared" si="7"/>
        <v>247.46059544658493</v>
      </c>
      <c r="S13" s="25">
        <f t="shared" si="8"/>
        <v>-45.157132522469752</v>
      </c>
      <c r="T13" s="24">
        <f t="shared" si="9"/>
        <v>61.033434650455931</v>
      </c>
      <c r="U13" s="26">
        <f t="shared" si="10"/>
        <v>64.186585612968599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4219000</v>
      </c>
      <c r="C27" s="43">
        <f t="shared" si="11"/>
        <v>1000000</v>
      </c>
      <c r="D27" s="43">
        <f t="shared" si="11"/>
        <v>0</v>
      </c>
      <c r="E27" s="43">
        <f t="shared" si="11"/>
        <v>5219000</v>
      </c>
      <c r="F27" s="44">
        <f t="shared" si="11"/>
        <v>5219000</v>
      </c>
      <c r="G27" s="45">
        <f t="shared" si="11"/>
        <v>5219000</v>
      </c>
      <c r="H27" s="44">
        <f t="shared" si="11"/>
        <v>2250000</v>
      </c>
      <c r="I27" s="45">
        <f t="shared" si="11"/>
        <v>1232041</v>
      </c>
      <c r="J27" s="44">
        <f t="shared" si="11"/>
        <v>1064000</v>
      </c>
      <c r="K27" s="45">
        <f t="shared" si="11"/>
        <v>763460</v>
      </c>
      <c r="L27" s="44">
        <f t="shared" si="11"/>
        <v>703000</v>
      </c>
      <c r="M27" s="45">
        <f t="shared" si="11"/>
        <v>1349876</v>
      </c>
      <c r="N27" s="44">
        <f t="shared" si="11"/>
        <v>0</v>
      </c>
      <c r="O27" s="45">
        <f t="shared" si="11"/>
        <v>0</v>
      </c>
      <c r="P27" s="44">
        <f t="shared" si="11"/>
        <v>4017000</v>
      </c>
      <c r="Q27" s="45">
        <f t="shared" si="11"/>
        <v>3345377</v>
      </c>
      <c r="R27" s="20">
        <f t="shared" si="7"/>
        <v>-33.928571428571431</v>
      </c>
      <c r="S27" s="21">
        <f t="shared" si="8"/>
        <v>76.810310952767651</v>
      </c>
      <c r="T27" s="20">
        <f t="shared" si="9"/>
        <v>76.968767963211349</v>
      </c>
      <c r="U27" s="22">
        <f t="shared" si="10"/>
        <v>64.099961678482458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1347000</v>
      </c>
      <c r="I30" s="48">
        <v>1226506</v>
      </c>
      <c r="J30" s="47">
        <v>188000</v>
      </c>
      <c r="K30" s="48">
        <v>-95661</v>
      </c>
      <c r="L30" s="47">
        <v>115000</v>
      </c>
      <c r="M30" s="48">
        <v>321587</v>
      </c>
      <c r="N30" s="47"/>
      <c r="O30" s="48"/>
      <c r="P30" s="47">
        <f t="shared" si="5"/>
        <v>1650000</v>
      </c>
      <c r="Q30" s="48">
        <f t="shared" si="6"/>
        <v>1452432</v>
      </c>
      <c r="R30" s="24">
        <f t="shared" si="7"/>
        <v>-38.829787234042549</v>
      </c>
      <c r="S30" s="25">
        <f t="shared" si="8"/>
        <v>-436.17357125683407</v>
      </c>
      <c r="T30" s="24">
        <f t="shared" si="9"/>
        <v>100</v>
      </c>
      <c r="U30" s="26">
        <f t="shared" si="10"/>
        <v>88.026181818181811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2569000</v>
      </c>
      <c r="C32" s="46"/>
      <c r="D32" s="46"/>
      <c r="E32" s="46">
        <f t="shared" si="4"/>
        <v>2569000</v>
      </c>
      <c r="F32" s="47">
        <v>2569000</v>
      </c>
      <c r="G32" s="48">
        <v>2569000</v>
      </c>
      <c r="H32" s="47">
        <v>903000</v>
      </c>
      <c r="I32" s="48">
        <v>5535</v>
      </c>
      <c r="J32" s="47">
        <v>876000</v>
      </c>
      <c r="K32" s="48">
        <v>864896</v>
      </c>
      <c r="L32" s="47">
        <v>588000</v>
      </c>
      <c r="M32" s="48">
        <v>1022514</v>
      </c>
      <c r="N32" s="47"/>
      <c r="O32" s="48"/>
      <c r="P32" s="47">
        <f t="shared" si="5"/>
        <v>2367000</v>
      </c>
      <c r="Q32" s="48">
        <f t="shared" si="6"/>
        <v>1892945</v>
      </c>
      <c r="R32" s="24">
        <f t="shared" si="7"/>
        <v>-32.87671232876712</v>
      </c>
      <c r="S32" s="25">
        <f t="shared" si="8"/>
        <v>18.223925188693208</v>
      </c>
      <c r="T32" s="24">
        <f t="shared" si="9"/>
        <v>92.137018295056436</v>
      </c>
      <c r="U32" s="26">
        <f t="shared" si="10"/>
        <v>73.684118333982099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>
        <v>1000000</v>
      </c>
      <c r="D35" s="46"/>
      <c r="E35" s="46">
        <f t="shared" si="4"/>
        <v>1000000</v>
      </c>
      <c r="F35" s="47">
        <v>1000000</v>
      </c>
      <c r="G35" s="48">
        <v>1000000</v>
      </c>
      <c r="H35" s="47"/>
      <c r="I35" s="48"/>
      <c r="J35" s="47"/>
      <c r="K35" s="48">
        <v>-5775</v>
      </c>
      <c r="L35" s="47"/>
      <c r="M35" s="48">
        <v>5775</v>
      </c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-200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44315000</v>
      </c>
      <c r="C42" s="52">
        <f t="shared" si="13"/>
        <v>0</v>
      </c>
      <c r="D42" s="52">
        <f t="shared" si="13"/>
        <v>0</v>
      </c>
      <c r="E42" s="52">
        <f t="shared" si="13"/>
        <v>44315000</v>
      </c>
      <c r="F42" s="53">
        <f t="shared" si="13"/>
        <v>44315000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44315000</v>
      </c>
      <c r="C43" s="43">
        <f t="shared" si="19"/>
        <v>0</v>
      </c>
      <c r="D43" s="43">
        <f t="shared" si="19"/>
        <v>0</v>
      </c>
      <c r="E43" s="43">
        <f t="shared" si="19"/>
        <v>44315000</v>
      </c>
      <c r="F43" s="44">
        <f t="shared" si="19"/>
        <v>44315000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44315000</v>
      </c>
      <c r="C45" s="46"/>
      <c r="D45" s="46"/>
      <c r="E45" s="46">
        <f t="shared" si="21"/>
        <v>44315000</v>
      </c>
      <c r="F45" s="47">
        <v>44315000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109305000</v>
      </c>
      <c r="C58" s="43">
        <f t="shared" si="26"/>
        <v>1000000</v>
      </c>
      <c r="D58" s="43">
        <f t="shared" si="26"/>
        <v>0</v>
      </c>
      <c r="E58" s="43">
        <f t="shared" si="26"/>
        <v>110305000</v>
      </c>
      <c r="F58" s="44">
        <f t="shared" si="26"/>
        <v>110305000</v>
      </c>
      <c r="G58" s="45">
        <f t="shared" si="26"/>
        <v>65990000</v>
      </c>
      <c r="H58" s="44">
        <f t="shared" si="26"/>
        <v>17680000</v>
      </c>
      <c r="I58" s="45">
        <f t="shared" si="26"/>
        <v>14302452</v>
      </c>
      <c r="J58" s="44">
        <f t="shared" si="26"/>
        <v>14563000</v>
      </c>
      <c r="K58" s="45">
        <f t="shared" si="26"/>
        <v>25878969</v>
      </c>
      <c r="L58" s="44">
        <f t="shared" si="26"/>
        <v>14611000</v>
      </c>
      <c r="M58" s="45">
        <f t="shared" si="26"/>
        <v>2251020</v>
      </c>
      <c r="N58" s="44">
        <f t="shared" si="26"/>
        <v>0</v>
      </c>
      <c r="O58" s="45">
        <f t="shared" si="26"/>
        <v>0</v>
      </c>
      <c r="P58" s="44">
        <f t="shared" si="26"/>
        <v>46854000</v>
      </c>
      <c r="Q58" s="45">
        <f t="shared" si="26"/>
        <v>42432441</v>
      </c>
      <c r="R58" s="20">
        <f t="shared" si="14"/>
        <v>0.32960241708439197</v>
      </c>
      <c r="S58" s="21">
        <f t="shared" si="15"/>
        <v>-91.301740034543116</v>
      </c>
      <c r="T58" s="20">
        <f t="shared" si="16"/>
        <v>42.476768958796065</v>
      </c>
      <c r="U58" s="22">
        <f t="shared" si="17"/>
        <v>38.468284302615473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109305000</v>
      </c>
      <c r="C62" s="55">
        <f t="shared" si="30"/>
        <v>1000000</v>
      </c>
      <c r="D62" s="55">
        <f t="shared" si="30"/>
        <v>0</v>
      </c>
      <c r="E62" s="55">
        <f t="shared" si="30"/>
        <v>110305000</v>
      </c>
      <c r="F62" s="56">
        <f t="shared" si="30"/>
        <v>110305000</v>
      </c>
      <c r="G62" s="57">
        <f t="shared" si="30"/>
        <v>65990000</v>
      </c>
      <c r="H62" s="56">
        <f t="shared" si="30"/>
        <v>17680000</v>
      </c>
      <c r="I62" s="57">
        <f t="shared" si="30"/>
        <v>14302452</v>
      </c>
      <c r="J62" s="56">
        <f t="shared" si="30"/>
        <v>14563000</v>
      </c>
      <c r="K62" s="57">
        <f t="shared" si="30"/>
        <v>25878969</v>
      </c>
      <c r="L62" s="56">
        <f t="shared" si="30"/>
        <v>14611000</v>
      </c>
      <c r="M62" s="58">
        <f t="shared" si="30"/>
        <v>2251020</v>
      </c>
      <c r="N62" s="56">
        <f t="shared" si="30"/>
        <v>0</v>
      </c>
      <c r="O62" s="57">
        <f t="shared" si="30"/>
        <v>0</v>
      </c>
      <c r="P62" s="56">
        <f t="shared" si="30"/>
        <v>46854000</v>
      </c>
      <c r="Q62" s="57">
        <f t="shared" si="30"/>
        <v>42432441</v>
      </c>
      <c r="R62" s="38">
        <f t="shared" si="14"/>
        <v>0.32960241708439197</v>
      </c>
      <c r="S62" s="39">
        <f t="shared" si="15"/>
        <v>-91.301740034543116</v>
      </c>
      <c r="T62" s="38">
        <f t="shared" si="16"/>
        <v>42.476768958796065</v>
      </c>
      <c r="U62" s="39">
        <f t="shared" si="17"/>
        <v>38.468284302615473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154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52755000</v>
      </c>
      <c r="C8" s="40">
        <f t="shared" si="0"/>
        <v>-10075000</v>
      </c>
      <c r="D8" s="40">
        <f t="shared" si="0"/>
        <v>0</v>
      </c>
      <c r="E8" s="40">
        <f t="shared" si="0"/>
        <v>42680000</v>
      </c>
      <c r="F8" s="41">
        <f t="shared" si="0"/>
        <v>42680000</v>
      </c>
      <c r="G8" s="42">
        <f t="shared" si="0"/>
        <v>42680000</v>
      </c>
      <c r="H8" s="41">
        <f t="shared" si="0"/>
        <v>5577000</v>
      </c>
      <c r="I8" s="42">
        <f t="shared" si="0"/>
        <v>335622</v>
      </c>
      <c r="J8" s="41">
        <f t="shared" si="0"/>
        <v>5097000</v>
      </c>
      <c r="K8" s="42">
        <f t="shared" si="0"/>
        <v>13064363</v>
      </c>
      <c r="L8" s="41">
        <f t="shared" si="0"/>
        <v>6453000</v>
      </c>
      <c r="M8" s="42">
        <f t="shared" si="0"/>
        <v>1295160</v>
      </c>
      <c r="N8" s="41">
        <f t="shared" si="0"/>
        <v>0</v>
      </c>
      <c r="O8" s="42">
        <f t="shared" si="0"/>
        <v>0</v>
      </c>
      <c r="P8" s="41">
        <f t="shared" si="0"/>
        <v>17127000</v>
      </c>
      <c r="Q8" s="42">
        <f t="shared" si="0"/>
        <v>14695145</v>
      </c>
      <c r="R8" s="16">
        <f>IF(($J8       =0),0,((($L8       -$J8       )/$J8       )*100))</f>
        <v>26.603884638022368</v>
      </c>
      <c r="S8" s="17">
        <f>IF(($K8       =0),0,((($M8       -$K8       )/$K8       )*100))</f>
        <v>-90.086313431431748</v>
      </c>
      <c r="T8" s="16">
        <f>IF(($E8       =0),0,(($P8       /$E8       )*100))</f>
        <v>40.128865979381445</v>
      </c>
      <c r="U8" s="18">
        <f>IF(($E8       =0),0,(($Q8       /$E8       )*100))</f>
        <v>34.430986410496722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48539000</v>
      </c>
      <c r="C9" s="43">
        <f t="shared" si="2"/>
        <v>-10075000</v>
      </c>
      <c r="D9" s="43">
        <f t="shared" si="2"/>
        <v>0</v>
      </c>
      <c r="E9" s="43">
        <f t="shared" si="2"/>
        <v>38464000</v>
      </c>
      <c r="F9" s="44">
        <f t="shared" si="2"/>
        <v>38464000</v>
      </c>
      <c r="G9" s="45">
        <f t="shared" si="2"/>
        <v>38464000</v>
      </c>
      <c r="H9" s="44">
        <f t="shared" si="2"/>
        <v>4644000</v>
      </c>
      <c r="I9" s="45">
        <f t="shared" si="2"/>
        <v>45859</v>
      </c>
      <c r="J9" s="44">
        <f t="shared" si="2"/>
        <v>4696000</v>
      </c>
      <c r="K9" s="45">
        <f t="shared" si="2"/>
        <v>10873222</v>
      </c>
      <c r="L9" s="44">
        <f t="shared" si="2"/>
        <v>5960000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15300000</v>
      </c>
      <c r="Q9" s="45">
        <f t="shared" si="2"/>
        <v>10919081</v>
      </c>
      <c r="R9" s="20">
        <f>IF(($J9       =0),0,((($L9       -$J9       )/$J9       )*100))</f>
        <v>26.916524701873932</v>
      </c>
      <c r="S9" s="21">
        <f>IF(($K9       =0),0,((($M9       -$K9       )/$K9       )*100))</f>
        <v>-100</v>
      </c>
      <c r="T9" s="20">
        <f>IF(($E9       =0),0,(($P9       /$E9       )*100))</f>
        <v>39.777454242928449</v>
      </c>
      <c r="U9" s="22">
        <f>IF(($E9       =0),0,(($Q9       /$E9       )*100))</f>
        <v>28.387793781197999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48539000</v>
      </c>
      <c r="C10" s="46">
        <v>-10075000</v>
      </c>
      <c r="D10" s="46"/>
      <c r="E10" s="46">
        <f t="shared" ref="E10:E41" si="4">$B10      +$C10      +$D10</f>
        <v>38464000</v>
      </c>
      <c r="F10" s="47">
        <v>38464000</v>
      </c>
      <c r="G10" s="48">
        <v>38464000</v>
      </c>
      <c r="H10" s="47">
        <v>4644000</v>
      </c>
      <c r="I10" s="48">
        <v>45859</v>
      </c>
      <c r="J10" s="47">
        <v>4696000</v>
      </c>
      <c r="K10" s="48">
        <v>10873222</v>
      </c>
      <c r="L10" s="47">
        <v>5960000</v>
      </c>
      <c r="M10" s="48"/>
      <c r="N10" s="47"/>
      <c r="O10" s="48"/>
      <c r="P10" s="47">
        <f t="shared" ref="P10:P41" si="5">$H10      +$J10      +$L10      +$N10</f>
        <v>15300000</v>
      </c>
      <c r="Q10" s="48">
        <f t="shared" ref="Q10:Q41" si="6">$I10      +$K10      +$M10      +$O10</f>
        <v>10919081</v>
      </c>
      <c r="R10" s="24">
        <f t="shared" ref="R10:R41" si="7">IF(($J10      =0),0,((($L10      -$J10      )/$J10      )*100))</f>
        <v>26.916524701873932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39.777454242928449</v>
      </c>
      <c r="U10" s="26">
        <f t="shared" ref="U10:U41" si="10">IF(($E10      =0),0,(($Q10      /$E10      )*100))</f>
        <v>28.387793781197999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4216000</v>
      </c>
      <c r="C27" s="43">
        <f t="shared" si="11"/>
        <v>0</v>
      </c>
      <c r="D27" s="43">
        <f t="shared" si="11"/>
        <v>0</v>
      </c>
      <c r="E27" s="43">
        <f t="shared" si="11"/>
        <v>4216000</v>
      </c>
      <c r="F27" s="44">
        <f t="shared" si="11"/>
        <v>4216000</v>
      </c>
      <c r="G27" s="45">
        <f t="shared" si="11"/>
        <v>4216000</v>
      </c>
      <c r="H27" s="44">
        <f t="shared" si="11"/>
        <v>933000</v>
      </c>
      <c r="I27" s="45">
        <f t="shared" si="11"/>
        <v>289763</v>
      </c>
      <c r="J27" s="44">
        <f t="shared" si="11"/>
        <v>401000</v>
      </c>
      <c r="K27" s="45">
        <f t="shared" si="11"/>
        <v>2191141</v>
      </c>
      <c r="L27" s="44">
        <f t="shared" si="11"/>
        <v>493000</v>
      </c>
      <c r="M27" s="45">
        <f t="shared" si="11"/>
        <v>1295160</v>
      </c>
      <c r="N27" s="44">
        <f t="shared" si="11"/>
        <v>0</v>
      </c>
      <c r="O27" s="45">
        <f t="shared" si="11"/>
        <v>0</v>
      </c>
      <c r="P27" s="44">
        <f t="shared" si="11"/>
        <v>1827000</v>
      </c>
      <c r="Q27" s="45">
        <f t="shared" si="11"/>
        <v>3776064</v>
      </c>
      <c r="R27" s="20">
        <f t="shared" si="7"/>
        <v>22.942643391521198</v>
      </c>
      <c r="S27" s="21">
        <f t="shared" si="8"/>
        <v>-40.891069995039118</v>
      </c>
      <c r="T27" s="20">
        <f t="shared" si="9"/>
        <v>43.334914611005694</v>
      </c>
      <c r="U27" s="22">
        <f t="shared" si="10"/>
        <v>89.565085388994305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933000</v>
      </c>
      <c r="I30" s="48">
        <v>287827</v>
      </c>
      <c r="J30" s="47">
        <v>401000</v>
      </c>
      <c r="K30" s="48">
        <v>932630</v>
      </c>
      <c r="L30" s="47">
        <v>78000</v>
      </c>
      <c r="M30" s="48">
        <v>402201</v>
      </c>
      <c r="N30" s="47"/>
      <c r="O30" s="48"/>
      <c r="P30" s="47">
        <f t="shared" si="5"/>
        <v>1412000</v>
      </c>
      <c r="Q30" s="48">
        <f t="shared" si="6"/>
        <v>1622658</v>
      </c>
      <c r="R30" s="24">
        <f t="shared" si="7"/>
        <v>-80.548628428927685</v>
      </c>
      <c r="S30" s="25">
        <f t="shared" si="8"/>
        <v>-56.874537597975618</v>
      </c>
      <c r="T30" s="24">
        <f t="shared" si="9"/>
        <v>85.575757575757578</v>
      </c>
      <c r="U30" s="26">
        <f t="shared" si="10"/>
        <v>98.342909090909089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2566000</v>
      </c>
      <c r="C32" s="46"/>
      <c r="D32" s="46"/>
      <c r="E32" s="46">
        <f t="shared" si="4"/>
        <v>2566000</v>
      </c>
      <c r="F32" s="47">
        <v>2566000</v>
      </c>
      <c r="G32" s="48">
        <v>2566000</v>
      </c>
      <c r="H32" s="47"/>
      <c r="I32" s="48">
        <v>1936</v>
      </c>
      <c r="J32" s="47"/>
      <c r="K32" s="48">
        <v>1258511</v>
      </c>
      <c r="L32" s="47">
        <v>415000</v>
      </c>
      <c r="M32" s="48">
        <v>892959</v>
      </c>
      <c r="N32" s="47"/>
      <c r="O32" s="48"/>
      <c r="P32" s="47">
        <f t="shared" si="5"/>
        <v>415000</v>
      </c>
      <c r="Q32" s="48">
        <f t="shared" si="6"/>
        <v>2153406</v>
      </c>
      <c r="R32" s="24">
        <f t="shared" si="7"/>
        <v>0</v>
      </c>
      <c r="S32" s="25">
        <f t="shared" si="8"/>
        <v>-29.046388946938091</v>
      </c>
      <c r="T32" s="24">
        <f t="shared" si="9"/>
        <v>16.1730319563523</v>
      </c>
      <c r="U32" s="26">
        <f t="shared" si="10"/>
        <v>83.920732657833213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9789000</v>
      </c>
      <c r="C42" s="52">
        <f t="shared" si="13"/>
        <v>0</v>
      </c>
      <c r="D42" s="52">
        <f t="shared" si="13"/>
        <v>0</v>
      </c>
      <c r="E42" s="52">
        <f t="shared" si="13"/>
        <v>9789000</v>
      </c>
      <c r="F42" s="53">
        <f t="shared" si="13"/>
        <v>9789000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9789000</v>
      </c>
      <c r="C43" s="43">
        <f t="shared" si="19"/>
        <v>0</v>
      </c>
      <c r="D43" s="43">
        <f t="shared" si="19"/>
        <v>0</v>
      </c>
      <c r="E43" s="43">
        <f t="shared" si="19"/>
        <v>9789000</v>
      </c>
      <c r="F43" s="44">
        <f t="shared" si="19"/>
        <v>9789000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9789000</v>
      </c>
      <c r="C45" s="46"/>
      <c r="D45" s="46"/>
      <c r="E45" s="46">
        <f t="shared" si="21"/>
        <v>9789000</v>
      </c>
      <c r="F45" s="47">
        <v>9789000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62544000</v>
      </c>
      <c r="C58" s="43">
        <f t="shared" si="26"/>
        <v>-10075000</v>
      </c>
      <c r="D58" s="43">
        <f t="shared" si="26"/>
        <v>0</v>
      </c>
      <c r="E58" s="43">
        <f t="shared" si="26"/>
        <v>52469000</v>
      </c>
      <c r="F58" s="44">
        <f t="shared" si="26"/>
        <v>52469000</v>
      </c>
      <c r="G58" s="45">
        <f t="shared" si="26"/>
        <v>42680000</v>
      </c>
      <c r="H58" s="44">
        <f t="shared" si="26"/>
        <v>5577000</v>
      </c>
      <c r="I58" s="45">
        <f t="shared" si="26"/>
        <v>335622</v>
      </c>
      <c r="J58" s="44">
        <f t="shared" si="26"/>
        <v>5097000</v>
      </c>
      <c r="K58" s="45">
        <f t="shared" si="26"/>
        <v>13064363</v>
      </c>
      <c r="L58" s="44">
        <f t="shared" si="26"/>
        <v>6453000</v>
      </c>
      <c r="M58" s="45">
        <f t="shared" si="26"/>
        <v>1295160</v>
      </c>
      <c r="N58" s="44">
        <f t="shared" si="26"/>
        <v>0</v>
      </c>
      <c r="O58" s="45">
        <f t="shared" si="26"/>
        <v>0</v>
      </c>
      <c r="P58" s="44">
        <f t="shared" si="26"/>
        <v>17127000</v>
      </c>
      <c r="Q58" s="45">
        <f t="shared" si="26"/>
        <v>14695145</v>
      </c>
      <c r="R58" s="20">
        <f t="shared" si="14"/>
        <v>26.603884638022368</v>
      </c>
      <c r="S58" s="21">
        <f t="shared" si="15"/>
        <v>-90.086313431431748</v>
      </c>
      <c r="T58" s="20">
        <f t="shared" si="16"/>
        <v>32.642131544340472</v>
      </c>
      <c r="U58" s="22">
        <f t="shared" si="17"/>
        <v>28.007290018868286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62544000</v>
      </c>
      <c r="C62" s="55">
        <f t="shared" si="30"/>
        <v>-10075000</v>
      </c>
      <c r="D62" s="55">
        <f t="shared" si="30"/>
        <v>0</v>
      </c>
      <c r="E62" s="55">
        <f t="shared" si="30"/>
        <v>52469000</v>
      </c>
      <c r="F62" s="56">
        <f t="shared" si="30"/>
        <v>52469000</v>
      </c>
      <c r="G62" s="57">
        <f t="shared" si="30"/>
        <v>42680000</v>
      </c>
      <c r="H62" s="56">
        <f t="shared" si="30"/>
        <v>5577000</v>
      </c>
      <c r="I62" s="57">
        <f t="shared" si="30"/>
        <v>335622</v>
      </c>
      <c r="J62" s="56">
        <f t="shared" si="30"/>
        <v>5097000</v>
      </c>
      <c r="K62" s="57">
        <f t="shared" si="30"/>
        <v>13064363</v>
      </c>
      <c r="L62" s="56">
        <f t="shared" si="30"/>
        <v>6453000</v>
      </c>
      <c r="M62" s="58">
        <f t="shared" si="30"/>
        <v>1295160</v>
      </c>
      <c r="N62" s="56">
        <f t="shared" si="30"/>
        <v>0</v>
      </c>
      <c r="O62" s="57">
        <f t="shared" si="30"/>
        <v>0</v>
      </c>
      <c r="P62" s="56">
        <f t="shared" si="30"/>
        <v>17127000</v>
      </c>
      <c r="Q62" s="57">
        <f t="shared" si="30"/>
        <v>14695145</v>
      </c>
      <c r="R62" s="38">
        <f t="shared" si="14"/>
        <v>26.603884638022368</v>
      </c>
      <c r="S62" s="39">
        <f t="shared" si="15"/>
        <v>-90.086313431431748</v>
      </c>
      <c r="T62" s="38">
        <f t="shared" si="16"/>
        <v>32.642131544340472</v>
      </c>
      <c r="U62" s="39">
        <f t="shared" si="17"/>
        <v>28.007290018868286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155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23151000</v>
      </c>
      <c r="C8" s="40">
        <f t="shared" si="0"/>
        <v>-5893000</v>
      </c>
      <c r="D8" s="40">
        <f t="shared" si="0"/>
        <v>0</v>
      </c>
      <c r="E8" s="40">
        <f t="shared" si="0"/>
        <v>17258000</v>
      </c>
      <c r="F8" s="41">
        <f t="shared" si="0"/>
        <v>17258000</v>
      </c>
      <c r="G8" s="42">
        <f t="shared" si="0"/>
        <v>17258000</v>
      </c>
      <c r="H8" s="41">
        <f t="shared" si="0"/>
        <v>282000</v>
      </c>
      <c r="I8" s="42">
        <f t="shared" si="0"/>
        <v>0</v>
      </c>
      <c r="J8" s="41">
        <f t="shared" si="0"/>
        <v>2366000</v>
      </c>
      <c r="K8" s="42">
        <f t="shared" si="0"/>
        <v>0</v>
      </c>
      <c r="L8" s="41">
        <f t="shared" si="0"/>
        <v>5331000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7979000</v>
      </c>
      <c r="Q8" s="42">
        <f t="shared" si="0"/>
        <v>0</v>
      </c>
      <c r="R8" s="16">
        <f>IF(($J8       =0),0,((($L8       -$J8       )/$J8       )*100))</f>
        <v>125.31699070160609</v>
      </c>
      <c r="S8" s="17">
        <f>IF(($K8       =0),0,((($M8       -$K8       )/$K8       )*100))</f>
        <v>0</v>
      </c>
      <c r="T8" s="16">
        <f>IF(($E8       =0),0,(($P8       /$E8       )*100))</f>
        <v>46.233630779928149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19723000</v>
      </c>
      <c r="C9" s="43">
        <f t="shared" si="2"/>
        <v>-5893000</v>
      </c>
      <c r="D9" s="43">
        <f t="shared" si="2"/>
        <v>0</v>
      </c>
      <c r="E9" s="43">
        <f t="shared" si="2"/>
        <v>13830000</v>
      </c>
      <c r="F9" s="44">
        <f t="shared" si="2"/>
        <v>13830000</v>
      </c>
      <c r="G9" s="45">
        <f t="shared" si="2"/>
        <v>13830000</v>
      </c>
      <c r="H9" s="44">
        <f t="shared" si="2"/>
        <v>0</v>
      </c>
      <c r="I9" s="45">
        <f t="shared" si="2"/>
        <v>0</v>
      </c>
      <c r="J9" s="44">
        <f t="shared" si="2"/>
        <v>1996000</v>
      </c>
      <c r="K9" s="45">
        <f t="shared" si="2"/>
        <v>0</v>
      </c>
      <c r="L9" s="44">
        <f t="shared" si="2"/>
        <v>4932000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6928000</v>
      </c>
      <c r="Q9" s="45">
        <f t="shared" si="2"/>
        <v>0</v>
      </c>
      <c r="R9" s="20">
        <f>IF(($J9       =0),0,((($L9       -$J9       )/$J9       )*100))</f>
        <v>147.09418837675349</v>
      </c>
      <c r="S9" s="21">
        <f>IF(($K9       =0),0,((($M9       -$K9       )/$K9       )*100))</f>
        <v>0</v>
      </c>
      <c r="T9" s="20">
        <f>IF(($E9       =0),0,(($P9       /$E9       )*100))</f>
        <v>50.093998553868403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19723000</v>
      </c>
      <c r="C10" s="46">
        <v>-5893000</v>
      </c>
      <c r="D10" s="46"/>
      <c r="E10" s="46">
        <f t="shared" ref="E10:E41" si="4">$B10      +$C10      +$D10</f>
        <v>13830000</v>
      </c>
      <c r="F10" s="47">
        <v>13830000</v>
      </c>
      <c r="G10" s="48">
        <v>13830000</v>
      </c>
      <c r="H10" s="47"/>
      <c r="I10" s="48"/>
      <c r="J10" s="47">
        <v>1996000</v>
      </c>
      <c r="K10" s="48"/>
      <c r="L10" s="47">
        <v>4932000</v>
      </c>
      <c r="M10" s="48"/>
      <c r="N10" s="47"/>
      <c r="O10" s="48"/>
      <c r="P10" s="47">
        <f t="shared" ref="P10:P41" si="5">$H10      +$J10      +$L10      +$N10</f>
        <v>6928000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147.09418837675349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50.093998553868403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3428000</v>
      </c>
      <c r="C27" s="43">
        <f t="shared" si="11"/>
        <v>0</v>
      </c>
      <c r="D27" s="43">
        <f t="shared" si="11"/>
        <v>0</v>
      </c>
      <c r="E27" s="43">
        <f t="shared" si="11"/>
        <v>3428000</v>
      </c>
      <c r="F27" s="44">
        <f t="shared" si="11"/>
        <v>3428000</v>
      </c>
      <c r="G27" s="45">
        <f t="shared" si="11"/>
        <v>3428000</v>
      </c>
      <c r="H27" s="44">
        <f t="shared" si="11"/>
        <v>282000</v>
      </c>
      <c r="I27" s="45">
        <f t="shared" si="11"/>
        <v>0</v>
      </c>
      <c r="J27" s="44">
        <f t="shared" si="11"/>
        <v>370000</v>
      </c>
      <c r="K27" s="45">
        <f t="shared" si="11"/>
        <v>0</v>
      </c>
      <c r="L27" s="44">
        <f t="shared" si="11"/>
        <v>399000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1051000</v>
      </c>
      <c r="Q27" s="45">
        <f t="shared" si="11"/>
        <v>0</v>
      </c>
      <c r="R27" s="20">
        <f t="shared" si="7"/>
        <v>7.8378378378378386</v>
      </c>
      <c r="S27" s="21">
        <f t="shared" si="8"/>
        <v>0</v>
      </c>
      <c r="T27" s="20">
        <f t="shared" si="9"/>
        <v>30.659276546091014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123000</v>
      </c>
      <c r="I30" s="48"/>
      <c r="J30" s="47">
        <v>83000</v>
      </c>
      <c r="K30" s="48"/>
      <c r="L30" s="47">
        <v>399000</v>
      </c>
      <c r="M30" s="48"/>
      <c r="N30" s="47"/>
      <c r="O30" s="48"/>
      <c r="P30" s="47">
        <f t="shared" si="5"/>
        <v>605000</v>
      </c>
      <c r="Q30" s="48">
        <f t="shared" si="6"/>
        <v>0</v>
      </c>
      <c r="R30" s="24">
        <f t="shared" si="7"/>
        <v>380.72289156626505</v>
      </c>
      <c r="S30" s="25">
        <f t="shared" si="8"/>
        <v>0</v>
      </c>
      <c r="T30" s="24">
        <f t="shared" si="9"/>
        <v>28.809523809523807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1328000</v>
      </c>
      <c r="C32" s="46"/>
      <c r="D32" s="46"/>
      <c r="E32" s="46">
        <f t="shared" si="4"/>
        <v>1328000</v>
      </c>
      <c r="F32" s="47">
        <v>1328000</v>
      </c>
      <c r="G32" s="48">
        <v>1328000</v>
      </c>
      <c r="H32" s="47">
        <v>159000</v>
      </c>
      <c r="I32" s="48"/>
      <c r="J32" s="47">
        <v>287000</v>
      </c>
      <c r="K32" s="48"/>
      <c r="L32" s="47"/>
      <c r="M32" s="48"/>
      <c r="N32" s="47"/>
      <c r="O32" s="48"/>
      <c r="P32" s="47">
        <f t="shared" si="5"/>
        <v>446000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33.584337349397593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23151000</v>
      </c>
      <c r="C58" s="43">
        <f t="shared" si="26"/>
        <v>-5893000</v>
      </c>
      <c r="D58" s="43">
        <f t="shared" si="26"/>
        <v>0</v>
      </c>
      <c r="E58" s="43">
        <f t="shared" si="26"/>
        <v>17258000</v>
      </c>
      <c r="F58" s="44">
        <f t="shared" si="26"/>
        <v>17258000</v>
      </c>
      <c r="G58" s="45">
        <f t="shared" si="26"/>
        <v>17258000</v>
      </c>
      <c r="H58" s="44">
        <f t="shared" si="26"/>
        <v>282000</v>
      </c>
      <c r="I58" s="45">
        <f t="shared" si="26"/>
        <v>0</v>
      </c>
      <c r="J58" s="44">
        <f t="shared" si="26"/>
        <v>2366000</v>
      </c>
      <c r="K58" s="45">
        <f t="shared" si="26"/>
        <v>0</v>
      </c>
      <c r="L58" s="44">
        <f t="shared" si="26"/>
        <v>5331000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7979000</v>
      </c>
      <c r="Q58" s="45">
        <f t="shared" si="26"/>
        <v>0</v>
      </c>
      <c r="R58" s="20">
        <f t="shared" si="14"/>
        <v>125.31699070160609</v>
      </c>
      <c r="S58" s="21">
        <f t="shared" si="15"/>
        <v>0</v>
      </c>
      <c r="T58" s="20">
        <f t="shared" si="16"/>
        <v>46.233630779928149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23151000</v>
      </c>
      <c r="C62" s="55">
        <f t="shared" si="30"/>
        <v>-5893000</v>
      </c>
      <c r="D62" s="55">
        <f t="shared" si="30"/>
        <v>0</v>
      </c>
      <c r="E62" s="55">
        <f t="shared" si="30"/>
        <v>17258000</v>
      </c>
      <c r="F62" s="56">
        <f t="shared" si="30"/>
        <v>17258000</v>
      </c>
      <c r="G62" s="57">
        <f t="shared" si="30"/>
        <v>17258000</v>
      </c>
      <c r="H62" s="56">
        <f t="shared" si="30"/>
        <v>282000</v>
      </c>
      <c r="I62" s="57">
        <f t="shared" si="30"/>
        <v>0</v>
      </c>
      <c r="J62" s="56">
        <f t="shared" si="30"/>
        <v>2366000</v>
      </c>
      <c r="K62" s="57">
        <f t="shared" si="30"/>
        <v>0</v>
      </c>
      <c r="L62" s="56">
        <f t="shared" si="30"/>
        <v>5331000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7979000</v>
      </c>
      <c r="Q62" s="57">
        <f t="shared" si="30"/>
        <v>0</v>
      </c>
      <c r="R62" s="38">
        <f t="shared" si="14"/>
        <v>125.31699070160609</v>
      </c>
      <c r="S62" s="39">
        <f t="shared" si="15"/>
        <v>0</v>
      </c>
      <c r="T62" s="38">
        <f t="shared" si="16"/>
        <v>46.233630779928149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93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637292000</v>
      </c>
      <c r="C8" s="40">
        <f t="shared" si="0"/>
        <v>3457000</v>
      </c>
      <c r="D8" s="40">
        <f t="shared" si="0"/>
        <v>0</v>
      </c>
      <c r="E8" s="40">
        <f t="shared" si="0"/>
        <v>640749000</v>
      </c>
      <c r="F8" s="41">
        <f t="shared" si="0"/>
        <v>640749000</v>
      </c>
      <c r="G8" s="42">
        <f t="shared" si="0"/>
        <v>640749000</v>
      </c>
      <c r="H8" s="41">
        <f t="shared" si="0"/>
        <v>118443000</v>
      </c>
      <c r="I8" s="42">
        <f t="shared" si="0"/>
        <v>132273310</v>
      </c>
      <c r="J8" s="41">
        <f t="shared" si="0"/>
        <v>141268000</v>
      </c>
      <c r="K8" s="42">
        <f t="shared" si="0"/>
        <v>163666981</v>
      </c>
      <c r="L8" s="41">
        <f t="shared" si="0"/>
        <v>65644000</v>
      </c>
      <c r="M8" s="42">
        <f t="shared" si="0"/>
        <v>65631740</v>
      </c>
      <c r="N8" s="41">
        <f t="shared" si="0"/>
        <v>0</v>
      </c>
      <c r="O8" s="42">
        <f t="shared" si="0"/>
        <v>0</v>
      </c>
      <c r="P8" s="41">
        <f t="shared" si="0"/>
        <v>325355000</v>
      </c>
      <c r="Q8" s="42">
        <f t="shared" si="0"/>
        <v>361572031</v>
      </c>
      <c r="R8" s="16">
        <f>IF(($J8       =0),0,((($L8       -$J8       )/$J8       )*100))</f>
        <v>-53.532293229889291</v>
      </c>
      <c r="S8" s="17">
        <f>IF(($K8       =0),0,((($M8       -$K8       )/$K8       )*100))</f>
        <v>-59.899217545901941</v>
      </c>
      <c r="T8" s="16">
        <f>IF(($E8       =0),0,(($P8       /$E8       )*100))</f>
        <v>50.777293448760751</v>
      </c>
      <c r="U8" s="18">
        <f>IF(($E8       =0),0,(($Q8       /$E8       )*100))</f>
        <v>56.429589589683324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632454000</v>
      </c>
      <c r="C9" s="43">
        <f t="shared" si="2"/>
        <v>-1543000</v>
      </c>
      <c r="D9" s="43">
        <f t="shared" si="2"/>
        <v>0</v>
      </c>
      <c r="E9" s="43">
        <f t="shared" si="2"/>
        <v>630911000</v>
      </c>
      <c r="F9" s="44">
        <f t="shared" si="2"/>
        <v>630911000</v>
      </c>
      <c r="G9" s="45">
        <f t="shared" si="2"/>
        <v>630911000</v>
      </c>
      <c r="H9" s="44">
        <f t="shared" si="2"/>
        <v>118130000</v>
      </c>
      <c r="I9" s="45">
        <f t="shared" si="2"/>
        <v>130908882</v>
      </c>
      <c r="J9" s="44">
        <f t="shared" si="2"/>
        <v>138188000</v>
      </c>
      <c r="K9" s="45">
        <f t="shared" si="2"/>
        <v>162261897</v>
      </c>
      <c r="L9" s="44">
        <f t="shared" si="2"/>
        <v>64270000</v>
      </c>
      <c r="M9" s="45">
        <f t="shared" si="2"/>
        <v>63551736</v>
      </c>
      <c r="N9" s="44">
        <f t="shared" si="2"/>
        <v>0</v>
      </c>
      <c r="O9" s="45">
        <f t="shared" si="2"/>
        <v>0</v>
      </c>
      <c r="P9" s="44">
        <f t="shared" si="2"/>
        <v>320588000</v>
      </c>
      <c r="Q9" s="45">
        <f t="shared" si="2"/>
        <v>356722515</v>
      </c>
      <c r="R9" s="20">
        <f>IF(($J9       =0),0,((($L9       -$J9       )/$J9       )*100))</f>
        <v>-53.490896459895211</v>
      </c>
      <c r="S9" s="21">
        <f>IF(($K9       =0),0,((($M9       -$K9       )/$K9       )*100))</f>
        <v>-60.833851215236315</v>
      </c>
      <c r="T9" s="20">
        <f>IF(($E9       =0),0,(($P9       /$E9       )*100))</f>
        <v>50.813506183915003</v>
      </c>
      <c r="U9" s="22">
        <f>IF(($E9       =0),0,(($Q9       /$E9       )*100))</f>
        <v>56.54086154782528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304343000</v>
      </c>
      <c r="C10" s="46"/>
      <c r="D10" s="46"/>
      <c r="E10" s="46">
        <f t="shared" ref="E10:E41" si="4">$B10      +$C10      +$D10</f>
        <v>304343000</v>
      </c>
      <c r="F10" s="47">
        <v>304343000</v>
      </c>
      <c r="G10" s="48">
        <v>304343000</v>
      </c>
      <c r="H10" s="47">
        <v>84040000</v>
      </c>
      <c r="I10" s="48">
        <v>93834077</v>
      </c>
      <c r="J10" s="47">
        <v>59379000</v>
      </c>
      <c r="K10" s="48">
        <v>63416649</v>
      </c>
      <c r="L10" s="47">
        <v>26974000</v>
      </c>
      <c r="M10" s="48">
        <v>39023087</v>
      </c>
      <c r="N10" s="47"/>
      <c r="O10" s="48"/>
      <c r="P10" s="47">
        <f t="shared" ref="P10:P41" si="5">$H10      +$J10      +$L10      +$N10</f>
        <v>170393000</v>
      </c>
      <c r="Q10" s="48">
        <f t="shared" ref="Q10:Q41" si="6">$I10      +$K10      +$M10      +$O10</f>
        <v>196273813</v>
      </c>
      <c r="R10" s="24">
        <f t="shared" ref="R10:R41" si="7">IF(($J10      =0),0,((($L10      -$J10      )/$J10      )*100))</f>
        <v>-54.573165597265024</v>
      </c>
      <c r="S10" s="25">
        <f t="shared" ref="S10:S41" si="8">IF(($K10      =0),0,((($M10      -$K10      )/$K10      )*100))</f>
        <v>-38.465548692110808</v>
      </c>
      <c r="T10" s="24">
        <f t="shared" ref="T10:T41" si="9">IF(($E10      =0),0,(($P10      /$E10      )*100))</f>
        <v>55.987159224953423</v>
      </c>
      <c r="U10" s="26">
        <f t="shared" ref="U10:U41" si="10">IF(($E10      =0),0,(($Q10      /$E10      )*100))</f>
        <v>64.490989771409232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3300000</v>
      </c>
      <c r="C16" s="46"/>
      <c r="D16" s="46"/>
      <c r="E16" s="46">
        <f t="shared" si="4"/>
        <v>3300000</v>
      </c>
      <c r="F16" s="47">
        <v>3300000</v>
      </c>
      <c r="G16" s="48">
        <v>3300000</v>
      </c>
      <c r="H16" s="47"/>
      <c r="I16" s="48"/>
      <c r="J16" s="47">
        <v>812000</v>
      </c>
      <c r="K16" s="48">
        <v>812261</v>
      </c>
      <c r="L16" s="47">
        <v>542000</v>
      </c>
      <c r="M16" s="48">
        <v>542129</v>
      </c>
      <c r="N16" s="47"/>
      <c r="O16" s="48"/>
      <c r="P16" s="47">
        <f t="shared" si="5"/>
        <v>1354000</v>
      </c>
      <c r="Q16" s="48">
        <f t="shared" si="6"/>
        <v>1354390</v>
      </c>
      <c r="R16" s="24">
        <f t="shared" si="7"/>
        <v>-33.251231527093594</v>
      </c>
      <c r="S16" s="25">
        <f t="shared" si="8"/>
        <v>-33.256797999657742</v>
      </c>
      <c r="T16" s="24">
        <f t="shared" si="9"/>
        <v>41.030303030303031</v>
      </c>
      <c r="U16" s="26">
        <f t="shared" si="10"/>
        <v>41.042121212121216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241811000</v>
      </c>
      <c r="C22" s="46">
        <v>-21543000</v>
      </c>
      <c r="D22" s="46"/>
      <c r="E22" s="46">
        <f t="shared" si="4"/>
        <v>220268000</v>
      </c>
      <c r="F22" s="47">
        <v>220268000</v>
      </c>
      <c r="G22" s="48">
        <v>220268000</v>
      </c>
      <c r="H22" s="47">
        <v>16524000</v>
      </c>
      <c r="I22" s="48">
        <v>18298124</v>
      </c>
      <c r="J22" s="47">
        <v>51705000</v>
      </c>
      <c r="K22" s="48">
        <v>72938380</v>
      </c>
      <c r="L22" s="47">
        <v>27575000</v>
      </c>
      <c r="M22" s="48">
        <v>14193230</v>
      </c>
      <c r="N22" s="47"/>
      <c r="O22" s="48"/>
      <c r="P22" s="47">
        <f t="shared" si="5"/>
        <v>95804000</v>
      </c>
      <c r="Q22" s="48">
        <f t="shared" si="6"/>
        <v>105429734</v>
      </c>
      <c r="R22" s="24">
        <f t="shared" si="7"/>
        <v>-46.668600715598103</v>
      </c>
      <c r="S22" s="25">
        <f t="shared" si="8"/>
        <v>-80.540793475259534</v>
      </c>
      <c r="T22" s="24">
        <f t="shared" si="9"/>
        <v>43.494288775491675</v>
      </c>
      <c r="U22" s="26">
        <f t="shared" si="10"/>
        <v>47.864298944921643</v>
      </c>
      <c r="V22" s="47"/>
      <c r="W22" s="48"/>
    </row>
    <row r="23" spans="1:23" x14ac:dyDescent="0.2">
      <c r="A23" s="23" t="s">
        <v>50</v>
      </c>
      <c r="B23" s="46">
        <v>83000000</v>
      </c>
      <c r="C23" s="46">
        <v>20000000</v>
      </c>
      <c r="D23" s="46"/>
      <c r="E23" s="46">
        <f t="shared" si="4"/>
        <v>103000000</v>
      </c>
      <c r="F23" s="47">
        <v>103000000</v>
      </c>
      <c r="G23" s="48">
        <v>103000000</v>
      </c>
      <c r="H23" s="47">
        <v>17566000</v>
      </c>
      <c r="I23" s="48">
        <v>18776681</v>
      </c>
      <c r="J23" s="47">
        <v>26292000</v>
      </c>
      <c r="K23" s="48">
        <v>25094607</v>
      </c>
      <c r="L23" s="47">
        <v>9179000</v>
      </c>
      <c r="M23" s="48">
        <v>9793290</v>
      </c>
      <c r="N23" s="47"/>
      <c r="O23" s="48"/>
      <c r="P23" s="47">
        <f t="shared" si="5"/>
        <v>53037000</v>
      </c>
      <c r="Q23" s="48">
        <f t="shared" si="6"/>
        <v>53664578</v>
      </c>
      <c r="R23" s="24">
        <f t="shared" si="7"/>
        <v>-65.088239768750952</v>
      </c>
      <c r="S23" s="25">
        <f t="shared" si="8"/>
        <v>-60.974523330849529</v>
      </c>
      <c r="T23" s="24">
        <f t="shared" si="9"/>
        <v>51.492233009708741</v>
      </c>
      <c r="U23" s="26">
        <f t="shared" si="10"/>
        <v>52.101532038834954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4838000</v>
      </c>
      <c r="C27" s="43">
        <f t="shared" si="11"/>
        <v>5000000</v>
      </c>
      <c r="D27" s="43">
        <f t="shared" si="11"/>
        <v>0</v>
      </c>
      <c r="E27" s="43">
        <f t="shared" si="11"/>
        <v>9838000</v>
      </c>
      <c r="F27" s="44">
        <f t="shared" si="11"/>
        <v>9838000</v>
      </c>
      <c r="G27" s="45">
        <f t="shared" si="11"/>
        <v>9838000</v>
      </c>
      <c r="H27" s="44">
        <f t="shared" si="11"/>
        <v>313000</v>
      </c>
      <c r="I27" s="45">
        <f t="shared" si="11"/>
        <v>1364428</v>
      </c>
      <c r="J27" s="44">
        <f t="shared" si="11"/>
        <v>3080000</v>
      </c>
      <c r="K27" s="45">
        <f t="shared" si="11"/>
        <v>1405084</v>
      </c>
      <c r="L27" s="44">
        <f t="shared" si="11"/>
        <v>1374000</v>
      </c>
      <c r="M27" s="45">
        <f t="shared" si="11"/>
        <v>2080004</v>
      </c>
      <c r="N27" s="44">
        <f t="shared" si="11"/>
        <v>0</v>
      </c>
      <c r="O27" s="45">
        <f t="shared" si="11"/>
        <v>0</v>
      </c>
      <c r="P27" s="44">
        <f t="shared" si="11"/>
        <v>4767000</v>
      </c>
      <c r="Q27" s="45">
        <f t="shared" si="11"/>
        <v>4849516</v>
      </c>
      <c r="R27" s="20">
        <f t="shared" si="7"/>
        <v>-55.38961038961039</v>
      </c>
      <c r="S27" s="21">
        <f t="shared" si="8"/>
        <v>48.034138884223296</v>
      </c>
      <c r="T27" s="20">
        <f t="shared" si="9"/>
        <v>48.454970522463917</v>
      </c>
      <c r="U27" s="22">
        <f t="shared" si="10"/>
        <v>49.293718235413699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313000</v>
      </c>
      <c r="I30" s="48">
        <v>313124</v>
      </c>
      <c r="J30" s="47">
        <v>309000</v>
      </c>
      <c r="K30" s="48">
        <v>308910</v>
      </c>
      <c r="L30" s="47">
        <v>307000</v>
      </c>
      <c r="M30" s="48">
        <v>307148</v>
      </c>
      <c r="N30" s="47"/>
      <c r="O30" s="48"/>
      <c r="P30" s="47">
        <f t="shared" si="5"/>
        <v>929000</v>
      </c>
      <c r="Q30" s="48">
        <f t="shared" si="6"/>
        <v>929182</v>
      </c>
      <c r="R30" s="24">
        <f t="shared" si="7"/>
        <v>-0.64724919093851141</v>
      </c>
      <c r="S30" s="25">
        <f t="shared" si="8"/>
        <v>-0.57039267100449964</v>
      </c>
      <c r="T30" s="24">
        <f t="shared" si="9"/>
        <v>92.9</v>
      </c>
      <c r="U30" s="26">
        <f t="shared" si="10"/>
        <v>92.918199999999999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3838000</v>
      </c>
      <c r="C32" s="46"/>
      <c r="D32" s="46"/>
      <c r="E32" s="46">
        <f t="shared" si="4"/>
        <v>3838000</v>
      </c>
      <c r="F32" s="47">
        <v>3838000</v>
      </c>
      <c r="G32" s="48">
        <v>3838000</v>
      </c>
      <c r="H32" s="47"/>
      <c r="I32" s="48">
        <v>1051304</v>
      </c>
      <c r="J32" s="47">
        <v>2771000</v>
      </c>
      <c r="K32" s="48">
        <v>1096174</v>
      </c>
      <c r="L32" s="47">
        <v>1067000</v>
      </c>
      <c r="M32" s="48">
        <v>1772856</v>
      </c>
      <c r="N32" s="47"/>
      <c r="O32" s="48"/>
      <c r="P32" s="47">
        <f t="shared" si="5"/>
        <v>3838000</v>
      </c>
      <c r="Q32" s="48">
        <f t="shared" si="6"/>
        <v>3920334</v>
      </c>
      <c r="R32" s="24">
        <f t="shared" si="7"/>
        <v>-61.494045470949118</v>
      </c>
      <c r="S32" s="25">
        <f t="shared" si="8"/>
        <v>61.731257993712674</v>
      </c>
      <c r="T32" s="24">
        <f t="shared" si="9"/>
        <v>100</v>
      </c>
      <c r="U32" s="26">
        <f t="shared" si="10"/>
        <v>102.14523189161022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>
        <v>5000000</v>
      </c>
      <c r="D36" s="46"/>
      <c r="E36" s="46">
        <f t="shared" si="4"/>
        <v>5000000</v>
      </c>
      <c r="F36" s="47">
        <v>5000000</v>
      </c>
      <c r="G36" s="48">
        <v>5000000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641323000</v>
      </c>
      <c r="C58" s="43">
        <f t="shared" si="26"/>
        <v>3457000</v>
      </c>
      <c r="D58" s="43">
        <f t="shared" si="26"/>
        <v>0</v>
      </c>
      <c r="E58" s="43">
        <f t="shared" si="26"/>
        <v>644780000</v>
      </c>
      <c r="F58" s="44">
        <f t="shared" si="26"/>
        <v>644780000</v>
      </c>
      <c r="G58" s="45">
        <f t="shared" si="26"/>
        <v>640749000</v>
      </c>
      <c r="H58" s="44">
        <f t="shared" si="26"/>
        <v>118443000</v>
      </c>
      <c r="I58" s="45">
        <f t="shared" si="26"/>
        <v>132273310</v>
      </c>
      <c r="J58" s="44">
        <f t="shared" si="26"/>
        <v>141268000</v>
      </c>
      <c r="K58" s="45">
        <f t="shared" si="26"/>
        <v>163666981</v>
      </c>
      <c r="L58" s="44">
        <f t="shared" si="26"/>
        <v>65644000</v>
      </c>
      <c r="M58" s="45">
        <f t="shared" si="26"/>
        <v>65631740</v>
      </c>
      <c r="N58" s="44">
        <f t="shared" si="26"/>
        <v>0</v>
      </c>
      <c r="O58" s="45">
        <f t="shared" si="26"/>
        <v>0</v>
      </c>
      <c r="P58" s="44">
        <f t="shared" si="26"/>
        <v>325355000</v>
      </c>
      <c r="Q58" s="45">
        <f t="shared" si="26"/>
        <v>361572031</v>
      </c>
      <c r="R58" s="20">
        <f t="shared" si="14"/>
        <v>-53.532293229889291</v>
      </c>
      <c r="S58" s="21">
        <f t="shared" si="15"/>
        <v>-59.899217545901941</v>
      </c>
      <c r="T58" s="20">
        <f t="shared" si="16"/>
        <v>50.459846769440745</v>
      </c>
      <c r="U58" s="22">
        <f t="shared" si="17"/>
        <v>56.076806197462702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641323000</v>
      </c>
      <c r="C62" s="55">
        <f t="shared" si="30"/>
        <v>3457000</v>
      </c>
      <c r="D62" s="55">
        <f t="shared" si="30"/>
        <v>0</v>
      </c>
      <c r="E62" s="55">
        <f t="shared" si="30"/>
        <v>644780000</v>
      </c>
      <c r="F62" s="56">
        <f t="shared" si="30"/>
        <v>644780000</v>
      </c>
      <c r="G62" s="57">
        <f t="shared" si="30"/>
        <v>640749000</v>
      </c>
      <c r="H62" s="56">
        <f t="shared" si="30"/>
        <v>118443000</v>
      </c>
      <c r="I62" s="57">
        <f t="shared" si="30"/>
        <v>132273310</v>
      </c>
      <c r="J62" s="56">
        <f t="shared" si="30"/>
        <v>141268000</v>
      </c>
      <c r="K62" s="57">
        <f t="shared" si="30"/>
        <v>163666981</v>
      </c>
      <c r="L62" s="56">
        <f t="shared" si="30"/>
        <v>65644000</v>
      </c>
      <c r="M62" s="58">
        <f t="shared" si="30"/>
        <v>65631740</v>
      </c>
      <c r="N62" s="56">
        <f t="shared" si="30"/>
        <v>0</v>
      </c>
      <c r="O62" s="57">
        <f t="shared" si="30"/>
        <v>0</v>
      </c>
      <c r="P62" s="56">
        <f t="shared" si="30"/>
        <v>325355000</v>
      </c>
      <c r="Q62" s="57">
        <f t="shared" si="30"/>
        <v>361572031</v>
      </c>
      <c r="R62" s="38">
        <f t="shared" si="14"/>
        <v>-53.532293229889291</v>
      </c>
      <c r="S62" s="39">
        <f t="shared" si="15"/>
        <v>-59.899217545901941</v>
      </c>
      <c r="T62" s="38">
        <f t="shared" si="16"/>
        <v>50.459846769440745</v>
      </c>
      <c r="U62" s="39">
        <f t="shared" si="17"/>
        <v>56.076806197462702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156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60579000</v>
      </c>
      <c r="C8" s="40">
        <f t="shared" si="0"/>
        <v>0</v>
      </c>
      <c r="D8" s="40">
        <f t="shared" si="0"/>
        <v>0</v>
      </c>
      <c r="E8" s="40">
        <f t="shared" si="0"/>
        <v>60579000</v>
      </c>
      <c r="F8" s="41">
        <f t="shared" si="0"/>
        <v>60579000</v>
      </c>
      <c r="G8" s="42">
        <f t="shared" si="0"/>
        <v>60579000</v>
      </c>
      <c r="H8" s="41">
        <f t="shared" si="0"/>
        <v>7196000</v>
      </c>
      <c r="I8" s="42">
        <f t="shared" si="0"/>
        <v>0</v>
      </c>
      <c r="J8" s="41">
        <f t="shared" si="0"/>
        <v>20954000</v>
      </c>
      <c r="K8" s="42">
        <f t="shared" si="0"/>
        <v>0</v>
      </c>
      <c r="L8" s="41">
        <f t="shared" si="0"/>
        <v>8941000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37091000</v>
      </c>
      <c r="Q8" s="42">
        <f t="shared" si="0"/>
        <v>0</v>
      </c>
      <c r="R8" s="16">
        <f>IF(($J8       =0),0,((($L8       -$J8       )/$J8       )*100))</f>
        <v>-57.330342655340274</v>
      </c>
      <c r="S8" s="17">
        <f>IF(($K8       =0),0,((($M8       -$K8       )/$K8       )*100))</f>
        <v>0</v>
      </c>
      <c r="T8" s="16">
        <f>IF(($E8       =0),0,(($P8       /$E8       )*100))</f>
        <v>61.227488073424787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57544000</v>
      </c>
      <c r="C9" s="43">
        <f t="shared" si="2"/>
        <v>0</v>
      </c>
      <c r="D9" s="43">
        <f t="shared" si="2"/>
        <v>0</v>
      </c>
      <c r="E9" s="43">
        <f t="shared" si="2"/>
        <v>57544000</v>
      </c>
      <c r="F9" s="44">
        <f t="shared" si="2"/>
        <v>57544000</v>
      </c>
      <c r="G9" s="45">
        <f t="shared" si="2"/>
        <v>57544000</v>
      </c>
      <c r="H9" s="44">
        <f t="shared" si="2"/>
        <v>6853000</v>
      </c>
      <c r="I9" s="45">
        <f t="shared" si="2"/>
        <v>0</v>
      </c>
      <c r="J9" s="44">
        <f t="shared" si="2"/>
        <v>20213000</v>
      </c>
      <c r="K9" s="45">
        <f t="shared" si="2"/>
        <v>0</v>
      </c>
      <c r="L9" s="44">
        <f t="shared" si="2"/>
        <v>8704000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35770000</v>
      </c>
      <c r="Q9" s="45">
        <f t="shared" si="2"/>
        <v>0</v>
      </c>
      <c r="R9" s="20">
        <f>IF(($J9       =0),0,((($L9       -$J9       )/$J9       )*100))</f>
        <v>-56.938603868797308</v>
      </c>
      <c r="S9" s="21">
        <f>IF(($K9       =0),0,((($M9       -$K9       )/$K9       )*100))</f>
        <v>0</v>
      </c>
      <c r="T9" s="20">
        <f>IF(($E9       =0),0,(($P9       /$E9       )*100))</f>
        <v>62.161128875295425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57544000</v>
      </c>
      <c r="C10" s="46"/>
      <c r="D10" s="46"/>
      <c r="E10" s="46">
        <f t="shared" ref="E10:E41" si="4">$B10      +$C10      +$D10</f>
        <v>57544000</v>
      </c>
      <c r="F10" s="47">
        <v>57544000</v>
      </c>
      <c r="G10" s="48">
        <v>57544000</v>
      </c>
      <c r="H10" s="47">
        <v>6853000</v>
      </c>
      <c r="I10" s="48"/>
      <c r="J10" s="47">
        <v>20213000</v>
      </c>
      <c r="K10" s="48"/>
      <c r="L10" s="47">
        <v>8704000</v>
      </c>
      <c r="M10" s="48"/>
      <c r="N10" s="47"/>
      <c r="O10" s="48"/>
      <c r="P10" s="47">
        <f t="shared" ref="P10:P41" si="5">$H10      +$J10      +$L10      +$N10</f>
        <v>35770000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-56.938603868797308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62.161128875295425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3035000</v>
      </c>
      <c r="C27" s="43">
        <f t="shared" si="11"/>
        <v>0</v>
      </c>
      <c r="D27" s="43">
        <f t="shared" si="11"/>
        <v>0</v>
      </c>
      <c r="E27" s="43">
        <f t="shared" si="11"/>
        <v>3035000</v>
      </c>
      <c r="F27" s="44">
        <f t="shared" si="11"/>
        <v>3035000</v>
      </c>
      <c r="G27" s="45">
        <f t="shared" si="11"/>
        <v>3035000</v>
      </c>
      <c r="H27" s="44">
        <f t="shared" si="11"/>
        <v>343000</v>
      </c>
      <c r="I27" s="45">
        <f t="shared" si="11"/>
        <v>0</v>
      </c>
      <c r="J27" s="44">
        <f t="shared" si="11"/>
        <v>741000</v>
      </c>
      <c r="K27" s="45">
        <f t="shared" si="11"/>
        <v>0</v>
      </c>
      <c r="L27" s="44">
        <f t="shared" si="11"/>
        <v>237000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1321000</v>
      </c>
      <c r="Q27" s="45">
        <f t="shared" si="11"/>
        <v>0</v>
      </c>
      <c r="R27" s="20">
        <f t="shared" si="7"/>
        <v>-68.016194331983797</v>
      </c>
      <c r="S27" s="21">
        <f t="shared" si="8"/>
        <v>0</v>
      </c>
      <c r="T27" s="20">
        <f t="shared" si="9"/>
        <v>43.525535420098848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57000</v>
      </c>
      <c r="I30" s="48"/>
      <c r="J30" s="47">
        <v>57000</v>
      </c>
      <c r="K30" s="48"/>
      <c r="L30" s="47">
        <v>237000</v>
      </c>
      <c r="M30" s="48"/>
      <c r="N30" s="47"/>
      <c r="O30" s="48"/>
      <c r="P30" s="47">
        <f t="shared" si="5"/>
        <v>351000</v>
      </c>
      <c r="Q30" s="48">
        <f t="shared" si="6"/>
        <v>0</v>
      </c>
      <c r="R30" s="24">
        <f t="shared" si="7"/>
        <v>315.78947368421052</v>
      </c>
      <c r="S30" s="25">
        <f t="shared" si="8"/>
        <v>0</v>
      </c>
      <c r="T30" s="24">
        <f t="shared" si="9"/>
        <v>21.272727272727273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1385000</v>
      </c>
      <c r="C32" s="46"/>
      <c r="D32" s="46"/>
      <c r="E32" s="46">
        <f t="shared" si="4"/>
        <v>1385000</v>
      </c>
      <c r="F32" s="47">
        <v>1385000</v>
      </c>
      <c r="G32" s="48">
        <v>1385000</v>
      </c>
      <c r="H32" s="47">
        <v>286000</v>
      </c>
      <c r="I32" s="48"/>
      <c r="J32" s="47">
        <v>684000</v>
      </c>
      <c r="K32" s="48"/>
      <c r="L32" s="47"/>
      <c r="M32" s="48"/>
      <c r="N32" s="47"/>
      <c r="O32" s="48"/>
      <c r="P32" s="47">
        <f t="shared" si="5"/>
        <v>970000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70.036101083032491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29552000</v>
      </c>
      <c r="C42" s="52">
        <f t="shared" si="13"/>
        <v>0</v>
      </c>
      <c r="D42" s="52">
        <f t="shared" si="13"/>
        <v>0</v>
      </c>
      <c r="E42" s="52">
        <f t="shared" si="13"/>
        <v>29552000</v>
      </c>
      <c r="F42" s="53">
        <f t="shared" si="13"/>
        <v>29552000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29552000</v>
      </c>
      <c r="C43" s="43">
        <f t="shared" si="19"/>
        <v>0</v>
      </c>
      <c r="D43" s="43">
        <f t="shared" si="19"/>
        <v>0</v>
      </c>
      <c r="E43" s="43">
        <f t="shared" si="19"/>
        <v>29552000</v>
      </c>
      <c r="F43" s="44">
        <f t="shared" si="19"/>
        <v>29552000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29552000</v>
      </c>
      <c r="C45" s="46"/>
      <c r="D45" s="46"/>
      <c r="E45" s="46">
        <f t="shared" si="21"/>
        <v>29552000</v>
      </c>
      <c r="F45" s="47">
        <v>29552000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90131000</v>
      </c>
      <c r="C58" s="43">
        <f t="shared" si="26"/>
        <v>0</v>
      </c>
      <c r="D58" s="43">
        <f t="shared" si="26"/>
        <v>0</v>
      </c>
      <c r="E58" s="43">
        <f t="shared" si="26"/>
        <v>90131000</v>
      </c>
      <c r="F58" s="44">
        <f t="shared" si="26"/>
        <v>90131000</v>
      </c>
      <c r="G58" s="45">
        <f t="shared" si="26"/>
        <v>60579000</v>
      </c>
      <c r="H58" s="44">
        <f t="shared" si="26"/>
        <v>7196000</v>
      </c>
      <c r="I58" s="45">
        <f t="shared" si="26"/>
        <v>0</v>
      </c>
      <c r="J58" s="44">
        <f t="shared" si="26"/>
        <v>20954000</v>
      </c>
      <c r="K58" s="45">
        <f t="shared" si="26"/>
        <v>0</v>
      </c>
      <c r="L58" s="44">
        <f t="shared" si="26"/>
        <v>8941000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37091000</v>
      </c>
      <c r="Q58" s="45">
        <f t="shared" si="26"/>
        <v>0</v>
      </c>
      <c r="R58" s="20">
        <f t="shared" si="14"/>
        <v>-57.330342655340274</v>
      </c>
      <c r="S58" s="21">
        <f t="shared" si="15"/>
        <v>0</v>
      </c>
      <c r="T58" s="20">
        <f t="shared" si="16"/>
        <v>41.152322730248194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90131000</v>
      </c>
      <c r="C62" s="55">
        <f t="shared" si="30"/>
        <v>0</v>
      </c>
      <c r="D62" s="55">
        <f t="shared" si="30"/>
        <v>0</v>
      </c>
      <c r="E62" s="55">
        <f t="shared" si="30"/>
        <v>90131000</v>
      </c>
      <c r="F62" s="56">
        <f t="shared" si="30"/>
        <v>90131000</v>
      </c>
      <c r="G62" s="57">
        <f t="shared" si="30"/>
        <v>60579000</v>
      </c>
      <c r="H62" s="56">
        <f t="shared" si="30"/>
        <v>7196000</v>
      </c>
      <c r="I62" s="57">
        <f t="shared" si="30"/>
        <v>0</v>
      </c>
      <c r="J62" s="56">
        <f t="shared" si="30"/>
        <v>20954000</v>
      </c>
      <c r="K62" s="57">
        <f t="shared" si="30"/>
        <v>0</v>
      </c>
      <c r="L62" s="56">
        <f t="shared" si="30"/>
        <v>8941000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37091000</v>
      </c>
      <c r="Q62" s="57">
        <f t="shared" si="30"/>
        <v>0</v>
      </c>
      <c r="R62" s="38">
        <f t="shared" si="14"/>
        <v>-57.330342655340274</v>
      </c>
      <c r="S62" s="39">
        <f t="shared" si="15"/>
        <v>0</v>
      </c>
      <c r="T62" s="38">
        <f t="shared" si="16"/>
        <v>41.152322730248194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157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48423000</v>
      </c>
      <c r="C8" s="40">
        <f t="shared" si="0"/>
        <v>2386000</v>
      </c>
      <c r="D8" s="40">
        <f t="shared" si="0"/>
        <v>0</v>
      </c>
      <c r="E8" s="40">
        <f t="shared" si="0"/>
        <v>50809000</v>
      </c>
      <c r="F8" s="41">
        <f t="shared" si="0"/>
        <v>50809000</v>
      </c>
      <c r="G8" s="42">
        <f t="shared" si="0"/>
        <v>50809000</v>
      </c>
      <c r="H8" s="41">
        <f t="shared" si="0"/>
        <v>15789000</v>
      </c>
      <c r="I8" s="42">
        <f t="shared" si="0"/>
        <v>65539082</v>
      </c>
      <c r="J8" s="41">
        <f t="shared" si="0"/>
        <v>10522000</v>
      </c>
      <c r="K8" s="42">
        <f t="shared" si="0"/>
        <v>0</v>
      </c>
      <c r="L8" s="41">
        <f t="shared" si="0"/>
        <v>11533000</v>
      </c>
      <c r="M8" s="42">
        <f t="shared" si="0"/>
        <v>2652942</v>
      </c>
      <c r="N8" s="41">
        <f t="shared" si="0"/>
        <v>0</v>
      </c>
      <c r="O8" s="42">
        <f t="shared" si="0"/>
        <v>0</v>
      </c>
      <c r="P8" s="41">
        <f t="shared" si="0"/>
        <v>37844000</v>
      </c>
      <c r="Q8" s="42">
        <f t="shared" si="0"/>
        <v>68192024</v>
      </c>
      <c r="R8" s="16">
        <f>IF(($J8       =0),0,((($L8       -$J8       )/$J8       )*100))</f>
        <v>9.6084394601786727</v>
      </c>
      <c r="S8" s="17">
        <f>IF(($K8       =0),0,((($M8       -$K8       )/$K8       )*100))</f>
        <v>0</v>
      </c>
      <c r="T8" s="16">
        <f>IF(($E8       =0),0,(($P8       /$E8       )*100))</f>
        <v>74.482867208565409</v>
      </c>
      <c r="U8" s="18">
        <f>IF(($E8       =0),0,(($Q8       /$E8       )*100))</f>
        <v>134.21248991320437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44180000</v>
      </c>
      <c r="C9" s="43">
        <f t="shared" si="2"/>
        <v>2386000</v>
      </c>
      <c r="D9" s="43">
        <f t="shared" si="2"/>
        <v>0</v>
      </c>
      <c r="E9" s="43">
        <f t="shared" si="2"/>
        <v>46566000</v>
      </c>
      <c r="F9" s="44">
        <f t="shared" si="2"/>
        <v>46566000</v>
      </c>
      <c r="G9" s="45">
        <f t="shared" si="2"/>
        <v>46566000</v>
      </c>
      <c r="H9" s="44">
        <f t="shared" si="2"/>
        <v>14849000</v>
      </c>
      <c r="I9" s="45">
        <f t="shared" si="2"/>
        <v>61463885</v>
      </c>
      <c r="J9" s="44">
        <f t="shared" si="2"/>
        <v>9363000</v>
      </c>
      <c r="K9" s="45">
        <f t="shared" si="2"/>
        <v>0</v>
      </c>
      <c r="L9" s="44">
        <f t="shared" si="2"/>
        <v>10927000</v>
      </c>
      <c r="M9" s="45">
        <f t="shared" si="2"/>
        <v>1450874</v>
      </c>
      <c r="N9" s="44">
        <f t="shared" si="2"/>
        <v>0</v>
      </c>
      <c r="O9" s="45">
        <f t="shared" si="2"/>
        <v>0</v>
      </c>
      <c r="P9" s="44">
        <f t="shared" si="2"/>
        <v>35139000</v>
      </c>
      <c r="Q9" s="45">
        <f t="shared" si="2"/>
        <v>62914759</v>
      </c>
      <c r="R9" s="20">
        <f>IF(($J9       =0),0,((($L9       -$J9       )/$J9       )*100))</f>
        <v>16.704047847911994</v>
      </c>
      <c r="S9" s="21">
        <f>IF(($K9       =0),0,((($M9       -$K9       )/$K9       )*100))</f>
        <v>0</v>
      </c>
      <c r="T9" s="20">
        <f>IF(($E9       =0),0,(($P9       /$E9       )*100))</f>
        <v>75.460636515912896</v>
      </c>
      <c r="U9" s="22">
        <f>IF(($E9       =0),0,(($Q9       /$E9       )*100))</f>
        <v>135.10878967487008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36146000</v>
      </c>
      <c r="C10" s="46">
        <v>4000000</v>
      </c>
      <c r="D10" s="46"/>
      <c r="E10" s="46">
        <f t="shared" ref="E10:E41" si="4">$B10      +$C10      +$D10</f>
        <v>40146000</v>
      </c>
      <c r="F10" s="47">
        <v>40146000</v>
      </c>
      <c r="G10" s="48">
        <v>40146000</v>
      </c>
      <c r="H10" s="47">
        <v>14849000</v>
      </c>
      <c r="I10" s="48">
        <v>55432174</v>
      </c>
      <c r="J10" s="47">
        <v>9363000</v>
      </c>
      <c r="K10" s="48"/>
      <c r="L10" s="47">
        <v>6134000</v>
      </c>
      <c r="M10" s="48">
        <v>-1228002</v>
      </c>
      <c r="N10" s="47"/>
      <c r="O10" s="48"/>
      <c r="P10" s="47">
        <f t="shared" ref="P10:P41" si="5">$H10      +$J10      +$L10      +$N10</f>
        <v>30346000</v>
      </c>
      <c r="Q10" s="48">
        <f t="shared" ref="Q10:Q41" si="6">$I10      +$K10      +$M10      +$O10</f>
        <v>54204172</v>
      </c>
      <c r="R10" s="24">
        <f t="shared" ref="R10:R41" si="7">IF(($J10      =0),0,((($L10      -$J10      )/$J10      )*100))</f>
        <v>-34.486809783189152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75.589099785781897</v>
      </c>
      <c r="U10" s="26">
        <f t="shared" ref="U10:U41" si="10">IF(($E10      =0),0,(($Q10      /$E10      )*100))</f>
        <v>135.01761570268519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8034000</v>
      </c>
      <c r="C13" s="46">
        <v>-1614000</v>
      </c>
      <c r="D13" s="46"/>
      <c r="E13" s="46">
        <f t="shared" si="4"/>
        <v>6420000</v>
      </c>
      <c r="F13" s="47">
        <v>6420000</v>
      </c>
      <c r="G13" s="48">
        <v>6420000</v>
      </c>
      <c r="H13" s="47"/>
      <c r="I13" s="48">
        <v>6031711</v>
      </c>
      <c r="J13" s="47"/>
      <c r="K13" s="48"/>
      <c r="L13" s="47">
        <v>4793000</v>
      </c>
      <c r="M13" s="48">
        <v>2678876</v>
      </c>
      <c r="N13" s="47"/>
      <c r="O13" s="48"/>
      <c r="P13" s="47">
        <f t="shared" si="5"/>
        <v>4793000</v>
      </c>
      <c r="Q13" s="48">
        <f t="shared" si="6"/>
        <v>8710587</v>
      </c>
      <c r="R13" s="24">
        <f t="shared" si="7"/>
        <v>0</v>
      </c>
      <c r="S13" s="25">
        <f t="shared" si="8"/>
        <v>0</v>
      </c>
      <c r="T13" s="24">
        <f t="shared" si="9"/>
        <v>74.657320872274141</v>
      </c>
      <c r="U13" s="26">
        <f t="shared" si="10"/>
        <v>135.67892523364486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4243000</v>
      </c>
      <c r="C27" s="43">
        <f t="shared" si="11"/>
        <v>0</v>
      </c>
      <c r="D27" s="43">
        <f t="shared" si="11"/>
        <v>0</v>
      </c>
      <c r="E27" s="43">
        <f t="shared" si="11"/>
        <v>4243000</v>
      </c>
      <c r="F27" s="44">
        <f t="shared" si="11"/>
        <v>4243000</v>
      </c>
      <c r="G27" s="45">
        <f t="shared" si="11"/>
        <v>4243000</v>
      </c>
      <c r="H27" s="44">
        <f t="shared" si="11"/>
        <v>940000</v>
      </c>
      <c r="I27" s="45">
        <f t="shared" si="11"/>
        <v>4075197</v>
      </c>
      <c r="J27" s="44">
        <f t="shared" si="11"/>
        <v>1159000</v>
      </c>
      <c r="K27" s="45">
        <f t="shared" si="11"/>
        <v>0</v>
      </c>
      <c r="L27" s="44">
        <f t="shared" si="11"/>
        <v>606000</v>
      </c>
      <c r="M27" s="45">
        <f t="shared" si="11"/>
        <v>1202068</v>
      </c>
      <c r="N27" s="44">
        <f t="shared" si="11"/>
        <v>0</v>
      </c>
      <c r="O27" s="45">
        <f t="shared" si="11"/>
        <v>0</v>
      </c>
      <c r="P27" s="44">
        <f t="shared" si="11"/>
        <v>2705000</v>
      </c>
      <c r="Q27" s="45">
        <f t="shared" si="11"/>
        <v>5277265</v>
      </c>
      <c r="R27" s="20">
        <f t="shared" si="7"/>
        <v>-47.713546160483176</v>
      </c>
      <c r="S27" s="21">
        <f t="shared" si="8"/>
        <v>0</v>
      </c>
      <c r="T27" s="20">
        <f t="shared" si="9"/>
        <v>63.752062220127272</v>
      </c>
      <c r="U27" s="22">
        <f t="shared" si="10"/>
        <v>124.37579542776338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680000</v>
      </c>
      <c r="I30" s="48">
        <v>2947775</v>
      </c>
      <c r="J30" s="47">
        <v>306000</v>
      </c>
      <c r="K30" s="48"/>
      <c r="L30" s="47">
        <v>126000</v>
      </c>
      <c r="M30" s="48">
        <v>300719</v>
      </c>
      <c r="N30" s="47"/>
      <c r="O30" s="48"/>
      <c r="P30" s="47">
        <f t="shared" si="5"/>
        <v>1112000</v>
      </c>
      <c r="Q30" s="48">
        <f t="shared" si="6"/>
        <v>3248494</v>
      </c>
      <c r="R30" s="24">
        <f t="shared" si="7"/>
        <v>-58.82352941176471</v>
      </c>
      <c r="S30" s="25">
        <f t="shared" si="8"/>
        <v>0</v>
      </c>
      <c r="T30" s="24">
        <f t="shared" si="9"/>
        <v>41.962264150943398</v>
      </c>
      <c r="U30" s="26">
        <f t="shared" si="10"/>
        <v>122.58467924528303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1593000</v>
      </c>
      <c r="C32" s="46"/>
      <c r="D32" s="46"/>
      <c r="E32" s="46">
        <f t="shared" si="4"/>
        <v>1593000</v>
      </c>
      <c r="F32" s="47">
        <v>1593000</v>
      </c>
      <c r="G32" s="48">
        <v>1593000</v>
      </c>
      <c r="H32" s="47">
        <v>260000</v>
      </c>
      <c r="I32" s="48">
        <v>1127422</v>
      </c>
      <c r="J32" s="47">
        <v>853000</v>
      </c>
      <c r="K32" s="48"/>
      <c r="L32" s="47">
        <v>480000</v>
      </c>
      <c r="M32" s="48">
        <v>901349</v>
      </c>
      <c r="N32" s="47"/>
      <c r="O32" s="48"/>
      <c r="P32" s="47">
        <f t="shared" si="5"/>
        <v>1593000</v>
      </c>
      <c r="Q32" s="48">
        <f t="shared" si="6"/>
        <v>2028771</v>
      </c>
      <c r="R32" s="24">
        <f t="shared" si="7"/>
        <v>-43.728018757327078</v>
      </c>
      <c r="S32" s="25">
        <f t="shared" si="8"/>
        <v>0</v>
      </c>
      <c r="T32" s="24">
        <f t="shared" si="9"/>
        <v>100</v>
      </c>
      <c r="U32" s="26">
        <f t="shared" si="10"/>
        <v>127.35536723163843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19777000</v>
      </c>
      <c r="C42" s="52">
        <f t="shared" si="13"/>
        <v>0</v>
      </c>
      <c r="D42" s="52">
        <f t="shared" si="13"/>
        <v>0</v>
      </c>
      <c r="E42" s="52">
        <f t="shared" si="13"/>
        <v>19777000</v>
      </c>
      <c r="F42" s="53">
        <f t="shared" si="13"/>
        <v>19777000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19777000</v>
      </c>
      <c r="C43" s="43">
        <f t="shared" si="19"/>
        <v>0</v>
      </c>
      <c r="D43" s="43">
        <f t="shared" si="19"/>
        <v>0</v>
      </c>
      <c r="E43" s="43">
        <f t="shared" si="19"/>
        <v>19777000</v>
      </c>
      <c r="F43" s="44">
        <f t="shared" si="19"/>
        <v>19777000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19777000</v>
      </c>
      <c r="C45" s="46"/>
      <c r="D45" s="46"/>
      <c r="E45" s="46">
        <f t="shared" si="21"/>
        <v>19777000</v>
      </c>
      <c r="F45" s="47">
        <v>19777000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68200000</v>
      </c>
      <c r="C58" s="43">
        <f t="shared" si="26"/>
        <v>2386000</v>
      </c>
      <c r="D58" s="43">
        <f t="shared" si="26"/>
        <v>0</v>
      </c>
      <c r="E58" s="43">
        <f t="shared" si="26"/>
        <v>70586000</v>
      </c>
      <c r="F58" s="44">
        <f t="shared" si="26"/>
        <v>70586000</v>
      </c>
      <c r="G58" s="45">
        <f t="shared" si="26"/>
        <v>50809000</v>
      </c>
      <c r="H58" s="44">
        <f t="shared" si="26"/>
        <v>15789000</v>
      </c>
      <c r="I58" s="45">
        <f t="shared" si="26"/>
        <v>65539082</v>
      </c>
      <c r="J58" s="44">
        <f t="shared" si="26"/>
        <v>10522000</v>
      </c>
      <c r="K58" s="45">
        <f t="shared" si="26"/>
        <v>0</v>
      </c>
      <c r="L58" s="44">
        <f t="shared" si="26"/>
        <v>11533000</v>
      </c>
      <c r="M58" s="45">
        <f t="shared" si="26"/>
        <v>2652942</v>
      </c>
      <c r="N58" s="44">
        <f t="shared" si="26"/>
        <v>0</v>
      </c>
      <c r="O58" s="45">
        <f t="shared" si="26"/>
        <v>0</v>
      </c>
      <c r="P58" s="44">
        <f t="shared" si="26"/>
        <v>37844000</v>
      </c>
      <c r="Q58" s="45">
        <f t="shared" si="26"/>
        <v>68192024</v>
      </c>
      <c r="R58" s="20">
        <f t="shared" si="14"/>
        <v>9.6084394601786727</v>
      </c>
      <c r="S58" s="21">
        <f t="shared" si="15"/>
        <v>0</v>
      </c>
      <c r="T58" s="20">
        <f t="shared" si="16"/>
        <v>53.614031110985181</v>
      </c>
      <c r="U58" s="22">
        <f t="shared" si="17"/>
        <v>96.608426600175662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68200000</v>
      </c>
      <c r="C62" s="55">
        <f t="shared" si="30"/>
        <v>2386000</v>
      </c>
      <c r="D62" s="55">
        <f t="shared" si="30"/>
        <v>0</v>
      </c>
      <c r="E62" s="55">
        <f t="shared" si="30"/>
        <v>70586000</v>
      </c>
      <c r="F62" s="56">
        <f t="shared" si="30"/>
        <v>70586000</v>
      </c>
      <c r="G62" s="57">
        <f t="shared" si="30"/>
        <v>50809000</v>
      </c>
      <c r="H62" s="56">
        <f t="shared" si="30"/>
        <v>15789000</v>
      </c>
      <c r="I62" s="57">
        <f t="shared" si="30"/>
        <v>65539082</v>
      </c>
      <c r="J62" s="56">
        <f t="shared" si="30"/>
        <v>10522000</v>
      </c>
      <c r="K62" s="57">
        <f t="shared" si="30"/>
        <v>0</v>
      </c>
      <c r="L62" s="56">
        <f t="shared" si="30"/>
        <v>11533000</v>
      </c>
      <c r="M62" s="58">
        <f t="shared" si="30"/>
        <v>2652942</v>
      </c>
      <c r="N62" s="56">
        <f t="shared" si="30"/>
        <v>0</v>
      </c>
      <c r="O62" s="57">
        <f t="shared" si="30"/>
        <v>0</v>
      </c>
      <c r="P62" s="56">
        <f t="shared" si="30"/>
        <v>37844000</v>
      </c>
      <c r="Q62" s="57">
        <f t="shared" si="30"/>
        <v>68192024</v>
      </c>
      <c r="R62" s="38">
        <f t="shared" si="14"/>
        <v>9.6084394601786727</v>
      </c>
      <c r="S62" s="39">
        <f t="shared" si="15"/>
        <v>0</v>
      </c>
      <c r="T62" s="38">
        <f t="shared" si="16"/>
        <v>53.614031110985181</v>
      </c>
      <c r="U62" s="39">
        <f t="shared" si="17"/>
        <v>96.608426600175662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158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92703000</v>
      </c>
      <c r="C8" s="40">
        <f t="shared" si="0"/>
        <v>0</v>
      </c>
      <c r="D8" s="40">
        <f t="shared" si="0"/>
        <v>0</v>
      </c>
      <c r="E8" s="40">
        <f t="shared" si="0"/>
        <v>92703000</v>
      </c>
      <c r="F8" s="41">
        <f t="shared" si="0"/>
        <v>92703000</v>
      </c>
      <c r="G8" s="42">
        <f t="shared" si="0"/>
        <v>92703000</v>
      </c>
      <c r="H8" s="41">
        <f t="shared" si="0"/>
        <v>22632000</v>
      </c>
      <c r="I8" s="42">
        <f t="shared" si="0"/>
        <v>5025744</v>
      </c>
      <c r="J8" s="41">
        <f t="shared" si="0"/>
        <v>26510000</v>
      </c>
      <c r="K8" s="42">
        <f t="shared" si="0"/>
        <v>49263497</v>
      </c>
      <c r="L8" s="41">
        <f t="shared" si="0"/>
        <v>6816000</v>
      </c>
      <c r="M8" s="42">
        <f t="shared" si="0"/>
        <v>10771232</v>
      </c>
      <c r="N8" s="41">
        <f t="shared" si="0"/>
        <v>0</v>
      </c>
      <c r="O8" s="42">
        <f t="shared" si="0"/>
        <v>0</v>
      </c>
      <c r="P8" s="41">
        <f t="shared" si="0"/>
        <v>55958000</v>
      </c>
      <c r="Q8" s="42">
        <f t="shared" si="0"/>
        <v>65060473</v>
      </c>
      <c r="R8" s="16">
        <f>IF(($J8       =0),0,((($L8       -$J8       )/$J8       )*100))</f>
        <v>-74.288947566955869</v>
      </c>
      <c r="S8" s="17">
        <f>IF(($K8       =0),0,((($M8       -$K8       )/$K8       )*100))</f>
        <v>-78.135470163638615</v>
      </c>
      <c r="T8" s="16">
        <f>IF(($E8       =0),0,(($P8       /$E8       )*100))</f>
        <v>60.362663559971082</v>
      </c>
      <c r="U8" s="18">
        <f>IF(($E8       =0),0,(($Q8       /$E8       )*100))</f>
        <v>70.181626268837036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89337000</v>
      </c>
      <c r="C9" s="43">
        <f t="shared" si="2"/>
        <v>0</v>
      </c>
      <c r="D9" s="43">
        <f t="shared" si="2"/>
        <v>0</v>
      </c>
      <c r="E9" s="43">
        <f t="shared" si="2"/>
        <v>89337000</v>
      </c>
      <c r="F9" s="44">
        <f t="shared" si="2"/>
        <v>89337000</v>
      </c>
      <c r="G9" s="45">
        <f t="shared" si="2"/>
        <v>89337000</v>
      </c>
      <c r="H9" s="44">
        <f t="shared" si="2"/>
        <v>21851000</v>
      </c>
      <c r="I9" s="45">
        <f t="shared" si="2"/>
        <v>5025744</v>
      </c>
      <c r="J9" s="44">
        <f t="shared" si="2"/>
        <v>25342000</v>
      </c>
      <c r="K9" s="45">
        <f t="shared" si="2"/>
        <v>47171038</v>
      </c>
      <c r="L9" s="44">
        <f t="shared" si="2"/>
        <v>5866000</v>
      </c>
      <c r="M9" s="45">
        <f t="shared" si="2"/>
        <v>9283691</v>
      </c>
      <c r="N9" s="44">
        <f t="shared" si="2"/>
        <v>0</v>
      </c>
      <c r="O9" s="45">
        <f t="shared" si="2"/>
        <v>0</v>
      </c>
      <c r="P9" s="44">
        <f t="shared" si="2"/>
        <v>53059000</v>
      </c>
      <c r="Q9" s="45">
        <f t="shared" si="2"/>
        <v>61480473</v>
      </c>
      <c r="R9" s="20">
        <f>IF(($J9       =0),0,((($L9       -$J9       )/$J9       )*100))</f>
        <v>-76.852655670428533</v>
      </c>
      <c r="S9" s="21">
        <f>IF(($K9       =0),0,((($M9       -$K9       )/$K9       )*100))</f>
        <v>-80.319086893953866</v>
      </c>
      <c r="T9" s="20">
        <f>IF(($E9       =0),0,(($P9       /$E9       )*100))</f>
        <v>59.391965255157444</v>
      </c>
      <c r="U9" s="22">
        <f>IF(($E9       =0),0,(($Q9       /$E9       )*100))</f>
        <v>68.818600355955539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73270000</v>
      </c>
      <c r="C10" s="46"/>
      <c r="D10" s="46"/>
      <c r="E10" s="46">
        <f t="shared" ref="E10:E41" si="4">$B10      +$C10      +$D10</f>
        <v>73270000</v>
      </c>
      <c r="F10" s="47">
        <v>73270000</v>
      </c>
      <c r="G10" s="48">
        <v>73270000</v>
      </c>
      <c r="H10" s="47">
        <v>17367000</v>
      </c>
      <c r="I10" s="48">
        <v>5025744</v>
      </c>
      <c r="J10" s="47">
        <v>20523000</v>
      </c>
      <c r="K10" s="48">
        <v>36663994</v>
      </c>
      <c r="L10" s="47">
        <v>5507000</v>
      </c>
      <c r="M10" s="48">
        <v>6823492</v>
      </c>
      <c r="N10" s="47"/>
      <c r="O10" s="48"/>
      <c r="P10" s="47">
        <f t="shared" ref="P10:P41" si="5">$H10      +$J10      +$L10      +$N10</f>
        <v>43397000</v>
      </c>
      <c r="Q10" s="48">
        <f t="shared" ref="Q10:Q41" si="6">$I10      +$K10      +$M10      +$O10</f>
        <v>48513230</v>
      </c>
      <c r="R10" s="24">
        <f t="shared" ref="R10:R41" si="7">IF(($J10      =0),0,((($L10      -$J10      )/$J10      )*100))</f>
        <v>-73.166691029576569</v>
      </c>
      <c r="S10" s="25">
        <f t="shared" ref="S10:S41" si="8">IF(($K10      =0),0,((($M10      -$K10      )/$K10      )*100))</f>
        <v>-81.389119799659582</v>
      </c>
      <c r="T10" s="24">
        <f t="shared" ref="T10:T41" si="9">IF(($E10      =0),0,(($P10      /$E10      )*100))</f>
        <v>59.228879486829534</v>
      </c>
      <c r="U10" s="26">
        <f t="shared" ref="U10:U41" si="10">IF(($E10      =0),0,(($Q10      /$E10      )*100))</f>
        <v>66.211587279923563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16067000</v>
      </c>
      <c r="C13" s="46"/>
      <c r="D13" s="46"/>
      <c r="E13" s="46">
        <f t="shared" si="4"/>
        <v>16067000</v>
      </c>
      <c r="F13" s="47">
        <v>16067000</v>
      </c>
      <c r="G13" s="48">
        <v>16067000</v>
      </c>
      <c r="H13" s="47">
        <v>4484000</v>
      </c>
      <c r="I13" s="48"/>
      <c r="J13" s="47">
        <v>4819000</v>
      </c>
      <c r="K13" s="48">
        <v>10507044</v>
      </c>
      <c r="L13" s="47">
        <v>359000</v>
      </c>
      <c r="M13" s="48">
        <v>2460199</v>
      </c>
      <c r="N13" s="47"/>
      <c r="O13" s="48"/>
      <c r="P13" s="47">
        <f t="shared" si="5"/>
        <v>9662000</v>
      </c>
      <c r="Q13" s="48">
        <f t="shared" si="6"/>
        <v>12967243</v>
      </c>
      <c r="R13" s="24">
        <f t="shared" si="7"/>
        <v>-92.550321643494499</v>
      </c>
      <c r="S13" s="25">
        <f t="shared" si="8"/>
        <v>-76.58524129146123</v>
      </c>
      <c r="T13" s="24">
        <f t="shared" si="9"/>
        <v>60.135681832327123</v>
      </c>
      <c r="U13" s="26">
        <f t="shared" si="10"/>
        <v>80.707306902346417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3366000</v>
      </c>
      <c r="C27" s="43">
        <f t="shared" si="11"/>
        <v>0</v>
      </c>
      <c r="D27" s="43">
        <f t="shared" si="11"/>
        <v>0</v>
      </c>
      <c r="E27" s="43">
        <f t="shared" si="11"/>
        <v>3366000</v>
      </c>
      <c r="F27" s="44">
        <f t="shared" si="11"/>
        <v>3366000</v>
      </c>
      <c r="G27" s="45">
        <f t="shared" si="11"/>
        <v>3366000</v>
      </c>
      <c r="H27" s="44">
        <f t="shared" si="11"/>
        <v>781000</v>
      </c>
      <c r="I27" s="45">
        <f t="shared" si="11"/>
        <v>0</v>
      </c>
      <c r="J27" s="44">
        <f t="shared" si="11"/>
        <v>1168000</v>
      </c>
      <c r="K27" s="45">
        <f t="shared" si="11"/>
        <v>2092459</v>
      </c>
      <c r="L27" s="44">
        <f t="shared" si="11"/>
        <v>950000</v>
      </c>
      <c r="M27" s="45">
        <f t="shared" si="11"/>
        <v>1487541</v>
      </c>
      <c r="N27" s="44">
        <f t="shared" si="11"/>
        <v>0</v>
      </c>
      <c r="O27" s="45">
        <f t="shared" si="11"/>
        <v>0</v>
      </c>
      <c r="P27" s="44">
        <f t="shared" si="11"/>
        <v>2899000</v>
      </c>
      <c r="Q27" s="45">
        <f t="shared" si="11"/>
        <v>3580000</v>
      </c>
      <c r="R27" s="20">
        <f t="shared" si="7"/>
        <v>-18.664383561643834</v>
      </c>
      <c r="S27" s="21">
        <f t="shared" si="8"/>
        <v>-28.909431439277899</v>
      </c>
      <c r="T27" s="20">
        <f t="shared" si="9"/>
        <v>86.125965537730238</v>
      </c>
      <c r="U27" s="22">
        <f t="shared" si="10"/>
        <v>106.35769459298872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576000</v>
      </c>
      <c r="I30" s="48"/>
      <c r="J30" s="47">
        <v>172000</v>
      </c>
      <c r="K30" s="48">
        <v>671634</v>
      </c>
      <c r="L30" s="47">
        <v>435000</v>
      </c>
      <c r="M30" s="48">
        <v>419359</v>
      </c>
      <c r="N30" s="47"/>
      <c r="O30" s="48"/>
      <c r="P30" s="47">
        <f t="shared" si="5"/>
        <v>1183000</v>
      </c>
      <c r="Q30" s="48">
        <f t="shared" si="6"/>
        <v>1090993</v>
      </c>
      <c r="R30" s="24">
        <f t="shared" si="7"/>
        <v>152.90697674418604</v>
      </c>
      <c r="S30" s="25">
        <f t="shared" si="8"/>
        <v>-37.561380156454263</v>
      </c>
      <c r="T30" s="24">
        <f t="shared" si="9"/>
        <v>71.696969696969688</v>
      </c>
      <c r="U30" s="26">
        <f t="shared" si="10"/>
        <v>66.12078787878788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1716000</v>
      </c>
      <c r="C32" s="46"/>
      <c r="D32" s="46"/>
      <c r="E32" s="46">
        <f t="shared" si="4"/>
        <v>1716000</v>
      </c>
      <c r="F32" s="47">
        <v>1716000</v>
      </c>
      <c r="G32" s="48">
        <v>1716000</v>
      </c>
      <c r="H32" s="47">
        <v>205000</v>
      </c>
      <c r="I32" s="48"/>
      <c r="J32" s="47">
        <v>996000</v>
      </c>
      <c r="K32" s="48">
        <v>1420825</v>
      </c>
      <c r="L32" s="47">
        <v>515000</v>
      </c>
      <c r="M32" s="48">
        <v>1068182</v>
      </c>
      <c r="N32" s="47"/>
      <c r="O32" s="48"/>
      <c r="P32" s="47">
        <f t="shared" si="5"/>
        <v>1716000</v>
      </c>
      <c r="Q32" s="48">
        <f t="shared" si="6"/>
        <v>2489007</v>
      </c>
      <c r="R32" s="24">
        <f t="shared" si="7"/>
        <v>-48.293172690763051</v>
      </c>
      <c r="S32" s="25">
        <f t="shared" si="8"/>
        <v>-24.819594249819644</v>
      </c>
      <c r="T32" s="24">
        <f t="shared" si="9"/>
        <v>100</v>
      </c>
      <c r="U32" s="26">
        <f t="shared" si="10"/>
        <v>145.04702797202796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16481000</v>
      </c>
      <c r="C42" s="52">
        <f t="shared" si="13"/>
        <v>0</v>
      </c>
      <c r="D42" s="52">
        <f t="shared" si="13"/>
        <v>0</v>
      </c>
      <c r="E42" s="52">
        <f t="shared" si="13"/>
        <v>16481000</v>
      </c>
      <c r="F42" s="53">
        <f t="shared" si="13"/>
        <v>16481000</v>
      </c>
      <c r="G42" s="54">
        <f t="shared" si="13"/>
        <v>42000</v>
      </c>
      <c r="H42" s="53">
        <f t="shared" si="13"/>
        <v>42000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42000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0.25483890540622539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16481000</v>
      </c>
      <c r="C43" s="43">
        <f t="shared" si="19"/>
        <v>0</v>
      </c>
      <c r="D43" s="43">
        <f t="shared" si="19"/>
        <v>0</v>
      </c>
      <c r="E43" s="43">
        <f t="shared" si="19"/>
        <v>16481000</v>
      </c>
      <c r="F43" s="44">
        <f t="shared" si="19"/>
        <v>16481000</v>
      </c>
      <c r="G43" s="45">
        <f t="shared" si="19"/>
        <v>42000</v>
      </c>
      <c r="H43" s="44">
        <f t="shared" si="19"/>
        <v>42000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42000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0.25483890540622539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15981000</v>
      </c>
      <c r="C45" s="46"/>
      <c r="D45" s="46"/>
      <c r="E45" s="46">
        <f t="shared" si="21"/>
        <v>15981000</v>
      </c>
      <c r="F45" s="47">
        <v>15981000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500000</v>
      </c>
      <c r="C46" s="46"/>
      <c r="D46" s="46"/>
      <c r="E46" s="46">
        <f t="shared" si="21"/>
        <v>500000</v>
      </c>
      <c r="F46" s="47">
        <v>500000</v>
      </c>
      <c r="G46" s="48">
        <v>42000</v>
      </c>
      <c r="H46" s="47">
        <v>42000</v>
      </c>
      <c r="I46" s="48"/>
      <c r="J46" s="47"/>
      <c r="K46" s="48"/>
      <c r="L46" s="47"/>
      <c r="M46" s="48"/>
      <c r="N46" s="47"/>
      <c r="O46" s="48"/>
      <c r="P46" s="47">
        <f t="shared" si="22"/>
        <v>42000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8.4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109184000</v>
      </c>
      <c r="C58" s="43">
        <f t="shared" si="26"/>
        <v>0</v>
      </c>
      <c r="D58" s="43">
        <f t="shared" si="26"/>
        <v>0</v>
      </c>
      <c r="E58" s="43">
        <f t="shared" si="26"/>
        <v>109184000</v>
      </c>
      <c r="F58" s="44">
        <f t="shared" si="26"/>
        <v>109184000</v>
      </c>
      <c r="G58" s="45">
        <f t="shared" si="26"/>
        <v>92745000</v>
      </c>
      <c r="H58" s="44">
        <f t="shared" si="26"/>
        <v>22674000</v>
      </c>
      <c r="I58" s="45">
        <f t="shared" si="26"/>
        <v>5025744</v>
      </c>
      <c r="J58" s="44">
        <f t="shared" si="26"/>
        <v>26510000</v>
      </c>
      <c r="K58" s="45">
        <f t="shared" si="26"/>
        <v>49263497</v>
      </c>
      <c r="L58" s="44">
        <f t="shared" si="26"/>
        <v>6816000</v>
      </c>
      <c r="M58" s="45">
        <f t="shared" si="26"/>
        <v>10771232</v>
      </c>
      <c r="N58" s="44">
        <f t="shared" si="26"/>
        <v>0</v>
      </c>
      <c r="O58" s="45">
        <f t="shared" si="26"/>
        <v>0</v>
      </c>
      <c r="P58" s="44">
        <f t="shared" si="26"/>
        <v>56000000</v>
      </c>
      <c r="Q58" s="45">
        <f t="shared" si="26"/>
        <v>65060473</v>
      </c>
      <c r="R58" s="20">
        <f t="shared" si="14"/>
        <v>-74.288947566955869</v>
      </c>
      <c r="S58" s="21">
        <f t="shared" si="15"/>
        <v>-78.135470163638615</v>
      </c>
      <c r="T58" s="20">
        <f t="shared" si="16"/>
        <v>51.289566236811254</v>
      </c>
      <c r="U58" s="22">
        <f t="shared" si="17"/>
        <v>59.587918559495904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109184000</v>
      </c>
      <c r="C62" s="55">
        <f t="shared" si="30"/>
        <v>0</v>
      </c>
      <c r="D62" s="55">
        <f t="shared" si="30"/>
        <v>0</v>
      </c>
      <c r="E62" s="55">
        <f t="shared" si="30"/>
        <v>109184000</v>
      </c>
      <c r="F62" s="56">
        <f t="shared" si="30"/>
        <v>109184000</v>
      </c>
      <c r="G62" s="57">
        <f t="shared" si="30"/>
        <v>92745000</v>
      </c>
      <c r="H62" s="56">
        <f t="shared" si="30"/>
        <v>22674000</v>
      </c>
      <c r="I62" s="57">
        <f t="shared" si="30"/>
        <v>5025744</v>
      </c>
      <c r="J62" s="56">
        <f t="shared" si="30"/>
        <v>26510000</v>
      </c>
      <c r="K62" s="57">
        <f t="shared" si="30"/>
        <v>49263497</v>
      </c>
      <c r="L62" s="56">
        <f t="shared" si="30"/>
        <v>6816000</v>
      </c>
      <c r="M62" s="58">
        <f t="shared" si="30"/>
        <v>10771232</v>
      </c>
      <c r="N62" s="56">
        <f t="shared" si="30"/>
        <v>0</v>
      </c>
      <c r="O62" s="57">
        <f t="shared" si="30"/>
        <v>0</v>
      </c>
      <c r="P62" s="56">
        <f t="shared" si="30"/>
        <v>56000000</v>
      </c>
      <c r="Q62" s="57">
        <f t="shared" si="30"/>
        <v>65060473</v>
      </c>
      <c r="R62" s="38">
        <f t="shared" si="14"/>
        <v>-74.288947566955869</v>
      </c>
      <c r="S62" s="39">
        <f t="shared" si="15"/>
        <v>-78.135470163638615</v>
      </c>
      <c r="T62" s="38">
        <f t="shared" si="16"/>
        <v>51.289566236811254</v>
      </c>
      <c r="U62" s="39">
        <f t="shared" si="17"/>
        <v>59.587918559495904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159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69801000</v>
      </c>
      <c r="C8" s="40">
        <f t="shared" si="0"/>
        <v>20000000</v>
      </c>
      <c r="D8" s="40">
        <f t="shared" si="0"/>
        <v>0</v>
      </c>
      <c r="E8" s="40">
        <f t="shared" si="0"/>
        <v>89801000</v>
      </c>
      <c r="F8" s="41">
        <f t="shared" si="0"/>
        <v>89801000</v>
      </c>
      <c r="G8" s="42">
        <f t="shared" si="0"/>
        <v>89801000</v>
      </c>
      <c r="H8" s="41">
        <f t="shared" si="0"/>
        <v>21820000</v>
      </c>
      <c r="I8" s="42">
        <f t="shared" si="0"/>
        <v>70192554</v>
      </c>
      <c r="J8" s="41">
        <f t="shared" si="0"/>
        <v>18026000</v>
      </c>
      <c r="K8" s="42">
        <f t="shared" si="0"/>
        <v>11875862</v>
      </c>
      <c r="L8" s="41">
        <f t="shared" si="0"/>
        <v>17009000</v>
      </c>
      <c r="M8" s="42">
        <f t="shared" si="0"/>
        <v>22857653</v>
      </c>
      <c r="N8" s="41">
        <f t="shared" si="0"/>
        <v>0</v>
      </c>
      <c r="O8" s="42">
        <f t="shared" si="0"/>
        <v>0</v>
      </c>
      <c r="P8" s="41">
        <f t="shared" si="0"/>
        <v>56855000</v>
      </c>
      <c r="Q8" s="42">
        <f t="shared" si="0"/>
        <v>104926069</v>
      </c>
      <c r="R8" s="16">
        <f>IF(($J8       =0),0,((($L8       -$J8       )/$J8       )*100))</f>
        <v>-5.6418506601575507</v>
      </c>
      <c r="S8" s="17">
        <f>IF(($K8       =0),0,((($M8       -$K8       )/$K8       )*100))</f>
        <v>92.47152754048507</v>
      </c>
      <c r="T8" s="16">
        <f>IF(($E8       =0),0,(($P8       /$E8       )*100))</f>
        <v>63.312212558880191</v>
      </c>
      <c r="U8" s="18">
        <f>IF(($E8       =0),0,(($Q8       /$E8       )*100))</f>
        <v>116.84287368737543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65180000</v>
      </c>
      <c r="C9" s="43">
        <f t="shared" si="2"/>
        <v>20000000</v>
      </c>
      <c r="D9" s="43">
        <f t="shared" si="2"/>
        <v>0</v>
      </c>
      <c r="E9" s="43">
        <f t="shared" si="2"/>
        <v>85180000</v>
      </c>
      <c r="F9" s="44">
        <f t="shared" si="2"/>
        <v>85180000</v>
      </c>
      <c r="G9" s="45">
        <f t="shared" si="2"/>
        <v>85180000</v>
      </c>
      <c r="H9" s="44">
        <f t="shared" si="2"/>
        <v>19984000</v>
      </c>
      <c r="I9" s="45">
        <f t="shared" si="2"/>
        <v>64131008</v>
      </c>
      <c r="J9" s="44">
        <f t="shared" si="2"/>
        <v>17211000</v>
      </c>
      <c r="K9" s="45">
        <f t="shared" si="2"/>
        <v>10654341</v>
      </c>
      <c r="L9" s="44">
        <f t="shared" si="2"/>
        <v>16657000</v>
      </c>
      <c r="M9" s="45">
        <f t="shared" si="2"/>
        <v>22210797</v>
      </c>
      <c r="N9" s="44">
        <f t="shared" si="2"/>
        <v>0</v>
      </c>
      <c r="O9" s="45">
        <f t="shared" si="2"/>
        <v>0</v>
      </c>
      <c r="P9" s="44">
        <f t="shared" si="2"/>
        <v>53852000</v>
      </c>
      <c r="Q9" s="45">
        <f t="shared" si="2"/>
        <v>96996146</v>
      </c>
      <c r="R9" s="20">
        <f>IF(($J9       =0),0,((($L9       -$J9       )/$J9       )*100))</f>
        <v>-3.2188716518505607</v>
      </c>
      <c r="S9" s="21">
        <f>IF(($K9       =0),0,((($M9       -$K9       )/$K9       )*100))</f>
        <v>108.46711213767233</v>
      </c>
      <c r="T9" s="20">
        <f>IF(($E9       =0),0,(($P9       /$E9       )*100))</f>
        <v>63.221413477342104</v>
      </c>
      <c r="U9" s="22">
        <f>IF(($E9       =0),0,(($Q9       /$E9       )*100))</f>
        <v>113.87197229396573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46659000</v>
      </c>
      <c r="C10" s="46">
        <v>20000000</v>
      </c>
      <c r="D10" s="46"/>
      <c r="E10" s="46">
        <f t="shared" ref="E10:E41" si="4">$B10      +$C10      +$D10</f>
        <v>66659000</v>
      </c>
      <c r="F10" s="47">
        <v>66659000</v>
      </c>
      <c r="G10" s="48">
        <v>66659000</v>
      </c>
      <c r="H10" s="47">
        <v>19984000</v>
      </c>
      <c r="I10" s="48">
        <v>64131008</v>
      </c>
      <c r="J10" s="47">
        <v>8537000</v>
      </c>
      <c r="K10" s="48">
        <v>10654341</v>
      </c>
      <c r="L10" s="47">
        <v>12587000</v>
      </c>
      <c r="M10" s="48">
        <v>8215113</v>
      </c>
      <c r="N10" s="47"/>
      <c r="O10" s="48"/>
      <c r="P10" s="47">
        <f t="shared" ref="P10:P41" si="5">$H10      +$J10      +$L10      +$N10</f>
        <v>41108000</v>
      </c>
      <c r="Q10" s="48">
        <f t="shared" ref="Q10:Q41" si="6">$I10      +$K10      +$M10      +$O10</f>
        <v>83000462</v>
      </c>
      <c r="R10" s="24">
        <f t="shared" ref="R10:R41" si="7">IF(($J10      =0),0,((($L10      -$J10      )/$J10      )*100))</f>
        <v>47.440552887431181</v>
      </c>
      <c r="S10" s="25">
        <f t="shared" ref="S10:S41" si="8">IF(($K10      =0),0,((($M10      -$K10      )/$K10      )*100))</f>
        <v>-22.894217483746765</v>
      </c>
      <c r="T10" s="24">
        <f t="shared" ref="T10:T41" si="9">IF(($E10      =0),0,(($P10      /$E10      )*100))</f>
        <v>61.66909194557374</v>
      </c>
      <c r="U10" s="26">
        <f t="shared" ref="U10:U41" si="10">IF(($E10      =0),0,(($Q10      /$E10      )*100))</f>
        <v>124.51501222640604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18521000</v>
      </c>
      <c r="C13" s="46"/>
      <c r="D13" s="46"/>
      <c r="E13" s="46">
        <f t="shared" si="4"/>
        <v>18521000</v>
      </c>
      <c r="F13" s="47">
        <v>18521000</v>
      </c>
      <c r="G13" s="48">
        <v>18521000</v>
      </c>
      <c r="H13" s="47"/>
      <c r="I13" s="48"/>
      <c r="J13" s="47">
        <v>8674000</v>
      </c>
      <c r="K13" s="48"/>
      <c r="L13" s="47">
        <v>4070000</v>
      </c>
      <c r="M13" s="48">
        <v>13995684</v>
      </c>
      <c r="N13" s="47"/>
      <c r="O13" s="48"/>
      <c r="P13" s="47">
        <f t="shared" si="5"/>
        <v>12744000</v>
      </c>
      <c r="Q13" s="48">
        <f t="shared" si="6"/>
        <v>13995684</v>
      </c>
      <c r="R13" s="24">
        <f t="shared" si="7"/>
        <v>-53.078164629928523</v>
      </c>
      <c r="S13" s="25">
        <f t="shared" si="8"/>
        <v>0</v>
      </c>
      <c r="T13" s="24">
        <f t="shared" si="9"/>
        <v>68.80837967712327</v>
      </c>
      <c r="U13" s="26">
        <f t="shared" si="10"/>
        <v>75.566567679930884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4621000</v>
      </c>
      <c r="C27" s="43">
        <f t="shared" si="11"/>
        <v>0</v>
      </c>
      <c r="D27" s="43">
        <f t="shared" si="11"/>
        <v>0</v>
      </c>
      <c r="E27" s="43">
        <f t="shared" si="11"/>
        <v>4621000</v>
      </c>
      <c r="F27" s="44">
        <f t="shared" si="11"/>
        <v>4621000</v>
      </c>
      <c r="G27" s="45">
        <f t="shared" si="11"/>
        <v>4621000</v>
      </c>
      <c r="H27" s="44">
        <f t="shared" si="11"/>
        <v>1836000</v>
      </c>
      <c r="I27" s="45">
        <f t="shared" si="11"/>
        <v>6061546</v>
      </c>
      <c r="J27" s="44">
        <f t="shared" si="11"/>
        <v>815000</v>
      </c>
      <c r="K27" s="45">
        <f t="shared" si="11"/>
        <v>1221521</v>
      </c>
      <c r="L27" s="44">
        <f t="shared" si="11"/>
        <v>352000</v>
      </c>
      <c r="M27" s="45">
        <f t="shared" si="11"/>
        <v>646856</v>
      </c>
      <c r="N27" s="44">
        <f t="shared" si="11"/>
        <v>0</v>
      </c>
      <c r="O27" s="45">
        <f t="shared" si="11"/>
        <v>0</v>
      </c>
      <c r="P27" s="44">
        <f t="shared" si="11"/>
        <v>3003000</v>
      </c>
      <c r="Q27" s="45">
        <f t="shared" si="11"/>
        <v>7929923</v>
      </c>
      <c r="R27" s="20">
        <f t="shared" si="7"/>
        <v>-56.809815950920253</v>
      </c>
      <c r="S27" s="21">
        <f t="shared" si="8"/>
        <v>-47.045036475017618</v>
      </c>
      <c r="T27" s="20">
        <f t="shared" si="9"/>
        <v>64.985933780566967</v>
      </c>
      <c r="U27" s="22">
        <f t="shared" si="10"/>
        <v>171.6062107768881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>
        <v>1806000</v>
      </c>
      <c r="I30" s="48">
        <v>4205824</v>
      </c>
      <c r="J30" s="47">
        <v>303000</v>
      </c>
      <c r="K30" s="48">
        <v>302460</v>
      </c>
      <c r="L30" s="47">
        <v>112000</v>
      </c>
      <c r="M30" s="48">
        <v>111523</v>
      </c>
      <c r="N30" s="47"/>
      <c r="O30" s="48"/>
      <c r="P30" s="47">
        <f t="shared" si="5"/>
        <v>2221000</v>
      </c>
      <c r="Q30" s="48">
        <f t="shared" si="6"/>
        <v>4619807</v>
      </c>
      <c r="R30" s="24">
        <f t="shared" si="7"/>
        <v>-63.036303630363037</v>
      </c>
      <c r="S30" s="25">
        <f t="shared" si="8"/>
        <v>-63.128016927858233</v>
      </c>
      <c r="T30" s="24">
        <f t="shared" si="9"/>
        <v>96.565217391304344</v>
      </c>
      <c r="U30" s="26">
        <f t="shared" si="10"/>
        <v>200.86117391304347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2321000</v>
      </c>
      <c r="C32" s="46"/>
      <c r="D32" s="46"/>
      <c r="E32" s="46">
        <f t="shared" si="4"/>
        <v>2321000</v>
      </c>
      <c r="F32" s="47">
        <v>2321000</v>
      </c>
      <c r="G32" s="48">
        <v>2321000</v>
      </c>
      <c r="H32" s="47">
        <v>30000</v>
      </c>
      <c r="I32" s="48">
        <v>1855722</v>
      </c>
      <c r="J32" s="47">
        <v>512000</v>
      </c>
      <c r="K32" s="48">
        <v>919061</v>
      </c>
      <c r="L32" s="47">
        <v>240000</v>
      </c>
      <c r="M32" s="48">
        <v>535333</v>
      </c>
      <c r="N32" s="47"/>
      <c r="O32" s="48"/>
      <c r="P32" s="47">
        <f t="shared" si="5"/>
        <v>782000</v>
      </c>
      <c r="Q32" s="48">
        <f t="shared" si="6"/>
        <v>3310116</v>
      </c>
      <c r="R32" s="24">
        <f t="shared" si="7"/>
        <v>-53.125</v>
      </c>
      <c r="S32" s="25">
        <f t="shared" si="8"/>
        <v>-41.752179670337441</v>
      </c>
      <c r="T32" s="24">
        <f t="shared" si="9"/>
        <v>33.692373976734167</v>
      </c>
      <c r="U32" s="26">
        <f t="shared" si="10"/>
        <v>142.615941404567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10505000</v>
      </c>
      <c r="C42" s="52">
        <f t="shared" si="13"/>
        <v>0</v>
      </c>
      <c r="D42" s="52">
        <f t="shared" si="13"/>
        <v>0</v>
      </c>
      <c r="E42" s="52">
        <f t="shared" si="13"/>
        <v>10505000</v>
      </c>
      <c r="F42" s="53">
        <f t="shared" si="13"/>
        <v>10505000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10505000</v>
      </c>
      <c r="C43" s="43">
        <f t="shared" si="19"/>
        <v>0</v>
      </c>
      <c r="D43" s="43">
        <f t="shared" si="19"/>
        <v>0</v>
      </c>
      <c r="E43" s="43">
        <f t="shared" si="19"/>
        <v>10505000</v>
      </c>
      <c r="F43" s="44">
        <f t="shared" si="19"/>
        <v>10505000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10505000</v>
      </c>
      <c r="C45" s="46"/>
      <c r="D45" s="46"/>
      <c r="E45" s="46">
        <f t="shared" si="21"/>
        <v>10505000</v>
      </c>
      <c r="F45" s="47">
        <v>10505000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80306000</v>
      </c>
      <c r="C58" s="43">
        <f t="shared" si="26"/>
        <v>20000000</v>
      </c>
      <c r="D58" s="43">
        <f t="shared" si="26"/>
        <v>0</v>
      </c>
      <c r="E58" s="43">
        <f t="shared" si="26"/>
        <v>100306000</v>
      </c>
      <c r="F58" s="44">
        <f t="shared" si="26"/>
        <v>100306000</v>
      </c>
      <c r="G58" s="45">
        <f t="shared" si="26"/>
        <v>89801000</v>
      </c>
      <c r="H58" s="44">
        <f t="shared" si="26"/>
        <v>21820000</v>
      </c>
      <c r="I58" s="45">
        <f t="shared" si="26"/>
        <v>70192554</v>
      </c>
      <c r="J58" s="44">
        <f t="shared" si="26"/>
        <v>18026000</v>
      </c>
      <c r="K58" s="45">
        <f t="shared" si="26"/>
        <v>11875862</v>
      </c>
      <c r="L58" s="44">
        <f t="shared" si="26"/>
        <v>17009000</v>
      </c>
      <c r="M58" s="45">
        <f t="shared" si="26"/>
        <v>22857653</v>
      </c>
      <c r="N58" s="44">
        <f t="shared" si="26"/>
        <v>0</v>
      </c>
      <c r="O58" s="45">
        <f t="shared" si="26"/>
        <v>0</v>
      </c>
      <c r="P58" s="44">
        <f t="shared" si="26"/>
        <v>56855000</v>
      </c>
      <c r="Q58" s="45">
        <f t="shared" si="26"/>
        <v>104926069</v>
      </c>
      <c r="R58" s="20">
        <f t="shared" si="14"/>
        <v>-5.6418506601575507</v>
      </c>
      <c r="S58" s="21">
        <f t="shared" si="15"/>
        <v>92.47152754048507</v>
      </c>
      <c r="T58" s="20">
        <f t="shared" si="16"/>
        <v>56.681554443403179</v>
      </c>
      <c r="U58" s="22">
        <f t="shared" si="17"/>
        <v>104.60597471736486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80306000</v>
      </c>
      <c r="C62" s="55">
        <f t="shared" si="30"/>
        <v>20000000</v>
      </c>
      <c r="D62" s="55">
        <f t="shared" si="30"/>
        <v>0</v>
      </c>
      <c r="E62" s="55">
        <f t="shared" si="30"/>
        <v>100306000</v>
      </c>
      <c r="F62" s="56">
        <f t="shared" si="30"/>
        <v>100306000</v>
      </c>
      <c r="G62" s="57">
        <f t="shared" si="30"/>
        <v>89801000</v>
      </c>
      <c r="H62" s="56">
        <f t="shared" si="30"/>
        <v>21820000</v>
      </c>
      <c r="I62" s="57">
        <f t="shared" si="30"/>
        <v>70192554</v>
      </c>
      <c r="J62" s="56">
        <f t="shared" si="30"/>
        <v>18026000</v>
      </c>
      <c r="K62" s="57">
        <f t="shared" si="30"/>
        <v>11875862</v>
      </c>
      <c r="L62" s="56">
        <f t="shared" si="30"/>
        <v>17009000</v>
      </c>
      <c r="M62" s="58">
        <f t="shared" si="30"/>
        <v>22857653</v>
      </c>
      <c r="N62" s="56">
        <f t="shared" si="30"/>
        <v>0</v>
      </c>
      <c r="O62" s="57">
        <f t="shared" si="30"/>
        <v>0</v>
      </c>
      <c r="P62" s="56">
        <f t="shared" si="30"/>
        <v>56855000</v>
      </c>
      <c r="Q62" s="57">
        <f t="shared" si="30"/>
        <v>104926069</v>
      </c>
      <c r="R62" s="38">
        <f t="shared" si="14"/>
        <v>-5.6418506601575507</v>
      </c>
      <c r="S62" s="39">
        <f t="shared" si="15"/>
        <v>92.47152754048507</v>
      </c>
      <c r="T62" s="38">
        <f t="shared" si="16"/>
        <v>56.681554443403179</v>
      </c>
      <c r="U62" s="39">
        <f t="shared" si="17"/>
        <v>104.60597471736486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160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103181000</v>
      </c>
      <c r="C8" s="40">
        <f t="shared" si="0"/>
        <v>0</v>
      </c>
      <c r="D8" s="40">
        <f t="shared" si="0"/>
        <v>0</v>
      </c>
      <c r="E8" s="40">
        <f t="shared" si="0"/>
        <v>103181000</v>
      </c>
      <c r="F8" s="41">
        <f t="shared" si="0"/>
        <v>103181000</v>
      </c>
      <c r="G8" s="42">
        <f t="shared" si="0"/>
        <v>103181000</v>
      </c>
      <c r="H8" s="41">
        <f t="shared" si="0"/>
        <v>33005000</v>
      </c>
      <c r="I8" s="42">
        <f t="shared" si="0"/>
        <v>38147932</v>
      </c>
      <c r="J8" s="41">
        <f t="shared" si="0"/>
        <v>23642000</v>
      </c>
      <c r="K8" s="42">
        <f t="shared" si="0"/>
        <v>32252419</v>
      </c>
      <c r="L8" s="41">
        <f t="shared" si="0"/>
        <v>20830000</v>
      </c>
      <c r="M8" s="42">
        <f t="shared" si="0"/>
        <v>19916773</v>
      </c>
      <c r="N8" s="41">
        <f t="shared" si="0"/>
        <v>0</v>
      </c>
      <c r="O8" s="42">
        <f t="shared" si="0"/>
        <v>0</v>
      </c>
      <c r="P8" s="41">
        <f t="shared" si="0"/>
        <v>77477000</v>
      </c>
      <c r="Q8" s="42">
        <f t="shared" si="0"/>
        <v>90317124</v>
      </c>
      <c r="R8" s="16">
        <f>IF(($J8       =0),0,((($L8       -$J8       )/$J8       )*100))</f>
        <v>-11.894086794687421</v>
      </c>
      <c r="S8" s="17">
        <f>IF(($K8       =0),0,((($M8       -$K8       )/$K8       )*100))</f>
        <v>-38.247196280068167</v>
      </c>
      <c r="T8" s="16">
        <f>IF(($E8       =0),0,(($P8       /$E8       )*100))</f>
        <v>75.08843682460919</v>
      </c>
      <c r="U8" s="18">
        <f>IF(($E8       =0),0,(($Q8       /$E8       )*100))</f>
        <v>87.532708541301204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91267000</v>
      </c>
      <c r="C9" s="43">
        <f t="shared" si="2"/>
        <v>0</v>
      </c>
      <c r="D9" s="43">
        <f t="shared" si="2"/>
        <v>0</v>
      </c>
      <c r="E9" s="43">
        <f t="shared" si="2"/>
        <v>91267000</v>
      </c>
      <c r="F9" s="44">
        <f t="shared" si="2"/>
        <v>91267000</v>
      </c>
      <c r="G9" s="45">
        <f t="shared" si="2"/>
        <v>91267000</v>
      </c>
      <c r="H9" s="44">
        <f t="shared" si="2"/>
        <v>31530000</v>
      </c>
      <c r="I9" s="45">
        <f t="shared" si="2"/>
        <v>36753094</v>
      </c>
      <c r="J9" s="44">
        <f t="shared" si="2"/>
        <v>19410000</v>
      </c>
      <c r="K9" s="45">
        <f t="shared" si="2"/>
        <v>26931315</v>
      </c>
      <c r="L9" s="44">
        <f t="shared" si="2"/>
        <v>17917000</v>
      </c>
      <c r="M9" s="45">
        <f t="shared" si="2"/>
        <v>15512523</v>
      </c>
      <c r="N9" s="44">
        <f t="shared" si="2"/>
        <v>0</v>
      </c>
      <c r="O9" s="45">
        <f t="shared" si="2"/>
        <v>0</v>
      </c>
      <c r="P9" s="44">
        <f t="shared" si="2"/>
        <v>68857000</v>
      </c>
      <c r="Q9" s="45">
        <f t="shared" si="2"/>
        <v>79196932</v>
      </c>
      <c r="R9" s="20">
        <f>IF(($J9       =0),0,((($L9       -$J9       )/$J9       )*100))</f>
        <v>-7.6919113858835653</v>
      </c>
      <c r="S9" s="21">
        <f>IF(($K9       =0),0,((($M9       -$K9       )/$K9       )*100))</f>
        <v>-42.399682302925051</v>
      </c>
      <c r="T9" s="20">
        <f>IF(($E9       =0),0,(($P9       /$E9       )*100))</f>
        <v>75.445670395652314</v>
      </c>
      <c r="U9" s="22">
        <f>IF(($E9       =0),0,(($Q9       /$E9       )*100))</f>
        <v>86.774992056274442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91267000</v>
      </c>
      <c r="C10" s="46"/>
      <c r="D10" s="46"/>
      <c r="E10" s="46">
        <f t="shared" ref="E10:E41" si="4">$B10      +$C10      +$D10</f>
        <v>91267000</v>
      </c>
      <c r="F10" s="47">
        <v>91267000</v>
      </c>
      <c r="G10" s="48">
        <v>91267000</v>
      </c>
      <c r="H10" s="47">
        <v>31530000</v>
      </c>
      <c r="I10" s="48">
        <v>36753094</v>
      </c>
      <c r="J10" s="47">
        <v>19410000</v>
      </c>
      <c r="K10" s="48">
        <v>26931315</v>
      </c>
      <c r="L10" s="47">
        <v>17917000</v>
      </c>
      <c r="M10" s="48">
        <v>15512523</v>
      </c>
      <c r="N10" s="47"/>
      <c r="O10" s="48"/>
      <c r="P10" s="47">
        <f t="shared" ref="P10:P41" si="5">$H10      +$J10      +$L10      +$N10</f>
        <v>68857000</v>
      </c>
      <c r="Q10" s="48">
        <f t="shared" ref="Q10:Q41" si="6">$I10      +$K10      +$M10      +$O10</f>
        <v>79196932</v>
      </c>
      <c r="R10" s="24">
        <f t="shared" ref="R10:R41" si="7">IF(($J10      =0),0,((($L10      -$J10      )/$J10      )*100))</f>
        <v>-7.6919113858835653</v>
      </c>
      <c r="S10" s="25">
        <f t="shared" ref="S10:S41" si="8">IF(($K10      =0),0,((($M10      -$K10      )/$K10      )*100))</f>
        <v>-42.399682302925051</v>
      </c>
      <c r="T10" s="24">
        <f t="shared" ref="T10:T41" si="9">IF(($E10      =0),0,(($P10      /$E10      )*100))</f>
        <v>75.445670395652314</v>
      </c>
      <c r="U10" s="26">
        <f t="shared" ref="U10:U41" si="10">IF(($E10      =0),0,(($Q10      /$E10      )*100))</f>
        <v>86.774992056274442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11914000</v>
      </c>
      <c r="C27" s="43">
        <f t="shared" si="11"/>
        <v>0</v>
      </c>
      <c r="D27" s="43">
        <f t="shared" si="11"/>
        <v>0</v>
      </c>
      <c r="E27" s="43">
        <f t="shared" si="11"/>
        <v>11914000</v>
      </c>
      <c r="F27" s="44">
        <f t="shared" si="11"/>
        <v>11914000</v>
      </c>
      <c r="G27" s="45">
        <f t="shared" si="11"/>
        <v>11914000</v>
      </c>
      <c r="H27" s="44">
        <f t="shared" si="11"/>
        <v>1475000</v>
      </c>
      <c r="I27" s="45">
        <f t="shared" si="11"/>
        <v>1394838</v>
      </c>
      <c r="J27" s="44">
        <f t="shared" si="11"/>
        <v>4232000</v>
      </c>
      <c r="K27" s="45">
        <f t="shared" si="11"/>
        <v>5321104</v>
      </c>
      <c r="L27" s="44">
        <f t="shared" si="11"/>
        <v>2913000</v>
      </c>
      <c r="M27" s="45">
        <f t="shared" si="11"/>
        <v>4404250</v>
      </c>
      <c r="N27" s="44">
        <f t="shared" si="11"/>
        <v>0</v>
      </c>
      <c r="O27" s="45">
        <f t="shared" si="11"/>
        <v>0</v>
      </c>
      <c r="P27" s="44">
        <f t="shared" si="11"/>
        <v>8620000</v>
      </c>
      <c r="Q27" s="45">
        <f t="shared" si="11"/>
        <v>11120192</v>
      </c>
      <c r="R27" s="20">
        <f t="shared" si="7"/>
        <v>-31.167296786389414</v>
      </c>
      <c r="S27" s="21">
        <f t="shared" si="8"/>
        <v>-17.230522087145825</v>
      </c>
      <c r="T27" s="20">
        <f t="shared" si="9"/>
        <v>72.351854960550611</v>
      </c>
      <c r="U27" s="22">
        <f t="shared" si="10"/>
        <v>93.337183145878797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276000</v>
      </c>
      <c r="I30" s="48">
        <v>276091</v>
      </c>
      <c r="J30" s="47">
        <v>182000</v>
      </c>
      <c r="K30" s="48">
        <v>310315</v>
      </c>
      <c r="L30" s="47">
        <v>763000</v>
      </c>
      <c r="M30" s="48">
        <v>347781</v>
      </c>
      <c r="N30" s="47"/>
      <c r="O30" s="48"/>
      <c r="P30" s="47">
        <f t="shared" si="5"/>
        <v>1221000</v>
      </c>
      <c r="Q30" s="48">
        <f t="shared" si="6"/>
        <v>934187</v>
      </c>
      <c r="R30" s="24">
        <f t="shared" si="7"/>
        <v>319.23076923076923</v>
      </c>
      <c r="S30" s="25">
        <f t="shared" si="8"/>
        <v>12.073538178947199</v>
      </c>
      <c r="T30" s="24">
        <f t="shared" si="9"/>
        <v>46.075471698113205</v>
      </c>
      <c r="U30" s="26">
        <f t="shared" si="10"/>
        <v>35.252339622641507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3764000</v>
      </c>
      <c r="C32" s="46"/>
      <c r="D32" s="46"/>
      <c r="E32" s="46">
        <f t="shared" si="4"/>
        <v>3764000</v>
      </c>
      <c r="F32" s="47">
        <v>3764000</v>
      </c>
      <c r="G32" s="48">
        <v>3764000</v>
      </c>
      <c r="H32" s="47"/>
      <c r="I32" s="48"/>
      <c r="J32" s="47">
        <v>2779000</v>
      </c>
      <c r="K32" s="48">
        <v>4693037</v>
      </c>
      <c r="L32" s="47">
        <v>985000</v>
      </c>
      <c r="M32" s="48">
        <v>1918665</v>
      </c>
      <c r="N32" s="47"/>
      <c r="O32" s="48"/>
      <c r="P32" s="47">
        <f t="shared" si="5"/>
        <v>3764000</v>
      </c>
      <c r="Q32" s="48">
        <f t="shared" si="6"/>
        <v>6611702</v>
      </c>
      <c r="R32" s="24">
        <f t="shared" si="7"/>
        <v>-64.555595537963299</v>
      </c>
      <c r="S32" s="25">
        <f t="shared" si="8"/>
        <v>-59.116772358709291</v>
      </c>
      <c r="T32" s="24">
        <f t="shared" si="9"/>
        <v>100</v>
      </c>
      <c r="U32" s="26">
        <f t="shared" si="10"/>
        <v>175.65626992561104</v>
      </c>
      <c r="V32" s="47"/>
      <c r="W32" s="48"/>
    </row>
    <row r="33" spans="1:23" x14ac:dyDescent="0.2">
      <c r="A33" s="23" t="s">
        <v>60</v>
      </c>
      <c r="B33" s="46">
        <v>5500000</v>
      </c>
      <c r="C33" s="46"/>
      <c r="D33" s="46"/>
      <c r="E33" s="46">
        <f t="shared" si="4"/>
        <v>5500000</v>
      </c>
      <c r="F33" s="47">
        <v>5500000</v>
      </c>
      <c r="G33" s="48">
        <v>5500000</v>
      </c>
      <c r="H33" s="47">
        <v>1199000</v>
      </c>
      <c r="I33" s="48">
        <v>1118747</v>
      </c>
      <c r="J33" s="47">
        <v>1271000</v>
      </c>
      <c r="K33" s="48">
        <v>317752</v>
      </c>
      <c r="L33" s="47">
        <v>1165000</v>
      </c>
      <c r="M33" s="48">
        <v>2137804</v>
      </c>
      <c r="N33" s="47"/>
      <c r="O33" s="48"/>
      <c r="P33" s="47">
        <f t="shared" si="5"/>
        <v>3635000</v>
      </c>
      <c r="Q33" s="48">
        <f t="shared" si="6"/>
        <v>3574303</v>
      </c>
      <c r="R33" s="24">
        <f t="shared" si="7"/>
        <v>-8.3398898505114083</v>
      </c>
      <c r="S33" s="25">
        <f t="shared" si="8"/>
        <v>572.79010045570124</v>
      </c>
      <c r="T33" s="24">
        <f t="shared" si="9"/>
        <v>66.090909090909093</v>
      </c>
      <c r="U33" s="26">
        <f t="shared" si="10"/>
        <v>64.987327272727271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62928000</v>
      </c>
      <c r="C42" s="52">
        <f t="shared" si="13"/>
        <v>0</v>
      </c>
      <c r="D42" s="52">
        <f t="shared" si="13"/>
        <v>0</v>
      </c>
      <c r="E42" s="52">
        <f t="shared" si="13"/>
        <v>62928000</v>
      </c>
      <c r="F42" s="53">
        <f t="shared" si="13"/>
        <v>62928000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62928000</v>
      </c>
      <c r="C43" s="43">
        <f t="shared" si="19"/>
        <v>0</v>
      </c>
      <c r="D43" s="43">
        <f t="shared" si="19"/>
        <v>0</v>
      </c>
      <c r="E43" s="43">
        <f t="shared" si="19"/>
        <v>62928000</v>
      </c>
      <c r="F43" s="44">
        <f t="shared" si="19"/>
        <v>62928000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62928000</v>
      </c>
      <c r="C45" s="46"/>
      <c r="D45" s="46"/>
      <c r="E45" s="46">
        <f t="shared" si="21"/>
        <v>62928000</v>
      </c>
      <c r="F45" s="47">
        <v>62928000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166109000</v>
      </c>
      <c r="C58" s="43">
        <f t="shared" si="26"/>
        <v>0</v>
      </c>
      <c r="D58" s="43">
        <f t="shared" si="26"/>
        <v>0</v>
      </c>
      <c r="E58" s="43">
        <f t="shared" si="26"/>
        <v>166109000</v>
      </c>
      <c r="F58" s="44">
        <f t="shared" si="26"/>
        <v>166109000</v>
      </c>
      <c r="G58" s="45">
        <f t="shared" si="26"/>
        <v>103181000</v>
      </c>
      <c r="H58" s="44">
        <f t="shared" si="26"/>
        <v>33005000</v>
      </c>
      <c r="I58" s="45">
        <f t="shared" si="26"/>
        <v>38147932</v>
      </c>
      <c r="J58" s="44">
        <f t="shared" si="26"/>
        <v>23642000</v>
      </c>
      <c r="K58" s="45">
        <f t="shared" si="26"/>
        <v>32252419</v>
      </c>
      <c r="L58" s="44">
        <f t="shared" si="26"/>
        <v>20830000</v>
      </c>
      <c r="M58" s="45">
        <f t="shared" si="26"/>
        <v>19916773</v>
      </c>
      <c r="N58" s="44">
        <f t="shared" si="26"/>
        <v>0</v>
      </c>
      <c r="O58" s="45">
        <f t="shared" si="26"/>
        <v>0</v>
      </c>
      <c r="P58" s="44">
        <f t="shared" si="26"/>
        <v>77477000</v>
      </c>
      <c r="Q58" s="45">
        <f t="shared" si="26"/>
        <v>90317124</v>
      </c>
      <c r="R58" s="20">
        <f t="shared" si="14"/>
        <v>-11.894086794687421</v>
      </c>
      <c r="S58" s="21">
        <f t="shared" si="15"/>
        <v>-38.247196280068167</v>
      </c>
      <c r="T58" s="20">
        <f t="shared" si="16"/>
        <v>46.642265018752752</v>
      </c>
      <c r="U58" s="22">
        <f t="shared" si="17"/>
        <v>54.372203793894371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166109000</v>
      </c>
      <c r="C62" s="55">
        <f t="shared" si="30"/>
        <v>0</v>
      </c>
      <c r="D62" s="55">
        <f t="shared" si="30"/>
        <v>0</v>
      </c>
      <c r="E62" s="55">
        <f t="shared" si="30"/>
        <v>166109000</v>
      </c>
      <c r="F62" s="56">
        <f t="shared" si="30"/>
        <v>166109000</v>
      </c>
      <c r="G62" s="57">
        <f t="shared" si="30"/>
        <v>103181000</v>
      </c>
      <c r="H62" s="56">
        <f t="shared" si="30"/>
        <v>33005000</v>
      </c>
      <c r="I62" s="57">
        <f t="shared" si="30"/>
        <v>38147932</v>
      </c>
      <c r="J62" s="56">
        <f t="shared" si="30"/>
        <v>23642000</v>
      </c>
      <c r="K62" s="57">
        <f t="shared" si="30"/>
        <v>32252419</v>
      </c>
      <c r="L62" s="56">
        <f t="shared" si="30"/>
        <v>20830000</v>
      </c>
      <c r="M62" s="58">
        <f t="shared" si="30"/>
        <v>19916773</v>
      </c>
      <c r="N62" s="56">
        <f t="shared" si="30"/>
        <v>0</v>
      </c>
      <c r="O62" s="57">
        <f t="shared" si="30"/>
        <v>0</v>
      </c>
      <c r="P62" s="56">
        <f t="shared" si="30"/>
        <v>77477000</v>
      </c>
      <c r="Q62" s="57">
        <f t="shared" si="30"/>
        <v>90317124</v>
      </c>
      <c r="R62" s="38">
        <f t="shared" si="14"/>
        <v>-11.894086794687421</v>
      </c>
      <c r="S62" s="39">
        <f t="shared" si="15"/>
        <v>-38.247196280068167</v>
      </c>
      <c r="T62" s="38">
        <f t="shared" si="16"/>
        <v>46.642265018752752</v>
      </c>
      <c r="U62" s="39">
        <f t="shared" si="17"/>
        <v>54.372203793894371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161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152008000</v>
      </c>
      <c r="C8" s="40">
        <f t="shared" si="0"/>
        <v>29278000</v>
      </c>
      <c r="D8" s="40">
        <f t="shared" si="0"/>
        <v>0</v>
      </c>
      <c r="E8" s="40">
        <f t="shared" si="0"/>
        <v>181286000</v>
      </c>
      <c r="F8" s="41">
        <f t="shared" si="0"/>
        <v>181286000</v>
      </c>
      <c r="G8" s="42">
        <f t="shared" si="0"/>
        <v>181286000</v>
      </c>
      <c r="H8" s="41">
        <f t="shared" si="0"/>
        <v>51759000</v>
      </c>
      <c r="I8" s="42">
        <f t="shared" si="0"/>
        <v>0</v>
      </c>
      <c r="J8" s="41">
        <f t="shared" si="0"/>
        <v>55103000</v>
      </c>
      <c r="K8" s="42">
        <f t="shared" si="0"/>
        <v>0</v>
      </c>
      <c r="L8" s="41">
        <f t="shared" si="0"/>
        <v>18816000</v>
      </c>
      <c r="M8" s="42">
        <f t="shared" si="0"/>
        <v>124808393</v>
      </c>
      <c r="N8" s="41">
        <f t="shared" si="0"/>
        <v>0</v>
      </c>
      <c r="O8" s="42">
        <f t="shared" si="0"/>
        <v>0</v>
      </c>
      <c r="P8" s="41">
        <f t="shared" si="0"/>
        <v>125678000</v>
      </c>
      <c r="Q8" s="42">
        <f t="shared" si="0"/>
        <v>124808393</v>
      </c>
      <c r="R8" s="16">
        <f>IF(($J8       =0),0,((($L8       -$J8       )/$J8       )*100))</f>
        <v>-65.853038854508824</v>
      </c>
      <c r="S8" s="17">
        <f>IF(($K8       =0),0,((($M8       -$K8       )/$K8       )*100))</f>
        <v>0</v>
      </c>
      <c r="T8" s="16">
        <f>IF(($E8       =0),0,(($P8       /$E8       )*100))</f>
        <v>69.325816665379563</v>
      </c>
      <c r="U8" s="18">
        <f>IF(($E8       =0),0,(($Q8       /$E8       )*100))</f>
        <v>68.846128768906595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145471000</v>
      </c>
      <c r="C9" s="43">
        <f t="shared" si="2"/>
        <v>29278000</v>
      </c>
      <c r="D9" s="43">
        <f t="shared" si="2"/>
        <v>0</v>
      </c>
      <c r="E9" s="43">
        <f t="shared" si="2"/>
        <v>174749000</v>
      </c>
      <c r="F9" s="44">
        <f t="shared" si="2"/>
        <v>174749000</v>
      </c>
      <c r="G9" s="45">
        <f t="shared" si="2"/>
        <v>174749000</v>
      </c>
      <c r="H9" s="44">
        <f t="shared" si="2"/>
        <v>49309000</v>
      </c>
      <c r="I9" s="45">
        <f t="shared" si="2"/>
        <v>0</v>
      </c>
      <c r="J9" s="44">
        <f t="shared" si="2"/>
        <v>52953000</v>
      </c>
      <c r="K9" s="45">
        <f t="shared" si="2"/>
        <v>0</v>
      </c>
      <c r="L9" s="44">
        <f t="shared" si="2"/>
        <v>17438000</v>
      </c>
      <c r="M9" s="45">
        <f t="shared" si="2"/>
        <v>119913317</v>
      </c>
      <c r="N9" s="44">
        <f t="shared" si="2"/>
        <v>0</v>
      </c>
      <c r="O9" s="45">
        <f t="shared" si="2"/>
        <v>0</v>
      </c>
      <c r="P9" s="44">
        <f t="shared" si="2"/>
        <v>119700000</v>
      </c>
      <c r="Q9" s="45">
        <f t="shared" si="2"/>
        <v>119913317</v>
      </c>
      <c r="R9" s="20">
        <f>IF(($J9       =0),0,((($L9       -$J9       )/$J9       )*100))</f>
        <v>-67.068910165618561</v>
      </c>
      <c r="S9" s="21">
        <f>IF(($K9       =0),0,((($M9       -$K9       )/$K9       )*100))</f>
        <v>0</v>
      </c>
      <c r="T9" s="20">
        <f>IF(($E9       =0),0,(($P9       /$E9       )*100))</f>
        <v>68.498246055771418</v>
      </c>
      <c r="U9" s="22">
        <f>IF(($E9       =0),0,(($Q9       /$E9       )*100))</f>
        <v>68.620316568335156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51971000</v>
      </c>
      <c r="C10" s="46">
        <v>25000000</v>
      </c>
      <c r="D10" s="46"/>
      <c r="E10" s="46">
        <f t="shared" ref="E10:E41" si="4">$B10      +$C10      +$D10</f>
        <v>76971000</v>
      </c>
      <c r="F10" s="47">
        <v>76971000</v>
      </c>
      <c r="G10" s="48">
        <v>76971000</v>
      </c>
      <c r="H10" s="47">
        <v>15250000</v>
      </c>
      <c r="I10" s="48"/>
      <c r="J10" s="47">
        <v>19401000</v>
      </c>
      <c r="K10" s="48"/>
      <c r="L10" s="47">
        <v>7452000</v>
      </c>
      <c r="M10" s="48">
        <v>43608515</v>
      </c>
      <c r="N10" s="47"/>
      <c r="O10" s="48"/>
      <c r="P10" s="47">
        <f t="shared" ref="P10:P41" si="5">$H10      +$J10      +$L10      +$N10</f>
        <v>42103000</v>
      </c>
      <c r="Q10" s="48">
        <f t="shared" ref="Q10:Q41" si="6">$I10      +$K10      +$M10      +$O10</f>
        <v>43608515</v>
      </c>
      <c r="R10" s="24">
        <f t="shared" ref="R10:R41" si="7">IF(($J10      =0),0,((($L10      -$J10      )/$J10      )*100))</f>
        <v>-61.589608783052419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54.699822010887225</v>
      </c>
      <c r="U10" s="26">
        <f t="shared" ref="U10:U41" si="10">IF(($E10      =0),0,(($Q10      /$E10      )*100))</f>
        <v>56.655772953450004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93500000</v>
      </c>
      <c r="C13" s="46">
        <v>4278000</v>
      </c>
      <c r="D13" s="46"/>
      <c r="E13" s="46">
        <f t="shared" si="4"/>
        <v>97778000</v>
      </c>
      <c r="F13" s="47">
        <v>97778000</v>
      </c>
      <c r="G13" s="48">
        <v>97778000</v>
      </c>
      <c r="H13" s="47">
        <v>34059000</v>
      </c>
      <c r="I13" s="48"/>
      <c r="J13" s="47">
        <v>33552000</v>
      </c>
      <c r="K13" s="48"/>
      <c r="L13" s="47">
        <v>9986000</v>
      </c>
      <c r="M13" s="48">
        <v>76304802</v>
      </c>
      <c r="N13" s="47"/>
      <c r="O13" s="48"/>
      <c r="P13" s="47">
        <f t="shared" si="5"/>
        <v>77597000</v>
      </c>
      <c r="Q13" s="48">
        <f t="shared" si="6"/>
        <v>76304802</v>
      </c>
      <c r="R13" s="24">
        <f t="shared" si="7"/>
        <v>-70.237243681449684</v>
      </c>
      <c r="S13" s="25">
        <f t="shared" si="8"/>
        <v>0</v>
      </c>
      <c r="T13" s="24">
        <f t="shared" si="9"/>
        <v>79.36038781730042</v>
      </c>
      <c r="U13" s="26">
        <f t="shared" si="10"/>
        <v>78.038824684489356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6537000</v>
      </c>
      <c r="C27" s="43">
        <f t="shared" si="11"/>
        <v>0</v>
      </c>
      <c r="D27" s="43">
        <f t="shared" si="11"/>
        <v>0</v>
      </c>
      <c r="E27" s="43">
        <f t="shared" si="11"/>
        <v>6537000</v>
      </c>
      <c r="F27" s="44">
        <f t="shared" si="11"/>
        <v>6537000</v>
      </c>
      <c r="G27" s="45">
        <f t="shared" si="11"/>
        <v>6537000</v>
      </c>
      <c r="H27" s="44">
        <f t="shared" si="11"/>
        <v>2450000</v>
      </c>
      <c r="I27" s="45">
        <f t="shared" si="11"/>
        <v>0</v>
      </c>
      <c r="J27" s="44">
        <f t="shared" si="11"/>
        <v>2150000</v>
      </c>
      <c r="K27" s="45">
        <f t="shared" si="11"/>
        <v>0</v>
      </c>
      <c r="L27" s="44">
        <f t="shared" si="11"/>
        <v>1378000</v>
      </c>
      <c r="M27" s="45">
        <f t="shared" si="11"/>
        <v>4895076</v>
      </c>
      <c r="N27" s="44">
        <f t="shared" si="11"/>
        <v>0</v>
      </c>
      <c r="O27" s="45">
        <f t="shared" si="11"/>
        <v>0</v>
      </c>
      <c r="P27" s="44">
        <f t="shared" si="11"/>
        <v>5978000</v>
      </c>
      <c r="Q27" s="45">
        <f t="shared" si="11"/>
        <v>4895076</v>
      </c>
      <c r="R27" s="20">
        <f t="shared" si="7"/>
        <v>-35.906976744186046</v>
      </c>
      <c r="S27" s="21">
        <f t="shared" si="8"/>
        <v>0</v>
      </c>
      <c r="T27" s="20">
        <f t="shared" si="9"/>
        <v>91.448676763041149</v>
      </c>
      <c r="U27" s="22">
        <f t="shared" si="10"/>
        <v>74.882606700321247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102000</v>
      </c>
      <c r="I30" s="48"/>
      <c r="J30" s="47">
        <v>512000</v>
      </c>
      <c r="K30" s="48"/>
      <c r="L30" s="47">
        <v>477000</v>
      </c>
      <c r="M30" s="48">
        <v>835193</v>
      </c>
      <c r="N30" s="47"/>
      <c r="O30" s="48"/>
      <c r="P30" s="47">
        <f t="shared" si="5"/>
        <v>1091000</v>
      </c>
      <c r="Q30" s="48">
        <f t="shared" si="6"/>
        <v>835193</v>
      </c>
      <c r="R30" s="24">
        <f t="shared" si="7"/>
        <v>-6.8359375</v>
      </c>
      <c r="S30" s="25">
        <f t="shared" si="8"/>
        <v>0</v>
      </c>
      <c r="T30" s="24">
        <f t="shared" si="9"/>
        <v>66.121212121212125</v>
      </c>
      <c r="U30" s="26">
        <f t="shared" si="10"/>
        <v>50.617757575757572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4887000</v>
      </c>
      <c r="C32" s="46"/>
      <c r="D32" s="46"/>
      <c r="E32" s="46">
        <f t="shared" si="4"/>
        <v>4887000</v>
      </c>
      <c r="F32" s="47">
        <v>4887000</v>
      </c>
      <c r="G32" s="48">
        <v>4887000</v>
      </c>
      <c r="H32" s="47">
        <v>2348000</v>
      </c>
      <c r="I32" s="48"/>
      <c r="J32" s="47">
        <v>1638000</v>
      </c>
      <c r="K32" s="48"/>
      <c r="L32" s="47">
        <v>901000</v>
      </c>
      <c r="M32" s="48">
        <v>4059883</v>
      </c>
      <c r="N32" s="47"/>
      <c r="O32" s="48"/>
      <c r="P32" s="47">
        <f t="shared" si="5"/>
        <v>4887000</v>
      </c>
      <c r="Q32" s="48">
        <f t="shared" si="6"/>
        <v>4059883</v>
      </c>
      <c r="R32" s="24">
        <f t="shared" si="7"/>
        <v>-44.993894993894997</v>
      </c>
      <c r="S32" s="25">
        <f t="shared" si="8"/>
        <v>0</v>
      </c>
      <c r="T32" s="24">
        <f t="shared" si="9"/>
        <v>100</v>
      </c>
      <c r="U32" s="26">
        <f t="shared" si="10"/>
        <v>83.075158583998359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27149000</v>
      </c>
      <c r="C42" s="52">
        <f t="shared" si="13"/>
        <v>0</v>
      </c>
      <c r="D42" s="52">
        <f t="shared" si="13"/>
        <v>0</v>
      </c>
      <c r="E42" s="52">
        <f t="shared" si="13"/>
        <v>27149000</v>
      </c>
      <c r="F42" s="53">
        <f t="shared" si="13"/>
        <v>27149000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27149000</v>
      </c>
      <c r="C43" s="43">
        <f t="shared" si="19"/>
        <v>0</v>
      </c>
      <c r="D43" s="43">
        <f t="shared" si="19"/>
        <v>0</v>
      </c>
      <c r="E43" s="43">
        <f t="shared" si="19"/>
        <v>27149000</v>
      </c>
      <c r="F43" s="44">
        <f t="shared" si="19"/>
        <v>27149000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27149000</v>
      </c>
      <c r="C45" s="46"/>
      <c r="D45" s="46"/>
      <c r="E45" s="46">
        <f t="shared" si="21"/>
        <v>27149000</v>
      </c>
      <c r="F45" s="47">
        <v>27149000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179157000</v>
      </c>
      <c r="C58" s="43">
        <f t="shared" si="26"/>
        <v>29278000</v>
      </c>
      <c r="D58" s="43">
        <f t="shared" si="26"/>
        <v>0</v>
      </c>
      <c r="E58" s="43">
        <f t="shared" si="26"/>
        <v>208435000</v>
      </c>
      <c r="F58" s="44">
        <f t="shared" si="26"/>
        <v>208435000</v>
      </c>
      <c r="G58" s="45">
        <f t="shared" si="26"/>
        <v>181286000</v>
      </c>
      <c r="H58" s="44">
        <f t="shared" si="26"/>
        <v>51759000</v>
      </c>
      <c r="I58" s="45">
        <f t="shared" si="26"/>
        <v>0</v>
      </c>
      <c r="J58" s="44">
        <f t="shared" si="26"/>
        <v>55103000</v>
      </c>
      <c r="K58" s="45">
        <f t="shared" si="26"/>
        <v>0</v>
      </c>
      <c r="L58" s="44">
        <f t="shared" si="26"/>
        <v>18816000</v>
      </c>
      <c r="M58" s="45">
        <f t="shared" si="26"/>
        <v>124808393</v>
      </c>
      <c r="N58" s="44">
        <f t="shared" si="26"/>
        <v>0</v>
      </c>
      <c r="O58" s="45">
        <f t="shared" si="26"/>
        <v>0</v>
      </c>
      <c r="P58" s="44">
        <f t="shared" si="26"/>
        <v>125678000</v>
      </c>
      <c r="Q58" s="45">
        <f t="shared" si="26"/>
        <v>124808393</v>
      </c>
      <c r="R58" s="20">
        <f t="shared" si="14"/>
        <v>-65.853038854508824</v>
      </c>
      <c r="S58" s="21">
        <f t="shared" si="15"/>
        <v>0</v>
      </c>
      <c r="T58" s="20">
        <f t="shared" si="16"/>
        <v>60.296015544414331</v>
      </c>
      <c r="U58" s="22">
        <f t="shared" si="17"/>
        <v>59.878807781802479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179157000</v>
      </c>
      <c r="C62" s="55">
        <f t="shared" si="30"/>
        <v>29278000</v>
      </c>
      <c r="D62" s="55">
        <f t="shared" si="30"/>
        <v>0</v>
      </c>
      <c r="E62" s="55">
        <f t="shared" si="30"/>
        <v>208435000</v>
      </c>
      <c r="F62" s="56">
        <f t="shared" si="30"/>
        <v>208435000</v>
      </c>
      <c r="G62" s="57">
        <f t="shared" si="30"/>
        <v>181286000</v>
      </c>
      <c r="H62" s="56">
        <f t="shared" si="30"/>
        <v>51759000</v>
      </c>
      <c r="I62" s="57">
        <f t="shared" si="30"/>
        <v>0</v>
      </c>
      <c r="J62" s="56">
        <f t="shared" si="30"/>
        <v>55103000</v>
      </c>
      <c r="K62" s="57">
        <f t="shared" si="30"/>
        <v>0</v>
      </c>
      <c r="L62" s="56">
        <f t="shared" si="30"/>
        <v>18816000</v>
      </c>
      <c r="M62" s="58">
        <f t="shared" si="30"/>
        <v>124808393</v>
      </c>
      <c r="N62" s="56">
        <f t="shared" si="30"/>
        <v>0</v>
      </c>
      <c r="O62" s="57">
        <f t="shared" si="30"/>
        <v>0</v>
      </c>
      <c r="P62" s="56">
        <f t="shared" si="30"/>
        <v>125678000</v>
      </c>
      <c r="Q62" s="57">
        <f t="shared" si="30"/>
        <v>124808393</v>
      </c>
      <c r="R62" s="38">
        <f t="shared" si="14"/>
        <v>-65.853038854508824</v>
      </c>
      <c r="S62" s="39">
        <f t="shared" si="15"/>
        <v>0</v>
      </c>
      <c r="T62" s="38">
        <f t="shared" si="16"/>
        <v>60.296015544414331</v>
      </c>
      <c r="U62" s="39">
        <f t="shared" si="17"/>
        <v>59.878807781802479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162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87084000</v>
      </c>
      <c r="C8" s="40">
        <f t="shared" si="0"/>
        <v>0</v>
      </c>
      <c r="D8" s="40">
        <f t="shared" si="0"/>
        <v>0</v>
      </c>
      <c r="E8" s="40">
        <f t="shared" si="0"/>
        <v>87084000</v>
      </c>
      <c r="F8" s="41">
        <f t="shared" si="0"/>
        <v>87084000</v>
      </c>
      <c r="G8" s="42">
        <f t="shared" si="0"/>
        <v>76299000</v>
      </c>
      <c r="H8" s="41">
        <f t="shared" si="0"/>
        <v>11794000</v>
      </c>
      <c r="I8" s="42">
        <f t="shared" si="0"/>
        <v>18701683</v>
      </c>
      <c r="J8" s="41">
        <f t="shared" si="0"/>
        <v>27148000</v>
      </c>
      <c r="K8" s="42">
        <f t="shared" si="0"/>
        <v>34907911</v>
      </c>
      <c r="L8" s="41">
        <f t="shared" si="0"/>
        <v>16851000</v>
      </c>
      <c r="M8" s="42">
        <f t="shared" si="0"/>
        <v>18334210</v>
      </c>
      <c r="N8" s="41">
        <f t="shared" si="0"/>
        <v>0</v>
      </c>
      <c r="O8" s="42">
        <f t="shared" si="0"/>
        <v>0</v>
      </c>
      <c r="P8" s="41">
        <f t="shared" si="0"/>
        <v>55793000</v>
      </c>
      <c r="Q8" s="42">
        <f t="shared" si="0"/>
        <v>71943804</v>
      </c>
      <c r="R8" s="16">
        <f>IF(($J8       =0),0,((($L8       -$J8       )/$J8       )*100))</f>
        <v>-37.929129217621927</v>
      </c>
      <c r="S8" s="17">
        <f>IF(($K8       =0),0,((($M8       -$K8       )/$K8       )*100))</f>
        <v>-47.478352399832808</v>
      </c>
      <c r="T8" s="16">
        <f>IF(($E8       =0),0,(($P8       /$E8       )*100))</f>
        <v>64.068026273483071</v>
      </c>
      <c r="U8" s="18">
        <f>IF(($E8       =0),0,(($Q8       /$E8       )*100))</f>
        <v>82.614262091773455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81951000</v>
      </c>
      <c r="C9" s="43">
        <f t="shared" si="2"/>
        <v>0</v>
      </c>
      <c r="D9" s="43">
        <f t="shared" si="2"/>
        <v>0</v>
      </c>
      <c r="E9" s="43">
        <f t="shared" si="2"/>
        <v>81951000</v>
      </c>
      <c r="F9" s="44">
        <f t="shared" si="2"/>
        <v>81951000</v>
      </c>
      <c r="G9" s="45">
        <f t="shared" si="2"/>
        <v>71166000</v>
      </c>
      <c r="H9" s="44">
        <f t="shared" si="2"/>
        <v>11752000</v>
      </c>
      <c r="I9" s="45">
        <f t="shared" si="2"/>
        <v>17812812</v>
      </c>
      <c r="J9" s="44">
        <f t="shared" si="2"/>
        <v>23742000</v>
      </c>
      <c r="K9" s="45">
        <f t="shared" si="2"/>
        <v>33692818</v>
      </c>
      <c r="L9" s="44">
        <f t="shared" si="2"/>
        <v>16566000</v>
      </c>
      <c r="M9" s="45">
        <f t="shared" si="2"/>
        <v>16180605</v>
      </c>
      <c r="N9" s="44">
        <f t="shared" si="2"/>
        <v>0</v>
      </c>
      <c r="O9" s="45">
        <f t="shared" si="2"/>
        <v>0</v>
      </c>
      <c r="P9" s="44">
        <f t="shared" si="2"/>
        <v>52060000</v>
      </c>
      <c r="Q9" s="45">
        <f t="shared" si="2"/>
        <v>67686235</v>
      </c>
      <c r="R9" s="20">
        <f>IF(($J9       =0),0,((($L9       -$J9       )/$J9       )*100))</f>
        <v>-30.224917867071017</v>
      </c>
      <c r="S9" s="21">
        <f>IF(($K9       =0),0,((($M9       -$K9       )/$K9       )*100))</f>
        <v>-51.976100663352057</v>
      </c>
      <c r="T9" s="20">
        <f>IF(($E9       =0),0,(($P9       /$E9       )*100))</f>
        <v>63.525765396395407</v>
      </c>
      <c r="U9" s="22">
        <f>IF(($E9       =0),0,(($Q9       /$E9       )*100))</f>
        <v>82.593543702944444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48951000</v>
      </c>
      <c r="C10" s="46"/>
      <c r="D10" s="46"/>
      <c r="E10" s="46">
        <f t="shared" ref="E10:E41" si="4">$B10      +$C10      +$D10</f>
        <v>48951000</v>
      </c>
      <c r="F10" s="47">
        <v>48951000</v>
      </c>
      <c r="G10" s="48">
        <v>38166000</v>
      </c>
      <c r="H10" s="47">
        <v>10045000</v>
      </c>
      <c r="I10" s="48">
        <v>10137252</v>
      </c>
      <c r="J10" s="47">
        <v>12486000</v>
      </c>
      <c r="K10" s="48">
        <v>20970430</v>
      </c>
      <c r="L10" s="47">
        <v>6895000</v>
      </c>
      <c r="M10" s="48">
        <v>10005716</v>
      </c>
      <c r="N10" s="47"/>
      <c r="O10" s="48"/>
      <c r="P10" s="47">
        <f t="shared" ref="P10:P41" si="5">$H10      +$J10      +$L10      +$N10</f>
        <v>29426000</v>
      </c>
      <c r="Q10" s="48">
        <f t="shared" ref="Q10:Q41" si="6">$I10      +$K10      +$M10      +$O10</f>
        <v>41113398</v>
      </c>
      <c r="R10" s="24">
        <f t="shared" ref="R10:R41" si="7">IF(($J10      =0),0,((($L10      -$J10      )/$J10      )*100))</f>
        <v>-44.778151529713277</v>
      </c>
      <c r="S10" s="25">
        <f t="shared" ref="S10:S41" si="8">IF(($K10      =0),0,((($M10      -$K10      )/$K10      )*100))</f>
        <v>-52.286548249129851</v>
      </c>
      <c r="T10" s="24">
        <f t="shared" ref="T10:T41" si="9">IF(($E10      =0),0,(($P10      /$E10      )*100))</f>
        <v>60.113174398888681</v>
      </c>
      <c r="U10" s="26">
        <f t="shared" ref="U10:U41" si="10">IF(($E10      =0),0,(($Q10      /$E10      )*100))</f>
        <v>83.988882760311327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33000000</v>
      </c>
      <c r="C13" s="46"/>
      <c r="D13" s="46"/>
      <c r="E13" s="46">
        <f t="shared" si="4"/>
        <v>33000000</v>
      </c>
      <c r="F13" s="47">
        <v>33000000</v>
      </c>
      <c r="G13" s="48">
        <v>33000000</v>
      </c>
      <c r="H13" s="47">
        <v>1707000</v>
      </c>
      <c r="I13" s="48">
        <v>7675560</v>
      </c>
      <c r="J13" s="47">
        <v>11256000</v>
      </c>
      <c r="K13" s="48">
        <v>12722388</v>
      </c>
      <c r="L13" s="47">
        <v>9671000</v>
      </c>
      <c r="M13" s="48">
        <v>6174889</v>
      </c>
      <c r="N13" s="47"/>
      <c r="O13" s="48"/>
      <c r="P13" s="47">
        <f t="shared" si="5"/>
        <v>22634000</v>
      </c>
      <c r="Q13" s="48">
        <f t="shared" si="6"/>
        <v>26572837</v>
      </c>
      <c r="R13" s="24">
        <f t="shared" si="7"/>
        <v>-14.08137882018479</v>
      </c>
      <c r="S13" s="25">
        <f t="shared" si="8"/>
        <v>-51.464387031742788</v>
      </c>
      <c r="T13" s="24">
        <f t="shared" si="9"/>
        <v>68.587878787878793</v>
      </c>
      <c r="U13" s="26">
        <f t="shared" si="10"/>
        <v>80.523748484848483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5133000</v>
      </c>
      <c r="C27" s="43">
        <f t="shared" si="11"/>
        <v>0</v>
      </c>
      <c r="D27" s="43">
        <f t="shared" si="11"/>
        <v>0</v>
      </c>
      <c r="E27" s="43">
        <f t="shared" si="11"/>
        <v>5133000</v>
      </c>
      <c r="F27" s="44">
        <f t="shared" si="11"/>
        <v>5133000</v>
      </c>
      <c r="G27" s="45">
        <f t="shared" si="11"/>
        <v>5133000</v>
      </c>
      <c r="H27" s="44">
        <f t="shared" si="11"/>
        <v>42000</v>
      </c>
      <c r="I27" s="45">
        <f t="shared" si="11"/>
        <v>888871</v>
      </c>
      <c r="J27" s="44">
        <f t="shared" si="11"/>
        <v>3406000</v>
      </c>
      <c r="K27" s="45">
        <f t="shared" si="11"/>
        <v>1215093</v>
      </c>
      <c r="L27" s="44">
        <f t="shared" si="11"/>
        <v>285000</v>
      </c>
      <c r="M27" s="45">
        <f t="shared" si="11"/>
        <v>2153605</v>
      </c>
      <c r="N27" s="44">
        <f t="shared" si="11"/>
        <v>0</v>
      </c>
      <c r="O27" s="45">
        <f t="shared" si="11"/>
        <v>0</v>
      </c>
      <c r="P27" s="44">
        <f t="shared" si="11"/>
        <v>3733000</v>
      </c>
      <c r="Q27" s="45">
        <f t="shared" si="11"/>
        <v>4257569</v>
      </c>
      <c r="R27" s="20">
        <f t="shared" si="7"/>
        <v>-91.632413388138573</v>
      </c>
      <c r="S27" s="21">
        <f t="shared" si="8"/>
        <v>77.237873973432485</v>
      </c>
      <c r="T27" s="20">
        <f t="shared" si="9"/>
        <v>72.725501655951689</v>
      </c>
      <c r="U27" s="22">
        <f t="shared" si="10"/>
        <v>82.945041885836744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42000</v>
      </c>
      <c r="I30" s="48">
        <v>33333</v>
      </c>
      <c r="J30" s="47">
        <v>173000</v>
      </c>
      <c r="K30" s="48">
        <v>372436</v>
      </c>
      <c r="L30" s="47">
        <v>285000</v>
      </c>
      <c r="M30" s="48">
        <v>438800</v>
      </c>
      <c r="N30" s="47"/>
      <c r="O30" s="48"/>
      <c r="P30" s="47">
        <f t="shared" si="5"/>
        <v>500000</v>
      </c>
      <c r="Q30" s="48">
        <f t="shared" si="6"/>
        <v>844569</v>
      </c>
      <c r="R30" s="24">
        <f t="shared" si="7"/>
        <v>64.739884393063591</v>
      </c>
      <c r="S30" s="25">
        <f t="shared" si="8"/>
        <v>17.81890042853</v>
      </c>
      <c r="T30" s="24">
        <f t="shared" si="9"/>
        <v>29.069767441860467</v>
      </c>
      <c r="U30" s="26">
        <f t="shared" si="10"/>
        <v>49.102848837209301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3413000</v>
      </c>
      <c r="C32" s="46"/>
      <c r="D32" s="46"/>
      <c r="E32" s="46">
        <f t="shared" si="4"/>
        <v>3413000</v>
      </c>
      <c r="F32" s="47">
        <v>3413000</v>
      </c>
      <c r="G32" s="48">
        <v>3413000</v>
      </c>
      <c r="H32" s="47"/>
      <c r="I32" s="48">
        <v>855538</v>
      </c>
      <c r="J32" s="47">
        <v>3233000</v>
      </c>
      <c r="K32" s="48">
        <v>842657</v>
      </c>
      <c r="L32" s="47"/>
      <c r="M32" s="48">
        <v>1714805</v>
      </c>
      <c r="N32" s="47"/>
      <c r="O32" s="48"/>
      <c r="P32" s="47">
        <f t="shared" si="5"/>
        <v>3233000</v>
      </c>
      <c r="Q32" s="48">
        <f t="shared" si="6"/>
        <v>3413000</v>
      </c>
      <c r="R32" s="24">
        <f t="shared" si="7"/>
        <v>-100</v>
      </c>
      <c r="S32" s="25">
        <f t="shared" si="8"/>
        <v>103.49976324886639</v>
      </c>
      <c r="T32" s="24">
        <f t="shared" si="9"/>
        <v>94.726047465572805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72781000</v>
      </c>
      <c r="C42" s="52">
        <f t="shared" si="13"/>
        <v>0</v>
      </c>
      <c r="D42" s="52">
        <f t="shared" si="13"/>
        <v>0</v>
      </c>
      <c r="E42" s="52">
        <f t="shared" si="13"/>
        <v>72781000</v>
      </c>
      <c r="F42" s="53">
        <f t="shared" si="13"/>
        <v>72781000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72781000</v>
      </c>
      <c r="C43" s="43">
        <f t="shared" si="19"/>
        <v>0</v>
      </c>
      <c r="D43" s="43">
        <f t="shared" si="19"/>
        <v>0</v>
      </c>
      <c r="E43" s="43">
        <f t="shared" si="19"/>
        <v>72781000</v>
      </c>
      <c r="F43" s="44">
        <f t="shared" si="19"/>
        <v>72781000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72781000</v>
      </c>
      <c r="C45" s="46"/>
      <c r="D45" s="46"/>
      <c r="E45" s="46">
        <f t="shared" si="21"/>
        <v>72781000</v>
      </c>
      <c r="F45" s="47">
        <v>72781000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159865000</v>
      </c>
      <c r="C58" s="43">
        <f t="shared" si="26"/>
        <v>0</v>
      </c>
      <c r="D58" s="43">
        <f t="shared" si="26"/>
        <v>0</v>
      </c>
      <c r="E58" s="43">
        <f t="shared" si="26"/>
        <v>159865000</v>
      </c>
      <c r="F58" s="44">
        <f t="shared" si="26"/>
        <v>159865000</v>
      </c>
      <c r="G58" s="45">
        <f t="shared" si="26"/>
        <v>76299000</v>
      </c>
      <c r="H58" s="44">
        <f t="shared" si="26"/>
        <v>11794000</v>
      </c>
      <c r="I58" s="45">
        <f t="shared" si="26"/>
        <v>18701683</v>
      </c>
      <c r="J58" s="44">
        <f t="shared" si="26"/>
        <v>27148000</v>
      </c>
      <c r="K58" s="45">
        <f t="shared" si="26"/>
        <v>34907911</v>
      </c>
      <c r="L58" s="44">
        <f t="shared" si="26"/>
        <v>16851000</v>
      </c>
      <c r="M58" s="45">
        <f t="shared" si="26"/>
        <v>18334210</v>
      </c>
      <c r="N58" s="44">
        <f t="shared" si="26"/>
        <v>0</v>
      </c>
      <c r="O58" s="45">
        <f t="shared" si="26"/>
        <v>0</v>
      </c>
      <c r="P58" s="44">
        <f t="shared" si="26"/>
        <v>55793000</v>
      </c>
      <c r="Q58" s="45">
        <f t="shared" si="26"/>
        <v>71943804</v>
      </c>
      <c r="R58" s="20">
        <f t="shared" si="14"/>
        <v>-37.929129217621927</v>
      </c>
      <c r="S58" s="21">
        <f t="shared" si="15"/>
        <v>-47.478352399832808</v>
      </c>
      <c r="T58" s="20">
        <f t="shared" si="16"/>
        <v>34.900071935695742</v>
      </c>
      <c r="U58" s="22">
        <f t="shared" si="17"/>
        <v>45.002848653551439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159865000</v>
      </c>
      <c r="C62" s="55">
        <f t="shared" si="30"/>
        <v>0</v>
      </c>
      <c r="D62" s="55">
        <f t="shared" si="30"/>
        <v>0</v>
      </c>
      <c r="E62" s="55">
        <f t="shared" si="30"/>
        <v>159865000</v>
      </c>
      <c r="F62" s="56">
        <f t="shared" si="30"/>
        <v>159865000</v>
      </c>
      <c r="G62" s="57">
        <f t="shared" si="30"/>
        <v>76299000</v>
      </c>
      <c r="H62" s="56">
        <f t="shared" si="30"/>
        <v>11794000</v>
      </c>
      <c r="I62" s="57">
        <f t="shared" si="30"/>
        <v>18701683</v>
      </c>
      <c r="J62" s="56">
        <f t="shared" si="30"/>
        <v>27148000</v>
      </c>
      <c r="K62" s="57">
        <f t="shared" si="30"/>
        <v>34907911</v>
      </c>
      <c r="L62" s="56">
        <f t="shared" si="30"/>
        <v>16851000</v>
      </c>
      <c r="M62" s="58">
        <f t="shared" si="30"/>
        <v>18334210</v>
      </c>
      <c r="N62" s="56">
        <f t="shared" si="30"/>
        <v>0</v>
      </c>
      <c r="O62" s="57">
        <f t="shared" si="30"/>
        <v>0</v>
      </c>
      <c r="P62" s="56">
        <f t="shared" si="30"/>
        <v>55793000</v>
      </c>
      <c r="Q62" s="57">
        <f t="shared" si="30"/>
        <v>71943804</v>
      </c>
      <c r="R62" s="38">
        <f t="shared" si="14"/>
        <v>-37.929129217621927</v>
      </c>
      <c r="S62" s="39">
        <f t="shared" si="15"/>
        <v>-47.478352399832808</v>
      </c>
      <c r="T62" s="38">
        <f t="shared" si="16"/>
        <v>34.900071935695742</v>
      </c>
      <c r="U62" s="39">
        <f t="shared" si="17"/>
        <v>45.002848653551439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163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85046000</v>
      </c>
      <c r="C8" s="40">
        <f t="shared" si="0"/>
        <v>0</v>
      </c>
      <c r="D8" s="40">
        <f t="shared" si="0"/>
        <v>0</v>
      </c>
      <c r="E8" s="40">
        <f t="shared" si="0"/>
        <v>85046000</v>
      </c>
      <c r="F8" s="41">
        <f t="shared" si="0"/>
        <v>85046000</v>
      </c>
      <c r="G8" s="42">
        <f t="shared" si="0"/>
        <v>69291000</v>
      </c>
      <c r="H8" s="41">
        <f t="shared" si="0"/>
        <v>7520000</v>
      </c>
      <c r="I8" s="42">
        <f t="shared" si="0"/>
        <v>0</v>
      </c>
      <c r="J8" s="41">
        <f t="shared" si="0"/>
        <v>20834000</v>
      </c>
      <c r="K8" s="42">
        <f t="shared" si="0"/>
        <v>41805128</v>
      </c>
      <c r="L8" s="41">
        <f t="shared" si="0"/>
        <v>24690000</v>
      </c>
      <c r="M8" s="42">
        <f t="shared" si="0"/>
        <v>11711212</v>
      </c>
      <c r="N8" s="41">
        <f t="shared" si="0"/>
        <v>0</v>
      </c>
      <c r="O8" s="42">
        <f t="shared" si="0"/>
        <v>0</v>
      </c>
      <c r="P8" s="41">
        <f t="shared" si="0"/>
        <v>53044000</v>
      </c>
      <c r="Q8" s="42">
        <f t="shared" si="0"/>
        <v>53516340</v>
      </c>
      <c r="R8" s="16">
        <f>IF(($J8       =0),0,((($L8       -$J8       )/$J8       )*100))</f>
        <v>18.508207737352407</v>
      </c>
      <c r="S8" s="17">
        <f>IF(($K8       =0),0,((($M8       -$K8       )/$K8       )*100))</f>
        <v>-71.986183130452318</v>
      </c>
      <c r="T8" s="16">
        <f>IF(($E8       =0),0,(($P8       /$E8       )*100))</f>
        <v>62.370952190579217</v>
      </c>
      <c r="U8" s="18">
        <f>IF(($E8       =0),0,(($Q8       /$E8       )*100))</f>
        <v>62.926345742304171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79476000</v>
      </c>
      <c r="C9" s="43">
        <f t="shared" si="2"/>
        <v>0</v>
      </c>
      <c r="D9" s="43">
        <f t="shared" si="2"/>
        <v>0</v>
      </c>
      <c r="E9" s="43">
        <f t="shared" si="2"/>
        <v>79476000</v>
      </c>
      <c r="F9" s="44">
        <f t="shared" si="2"/>
        <v>79476000</v>
      </c>
      <c r="G9" s="45">
        <f t="shared" si="2"/>
        <v>63721000</v>
      </c>
      <c r="H9" s="44">
        <f t="shared" si="2"/>
        <v>7246000</v>
      </c>
      <c r="I9" s="45">
        <f t="shared" si="2"/>
        <v>0</v>
      </c>
      <c r="J9" s="44">
        <f t="shared" si="2"/>
        <v>18953000</v>
      </c>
      <c r="K9" s="45">
        <f t="shared" si="2"/>
        <v>37765380</v>
      </c>
      <c r="L9" s="44">
        <f t="shared" si="2"/>
        <v>23236000</v>
      </c>
      <c r="M9" s="45">
        <f t="shared" si="2"/>
        <v>11882326</v>
      </c>
      <c r="N9" s="44">
        <f t="shared" si="2"/>
        <v>0</v>
      </c>
      <c r="O9" s="45">
        <f t="shared" si="2"/>
        <v>0</v>
      </c>
      <c r="P9" s="44">
        <f t="shared" si="2"/>
        <v>49435000</v>
      </c>
      <c r="Q9" s="45">
        <f t="shared" si="2"/>
        <v>49647706</v>
      </c>
      <c r="R9" s="20">
        <f>IF(($J9       =0),0,((($L9       -$J9       )/$J9       )*100))</f>
        <v>22.598005592782144</v>
      </c>
      <c r="S9" s="21">
        <f>IF(($K9       =0),0,((($M9       -$K9       )/$K9       )*100))</f>
        <v>-68.536458523653138</v>
      </c>
      <c r="T9" s="20">
        <f>IF(($E9       =0),0,(($P9       /$E9       )*100))</f>
        <v>62.201167648095023</v>
      </c>
      <c r="U9" s="22">
        <f>IF(($E9       =0),0,(($Q9       /$E9       )*100))</f>
        <v>62.468803160702599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51023000</v>
      </c>
      <c r="C10" s="46"/>
      <c r="D10" s="46"/>
      <c r="E10" s="46">
        <f t="shared" ref="E10:E41" si="4">$B10      +$C10      +$D10</f>
        <v>51023000</v>
      </c>
      <c r="F10" s="47">
        <v>51023000</v>
      </c>
      <c r="G10" s="48">
        <v>35268000</v>
      </c>
      <c r="H10" s="47">
        <v>2340000</v>
      </c>
      <c r="I10" s="48"/>
      <c r="J10" s="47">
        <v>9676000</v>
      </c>
      <c r="K10" s="48">
        <v>14074363</v>
      </c>
      <c r="L10" s="47">
        <v>18719000</v>
      </c>
      <c r="M10" s="48">
        <v>14925013</v>
      </c>
      <c r="N10" s="47"/>
      <c r="O10" s="48"/>
      <c r="P10" s="47">
        <f t="shared" ref="P10:P41" si="5">$H10      +$J10      +$L10      +$N10</f>
        <v>30735000</v>
      </c>
      <c r="Q10" s="48">
        <f t="shared" ref="Q10:Q41" si="6">$I10      +$K10      +$M10      +$O10</f>
        <v>28999376</v>
      </c>
      <c r="R10" s="24">
        <f t="shared" ref="R10:R41" si="7">IF(($J10      =0),0,((($L10      -$J10      )/$J10      )*100))</f>
        <v>93.45804051260852</v>
      </c>
      <c r="S10" s="25">
        <f t="shared" ref="S10:S41" si="8">IF(($K10      =0),0,((($M10      -$K10      )/$K10      )*100))</f>
        <v>6.0439680289615954</v>
      </c>
      <c r="T10" s="24">
        <f t="shared" ref="T10:T41" si="9">IF(($E10      =0),0,(($P10      /$E10      )*100))</f>
        <v>60.237539932971409</v>
      </c>
      <c r="U10" s="26">
        <f t="shared" ref="U10:U41" si="10">IF(($E10      =0),0,(($Q10      /$E10      )*100))</f>
        <v>56.835889696803399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28453000</v>
      </c>
      <c r="C13" s="46"/>
      <c r="D13" s="46"/>
      <c r="E13" s="46">
        <f t="shared" si="4"/>
        <v>28453000</v>
      </c>
      <c r="F13" s="47">
        <v>28453000</v>
      </c>
      <c r="G13" s="48">
        <v>28453000</v>
      </c>
      <c r="H13" s="47">
        <v>4906000</v>
      </c>
      <c r="I13" s="48"/>
      <c r="J13" s="47">
        <v>9277000</v>
      </c>
      <c r="K13" s="48">
        <v>23691017</v>
      </c>
      <c r="L13" s="47">
        <v>4517000</v>
      </c>
      <c r="M13" s="48">
        <v>-3042687</v>
      </c>
      <c r="N13" s="47"/>
      <c r="O13" s="48"/>
      <c r="P13" s="47">
        <f t="shared" si="5"/>
        <v>18700000</v>
      </c>
      <c r="Q13" s="48">
        <f t="shared" si="6"/>
        <v>20648330</v>
      </c>
      <c r="R13" s="24">
        <f t="shared" si="7"/>
        <v>-51.309690632747653</v>
      </c>
      <c r="S13" s="25">
        <f t="shared" si="8"/>
        <v>-112.8432097279741</v>
      </c>
      <c r="T13" s="24">
        <f t="shared" si="9"/>
        <v>65.722419428531268</v>
      </c>
      <c r="U13" s="26">
        <f t="shared" si="10"/>
        <v>72.569957473728607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5570000</v>
      </c>
      <c r="C27" s="43">
        <f t="shared" si="11"/>
        <v>0</v>
      </c>
      <c r="D27" s="43">
        <f t="shared" si="11"/>
        <v>0</v>
      </c>
      <c r="E27" s="43">
        <f t="shared" si="11"/>
        <v>5570000</v>
      </c>
      <c r="F27" s="44">
        <f t="shared" si="11"/>
        <v>5570000</v>
      </c>
      <c r="G27" s="45">
        <f t="shared" si="11"/>
        <v>5570000</v>
      </c>
      <c r="H27" s="44">
        <f t="shared" si="11"/>
        <v>274000</v>
      </c>
      <c r="I27" s="45">
        <f t="shared" si="11"/>
        <v>0</v>
      </c>
      <c r="J27" s="44">
        <f t="shared" si="11"/>
        <v>1881000</v>
      </c>
      <c r="K27" s="45">
        <f t="shared" si="11"/>
        <v>4039748</v>
      </c>
      <c r="L27" s="44">
        <f t="shared" si="11"/>
        <v>1454000</v>
      </c>
      <c r="M27" s="45">
        <f t="shared" si="11"/>
        <v>-171114</v>
      </c>
      <c r="N27" s="44">
        <f t="shared" si="11"/>
        <v>0</v>
      </c>
      <c r="O27" s="45">
        <f t="shared" si="11"/>
        <v>0</v>
      </c>
      <c r="P27" s="44">
        <f t="shared" si="11"/>
        <v>3609000</v>
      </c>
      <c r="Q27" s="45">
        <f t="shared" si="11"/>
        <v>3868634</v>
      </c>
      <c r="R27" s="20">
        <f t="shared" si="7"/>
        <v>-22.700691121743755</v>
      </c>
      <c r="S27" s="21">
        <f t="shared" si="8"/>
        <v>-104.23575926023108</v>
      </c>
      <c r="T27" s="20">
        <f t="shared" si="9"/>
        <v>64.793536804308786</v>
      </c>
      <c r="U27" s="22">
        <f t="shared" si="10"/>
        <v>69.454829443447039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274000</v>
      </c>
      <c r="I30" s="48"/>
      <c r="J30" s="47">
        <v>760000</v>
      </c>
      <c r="K30" s="48">
        <v>1020647</v>
      </c>
      <c r="L30" s="47">
        <v>285000</v>
      </c>
      <c r="M30" s="48">
        <v>14403</v>
      </c>
      <c r="N30" s="47"/>
      <c r="O30" s="48"/>
      <c r="P30" s="47">
        <f t="shared" si="5"/>
        <v>1319000</v>
      </c>
      <c r="Q30" s="48">
        <f t="shared" si="6"/>
        <v>1035050</v>
      </c>
      <c r="R30" s="24">
        <f t="shared" si="7"/>
        <v>-62.5</v>
      </c>
      <c r="S30" s="25">
        <f t="shared" si="8"/>
        <v>-98.588836296976339</v>
      </c>
      <c r="T30" s="24">
        <f t="shared" si="9"/>
        <v>65.95</v>
      </c>
      <c r="U30" s="26">
        <f t="shared" si="10"/>
        <v>51.752499999999998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3570000</v>
      </c>
      <c r="C32" s="46"/>
      <c r="D32" s="46"/>
      <c r="E32" s="46">
        <f t="shared" si="4"/>
        <v>3570000</v>
      </c>
      <c r="F32" s="47">
        <v>3570000</v>
      </c>
      <c r="G32" s="48">
        <v>3570000</v>
      </c>
      <c r="H32" s="47"/>
      <c r="I32" s="48"/>
      <c r="J32" s="47">
        <v>1121000</v>
      </c>
      <c r="K32" s="48">
        <v>3019101</v>
      </c>
      <c r="L32" s="47">
        <v>1169000</v>
      </c>
      <c r="M32" s="48">
        <v>-185517</v>
      </c>
      <c r="N32" s="47"/>
      <c r="O32" s="48"/>
      <c r="P32" s="47">
        <f t="shared" si="5"/>
        <v>2290000</v>
      </c>
      <c r="Q32" s="48">
        <f t="shared" si="6"/>
        <v>2833584</v>
      </c>
      <c r="R32" s="24">
        <f t="shared" si="7"/>
        <v>4.2818911685994641</v>
      </c>
      <c r="S32" s="25">
        <f t="shared" si="8"/>
        <v>-106.14477620987175</v>
      </c>
      <c r="T32" s="24">
        <f t="shared" si="9"/>
        <v>64.145658263305322</v>
      </c>
      <c r="U32" s="26">
        <f t="shared" si="10"/>
        <v>79.372100840336131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31049000</v>
      </c>
      <c r="C42" s="52">
        <f t="shared" si="13"/>
        <v>0</v>
      </c>
      <c r="D42" s="52">
        <f t="shared" si="13"/>
        <v>0</v>
      </c>
      <c r="E42" s="52">
        <f t="shared" si="13"/>
        <v>31049000</v>
      </c>
      <c r="F42" s="53">
        <f t="shared" si="13"/>
        <v>31049000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31049000</v>
      </c>
      <c r="C43" s="43">
        <f t="shared" si="19"/>
        <v>0</v>
      </c>
      <c r="D43" s="43">
        <f t="shared" si="19"/>
        <v>0</v>
      </c>
      <c r="E43" s="43">
        <f t="shared" si="19"/>
        <v>31049000</v>
      </c>
      <c r="F43" s="44">
        <f t="shared" si="19"/>
        <v>31049000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31049000</v>
      </c>
      <c r="C45" s="46"/>
      <c r="D45" s="46"/>
      <c r="E45" s="46">
        <f t="shared" si="21"/>
        <v>31049000</v>
      </c>
      <c r="F45" s="47">
        <v>31049000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116095000</v>
      </c>
      <c r="C58" s="43">
        <f t="shared" si="26"/>
        <v>0</v>
      </c>
      <c r="D58" s="43">
        <f t="shared" si="26"/>
        <v>0</v>
      </c>
      <c r="E58" s="43">
        <f t="shared" si="26"/>
        <v>116095000</v>
      </c>
      <c r="F58" s="44">
        <f t="shared" si="26"/>
        <v>116095000</v>
      </c>
      <c r="G58" s="45">
        <f t="shared" si="26"/>
        <v>69291000</v>
      </c>
      <c r="H58" s="44">
        <f t="shared" si="26"/>
        <v>7520000</v>
      </c>
      <c r="I58" s="45">
        <f t="shared" si="26"/>
        <v>0</v>
      </c>
      <c r="J58" s="44">
        <f t="shared" si="26"/>
        <v>20834000</v>
      </c>
      <c r="K58" s="45">
        <f t="shared" si="26"/>
        <v>41805128</v>
      </c>
      <c r="L58" s="44">
        <f t="shared" si="26"/>
        <v>24690000</v>
      </c>
      <c r="M58" s="45">
        <f t="shared" si="26"/>
        <v>11711212</v>
      </c>
      <c r="N58" s="44">
        <f t="shared" si="26"/>
        <v>0</v>
      </c>
      <c r="O58" s="45">
        <f t="shared" si="26"/>
        <v>0</v>
      </c>
      <c r="P58" s="44">
        <f t="shared" si="26"/>
        <v>53044000</v>
      </c>
      <c r="Q58" s="45">
        <f t="shared" si="26"/>
        <v>53516340</v>
      </c>
      <c r="R58" s="20">
        <f t="shared" si="14"/>
        <v>18.508207737352407</v>
      </c>
      <c r="S58" s="21">
        <f t="shared" si="15"/>
        <v>-71.986183130452318</v>
      </c>
      <c r="T58" s="20">
        <f t="shared" si="16"/>
        <v>45.690167535208239</v>
      </c>
      <c r="U58" s="22">
        <f t="shared" si="17"/>
        <v>46.097023988974541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116095000</v>
      </c>
      <c r="C62" s="55">
        <f t="shared" si="30"/>
        <v>0</v>
      </c>
      <c r="D62" s="55">
        <f t="shared" si="30"/>
        <v>0</v>
      </c>
      <c r="E62" s="55">
        <f t="shared" si="30"/>
        <v>116095000</v>
      </c>
      <c r="F62" s="56">
        <f t="shared" si="30"/>
        <v>116095000</v>
      </c>
      <c r="G62" s="57">
        <f t="shared" si="30"/>
        <v>69291000</v>
      </c>
      <c r="H62" s="56">
        <f t="shared" si="30"/>
        <v>7520000</v>
      </c>
      <c r="I62" s="57">
        <f t="shared" si="30"/>
        <v>0</v>
      </c>
      <c r="J62" s="56">
        <f t="shared" si="30"/>
        <v>20834000</v>
      </c>
      <c r="K62" s="57">
        <f t="shared" si="30"/>
        <v>41805128</v>
      </c>
      <c r="L62" s="56">
        <f t="shared" si="30"/>
        <v>24690000</v>
      </c>
      <c r="M62" s="58">
        <f t="shared" si="30"/>
        <v>11711212</v>
      </c>
      <c r="N62" s="56">
        <f t="shared" si="30"/>
        <v>0</v>
      </c>
      <c r="O62" s="57">
        <f t="shared" si="30"/>
        <v>0</v>
      </c>
      <c r="P62" s="56">
        <f t="shared" si="30"/>
        <v>53044000</v>
      </c>
      <c r="Q62" s="57">
        <f t="shared" si="30"/>
        <v>53516340</v>
      </c>
      <c r="R62" s="38">
        <f t="shared" si="14"/>
        <v>18.508207737352407</v>
      </c>
      <c r="S62" s="39">
        <f t="shared" si="15"/>
        <v>-71.986183130452318</v>
      </c>
      <c r="T62" s="38">
        <f t="shared" si="16"/>
        <v>45.690167535208239</v>
      </c>
      <c r="U62" s="39">
        <f t="shared" si="17"/>
        <v>46.097023988974541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164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33161000</v>
      </c>
      <c r="C8" s="40">
        <f t="shared" si="0"/>
        <v>0</v>
      </c>
      <c r="D8" s="40">
        <f t="shared" si="0"/>
        <v>0</v>
      </c>
      <c r="E8" s="40">
        <f t="shared" si="0"/>
        <v>33161000</v>
      </c>
      <c r="F8" s="41">
        <f t="shared" si="0"/>
        <v>33161000</v>
      </c>
      <c r="G8" s="42">
        <f t="shared" si="0"/>
        <v>33966000</v>
      </c>
      <c r="H8" s="41">
        <f t="shared" si="0"/>
        <v>8609000</v>
      </c>
      <c r="I8" s="42">
        <f t="shared" si="0"/>
        <v>528852</v>
      </c>
      <c r="J8" s="41">
        <f t="shared" si="0"/>
        <v>7455000</v>
      </c>
      <c r="K8" s="42">
        <f t="shared" si="0"/>
        <v>395778</v>
      </c>
      <c r="L8" s="41">
        <f t="shared" si="0"/>
        <v>6020000</v>
      </c>
      <c r="M8" s="42">
        <f t="shared" si="0"/>
        <v>170000</v>
      </c>
      <c r="N8" s="41">
        <f t="shared" si="0"/>
        <v>0</v>
      </c>
      <c r="O8" s="42">
        <f t="shared" si="0"/>
        <v>0</v>
      </c>
      <c r="P8" s="41">
        <f t="shared" si="0"/>
        <v>22084000</v>
      </c>
      <c r="Q8" s="42">
        <f t="shared" si="0"/>
        <v>1094630</v>
      </c>
      <c r="R8" s="16">
        <f>IF(($J8       =0),0,((($L8       -$J8       )/$J8       )*100))</f>
        <v>-19.248826291079812</v>
      </c>
      <c r="S8" s="17">
        <f>IF(($K8       =0),0,((($M8       -$K8       )/$K8       )*100))</f>
        <v>-57.046627149563648</v>
      </c>
      <c r="T8" s="16">
        <f>IF(($E8       =0),0,(($P8       /$E8       )*100))</f>
        <v>66.59630288592021</v>
      </c>
      <c r="U8" s="18">
        <f>IF(($E8       =0),0,(($Q8       /$E8       )*100))</f>
        <v>3.3009559422212842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28524000</v>
      </c>
      <c r="C9" s="43">
        <f t="shared" si="2"/>
        <v>0</v>
      </c>
      <c r="D9" s="43">
        <f t="shared" si="2"/>
        <v>0</v>
      </c>
      <c r="E9" s="43">
        <f t="shared" si="2"/>
        <v>28524000</v>
      </c>
      <c r="F9" s="44">
        <f t="shared" si="2"/>
        <v>28524000</v>
      </c>
      <c r="G9" s="45">
        <f t="shared" si="2"/>
        <v>29329000</v>
      </c>
      <c r="H9" s="44">
        <f t="shared" si="2"/>
        <v>7090000</v>
      </c>
      <c r="I9" s="45">
        <f t="shared" si="2"/>
        <v>0</v>
      </c>
      <c r="J9" s="44">
        <f t="shared" si="2"/>
        <v>6062000</v>
      </c>
      <c r="K9" s="45">
        <f t="shared" si="2"/>
        <v>0</v>
      </c>
      <c r="L9" s="44">
        <f t="shared" si="2"/>
        <v>5324000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18476000</v>
      </c>
      <c r="Q9" s="45">
        <f t="shared" si="2"/>
        <v>0</v>
      </c>
      <c r="R9" s="20">
        <f>IF(($J9       =0),0,((($L9       -$J9       )/$J9       )*100))</f>
        <v>-12.174199934015178</v>
      </c>
      <c r="S9" s="21">
        <f>IF(($K9       =0),0,((($M9       -$K9       )/$K9       )*100))</f>
        <v>0</v>
      </c>
      <c r="T9" s="20">
        <f>IF(($E9       =0),0,(($P9       /$E9       )*100))</f>
        <v>64.773524049922869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28524000</v>
      </c>
      <c r="C10" s="46"/>
      <c r="D10" s="46"/>
      <c r="E10" s="46">
        <f t="shared" ref="E10:E41" si="4">$B10      +$C10      +$D10</f>
        <v>28524000</v>
      </c>
      <c r="F10" s="47">
        <v>28524000</v>
      </c>
      <c r="G10" s="48">
        <v>29329000</v>
      </c>
      <c r="H10" s="47">
        <v>7090000</v>
      </c>
      <c r="I10" s="48"/>
      <c r="J10" s="47">
        <v>6062000</v>
      </c>
      <c r="K10" s="48"/>
      <c r="L10" s="47">
        <v>5324000</v>
      </c>
      <c r="M10" s="48"/>
      <c r="N10" s="47"/>
      <c r="O10" s="48"/>
      <c r="P10" s="47">
        <f t="shared" ref="P10:P41" si="5">$H10      +$J10      +$L10      +$N10</f>
        <v>18476000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-12.174199934015178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64.773524049922869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4637000</v>
      </c>
      <c r="C27" s="43">
        <f t="shared" si="11"/>
        <v>0</v>
      </c>
      <c r="D27" s="43">
        <f t="shared" si="11"/>
        <v>0</v>
      </c>
      <c r="E27" s="43">
        <f t="shared" si="11"/>
        <v>4637000</v>
      </c>
      <c r="F27" s="44">
        <f t="shared" si="11"/>
        <v>4637000</v>
      </c>
      <c r="G27" s="45">
        <f t="shared" si="11"/>
        <v>4637000</v>
      </c>
      <c r="H27" s="44">
        <f t="shared" si="11"/>
        <v>1519000</v>
      </c>
      <c r="I27" s="45">
        <f t="shared" si="11"/>
        <v>528852</v>
      </c>
      <c r="J27" s="44">
        <f t="shared" si="11"/>
        <v>1393000</v>
      </c>
      <c r="K27" s="45">
        <f t="shared" si="11"/>
        <v>395778</v>
      </c>
      <c r="L27" s="44">
        <f t="shared" si="11"/>
        <v>696000</v>
      </c>
      <c r="M27" s="45">
        <f t="shared" si="11"/>
        <v>170000</v>
      </c>
      <c r="N27" s="44">
        <f t="shared" si="11"/>
        <v>0</v>
      </c>
      <c r="O27" s="45">
        <f t="shared" si="11"/>
        <v>0</v>
      </c>
      <c r="P27" s="44">
        <f t="shared" si="11"/>
        <v>3608000</v>
      </c>
      <c r="Q27" s="45">
        <f t="shared" si="11"/>
        <v>1094630</v>
      </c>
      <c r="R27" s="20">
        <f t="shared" si="7"/>
        <v>-50.035893754486715</v>
      </c>
      <c r="S27" s="21">
        <f t="shared" si="8"/>
        <v>-57.046627149563648</v>
      </c>
      <c r="T27" s="20">
        <f t="shared" si="9"/>
        <v>77.808928186327364</v>
      </c>
      <c r="U27" s="22">
        <f t="shared" si="10"/>
        <v>23.606426568902307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529000</v>
      </c>
      <c r="I30" s="48">
        <v>528852</v>
      </c>
      <c r="J30" s="47">
        <v>396000</v>
      </c>
      <c r="K30" s="48">
        <v>395778</v>
      </c>
      <c r="L30" s="47">
        <v>696000</v>
      </c>
      <c r="M30" s="48">
        <v>170000</v>
      </c>
      <c r="N30" s="47"/>
      <c r="O30" s="48"/>
      <c r="P30" s="47">
        <f t="shared" si="5"/>
        <v>1621000</v>
      </c>
      <c r="Q30" s="48">
        <f t="shared" si="6"/>
        <v>1094630</v>
      </c>
      <c r="R30" s="24">
        <f t="shared" si="7"/>
        <v>75.757575757575751</v>
      </c>
      <c r="S30" s="25">
        <f t="shared" si="8"/>
        <v>-57.046627149563648</v>
      </c>
      <c r="T30" s="24">
        <f t="shared" si="9"/>
        <v>61.169811320754718</v>
      </c>
      <c r="U30" s="26">
        <f t="shared" si="10"/>
        <v>41.306792452830187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1987000</v>
      </c>
      <c r="C32" s="46"/>
      <c r="D32" s="46"/>
      <c r="E32" s="46">
        <f t="shared" si="4"/>
        <v>1987000</v>
      </c>
      <c r="F32" s="47">
        <v>1987000</v>
      </c>
      <c r="G32" s="48">
        <v>1987000</v>
      </c>
      <c r="H32" s="47">
        <v>990000</v>
      </c>
      <c r="I32" s="48"/>
      <c r="J32" s="47">
        <v>997000</v>
      </c>
      <c r="K32" s="48"/>
      <c r="L32" s="47"/>
      <c r="M32" s="48"/>
      <c r="N32" s="47"/>
      <c r="O32" s="48"/>
      <c r="P32" s="47">
        <f t="shared" si="5"/>
        <v>1987000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14617000</v>
      </c>
      <c r="C42" s="52">
        <f t="shared" si="13"/>
        <v>0</v>
      </c>
      <c r="D42" s="52">
        <f t="shared" si="13"/>
        <v>0</v>
      </c>
      <c r="E42" s="52">
        <f t="shared" si="13"/>
        <v>14617000</v>
      </c>
      <c r="F42" s="53">
        <f t="shared" si="13"/>
        <v>14617000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14617000</v>
      </c>
      <c r="C43" s="43">
        <f t="shared" si="19"/>
        <v>0</v>
      </c>
      <c r="D43" s="43">
        <f t="shared" si="19"/>
        <v>0</v>
      </c>
      <c r="E43" s="43">
        <f t="shared" si="19"/>
        <v>14617000</v>
      </c>
      <c r="F43" s="44">
        <f t="shared" si="19"/>
        <v>14617000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14617000</v>
      </c>
      <c r="C45" s="46"/>
      <c r="D45" s="46"/>
      <c r="E45" s="46">
        <f t="shared" si="21"/>
        <v>14617000</v>
      </c>
      <c r="F45" s="47">
        <v>14617000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47778000</v>
      </c>
      <c r="C58" s="43">
        <f t="shared" si="26"/>
        <v>0</v>
      </c>
      <c r="D58" s="43">
        <f t="shared" si="26"/>
        <v>0</v>
      </c>
      <c r="E58" s="43">
        <f t="shared" si="26"/>
        <v>47778000</v>
      </c>
      <c r="F58" s="44">
        <f t="shared" si="26"/>
        <v>47778000</v>
      </c>
      <c r="G58" s="45">
        <f t="shared" si="26"/>
        <v>33966000</v>
      </c>
      <c r="H58" s="44">
        <f t="shared" si="26"/>
        <v>8609000</v>
      </c>
      <c r="I58" s="45">
        <f t="shared" si="26"/>
        <v>528852</v>
      </c>
      <c r="J58" s="44">
        <f t="shared" si="26"/>
        <v>7455000</v>
      </c>
      <c r="K58" s="45">
        <f t="shared" si="26"/>
        <v>395778</v>
      </c>
      <c r="L58" s="44">
        <f t="shared" si="26"/>
        <v>6020000</v>
      </c>
      <c r="M58" s="45">
        <f t="shared" si="26"/>
        <v>170000</v>
      </c>
      <c r="N58" s="44">
        <f t="shared" si="26"/>
        <v>0</v>
      </c>
      <c r="O58" s="45">
        <f t="shared" si="26"/>
        <v>0</v>
      </c>
      <c r="P58" s="44">
        <f t="shared" si="26"/>
        <v>22084000</v>
      </c>
      <c r="Q58" s="45">
        <f t="shared" si="26"/>
        <v>1094630</v>
      </c>
      <c r="R58" s="20">
        <f t="shared" si="14"/>
        <v>-19.248826291079812</v>
      </c>
      <c r="S58" s="21">
        <f t="shared" si="15"/>
        <v>-57.046627149563648</v>
      </c>
      <c r="T58" s="20">
        <f t="shared" si="16"/>
        <v>46.22211059483444</v>
      </c>
      <c r="U58" s="22">
        <f t="shared" si="17"/>
        <v>2.2910753903470216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47778000</v>
      </c>
      <c r="C62" s="55">
        <f t="shared" si="30"/>
        <v>0</v>
      </c>
      <c r="D62" s="55">
        <f t="shared" si="30"/>
        <v>0</v>
      </c>
      <c r="E62" s="55">
        <f t="shared" si="30"/>
        <v>47778000</v>
      </c>
      <c r="F62" s="56">
        <f t="shared" si="30"/>
        <v>47778000</v>
      </c>
      <c r="G62" s="57">
        <f t="shared" si="30"/>
        <v>33966000</v>
      </c>
      <c r="H62" s="56">
        <f t="shared" si="30"/>
        <v>8609000</v>
      </c>
      <c r="I62" s="57">
        <f t="shared" si="30"/>
        <v>528852</v>
      </c>
      <c r="J62" s="56">
        <f t="shared" si="30"/>
        <v>7455000</v>
      </c>
      <c r="K62" s="57">
        <f t="shared" si="30"/>
        <v>395778</v>
      </c>
      <c r="L62" s="56">
        <f t="shared" si="30"/>
        <v>6020000</v>
      </c>
      <c r="M62" s="58">
        <f t="shared" si="30"/>
        <v>170000</v>
      </c>
      <c r="N62" s="56">
        <f t="shared" si="30"/>
        <v>0</v>
      </c>
      <c r="O62" s="57">
        <f t="shared" si="30"/>
        <v>0</v>
      </c>
      <c r="P62" s="56">
        <f t="shared" si="30"/>
        <v>22084000</v>
      </c>
      <c r="Q62" s="57">
        <f t="shared" si="30"/>
        <v>1094630</v>
      </c>
      <c r="R62" s="38">
        <f t="shared" si="14"/>
        <v>-19.248826291079812</v>
      </c>
      <c r="S62" s="39">
        <f t="shared" si="15"/>
        <v>-57.046627149563648</v>
      </c>
      <c r="T62" s="38">
        <f t="shared" si="16"/>
        <v>46.22211059483444</v>
      </c>
      <c r="U62" s="39">
        <f t="shared" si="17"/>
        <v>2.2910753903470216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165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1459899000</v>
      </c>
      <c r="C8" s="40">
        <f t="shared" si="0"/>
        <v>54684000</v>
      </c>
      <c r="D8" s="40">
        <f t="shared" si="0"/>
        <v>0</v>
      </c>
      <c r="E8" s="40">
        <f t="shared" si="0"/>
        <v>1514583000</v>
      </c>
      <c r="F8" s="41">
        <f t="shared" si="0"/>
        <v>1514583000</v>
      </c>
      <c r="G8" s="42">
        <f t="shared" si="0"/>
        <v>1514583000</v>
      </c>
      <c r="H8" s="41">
        <f t="shared" si="0"/>
        <v>55317000</v>
      </c>
      <c r="I8" s="42">
        <f t="shared" si="0"/>
        <v>50516729</v>
      </c>
      <c r="J8" s="41">
        <f t="shared" si="0"/>
        <v>323372000</v>
      </c>
      <c r="K8" s="42">
        <f t="shared" si="0"/>
        <v>337398351</v>
      </c>
      <c r="L8" s="41">
        <f t="shared" si="0"/>
        <v>399751000</v>
      </c>
      <c r="M8" s="42">
        <f t="shared" si="0"/>
        <v>363562970</v>
      </c>
      <c r="N8" s="41">
        <f t="shared" si="0"/>
        <v>0</v>
      </c>
      <c r="O8" s="42">
        <f t="shared" si="0"/>
        <v>0</v>
      </c>
      <c r="P8" s="41">
        <f t="shared" si="0"/>
        <v>778440000</v>
      </c>
      <c r="Q8" s="42">
        <f t="shared" si="0"/>
        <v>751478050</v>
      </c>
      <c r="R8" s="16">
        <f>IF(($J8       =0),0,((($L8       -$J8       )/$J8       )*100))</f>
        <v>23.619546528456393</v>
      </c>
      <c r="S8" s="17">
        <f>IF(($K8       =0),0,((($M8       -$K8       )/$K8       )*100))</f>
        <v>7.7548153162135636</v>
      </c>
      <c r="T8" s="16">
        <f>IF(($E8       =0),0,(($P8       /$E8       )*100))</f>
        <v>51.396324929039871</v>
      </c>
      <c r="U8" s="18">
        <f>IF(($E8       =0),0,(($Q8       /$E8       )*100))</f>
        <v>49.616168278661519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1370635000</v>
      </c>
      <c r="C9" s="43">
        <f t="shared" si="2"/>
        <v>54684000</v>
      </c>
      <c r="D9" s="43">
        <f t="shared" si="2"/>
        <v>0</v>
      </c>
      <c r="E9" s="43">
        <f t="shared" si="2"/>
        <v>1425319000</v>
      </c>
      <c r="F9" s="44">
        <f t="shared" si="2"/>
        <v>1425319000</v>
      </c>
      <c r="G9" s="45">
        <f t="shared" si="2"/>
        <v>1425319000</v>
      </c>
      <c r="H9" s="44">
        <f t="shared" si="2"/>
        <v>48404000</v>
      </c>
      <c r="I9" s="45">
        <f t="shared" si="2"/>
        <v>43603411</v>
      </c>
      <c r="J9" s="44">
        <f t="shared" si="2"/>
        <v>304031000</v>
      </c>
      <c r="K9" s="45">
        <f t="shared" si="2"/>
        <v>306653443</v>
      </c>
      <c r="L9" s="44">
        <f t="shared" si="2"/>
        <v>361562000</v>
      </c>
      <c r="M9" s="45">
        <f t="shared" si="2"/>
        <v>346296051</v>
      </c>
      <c r="N9" s="44">
        <f t="shared" si="2"/>
        <v>0</v>
      </c>
      <c r="O9" s="45">
        <f t="shared" si="2"/>
        <v>0</v>
      </c>
      <c r="P9" s="44">
        <f t="shared" si="2"/>
        <v>713997000</v>
      </c>
      <c r="Q9" s="45">
        <f t="shared" si="2"/>
        <v>696552905</v>
      </c>
      <c r="R9" s="20">
        <f>IF(($J9       =0),0,((($L9       -$J9       )/$J9       )*100))</f>
        <v>18.922741430972501</v>
      </c>
      <c r="S9" s="21">
        <f>IF(($K9       =0),0,((($M9       -$K9       )/$K9       )*100))</f>
        <v>12.927494833312537</v>
      </c>
      <c r="T9" s="20">
        <f>IF(($E9       =0),0,(($P9       /$E9       )*100))</f>
        <v>50.093838642437241</v>
      </c>
      <c r="U9" s="22">
        <f>IF(($E9       =0),0,(($Q9       /$E9       )*100))</f>
        <v>48.869965600683074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628569000</v>
      </c>
      <c r="C12" s="46"/>
      <c r="D12" s="46"/>
      <c r="E12" s="46">
        <f t="shared" si="4"/>
        <v>628569000</v>
      </c>
      <c r="F12" s="47">
        <v>628569000</v>
      </c>
      <c r="G12" s="48">
        <v>628569000</v>
      </c>
      <c r="H12" s="47">
        <v>30220000</v>
      </c>
      <c r="I12" s="48">
        <v>25419349</v>
      </c>
      <c r="J12" s="47">
        <v>121811000</v>
      </c>
      <c r="K12" s="48">
        <v>125895930</v>
      </c>
      <c r="L12" s="47">
        <v>138939000</v>
      </c>
      <c r="M12" s="48">
        <v>133916020</v>
      </c>
      <c r="N12" s="47"/>
      <c r="O12" s="48"/>
      <c r="P12" s="47">
        <f t="shared" si="5"/>
        <v>290970000</v>
      </c>
      <c r="Q12" s="48">
        <f t="shared" si="6"/>
        <v>285231299</v>
      </c>
      <c r="R12" s="24">
        <f t="shared" si="7"/>
        <v>14.061127484381542</v>
      </c>
      <c r="S12" s="25">
        <f t="shared" si="8"/>
        <v>6.3704124509823306</v>
      </c>
      <c r="T12" s="24">
        <f t="shared" si="9"/>
        <v>46.290860669234405</v>
      </c>
      <c r="U12" s="26">
        <f t="shared" si="10"/>
        <v>45.377881982725846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54000000</v>
      </c>
      <c r="C14" s="46">
        <v>69851000</v>
      </c>
      <c r="D14" s="46"/>
      <c r="E14" s="46">
        <f t="shared" si="4"/>
        <v>123851000</v>
      </c>
      <c r="F14" s="47">
        <v>123851000</v>
      </c>
      <c r="G14" s="48">
        <v>123851000</v>
      </c>
      <c r="H14" s="47"/>
      <c r="I14" s="48"/>
      <c r="J14" s="47">
        <v>9345000</v>
      </c>
      <c r="K14" s="48">
        <v>7882248</v>
      </c>
      <c r="L14" s="47">
        <v>39785000</v>
      </c>
      <c r="M14" s="48">
        <v>29541986</v>
      </c>
      <c r="N14" s="47"/>
      <c r="O14" s="48"/>
      <c r="P14" s="47">
        <f t="shared" si="5"/>
        <v>49130000</v>
      </c>
      <c r="Q14" s="48">
        <f t="shared" si="6"/>
        <v>37424234</v>
      </c>
      <c r="R14" s="24">
        <f t="shared" si="7"/>
        <v>325.73568753344034</v>
      </c>
      <c r="S14" s="25">
        <f t="shared" si="8"/>
        <v>274.7913793120947</v>
      </c>
      <c r="T14" s="24">
        <f t="shared" si="9"/>
        <v>39.668634084504767</v>
      </c>
      <c r="U14" s="26">
        <f t="shared" si="10"/>
        <v>30.217143180111584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>
        <v>688066000</v>
      </c>
      <c r="C26" s="46">
        <v>-15167000</v>
      </c>
      <c r="D26" s="46"/>
      <c r="E26" s="46">
        <f t="shared" si="4"/>
        <v>672899000</v>
      </c>
      <c r="F26" s="47">
        <v>672899000</v>
      </c>
      <c r="G26" s="48">
        <v>672899000</v>
      </c>
      <c r="H26" s="47">
        <v>18184000</v>
      </c>
      <c r="I26" s="48">
        <v>18184062</v>
      </c>
      <c r="J26" s="47">
        <v>172875000</v>
      </c>
      <c r="K26" s="48">
        <v>172875265</v>
      </c>
      <c r="L26" s="47">
        <v>182838000</v>
      </c>
      <c r="M26" s="48">
        <v>182838045</v>
      </c>
      <c r="N26" s="47"/>
      <c r="O26" s="48"/>
      <c r="P26" s="47">
        <f t="shared" si="5"/>
        <v>373897000</v>
      </c>
      <c r="Q26" s="48">
        <f t="shared" si="6"/>
        <v>373897372</v>
      </c>
      <c r="R26" s="24">
        <f t="shared" si="7"/>
        <v>5.7631236442516265</v>
      </c>
      <c r="S26" s="25">
        <f t="shared" si="8"/>
        <v>5.7629875505903057</v>
      </c>
      <c r="T26" s="24">
        <f t="shared" si="9"/>
        <v>55.565099665774511</v>
      </c>
      <c r="U26" s="26">
        <f t="shared" si="10"/>
        <v>55.565154948959652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89264000</v>
      </c>
      <c r="C27" s="43">
        <f t="shared" si="11"/>
        <v>0</v>
      </c>
      <c r="D27" s="43">
        <f t="shared" si="11"/>
        <v>0</v>
      </c>
      <c r="E27" s="43">
        <f t="shared" si="11"/>
        <v>89264000</v>
      </c>
      <c r="F27" s="44">
        <f t="shared" si="11"/>
        <v>89264000</v>
      </c>
      <c r="G27" s="45">
        <f t="shared" si="11"/>
        <v>89264000</v>
      </c>
      <c r="H27" s="44">
        <f t="shared" si="11"/>
        <v>6913000</v>
      </c>
      <c r="I27" s="45">
        <f t="shared" si="11"/>
        <v>6913318</v>
      </c>
      <c r="J27" s="44">
        <f t="shared" si="11"/>
        <v>19341000</v>
      </c>
      <c r="K27" s="45">
        <f t="shared" si="11"/>
        <v>30744908</v>
      </c>
      <c r="L27" s="44">
        <f t="shared" si="11"/>
        <v>38189000</v>
      </c>
      <c r="M27" s="45">
        <f t="shared" si="11"/>
        <v>17266919</v>
      </c>
      <c r="N27" s="44">
        <f t="shared" si="11"/>
        <v>0</v>
      </c>
      <c r="O27" s="45">
        <f t="shared" si="11"/>
        <v>0</v>
      </c>
      <c r="P27" s="44">
        <f t="shared" si="11"/>
        <v>64443000</v>
      </c>
      <c r="Q27" s="45">
        <f t="shared" si="11"/>
        <v>54925145</v>
      </c>
      <c r="R27" s="20">
        <f t="shared" si="7"/>
        <v>97.451010806059671</v>
      </c>
      <c r="S27" s="21">
        <f t="shared" si="8"/>
        <v>-43.838117843774327</v>
      </c>
      <c r="T27" s="20">
        <f t="shared" si="9"/>
        <v>72.193717512098942</v>
      </c>
      <c r="U27" s="22">
        <f t="shared" si="10"/>
        <v>61.531126770030475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57595000</v>
      </c>
      <c r="C29" s="46"/>
      <c r="D29" s="46"/>
      <c r="E29" s="46">
        <f t="shared" si="4"/>
        <v>57595000</v>
      </c>
      <c r="F29" s="47">
        <v>57595000</v>
      </c>
      <c r="G29" s="48">
        <v>57595000</v>
      </c>
      <c r="H29" s="47"/>
      <c r="I29" s="48"/>
      <c r="J29" s="47"/>
      <c r="K29" s="48">
        <v>11459098</v>
      </c>
      <c r="L29" s="47">
        <v>34104000</v>
      </c>
      <c r="M29" s="48">
        <v>13011849</v>
      </c>
      <c r="N29" s="47"/>
      <c r="O29" s="48"/>
      <c r="P29" s="47">
        <f t="shared" si="5"/>
        <v>34104000</v>
      </c>
      <c r="Q29" s="48">
        <f t="shared" si="6"/>
        <v>24470947</v>
      </c>
      <c r="R29" s="24">
        <f t="shared" si="7"/>
        <v>0</v>
      </c>
      <c r="S29" s="25">
        <f t="shared" si="8"/>
        <v>13.550377176283856</v>
      </c>
      <c r="T29" s="24">
        <f t="shared" si="9"/>
        <v>59.213473391787488</v>
      </c>
      <c r="U29" s="26">
        <f t="shared" si="10"/>
        <v>42.487971178053655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247000</v>
      </c>
      <c r="I30" s="48">
        <v>247350</v>
      </c>
      <c r="J30" s="47">
        <v>208000</v>
      </c>
      <c r="K30" s="48">
        <v>208375</v>
      </c>
      <c r="L30" s="47">
        <v>215000</v>
      </c>
      <c r="M30" s="48">
        <v>214700</v>
      </c>
      <c r="N30" s="47"/>
      <c r="O30" s="48"/>
      <c r="P30" s="47">
        <f t="shared" si="5"/>
        <v>670000</v>
      </c>
      <c r="Q30" s="48">
        <f t="shared" si="6"/>
        <v>670425</v>
      </c>
      <c r="R30" s="24">
        <f t="shared" si="7"/>
        <v>3.3653846153846154</v>
      </c>
      <c r="S30" s="25">
        <f t="shared" si="8"/>
        <v>3.0353929214157169</v>
      </c>
      <c r="T30" s="24">
        <f t="shared" si="9"/>
        <v>67</v>
      </c>
      <c r="U30" s="26">
        <f t="shared" si="10"/>
        <v>67.042500000000004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20669000</v>
      </c>
      <c r="C32" s="46"/>
      <c r="D32" s="46"/>
      <c r="E32" s="46">
        <f t="shared" si="4"/>
        <v>20669000</v>
      </c>
      <c r="F32" s="47">
        <v>20669000</v>
      </c>
      <c r="G32" s="48">
        <v>20669000</v>
      </c>
      <c r="H32" s="47">
        <v>6666000</v>
      </c>
      <c r="I32" s="48">
        <v>6665968</v>
      </c>
      <c r="J32" s="47">
        <v>10133000</v>
      </c>
      <c r="K32" s="48">
        <v>10132978</v>
      </c>
      <c r="L32" s="47">
        <v>3870000</v>
      </c>
      <c r="M32" s="48">
        <v>4040370</v>
      </c>
      <c r="N32" s="47"/>
      <c r="O32" s="48"/>
      <c r="P32" s="47">
        <f t="shared" si="5"/>
        <v>20669000</v>
      </c>
      <c r="Q32" s="48">
        <f t="shared" si="6"/>
        <v>20839316</v>
      </c>
      <c r="R32" s="24">
        <f t="shared" si="7"/>
        <v>-61.807954209020032</v>
      </c>
      <c r="S32" s="25">
        <f t="shared" si="8"/>
        <v>-60.12652943685459</v>
      </c>
      <c r="T32" s="24">
        <f t="shared" si="9"/>
        <v>100</v>
      </c>
      <c r="U32" s="26">
        <f t="shared" si="10"/>
        <v>100.82401664328219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10000000</v>
      </c>
      <c r="C35" s="46"/>
      <c r="D35" s="46"/>
      <c r="E35" s="46">
        <f t="shared" si="4"/>
        <v>10000000</v>
      </c>
      <c r="F35" s="47">
        <v>10000000</v>
      </c>
      <c r="G35" s="48">
        <v>10000000</v>
      </c>
      <c r="H35" s="47"/>
      <c r="I35" s="48"/>
      <c r="J35" s="47">
        <v>9000000</v>
      </c>
      <c r="K35" s="48">
        <v>8944457</v>
      </c>
      <c r="L35" s="47"/>
      <c r="M35" s="48"/>
      <c r="N35" s="47"/>
      <c r="O35" s="48"/>
      <c r="P35" s="47">
        <f t="shared" si="5"/>
        <v>9000000</v>
      </c>
      <c r="Q35" s="48">
        <f t="shared" si="6"/>
        <v>8944457</v>
      </c>
      <c r="R35" s="24">
        <f t="shared" si="7"/>
        <v>-100</v>
      </c>
      <c r="S35" s="25">
        <f t="shared" si="8"/>
        <v>-100</v>
      </c>
      <c r="T35" s="24">
        <f t="shared" si="9"/>
        <v>90</v>
      </c>
      <c r="U35" s="26">
        <f t="shared" si="10"/>
        <v>89.444569999999999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40389000</v>
      </c>
      <c r="C42" s="52">
        <f t="shared" si="13"/>
        <v>10000000</v>
      </c>
      <c r="D42" s="52">
        <f t="shared" si="13"/>
        <v>0</v>
      </c>
      <c r="E42" s="52">
        <f t="shared" si="13"/>
        <v>50389000</v>
      </c>
      <c r="F42" s="53">
        <f t="shared" si="13"/>
        <v>40389000</v>
      </c>
      <c r="G42" s="54">
        <f t="shared" si="13"/>
        <v>3574000</v>
      </c>
      <c r="H42" s="53">
        <f t="shared" si="13"/>
        <v>3574000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3574000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7.0928178769175814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40389000</v>
      </c>
      <c r="C43" s="43">
        <f t="shared" si="19"/>
        <v>10000000</v>
      </c>
      <c r="D43" s="43">
        <f t="shared" si="19"/>
        <v>0</v>
      </c>
      <c r="E43" s="43">
        <f t="shared" si="19"/>
        <v>50389000</v>
      </c>
      <c r="F43" s="44">
        <f t="shared" si="19"/>
        <v>40389000</v>
      </c>
      <c r="G43" s="45">
        <f t="shared" si="19"/>
        <v>3574000</v>
      </c>
      <c r="H43" s="44">
        <f t="shared" si="19"/>
        <v>3574000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3574000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7.0928178769175814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35389000</v>
      </c>
      <c r="C45" s="46"/>
      <c r="D45" s="46"/>
      <c r="E45" s="46">
        <f t="shared" si="21"/>
        <v>35389000</v>
      </c>
      <c r="F45" s="47">
        <v>35389000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5000000</v>
      </c>
      <c r="C46" s="46">
        <v>10000000</v>
      </c>
      <c r="D46" s="46"/>
      <c r="E46" s="46">
        <f t="shared" si="21"/>
        <v>15000000</v>
      </c>
      <c r="F46" s="47">
        <v>5000000</v>
      </c>
      <c r="G46" s="48">
        <v>3574000</v>
      </c>
      <c r="H46" s="47">
        <v>3574000</v>
      </c>
      <c r="I46" s="48"/>
      <c r="J46" s="47"/>
      <c r="K46" s="48"/>
      <c r="L46" s="47"/>
      <c r="M46" s="48"/>
      <c r="N46" s="47"/>
      <c r="O46" s="48"/>
      <c r="P46" s="47">
        <f t="shared" si="22"/>
        <v>3574000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23.826666666666664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1500288000</v>
      </c>
      <c r="C58" s="43">
        <f t="shared" si="26"/>
        <v>64684000</v>
      </c>
      <c r="D58" s="43">
        <f t="shared" si="26"/>
        <v>0</v>
      </c>
      <c r="E58" s="43">
        <f t="shared" si="26"/>
        <v>1564972000</v>
      </c>
      <c r="F58" s="44">
        <f t="shared" si="26"/>
        <v>1554972000</v>
      </c>
      <c r="G58" s="45">
        <f t="shared" si="26"/>
        <v>1518157000</v>
      </c>
      <c r="H58" s="44">
        <f t="shared" si="26"/>
        <v>58891000</v>
      </c>
      <c r="I58" s="45">
        <f t="shared" si="26"/>
        <v>50516729</v>
      </c>
      <c r="J58" s="44">
        <f t="shared" si="26"/>
        <v>323372000</v>
      </c>
      <c r="K58" s="45">
        <f t="shared" si="26"/>
        <v>337398351</v>
      </c>
      <c r="L58" s="44">
        <f t="shared" si="26"/>
        <v>399751000</v>
      </c>
      <c r="M58" s="45">
        <f t="shared" si="26"/>
        <v>363562970</v>
      </c>
      <c r="N58" s="44">
        <f t="shared" si="26"/>
        <v>0</v>
      </c>
      <c r="O58" s="45">
        <f t="shared" si="26"/>
        <v>0</v>
      </c>
      <c r="P58" s="44">
        <f t="shared" si="26"/>
        <v>782014000</v>
      </c>
      <c r="Q58" s="45">
        <f t="shared" si="26"/>
        <v>751478050</v>
      </c>
      <c r="R58" s="20">
        <f t="shared" si="14"/>
        <v>23.619546528456393</v>
      </c>
      <c r="S58" s="21">
        <f t="shared" si="15"/>
        <v>7.7548153162135636</v>
      </c>
      <c r="T58" s="20">
        <f t="shared" si="16"/>
        <v>49.96983971598214</v>
      </c>
      <c r="U58" s="22">
        <f t="shared" si="17"/>
        <v>48.018625892348233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1291347000</v>
      </c>
      <c r="C59" s="43">
        <f t="shared" si="28"/>
        <v>0</v>
      </c>
      <c r="D59" s="43">
        <f t="shared" si="28"/>
        <v>0</v>
      </c>
      <c r="E59" s="43">
        <f t="shared" si="28"/>
        <v>1291347000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82044080</v>
      </c>
      <c r="J59" s="44">
        <f t="shared" si="28"/>
        <v>0</v>
      </c>
      <c r="K59" s="45">
        <f t="shared" si="28"/>
        <v>254063074</v>
      </c>
      <c r="L59" s="44">
        <f t="shared" si="28"/>
        <v>0</v>
      </c>
      <c r="M59" s="45">
        <f t="shared" si="28"/>
        <v>197799992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533907146</v>
      </c>
      <c r="R59" s="20">
        <f t="shared" si="14"/>
        <v>0</v>
      </c>
      <c r="S59" s="21">
        <f t="shared" si="15"/>
        <v>-22.145320496279595</v>
      </c>
      <c r="T59" s="20">
        <f t="shared" si="16"/>
        <v>0</v>
      </c>
      <c r="U59" s="22">
        <f t="shared" si="17"/>
        <v>41.344979002545408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>
        <v>1291347000</v>
      </c>
      <c r="C60" s="49"/>
      <c r="D60" s="49"/>
      <c r="E60" s="49">
        <f t="shared" si="21"/>
        <v>1291347000</v>
      </c>
      <c r="F60" s="50"/>
      <c r="G60" s="51"/>
      <c r="H60" s="50"/>
      <c r="I60" s="51">
        <v>82044080</v>
      </c>
      <c r="J60" s="50"/>
      <c r="K60" s="51">
        <v>254063074</v>
      </c>
      <c r="L60" s="50"/>
      <c r="M60" s="51">
        <v>197799992</v>
      </c>
      <c r="N60" s="50"/>
      <c r="O60" s="51"/>
      <c r="P60" s="50">
        <f t="shared" si="22"/>
        <v>0</v>
      </c>
      <c r="Q60" s="51">
        <f t="shared" si="23"/>
        <v>533907146</v>
      </c>
      <c r="R60" s="28">
        <f t="shared" si="14"/>
        <v>0</v>
      </c>
      <c r="S60" s="29">
        <f t="shared" si="15"/>
        <v>-22.145320496279595</v>
      </c>
      <c r="T60" s="28">
        <f t="shared" si="16"/>
        <v>0</v>
      </c>
      <c r="U60" s="30">
        <f t="shared" si="17"/>
        <v>41.344979002545408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2791635000</v>
      </c>
      <c r="C62" s="55">
        <f t="shared" si="30"/>
        <v>64684000</v>
      </c>
      <c r="D62" s="55">
        <f t="shared" si="30"/>
        <v>0</v>
      </c>
      <c r="E62" s="55">
        <f t="shared" si="30"/>
        <v>2856319000</v>
      </c>
      <c r="F62" s="56">
        <f t="shared" si="30"/>
        <v>1554972000</v>
      </c>
      <c r="G62" s="57">
        <f t="shared" si="30"/>
        <v>1518157000</v>
      </c>
      <c r="H62" s="56">
        <f t="shared" si="30"/>
        <v>58891000</v>
      </c>
      <c r="I62" s="57">
        <f t="shared" si="30"/>
        <v>132560809</v>
      </c>
      <c r="J62" s="56">
        <f t="shared" si="30"/>
        <v>323372000</v>
      </c>
      <c r="K62" s="57">
        <f t="shared" si="30"/>
        <v>591461425</v>
      </c>
      <c r="L62" s="56">
        <f t="shared" si="30"/>
        <v>399751000</v>
      </c>
      <c r="M62" s="58">
        <f t="shared" si="30"/>
        <v>561362962</v>
      </c>
      <c r="N62" s="56">
        <f t="shared" si="30"/>
        <v>0</v>
      </c>
      <c r="O62" s="57">
        <f t="shared" si="30"/>
        <v>0</v>
      </c>
      <c r="P62" s="56">
        <f t="shared" si="30"/>
        <v>782014000</v>
      </c>
      <c r="Q62" s="57">
        <f t="shared" si="30"/>
        <v>1285385196</v>
      </c>
      <c r="R62" s="38">
        <f t="shared" si="14"/>
        <v>23.619546528456393</v>
      </c>
      <c r="S62" s="39">
        <f t="shared" si="15"/>
        <v>-5.088829419433397</v>
      </c>
      <c r="T62" s="38">
        <f t="shared" si="16"/>
        <v>27.378384557187061</v>
      </c>
      <c r="U62" s="39">
        <f t="shared" si="17"/>
        <v>45.001458030423073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94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244480000</v>
      </c>
      <c r="C8" s="40">
        <f t="shared" si="0"/>
        <v>0</v>
      </c>
      <c r="D8" s="40">
        <f t="shared" si="0"/>
        <v>0</v>
      </c>
      <c r="E8" s="40">
        <f t="shared" si="0"/>
        <v>244480000</v>
      </c>
      <c r="F8" s="41">
        <f t="shared" si="0"/>
        <v>244480000</v>
      </c>
      <c r="G8" s="42">
        <f t="shared" si="0"/>
        <v>244480000</v>
      </c>
      <c r="H8" s="41">
        <f t="shared" si="0"/>
        <v>46613000</v>
      </c>
      <c r="I8" s="42">
        <f t="shared" si="0"/>
        <v>61410992</v>
      </c>
      <c r="J8" s="41">
        <f t="shared" si="0"/>
        <v>56117000</v>
      </c>
      <c r="K8" s="42">
        <f t="shared" si="0"/>
        <v>50902782</v>
      </c>
      <c r="L8" s="41">
        <f t="shared" si="0"/>
        <v>14205000</v>
      </c>
      <c r="M8" s="42">
        <f t="shared" si="0"/>
        <v>34793652</v>
      </c>
      <c r="N8" s="41">
        <f t="shared" si="0"/>
        <v>0</v>
      </c>
      <c r="O8" s="42">
        <f t="shared" si="0"/>
        <v>0</v>
      </c>
      <c r="P8" s="41">
        <f t="shared" si="0"/>
        <v>116935000</v>
      </c>
      <c r="Q8" s="42">
        <f t="shared" si="0"/>
        <v>147107426</v>
      </c>
      <c r="R8" s="16">
        <f>IF(($J8       =0),0,((($L8       -$J8       )/$J8       )*100))</f>
        <v>-74.686815047133663</v>
      </c>
      <c r="S8" s="17">
        <f>IF(($K8       =0),0,((($M8       -$K8       )/$K8       )*100))</f>
        <v>-31.646855765172127</v>
      </c>
      <c r="T8" s="16">
        <f>IF(($E8       =0),0,(($P8       /$E8       )*100))</f>
        <v>47.830088350785338</v>
      </c>
      <c r="U8" s="18">
        <f>IF(($E8       =0),0,(($Q8       /$E8       )*100))</f>
        <v>60.171558409685865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241421000</v>
      </c>
      <c r="C9" s="43">
        <f t="shared" si="2"/>
        <v>0</v>
      </c>
      <c r="D9" s="43">
        <f t="shared" si="2"/>
        <v>0</v>
      </c>
      <c r="E9" s="43">
        <f t="shared" si="2"/>
        <v>241421000</v>
      </c>
      <c r="F9" s="44">
        <f t="shared" si="2"/>
        <v>241421000</v>
      </c>
      <c r="G9" s="45">
        <f t="shared" si="2"/>
        <v>241421000</v>
      </c>
      <c r="H9" s="44">
        <f t="shared" si="2"/>
        <v>46025000</v>
      </c>
      <c r="I9" s="45">
        <f t="shared" si="2"/>
        <v>60717551</v>
      </c>
      <c r="J9" s="44">
        <f t="shared" si="2"/>
        <v>55872000</v>
      </c>
      <c r="K9" s="45">
        <f t="shared" si="2"/>
        <v>50743869</v>
      </c>
      <c r="L9" s="44">
        <f t="shared" si="2"/>
        <v>12964000</v>
      </c>
      <c r="M9" s="45">
        <f t="shared" si="2"/>
        <v>33940191</v>
      </c>
      <c r="N9" s="44">
        <f t="shared" si="2"/>
        <v>0</v>
      </c>
      <c r="O9" s="45">
        <f t="shared" si="2"/>
        <v>0</v>
      </c>
      <c r="P9" s="44">
        <f t="shared" si="2"/>
        <v>114861000</v>
      </c>
      <c r="Q9" s="45">
        <f t="shared" si="2"/>
        <v>145401611</v>
      </c>
      <c r="R9" s="20">
        <f>IF(($J9       =0),0,((($L9       -$J9       )/$J9       )*100))</f>
        <v>-76.796964490263463</v>
      </c>
      <c r="S9" s="21">
        <f>IF(($K9       =0),0,((($M9       -$K9       )/$K9       )*100))</f>
        <v>-33.114696082791795</v>
      </c>
      <c r="T9" s="20">
        <f>IF(($E9       =0),0,(($P9       /$E9       )*100))</f>
        <v>47.577054191640329</v>
      </c>
      <c r="U9" s="22">
        <f>IF(($E9       =0),0,(($Q9       /$E9       )*100))</f>
        <v>60.227408137651651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166188000</v>
      </c>
      <c r="C10" s="46"/>
      <c r="D10" s="46"/>
      <c r="E10" s="46">
        <f t="shared" ref="E10:E41" si="4">$B10      +$C10      +$D10</f>
        <v>166188000</v>
      </c>
      <c r="F10" s="47">
        <v>166188000</v>
      </c>
      <c r="G10" s="48">
        <v>166188000</v>
      </c>
      <c r="H10" s="47">
        <v>44025000</v>
      </c>
      <c r="I10" s="48">
        <v>53885092</v>
      </c>
      <c r="J10" s="47">
        <v>38841000</v>
      </c>
      <c r="K10" s="48">
        <v>41546944</v>
      </c>
      <c r="L10" s="47">
        <v>7262000</v>
      </c>
      <c r="M10" s="48">
        <v>22762489</v>
      </c>
      <c r="N10" s="47"/>
      <c r="O10" s="48"/>
      <c r="P10" s="47">
        <f t="shared" ref="P10:P41" si="5">$H10      +$J10      +$L10      +$N10</f>
        <v>90128000</v>
      </c>
      <c r="Q10" s="48">
        <f t="shared" ref="Q10:Q41" si="6">$I10      +$K10      +$M10      +$O10</f>
        <v>118194525</v>
      </c>
      <c r="R10" s="24">
        <f t="shared" ref="R10:R41" si="7">IF(($J10      =0),0,((($L10      -$J10      )/$J10      )*100))</f>
        <v>-81.303262016940863</v>
      </c>
      <c r="S10" s="25">
        <f t="shared" ref="S10:S41" si="8">IF(($K10      =0),0,((($M10      -$K10      )/$K10      )*100))</f>
        <v>-45.212603362596298</v>
      </c>
      <c r="T10" s="24">
        <f t="shared" ref="T10:T41" si="9">IF(($E10      =0),0,(($P10      /$E10      )*100))</f>
        <v>54.232555900546366</v>
      </c>
      <c r="U10" s="26">
        <f t="shared" ref="U10:U41" si="10">IF(($E10      =0),0,(($Q10      /$E10      )*100))</f>
        <v>71.120974438587623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2233000</v>
      </c>
      <c r="C16" s="46"/>
      <c r="D16" s="46"/>
      <c r="E16" s="46">
        <f t="shared" si="4"/>
        <v>2233000</v>
      </c>
      <c r="F16" s="47">
        <v>2233000</v>
      </c>
      <c r="G16" s="48">
        <v>2233000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73000000</v>
      </c>
      <c r="C23" s="46"/>
      <c r="D23" s="46"/>
      <c r="E23" s="46">
        <f t="shared" si="4"/>
        <v>73000000</v>
      </c>
      <c r="F23" s="47">
        <v>73000000</v>
      </c>
      <c r="G23" s="48">
        <v>73000000</v>
      </c>
      <c r="H23" s="47">
        <v>2000000</v>
      </c>
      <c r="I23" s="48">
        <v>6832459</v>
      </c>
      <c r="J23" s="47">
        <v>17031000</v>
      </c>
      <c r="K23" s="48">
        <v>9196925</v>
      </c>
      <c r="L23" s="47">
        <v>5702000</v>
      </c>
      <c r="M23" s="48">
        <v>11177702</v>
      </c>
      <c r="N23" s="47"/>
      <c r="O23" s="48"/>
      <c r="P23" s="47">
        <f t="shared" si="5"/>
        <v>24733000</v>
      </c>
      <c r="Q23" s="48">
        <f t="shared" si="6"/>
        <v>27207086</v>
      </c>
      <c r="R23" s="24">
        <f t="shared" si="7"/>
        <v>-66.51987552110856</v>
      </c>
      <c r="S23" s="25">
        <f t="shared" si="8"/>
        <v>21.537383418914473</v>
      </c>
      <c r="T23" s="24">
        <f t="shared" si="9"/>
        <v>33.88082191780822</v>
      </c>
      <c r="U23" s="26">
        <f t="shared" si="10"/>
        <v>37.269980821917805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3059000</v>
      </c>
      <c r="C27" s="43">
        <f t="shared" si="11"/>
        <v>0</v>
      </c>
      <c r="D27" s="43">
        <f t="shared" si="11"/>
        <v>0</v>
      </c>
      <c r="E27" s="43">
        <f t="shared" si="11"/>
        <v>3059000</v>
      </c>
      <c r="F27" s="44">
        <f t="shared" si="11"/>
        <v>3059000</v>
      </c>
      <c r="G27" s="45">
        <f t="shared" si="11"/>
        <v>3059000</v>
      </c>
      <c r="H27" s="44">
        <f t="shared" si="11"/>
        <v>588000</v>
      </c>
      <c r="I27" s="45">
        <f t="shared" si="11"/>
        <v>693441</v>
      </c>
      <c r="J27" s="44">
        <f t="shared" si="11"/>
        <v>245000</v>
      </c>
      <c r="K27" s="45">
        <f t="shared" si="11"/>
        <v>158913</v>
      </c>
      <c r="L27" s="44">
        <f t="shared" si="11"/>
        <v>1241000</v>
      </c>
      <c r="M27" s="45">
        <f t="shared" si="11"/>
        <v>853461</v>
      </c>
      <c r="N27" s="44">
        <f t="shared" si="11"/>
        <v>0</v>
      </c>
      <c r="O27" s="45">
        <f t="shared" si="11"/>
        <v>0</v>
      </c>
      <c r="P27" s="44">
        <f t="shared" si="11"/>
        <v>2074000</v>
      </c>
      <c r="Q27" s="45">
        <f t="shared" si="11"/>
        <v>1705815</v>
      </c>
      <c r="R27" s="20">
        <f t="shared" si="7"/>
        <v>406.53061224489795</v>
      </c>
      <c r="S27" s="21">
        <f t="shared" si="8"/>
        <v>437.06178852579711</v>
      </c>
      <c r="T27" s="20">
        <f t="shared" si="9"/>
        <v>67.799934619156588</v>
      </c>
      <c r="U27" s="22">
        <f t="shared" si="10"/>
        <v>55.763811703170973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1500000</v>
      </c>
      <c r="C30" s="46"/>
      <c r="D30" s="46"/>
      <c r="E30" s="46">
        <f t="shared" si="4"/>
        <v>1500000</v>
      </c>
      <c r="F30" s="47">
        <v>1500000</v>
      </c>
      <c r="G30" s="48">
        <v>1500000</v>
      </c>
      <c r="H30" s="47">
        <v>418000</v>
      </c>
      <c r="I30" s="48">
        <v>693441</v>
      </c>
      <c r="J30" s="47">
        <v>90000</v>
      </c>
      <c r="K30" s="48">
        <v>158913</v>
      </c>
      <c r="L30" s="47">
        <v>697000</v>
      </c>
      <c r="M30" s="48">
        <v>419182</v>
      </c>
      <c r="N30" s="47"/>
      <c r="O30" s="48"/>
      <c r="P30" s="47">
        <f t="shared" si="5"/>
        <v>1205000</v>
      </c>
      <c r="Q30" s="48">
        <f t="shared" si="6"/>
        <v>1271536</v>
      </c>
      <c r="R30" s="24">
        <f t="shared" si="7"/>
        <v>674.44444444444446</v>
      </c>
      <c r="S30" s="25">
        <f t="shared" si="8"/>
        <v>163.78081088394279</v>
      </c>
      <c r="T30" s="24">
        <f t="shared" si="9"/>
        <v>80.333333333333329</v>
      </c>
      <c r="U30" s="26">
        <f t="shared" si="10"/>
        <v>84.769066666666674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1559000</v>
      </c>
      <c r="C32" s="46"/>
      <c r="D32" s="46"/>
      <c r="E32" s="46">
        <f t="shared" si="4"/>
        <v>1559000</v>
      </c>
      <c r="F32" s="47">
        <v>1559000</v>
      </c>
      <c r="G32" s="48">
        <v>1559000</v>
      </c>
      <c r="H32" s="47">
        <v>170000</v>
      </c>
      <c r="I32" s="48"/>
      <c r="J32" s="47">
        <v>155000</v>
      </c>
      <c r="K32" s="48"/>
      <c r="L32" s="47">
        <v>544000</v>
      </c>
      <c r="M32" s="48">
        <v>434279</v>
      </c>
      <c r="N32" s="47"/>
      <c r="O32" s="48"/>
      <c r="P32" s="47">
        <f t="shared" si="5"/>
        <v>869000</v>
      </c>
      <c r="Q32" s="48">
        <f t="shared" si="6"/>
        <v>434279</v>
      </c>
      <c r="R32" s="24">
        <f t="shared" si="7"/>
        <v>250.96774193548387</v>
      </c>
      <c r="S32" s="25">
        <f t="shared" si="8"/>
        <v>0</v>
      </c>
      <c r="T32" s="24">
        <f t="shared" si="9"/>
        <v>55.740859525336752</v>
      </c>
      <c r="U32" s="26">
        <f t="shared" si="10"/>
        <v>27.856254008980113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247511000</v>
      </c>
      <c r="C58" s="43">
        <f t="shared" si="26"/>
        <v>0</v>
      </c>
      <c r="D58" s="43">
        <f t="shared" si="26"/>
        <v>0</v>
      </c>
      <c r="E58" s="43">
        <f t="shared" si="26"/>
        <v>247511000</v>
      </c>
      <c r="F58" s="44">
        <f t="shared" si="26"/>
        <v>247511000</v>
      </c>
      <c r="G58" s="45">
        <f t="shared" si="26"/>
        <v>244480000</v>
      </c>
      <c r="H58" s="44">
        <f t="shared" si="26"/>
        <v>46613000</v>
      </c>
      <c r="I58" s="45">
        <f t="shared" si="26"/>
        <v>61410992</v>
      </c>
      <c r="J58" s="44">
        <f t="shared" si="26"/>
        <v>56117000</v>
      </c>
      <c r="K58" s="45">
        <f t="shared" si="26"/>
        <v>50902782</v>
      </c>
      <c r="L58" s="44">
        <f t="shared" si="26"/>
        <v>14205000</v>
      </c>
      <c r="M58" s="45">
        <f t="shared" si="26"/>
        <v>34793652</v>
      </c>
      <c r="N58" s="44">
        <f t="shared" si="26"/>
        <v>0</v>
      </c>
      <c r="O58" s="45">
        <f t="shared" si="26"/>
        <v>0</v>
      </c>
      <c r="P58" s="44">
        <f t="shared" si="26"/>
        <v>116935000</v>
      </c>
      <c r="Q58" s="45">
        <f t="shared" si="26"/>
        <v>147107426</v>
      </c>
      <c r="R58" s="20">
        <f t="shared" si="14"/>
        <v>-74.686815047133663</v>
      </c>
      <c r="S58" s="21">
        <f t="shared" si="15"/>
        <v>-31.646855765172127</v>
      </c>
      <c r="T58" s="20">
        <f t="shared" si="16"/>
        <v>47.244364896913673</v>
      </c>
      <c r="U58" s="22">
        <f t="shared" si="17"/>
        <v>59.434702296059569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247511000</v>
      </c>
      <c r="C62" s="55">
        <f t="shared" si="30"/>
        <v>0</v>
      </c>
      <c r="D62" s="55">
        <f t="shared" si="30"/>
        <v>0</v>
      </c>
      <c r="E62" s="55">
        <f t="shared" si="30"/>
        <v>247511000</v>
      </c>
      <c r="F62" s="56">
        <f t="shared" si="30"/>
        <v>247511000</v>
      </c>
      <c r="G62" s="57">
        <f t="shared" si="30"/>
        <v>244480000</v>
      </c>
      <c r="H62" s="56">
        <f t="shared" si="30"/>
        <v>46613000</v>
      </c>
      <c r="I62" s="57">
        <f t="shared" si="30"/>
        <v>61410992</v>
      </c>
      <c r="J62" s="56">
        <f t="shared" si="30"/>
        <v>56117000</v>
      </c>
      <c r="K62" s="57">
        <f t="shared" si="30"/>
        <v>50902782</v>
      </c>
      <c r="L62" s="56">
        <f t="shared" si="30"/>
        <v>14205000</v>
      </c>
      <c r="M62" s="58">
        <f t="shared" si="30"/>
        <v>34793652</v>
      </c>
      <c r="N62" s="56">
        <f t="shared" si="30"/>
        <v>0</v>
      </c>
      <c r="O62" s="57">
        <f t="shared" si="30"/>
        <v>0</v>
      </c>
      <c r="P62" s="56">
        <f t="shared" si="30"/>
        <v>116935000</v>
      </c>
      <c r="Q62" s="57">
        <f t="shared" si="30"/>
        <v>147107426</v>
      </c>
      <c r="R62" s="38">
        <f t="shared" si="14"/>
        <v>-74.686815047133663</v>
      </c>
      <c r="S62" s="39">
        <f t="shared" si="15"/>
        <v>-31.646855765172127</v>
      </c>
      <c r="T62" s="38">
        <f t="shared" si="16"/>
        <v>47.244364896913673</v>
      </c>
      <c r="U62" s="39">
        <f t="shared" si="17"/>
        <v>59.434702296059569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166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1695965000</v>
      </c>
      <c r="C8" s="40">
        <f t="shared" si="0"/>
        <v>415155000</v>
      </c>
      <c r="D8" s="40">
        <f t="shared" si="0"/>
        <v>0</v>
      </c>
      <c r="E8" s="40">
        <f t="shared" si="0"/>
        <v>2111120000</v>
      </c>
      <c r="F8" s="41">
        <f t="shared" si="0"/>
        <v>2111120000</v>
      </c>
      <c r="G8" s="42">
        <f t="shared" si="0"/>
        <v>2111120000</v>
      </c>
      <c r="H8" s="41">
        <f t="shared" si="0"/>
        <v>330447000</v>
      </c>
      <c r="I8" s="42">
        <f t="shared" si="0"/>
        <v>20500000</v>
      </c>
      <c r="J8" s="41">
        <f t="shared" si="0"/>
        <v>391956000</v>
      </c>
      <c r="K8" s="42">
        <f t="shared" si="0"/>
        <v>138797000</v>
      </c>
      <c r="L8" s="41">
        <f t="shared" si="0"/>
        <v>322724000</v>
      </c>
      <c r="M8" s="42">
        <f t="shared" si="0"/>
        <v>174546380</v>
      </c>
      <c r="N8" s="41">
        <f t="shared" si="0"/>
        <v>0</v>
      </c>
      <c r="O8" s="42">
        <f t="shared" si="0"/>
        <v>0</v>
      </c>
      <c r="P8" s="41">
        <f t="shared" si="0"/>
        <v>1045127000</v>
      </c>
      <c r="Q8" s="42">
        <f t="shared" si="0"/>
        <v>333843380</v>
      </c>
      <c r="R8" s="16">
        <f>IF(($J8       =0),0,((($L8       -$J8       )/$J8       )*100))</f>
        <v>-17.66320709467389</v>
      </c>
      <c r="S8" s="17">
        <f>IF(($K8       =0),0,((($M8       -$K8       )/$K8       )*100))</f>
        <v>25.756594162698043</v>
      </c>
      <c r="T8" s="16">
        <f>IF(($E8       =0),0,(($P8       /$E8       )*100))</f>
        <v>49.505807343969074</v>
      </c>
      <c r="U8" s="18">
        <f>IF(($E8       =0),0,(($Q8       /$E8       )*100))</f>
        <v>15.813567206032817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1520825000</v>
      </c>
      <c r="C9" s="43">
        <f t="shared" si="2"/>
        <v>415155000</v>
      </c>
      <c r="D9" s="43">
        <f t="shared" si="2"/>
        <v>0</v>
      </c>
      <c r="E9" s="43">
        <f t="shared" si="2"/>
        <v>1935980000</v>
      </c>
      <c r="F9" s="44">
        <f t="shared" si="2"/>
        <v>1935980000</v>
      </c>
      <c r="G9" s="45">
        <f t="shared" si="2"/>
        <v>1935980000</v>
      </c>
      <c r="H9" s="44">
        <f t="shared" si="2"/>
        <v>263710000</v>
      </c>
      <c r="I9" s="45">
        <f t="shared" si="2"/>
        <v>20500000</v>
      </c>
      <c r="J9" s="44">
        <f t="shared" si="2"/>
        <v>365738000</v>
      </c>
      <c r="K9" s="45">
        <f t="shared" si="2"/>
        <v>138797000</v>
      </c>
      <c r="L9" s="44">
        <f t="shared" si="2"/>
        <v>310757000</v>
      </c>
      <c r="M9" s="45">
        <f t="shared" si="2"/>
        <v>174256000</v>
      </c>
      <c r="N9" s="44">
        <f t="shared" si="2"/>
        <v>0</v>
      </c>
      <c r="O9" s="45">
        <f t="shared" si="2"/>
        <v>0</v>
      </c>
      <c r="P9" s="44">
        <f t="shared" si="2"/>
        <v>940205000</v>
      </c>
      <c r="Q9" s="45">
        <f t="shared" si="2"/>
        <v>333553000</v>
      </c>
      <c r="R9" s="20">
        <f>IF(($J9       =0),0,((($L9       -$J9       )/$J9       )*100))</f>
        <v>-15.032892398383543</v>
      </c>
      <c r="S9" s="21">
        <f>IF(($K9       =0),0,((($M9       -$K9       )/$K9       )*100))</f>
        <v>25.547382148029136</v>
      </c>
      <c r="T9" s="20">
        <f>IF(($E9       =0),0,(($P9       /$E9       )*100))</f>
        <v>48.564809553817703</v>
      </c>
      <c r="U9" s="22">
        <f>IF(($E9       =0),0,(($Q9       /$E9       )*100))</f>
        <v>17.229155259868385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772712000</v>
      </c>
      <c r="C12" s="46"/>
      <c r="D12" s="46"/>
      <c r="E12" s="46">
        <f t="shared" si="4"/>
        <v>772712000</v>
      </c>
      <c r="F12" s="47">
        <v>772712000</v>
      </c>
      <c r="G12" s="48">
        <v>772712000</v>
      </c>
      <c r="H12" s="47">
        <v>224573000</v>
      </c>
      <c r="I12" s="48"/>
      <c r="J12" s="47">
        <v>193314000</v>
      </c>
      <c r="K12" s="48"/>
      <c r="L12" s="47">
        <v>146177000</v>
      </c>
      <c r="M12" s="48"/>
      <c r="N12" s="47"/>
      <c r="O12" s="48"/>
      <c r="P12" s="47">
        <f t="shared" si="5"/>
        <v>564064000</v>
      </c>
      <c r="Q12" s="48">
        <f t="shared" si="6"/>
        <v>0</v>
      </c>
      <c r="R12" s="24">
        <f t="shared" si="7"/>
        <v>-24.383645261077831</v>
      </c>
      <c r="S12" s="25">
        <f t="shared" si="8"/>
        <v>0</v>
      </c>
      <c r="T12" s="24">
        <f t="shared" si="9"/>
        <v>72.997960430276748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61744000</v>
      </c>
      <c r="C14" s="46">
        <v>271988000</v>
      </c>
      <c r="D14" s="46"/>
      <c r="E14" s="46">
        <f t="shared" si="4"/>
        <v>333732000</v>
      </c>
      <c r="F14" s="47">
        <v>333732000</v>
      </c>
      <c r="G14" s="48">
        <v>333732000</v>
      </c>
      <c r="H14" s="47">
        <v>149000</v>
      </c>
      <c r="I14" s="48"/>
      <c r="J14" s="47">
        <v>5734000</v>
      </c>
      <c r="K14" s="48"/>
      <c r="L14" s="47">
        <v>1992000</v>
      </c>
      <c r="M14" s="48"/>
      <c r="N14" s="47"/>
      <c r="O14" s="48"/>
      <c r="P14" s="47">
        <f t="shared" si="5"/>
        <v>7875000</v>
      </c>
      <c r="Q14" s="48">
        <f t="shared" si="6"/>
        <v>0</v>
      </c>
      <c r="R14" s="24">
        <f t="shared" si="7"/>
        <v>-65.259853505406355</v>
      </c>
      <c r="S14" s="25">
        <f t="shared" si="8"/>
        <v>0</v>
      </c>
      <c r="T14" s="24">
        <f t="shared" si="9"/>
        <v>2.3596778253209161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>
        <v>686369000</v>
      </c>
      <c r="C26" s="46">
        <v>143167000</v>
      </c>
      <c r="D26" s="46"/>
      <c r="E26" s="46">
        <f t="shared" si="4"/>
        <v>829536000</v>
      </c>
      <c r="F26" s="47">
        <v>829536000</v>
      </c>
      <c r="G26" s="48">
        <v>829536000</v>
      </c>
      <c r="H26" s="47">
        <v>38988000</v>
      </c>
      <c r="I26" s="48">
        <v>20500000</v>
      </c>
      <c r="J26" s="47">
        <v>166690000</v>
      </c>
      <c r="K26" s="48">
        <v>138797000</v>
      </c>
      <c r="L26" s="47">
        <v>162588000</v>
      </c>
      <c r="M26" s="48">
        <v>174256000</v>
      </c>
      <c r="N26" s="47"/>
      <c r="O26" s="48"/>
      <c r="P26" s="47">
        <f t="shared" si="5"/>
        <v>368266000</v>
      </c>
      <c r="Q26" s="48">
        <f t="shared" si="6"/>
        <v>333553000</v>
      </c>
      <c r="R26" s="24">
        <f t="shared" si="7"/>
        <v>-2.4608554802327673</v>
      </c>
      <c r="S26" s="25">
        <f t="shared" si="8"/>
        <v>25.547382148029136</v>
      </c>
      <c r="T26" s="24">
        <f t="shared" si="9"/>
        <v>44.39421556147051</v>
      </c>
      <c r="U26" s="26">
        <f t="shared" si="10"/>
        <v>40.209587046252366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175140000</v>
      </c>
      <c r="C27" s="43">
        <f t="shared" si="11"/>
        <v>0</v>
      </c>
      <c r="D27" s="43">
        <f t="shared" si="11"/>
        <v>0</v>
      </c>
      <c r="E27" s="43">
        <f t="shared" si="11"/>
        <v>175140000</v>
      </c>
      <c r="F27" s="44">
        <f t="shared" si="11"/>
        <v>175140000</v>
      </c>
      <c r="G27" s="45">
        <f t="shared" si="11"/>
        <v>175140000</v>
      </c>
      <c r="H27" s="44">
        <f t="shared" si="11"/>
        <v>66737000</v>
      </c>
      <c r="I27" s="45">
        <f t="shared" si="11"/>
        <v>0</v>
      </c>
      <c r="J27" s="44">
        <f t="shared" si="11"/>
        <v>26218000</v>
      </c>
      <c r="K27" s="45">
        <f t="shared" si="11"/>
        <v>0</v>
      </c>
      <c r="L27" s="44">
        <f t="shared" si="11"/>
        <v>11967000</v>
      </c>
      <c r="M27" s="45">
        <f t="shared" si="11"/>
        <v>290380</v>
      </c>
      <c r="N27" s="44">
        <f t="shared" si="11"/>
        <v>0</v>
      </c>
      <c r="O27" s="45">
        <f t="shared" si="11"/>
        <v>0</v>
      </c>
      <c r="P27" s="44">
        <f t="shared" si="11"/>
        <v>104922000</v>
      </c>
      <c r="Q27" s="45">
        <f t="shared" si="11"/>
        <v>290380</v>
      </c>
      <c r="R27" s="20">
        <f t="shared" si="7"/>
        <v>-54.355786101151878</v>
      </c>
      <c r="S27" s="21">
        <f t="shared" si="8"/>
        <v>0</v>
      </c>
      <c r="T27" s="20">
        <f t="shared" si="9"/>
        <v>59.907502569373072</v>
      </c>
      <c r="U27" s="22">
        <f t="shared" si="10"/>
        <v>0.16579878953979674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49949000</v>
      </c>
      <c r="C29" s="46"/>
      <c r="D29" s="46"/>
      <c r="E29" s="46">
        <f t="shared" si="4"/>
        <v>49949000</v>
      </c>
      <c r="F29" s="47">
        <v>49949000</v>
      </c>
      <c r="G29" s="48">
        <v>49949000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213000</v>
      </c>
      <c r="I30" s="48"/>
      <c r="J30" s="47">
        <v>626000</v>
      </c>
      <c r="K30" s="48"/>
      <c r="L30" s="47">
        <v>161000</v>
      </c>
      <c r="M30" s="48"/>
      <c r="N30" s="47"/>
      <c r="O30" s="48"/>
      <c r="P30" s="47">
        <f t="shared" si="5"/>
        <v>1000000</v>
      </c>
      <c r="Q30" s="48">
        <f t="shared" si="6"/>
        <v>0</v>
      </c>
      <c r="R30" s="24">
        <f t="shared" si="7"/>
        <v>-74.281150159744413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81691000</v>
      </c>
      <c r="C32" s="46"/>
      <c r="D32" s="46"/>
      <c r="E32" s="46">
        <f t="shared" si="4"/>
        <v>81691000</v>
      </c>
      <c r="F32" s="47">
        <v>81691000</v>
      </c>
      <c r="G32" s="48">
        <v>81691000</v>
      </c>
      <c r="H32" s="47">
        <v>61665000</v>
      </c>
      <c r="I32" s="48"/>
      <c r="J32" s="47">
        <v>20026000</v>
      </c>
      <c r="K32" s="48"/>
      <c r="L32" s="47"/>
      <c r="M32" s="48"/>
      <c r="N32" s="47"/>
      <c r="O32" s="48"/>
      <c r="P32" s="47">
        <f t="shared" si="5"/>
        <v>81691000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>
        <v>33500000</v>
      </c>
      <c r="C33" s="46"/>
      <c r="D33" s="46"/>
      <c r="E33" s="46">
        <f t="shared" si="4"/>
        <v>33500000</v>
      </c>
      <c r="F33" s="47">
        <v>33500000</v>
      </c>
      <c r="G33" s="48">
        <v>33500000</v>
      </c>
      <c r="H33" s="47">
        <v>4859000</v>
      </c>
      <c r="I33" s="48"/>
      <c r="J33" s="47">
        <v>5566000</v>
      </c>
      <c r="K33" s="48"/>
      <c r="L33" s="47">
        <v>4228000</v>
      </c>
      <c r="M33" s="48">
        <v>290380</v>
      </c>
      <c r="N33" s="47"/>
      <c r="O33" s="48"/>
      <c r="P33" s="47">
        <f t="shared" si="5"/>
        <v>14653000</v>
      </c>
      <c r="Q33" s="48">
        <f t="shared" si="6"/>
        <v>290380</v>
      </c>
      <c r="R33" s="24">
        <f t="shared" si="7"/>
        <v>-24.038807042759611</v>
      </c>
      <c r="S33" s="25">
        <f t="shared" si="8"/>
        <v>0</v>
      </c>
      <c r="T33" s="24">
        <f t="shared" si="9"/>
        <v>43.74029850746269</v>
      </c>
      <c r="U33" s="26">
        <f t="shared" si="10"/>
        <v>0.86680597014925365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9000000</v>
      </c>
      <c r="C35" s="46"/>
      <c r="D35" s="46"/>
      <c r="E35" s="46">
        <f t="shared" si="4"/>
        <v>9000000</v>
      </c>
      <c r="F35" s="47">
        <v>9000000</v>
      </c>
      <c r="G35" s="48">
        <v>9000000</v>
      </c>
      <c r="H35" s="47"/>
      <c r="I35" s="48"/>
      <c r="J35" s="47"/>
      <c r="K35" s="48"/>
      <c r="L35" s="47">
        <v>7578000</v>
      </c>
      <c r="M35" s="48"/>
      <c r="N35" s="47"/>
      <c r="O35" s="48"/>
      <c r="P35" s="47">
        <f t="shared" si="5"/>
        <v>7578000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84.2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12740000</v>
      </c>
      <c r="C42" s="52">
        <f t="shared" si="13"/>
        <v>0</v>
      </c>
      <c r="D42" s="52">
        <f t="shared" si="13"/>
        <v>0</v>
      </c>
      <c r="E42" s="52">
        <f t="shared" si="13"/>
        <v>12740000</v>
      </c>
      <c r="F42" s="53">
        <f t="shared" si="13"/>
        <v>12740000</v>
      </c>
      <c r="G42" s="54">
        <f t="shared" si="13"/>
        <v>423000</v>
      </c>
      <c r="H42" s="53">
        <f t="shared" si="13"/>
        <v>0</v>
      </c>
      <c r="I42" s="54">
        <f t="shared" si="13"/>
        <v>0</v>
      </c>
      <c r="J42" s="53">
        <f t="shared" si="13"/>
        <v>365000</v>
      </c>
      <c r="K42" s="54">
        <f t="shared" si="13"/>
        <v>0</v>
      </c>
      <c r="L42" s="53">
        <f t="shared" si="13"/>
        <v>58000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423000</v>
      </c>
      <c r="Q42" s="54">
        <f t="shared" si="13"/>
        <v>0</v>
      </c>
      <c r="R42" s="33">
        <f t="shared" ref="R42:R62" si="14">IF(($J42      =0),0,((($L42      -$J42      )/$J42      )*100))</f>
        <v>-84.109589041095887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3.3202511773940344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12740000</v>
      </c>
      <c r="C43" s="43">
        <f t="shared" si="19"/>
        <v>0</v>
      </c>
      <c r="D43" s="43">
        <f t="shared" si="19"/>
        <v>0</v>
      </c>
      <c r="E43" s="43">
        <f t="shared" si="19"/>
        <v>12740000</v>
      </c>
      <c r="F43" s="44">
        <f t="shared" si="19"/>
        <v>12740000</v>
      </c>
      <c r="G43" s="45">
        <f t="shared" si="19"/>
        <v>423000</v>
      </c>
      <c r="H43" s="44">
        <f t="shared" si="19"/>
        <v>0</v>
      </c>
      <c r="I43" s="45">
        <f t="shared" si="19"/>
        <v>0</v>
      </c>
      <c r="J43" s="44">
        <f t="shared" si="19"/>
        <v>365000</v>
      </c>
      <c r="K43" s="45">
        <f t="shared" si="19"/>
        <v>0</v>
      </c>
      <c r="L43" s="44">
        <f t="shared" si="19"/>
        <v>58000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423000</v>
      </c>
      <c r="Q43" s="45">
        <f t="shared" si="19"/>
        <v>0</v>
      </c>
      <c r="R43" s="20">
        <f t="shared" si="14"/>
        <v>-84.109589041095887</v>
      </c>
      <c r="S43" s="21">
        <f t="shared" si="15"/>
        <v>0</v>
      </c>
      <c r="T43" s="20">
        <f t="shared" si="16"/>
        <v>3.3202511773940344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7740000</v>
      </c>
      <c r="C45" s="46"/>
      <c r="D45" s="46"/>
      <c r="E45" s="46">
        <f t="shared" si="21"/>
        <v>7740000</v>
      </c>
      <c r="F45" s="47">
        <v>7740000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5000000</v>
      </c>
      <c r="C46" s="46"/>
      <c r="D46" s="46"/>
      <c r="E46" s="46">
        <f t="shared" si="21"/>
        <v>5000000</v>
      </c>
      <c r="F46" s="47">
        <v>5000000</v>
      </c>
      <c r="G46" s="48">
        <v>423000</v>
      </c>
      <c r="H46" s="47"/>
      <c r="I46" s="48"/>
      <c r="J46" s="47">
        <v>365000</v>
      </c>
      <c r="K46" s="48"/>
      <c r="L46" s="47">
        <v>58000</v>
      </c>
      <c r="M46" s="48"/>
      <c r="N46" s="47"/>
      <c r="O46" s="48"/>
      <c r="P46" s="47">
        <f t="shared" si="22"/>
        <v>423000</v>
      </c>
      <c r="Q46" s="48">
        <f t="shared" si="23"/>
        <v>0</v>
      </c>
      <c r="R46" s="24">
        <f t="shared" si="14"/>
        <v>-84.109589041095887</v>
      </c>
      <c r="S46" s="25">
        <f t="shared" si="15"/>
        <v>0</v>
      </c>
      <c r="T46" s="24">
        <f t="shared" si="16"/>
        <v>8.4599999999999991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1708705000</v>
      </c>
      <c r="C58" s="43">
        <f t="shared" si="26"/>
        <v>415155000</v>
      </c>
      <c r="D58" s="43">
        <f t="shared" si="26"/>
        <v>0</v>
      </c>
      <c r="E58" s="43">
        <f t="shared" si="26"/>
        <v>2123860000</v>
      </c>
      <c r="F58" s="44">
        <f t="shared" si="26"/>
        <v>2123860000</v>
      </c>
      <c r="G58" s="45">
        <f t="shared" si="26"/>
        <v>2111543000</v>
      </c>
      <c r="H58" s="44">
        <f t="shared" si="26"/>
        <v>330447000</v>
      </c>
      <c r="I58" s="45">
        <f t="shared" si="26"/>
        <v>20500000</v>
      </c>
      <c r="J58" s="44">
        <f t="shared" si="26"/>
        <v>392321000</v>
      </c>
      <c r="K58" s="45">
        <f t="shared" si="26"/>
        <v>138797000</v>
      </c>
      <c r="L58" s="44">
        <f t="shared" si="26"/>
        <v>322782000</v>
      </c>
      <c r="M58" s="45">
        <f t="shared" si="26"/>
        <v>174546380</v>
      </c>
      <c r="N58" s="44">
        <f t="shared" si="26"/>
        <v>0</v>
      </c>
      <c r="O58" s="45">
        <f t="shared" si="26"/>
        <v>0</v>
      </c>
      <c r="P58" s="44">
        <f t="shared" si="26"/>
        <v>1045550000</v>
      </c>
      <c r="Q58" s="45">
        <f t="shared" si="26"/>
        <v>333843380</v>
      </c>
      <c r="R58" s="20">
        <f t="shared" si="14"/>
        <v>-17.725026190288055</v>
      </c>
      <c r="S58" s="21">
        <f t="shared" si="15"/>
        <v>25.756594162698043</v>
      </c>
      <c r="T58" s="20">
        <f t="shared" si="16"/>
        <v>49.228762724473363</v>
      </c>
      <c r="U58" s="22">
        <f t="shared" si="17"/>
        <v>15.71870933112352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1288158000</v>
      </c>
      <c r="C59" s="43">
        <f t="shared" si="28"/>
        <v>0</v>
      </c>
      <c r="D59" s="43">
        <f t="shared" si="28"/>
        <v>0</v>
      </c>
      <c r="E59" s="43">
        <f t="shared" si="28"/>
        <v>1288158000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89735000</v>
      </c>
      <c r="J59" s="44">
        <f t="shared" si="28"/>
        <v>0</v>
      </c>
      <c r="K59" s="45">
        <f t="shared" si="28"/>
        <v>320907000</v>
      </c>
      <c r="L59" s="44">
        <f t="shared" si="28"/>
        <v>0</v>
      </c>
      <c r="M59" s="45">
        <f t="shared" si="28"/>
        <v>162655000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573297000</v>
      </c>
      <c r="R59" s="20">
        <f t="shared" si="14"/>
        <v>0</v>
      </c>
      <c r="S59" s="21">
        <f t="shared" si="15"/>
        <v>-49.313975700124956</v>
      </c>
      <c r="T59" s="20">
        <f t="shared" si="16"/>
        <v>0</v>
      </c>
      <c r="U59" s="22">
        <f t="shared" si="17"/>
        <v>44.505177159944665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>
        <v>1288158000</v>
      </c>
      <c r="C60" s="49"/>
      <c r="D60" s="49"/>
      <c r="E60" s="49">
        <f t="shared" si="21"/>
        <v>1288158000</v>
      </c>
      <c r="F60" s="50"/>
      <c r="G60" s="51"/>
      <c r="H60" s="50"/>
      <c r="I60" s="51">
        <v>89735000</v>
      </c>
      <c r="J60" s="50"/>
      <c r="K60" s="51">
        <v>320907000</v>
      </c>
      <c r="L60" s="50"/>
      <c r="M60" s="51">
        <v>162655000</v>
      </c>
      <c r="N60" s="50"/>
      <c r="O60" s="51"/>
      <c r="P60" s="50">
        <f t="shared" si="22"/>
        <v>0</v>
      </c>
      <c r="Q60" s="51">
        <f t="shared" si="23"/>
        <v>573297000</v>
      </c>
      <c r="R60" s="28">
        <f t="shared" si="14"/>
        <v>0</v>
      </c>
      <c r="S60" s="29">
        <f t="shared" si="15"/>
        <v>-49.313975700124956</v>
      </c>
      <c r="T60" s="28">
        <f t="shared" si="16"/>
        <v>0</v>
      </c>
      <c r="U60" s="30">
        <f t="shared" si="17"/>
        <v>44.505177159944665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2996863000</v>
      </c>
      <c r="C62" s="55">
        <f t="shared" si="30"/>
        <v>415155000</v>
      </c>
      <c r="D62" s="55">
        <f t="shared" si="30"/>
        <v>0</v>
      </c>
      <c r="E62" s="55">
        <f t="shared" si="30"/>
        <v>3412018000</v>
      </c>
      <c r="F62" s="56">
        <f t="shared" si="30"/>
        <v>2123860000</v>
      </c>
      <c r="G62" s="57">
        <f t="shared" si="30"/>
        <v>2111543000</v>
      </c>
      <c r="H62" s="56">
        <f t="shared" si="30"/>
        <v>330447000</v>
      </c>
      <c r="I62" s="57">
        <f t="shared" si="30"/>
        <v>110235000</v>
      </c>
      <c r="J62" s="56">
        <f t="shared" si="30"/>
        <v>392321000</v>
      </c>
      <c r="K62" s="57">
        <f t="shared" si="30"/>
        <v>459704000</v>
      </c>
      <c r="L62" s="56">
        <f t="shared" si="30"/>
        <v>322782000</v>
      </c>
      <c r="M62" s="58">
        <f t="shared" si="30"/>
        <v>337201380</v>
      </c>
      <c r="N62" s="56">
        <f t="shared" si="30"/>
        <v>0</v>
      </c>
      <c r="O62" s="57">
        <f t="shared" si="30"/>
        <v>0</v>
      </c>
      <c r="P62" s="56">
        <f t="shared" si="30"/>
        <v>1045550000</v>
      </c>
      <c r="Q62" s="57">
        <f t="shared" si="30"/>
        <v>907140380</v>
      </c>
      <c r="R62" s="38">
        <f t="shared" si="14"/>
        <v>-17.725026190288055</v>
      </c>
      <c r="S62" s="39">
        <f t="shared" si="15"/>
        <v>-26.648151854236641</v>
      </c>
      <c r="T62" s="38">
        <f t="shared" si="16"/>
        <v>30.64315604431161</v>
      </c>
      <c r="U62" s="39">
        <f t="shared" si="17"/>
        <v>26.58662351722646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167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53282000</v>
      </c>
      <c r="C8" s="40">
        <f t="shared" si="0"/>
        <v>5000000</v>
      </c>
      <c r="D8" s="40">
        <f t="shared" si="0"/>
        <v>0</v>
      </c>
      <c r="E8" s="40">
        <f t="shared" si="0"/>
        <v>58282000</v>
      </c>
      <c r="F8" s="41">
        <f t="shared" si="0"/>
        <v>58282000</v>
      </c>
      <c r="G8" s="42">
        <f t="shared" si="0"/>
        <v>58282000</v>
      </c>
      <c r="H8" s="41">
        <f t="shared" si="0"/>
        <v>15637000</v>
      </c>
      <c r="I8" s="42">
        <f t="shared" si="0"/>
        <v>0</v>
      </c>
      <c r="J8" s="41">
        <f t="shared" si="0"/>
        <v>6363000</v>
      </c>
      <c r="K8" s="42">
        <f t="shared" si="0"/>
        <v>0</v>
      </c>
      <c r="L8" s="41">
        <f t="shared" si="0"/>
        <v>3804000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25804000</v>
      </c>
      <c r="Q8" s="42">
        <f t="shared" si="0"/>
        <v>0</v>
      </c>
      <c r="R8" s="16">
        <f>IF(($J8       =0),0,((($L8       -$J8       )/$J8       )*100))</f>
        <v>-40.216878830740214</v>
      </c>
      <c r="S8" s="17">
        <f>IF(($K8       =0),0,((($M8       -$K8       )/$K8       )*100))</f>
        <v>0</v>
      </c>
      <c r="T8" s="16">
        <f>IF(($E8       =0),0,(($P8       /$E8       )*100))</f>
        <v>44.274390034659071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49308000</v>
      </c>
      <c r="C9" s="43">
        <f t="shared" si="2"/>
        <v>5000000</v>
      </c>
      <c r="D9" s="43">
        <f t="shared" si="2"/>
        <v>0</v>
      </c>
      <c r="E9" s="43">
        <f t="shared" si="2"/>
        <v>54308000</v>
      </c>
      <c r="F9" s="44">
        <f t="shared" si="2"/>
        <v>54308000</v>
      </c>
      <c r="G9" s="45">
        <f t="shared" si="2"/>
        <v>54308000</v>
      </c>
      <c r="H9" s="44">
        <f t="shared" si="2"/>
        <v>14662000</v>
      </c>
      <c r="I9" s="45">
        <f t="shared" si="2"/>
        <v>0</v>
      </c>
      <c r="J9" s="44">
        <f t="shared" si="2"/>
        <v>5502000</v>
      </c>
      <c r="K9" s="45">
        <f t="shared" si="2"/>
        <v>0</v>
      </c>
      <c r="L9" s="44">
        <f t="shared" si="2"/>
        <v>3265000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23429000</v>
      </c>
      <c r="Q9" s="45">
        <f t="shared" si="2"/>
        <v>0</v>
      </c>
      <c r="R9" s="20">
        <f>IF(($J9       =0),0,((($L9       -$J9       )/$J9       )*100))</f>
        <v>-40.657942566339514</v>
      </c>
      <c r="S9" s="21">
        <f>IF(($K9       =0),0,((($M9       -$K9       )/$K9       )*100))</f>
        <v>0</v>
      </c>
      <c r="T9" s="20">
        <f>IF(($E9       =0),0,(($P9       /$E9       )*100))</f>
        <v>43.140973705531415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17894000</v>
      </c>
      <c r="C10" s="46"/>
      <c r="D10" s="46"/>
      <c r="E10" s="46">
        <f t="shared" ref="E10:E41" si="4">$B10      +$C10      +$D10</f>
        <v>17894000</v>
      </c>
      <c r="F10" s="47">
        <v>17894000</v>
      </c>
      <c r="G10" s="48">
        <v>17894000</v>
      </c>
      <c r="H10" s="47">
        <v>2109000</v>
      </c>
      <c r="I10" s="48"/>
      <c r="J10" s="47">
        <v>3538000</v>
      </c>
      <c r="K10" s="48"/>
      <c r="L10" s="47">
        <v>708000</v>
      </c>
      <c r="M10" s="48"/>
      <c r="N10" s="47"/>
      <c r="O10" s="48"/>
      <c r="P10" s="47">
        <f t="shared" ref="P10:P41" si="5">$H10      +$J10      +$L10      +$N10</f>
        <v>6355000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-79.988694177501415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35.514697664021462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5882000</v>
      </c>
      <c r="C13" s="46"/>
      <c r="D13" s="46"/>
      <c r="E13" s="46">
        <f t="shared" si="4"/>
        <v>5882000</v>
      </c>
      <c r="F13" s="47">
        <v>5882000</v>
      </c>
      <c r="G13" s="48">
        <v>5882000</v>
      </c>
      <c r="H13" s="47">
        <v>1690000</v>
      </c>
      <c r="I13" s="48"/>
      <c r="J13" s="47"/>
      <c r="K13" s="48"/>
      <c r="L13" s="47">
        <v>1442000</v>
      </c>
      <c r="M13" s="48"/>
      <c r="N13" s="47"/>
      <c r="O13" s="48"/>
      <c r="P13" s="47">
        <f t="shared" si="5"/>
        <v>3132000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53.247194831689903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25532000</v>
      </c>
      <c r="C23" s="46">
        <v>5000000</v>
      </c>
      <c r="D23" s="46"/>
      <c r="E23" s="46">
        <f t="shared" si="4"/>
        <v>30532000</v>
      </c>
      <c r="F23" s="47">
        <v>30532000</v>
      </c>
      <c r="G23" s="48">
        <v>30532000</v>
      </c>
      <c r="H23" s="47">
        <v>10863000</v>
      </c>
      <c r="I23" s="48"/>
      <c r="J23" s="47">
        <v>1964000</v>
      </c>
      <c r="K23" s="48"/>
      <c r="L23" s="47">
        <v>1115000</v>
      </c>
      <c r="M23" s="48"/>
      <c r="N23" s="47"/>
      <c r="O23" s="48"/>
      <c r="P23" s="47">
        <f t="shared" si="5"/>
        <v>13942000</v>
      </c>
      <c r="Q23" s="48">
        <f t="shared" si="6"/>
        <v>0</v>
      </c>
      <c r="R23" s="24">
        <f t="shared" si="7"/>
        <v>-43.228105906313644</v>
      </c>
      <c r="S23" s="25">
        <f t="shared" si="8"/>
        <v>0</v>
      </c>
      <c r="T23" s="24">
        <f t="shared" si="9"/>
        <v>45.663566094589278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3974000</v>
      </c>
      <c r="C27" s="43">
        <f t="shared" si="11"/>
        <v>0</v>
      </c>
      <c r="D27" s="43">
        <f t="shared" si="11"/>
        <v>0</v>
      </c>
      <c r="E27" s="43">
        <f t="shared" si="11"/>
        <v>3974000</v>
      </c>
      <c r="F27" s="44">
        <f t="shared" si="11"/>
        <v>3974000</v>
      </c>
      <c r="G27" s="45">
        <f t="shared" si="11"/>
        <v>3974000</v>
      </c>
      <c r="H27" s="44">
        <f t="shared" si="11"/>
        <v>975000</v>
      </c>
      <c r="I27" s="45">
        <f t="shared" si="11"/>
        <v>0</v>
      </c>
      <c r="J27" s="44">
        <f t="shared" si="11"/>
        <v>861000</v>
      </c>
      <c r="K27" s="45">
        <f t="shared" si="11"/>
        <v>0</v>
      </c>
      <c r="L27" s="44">
        <f t="shared" si="11"/>
        <v>539000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2375000</v>
      </c>
      <c r="Q27" s="45">
        <f t="shared" si="11"/>
        <v>0</v>
      </c>
      <c r="R27" s="20">
        <f t="shared" si="7"/>
        <v>-37.398373983739837</v>
      </c>
      <c r="S27" s="21">
        <f t="shared" si="8"/>
        <v>0</v>
      </c>
      <c r="T27" s="20">
        <f t="shared" si="9"/>
        <v>59.763462506290885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759000</v>
      </c>
      <c r="I30" s="48"/>
      <c r="J30" s="47">
        <v>527000</v>
      </c>
      <c r="K30" s="48"/>
      <c r="L30" s="47">
        <v>330000</v>
      </c>
      <c r="M30" s="48"/>
      <c r="N30" s="47"/>
      <c r="O30" s="48"/>
      <c r="P30" s="47">
        <f t="shared" si="5"/>
        <v>1616000</v>
      </c>
      <c r="Q30" s="48">
        <f t="shared" si="6"/>
        <v>0</v>
      </c>
      <c r="R30" s="24">
        <f t="shared" si="7"/>
        <v>-37.381404174573056</v>
      </c>
      <c r="S30" s="25">
        <f t="shared" si="8"/>
        <v>0</v>
      </c>
      <c r="T30" s="24">
        <f t="shared" si="9"/>
        <v>56.701754385964911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1124000</v>
      </c>
      <c r="C32" s="46"/>
      <c r="D32" s="46"/>
      <c r="E32" s="46">
        <f t="shared" si="4"/>
        <v>1124000</v>
      </c>
      <c r="F32" s="47">
        <v>1124000</v>
      </c>
      <c r="G32" s="48">
        <v>1124000</v>
      </c>
      <c r="H32" s="47">
        <v>216000</v>
      </c>
      <c r="I32" s="48"/>
      <c r="J32" s="47">
        <v>334000</v>
      </c>
      <c r="K32" s="48"/>
      <c r="L32" s="47">
        <v>209000</v>
      </c>
      <c r="M32" s="48"/>
      <c r="N32" s="47"/>
      <c r="O32" s="48"/>
      <c r="P32" s="47">
        <f t="shared" si="5"/>
        <v>759000</v>
      </c>
      <c r="Q32" s="48">
        <f t="shared" si="6"/>
        <v>0</v>
      </c>
      <c r="R32" s="24">
        <f t="shared" si="7"/>
        <v>-37.425149700598801</v>
      </c>
      <c r="S32" s="25">
        <f t="shared" si="8"/>
        <v>0</v>
      </c>
      <c r="T32" s="24">
        <f t="shared" si="9"/>
        <v>67.52669039145907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147000</v>
      </c>
      <c r="C42" s="52">
        <f t="shared" si="13"/>
        <v>0</v>
      </c>
      <c r="D42" s="52">
        <f t="shared" si="13"/>
        <v>0</v>
      </c>
      <c r="E42" s="52">
        <f t="shared" si="13"/>
        <v>147000</v>
      </c>
      <c r="F42" s="53">
        <f t="shared" si="13"/>
        <v>147000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147000</v>
      </c>
      <c r="C43" s="43">
        <f t="shared" si="19"/>
        <v>0</v>
      </c>
      <c r="D43" s="43">
        <f t="shared" si="19"/>
        <v>0</v>
      </c>
      <c r="E43" s="43">
        <f t="shared" si="19"/>
        <v>147000</v>
      </c>
      <c r="F43" s="44">
        <f t="shared" si="19"/>
        <v>147000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147000</v>
      </c>
      <c r="C45" s="46"/>
      <c r="D45" s="46"/>
      <c r="E45" s="46">
        <f t="shared" si="21"/>
        <v>147000</v>
      </c>
      <c r="F45" s="47">
        <v>147000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53429000</v>
      </c>
      <c r="C58" s="43">
        <f t="shared" si="26"/>
        <v>5000000</v>
      </c>
      <c r="D58" s="43">
        <f t="shared" si="26"/>
        <v>0</v>
      </c>
      <c r="E58" s="43">
        <f t="shared" si="26"/>
        <v>58429000</v>
      </c>
      <c r="F58" s="44">
        <f t="shared" si="26"/>
        <v>58429000</v>
      </c>
      <c r="G58" s="45">
        <f t="shared" si="26"/>
        <v>58282000</v>
      </c>
      <c r="H58" s="44">
        <f t="shared" si="26"/>
        <v>15637000</v>
      </c>
      <c r="I58" s="45">
        <f t="shared" si="26"/>
        <v>0</v>
      </c>
      <c r="J58" s="44">
        <f t="shared" si="26"/>
        <v>6363000</v>
      </c>
      <c r="K58" s="45">
        <f t="shared" si="26"/>
        <v>0</v>
      </c>
      <c r="L58" s="44">
        <f t="shared" si="26"/>
        <v>3804000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25804000</v>
      </c>
      <c r="Q58" s="45">
        <f t="shared" si="26"/>
        <v>0</v>
      </c>
      <c r="R58" s="20">
        <f t="shared" si="14"/>
        <v>-40.216878830740214</v>
      </c>
      <c r="S58" s="21">
        <f t="shared" si="15"/>
        <v>0</v>
      </c>
      <c r="T58" s="20">
        <f t="shared" si="16"/>
        <v>44.16300124937959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53429000</v>
      </c>
      <c r="C62" s="55">
        <f t="shared" si="30"/>
        <v>5000000</v>
      </c>
      <c r="D62" s="55">
        <f t="shared" si="30"/>
        <v>0</v>
      </c>
      <c r="E62" s="55">
        <f t="shared" si="30"/>
        <v>58429000</v>
      </c>
      <c r="F62" s="56">
        <f t="shared" si="30"/>
        <v>58429000</v>
      </c>
      <c r="G62" s="57">
        <f t="shared" si="30"/>
        <v>58282000</v>
      </c>
      <c r="H62" s="56">
        <f t="shared" si="30"/>
        <v>15637000</v>
      </c>
      <c r="I62" s="57">
        <f t="shared" si="30"/>
        <v>0</v>
      </c>
      <c r="J62" s="56">
        <f t="shared" si="30"/>
        <v>6363000</v>
      </c>
      <c r="K62" s="57">
        <f t="shared" si="30"/>
        <v>0</v>
      </c>
      <c r="L62" s="56">
        <f t="shared" si="30"/>
        <v>3804000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25804000</v>
      </c>
      <c r="Q62" s="57">
        <f t="shared" si="30"/>
        <v>0</v>
      </c>
      <c r="R62" s="38">
        <f t="shared" si="14"/>
        <v>-40.216878830740214</v>
      </c>
      <c r="S62" s="39">
        <f t="shared" si="15"/>
        <v>0</v>
      </c>
      <c r="T62" s="38">
        <f t="shared" si="16"/>
        <v>44.16300124937959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168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56896000</v>
      </c>
      <c r="C8" s="40">
        <f t="shared" si="0"/>
        <v>-12000000</v>
      </c>
      <c r="D8" s="40">
        <f t="shared" si="0"/>
        <v>0</v>
      </c>
      <c r="E8" s="40">
        <f t="shared" si="0"/>
        <v>44896000</v>
      </c>
      <c r="F8" s="41">
        <f t="shared" si="0"/>
        <v>44896000</v>
      </c>
      <c r="G8" s="42">
        <f t="shared" si="0"/>
        <v>44896000</v>
      </c>
      <c r="H8" s="41">
        <f t="shared" si="0"/>
        <v>6093000</v>
      </c>
      <c r="I8" s="42">
        <f t="shared" si="0"/>
        <v>0</v>
      </c>
      <c r="J8" s="41">
        <f t="shared" si="0"/>
        <v>1466000</v>
      </c>
      <c r="K8" s="42">
        <f t="shared" si="0"/>
        <v>0</v>
      </c>
      <c r="L8" s="41">
        <f t="shared" si="0"/>
        <v>418000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7977000</v>
      </c>
      <c r="Q8" s="42">
        <f t="shared" si="0"/>
        <v>0</v>
      </c>
      <c r="R8" s="16">
        <f>IF(($J8       =0),0,((($L8       -$J8       )/$J8       )*100))</f>
        <v>-71.487039563437932</v>
      </c>
      <c r="S8" s="17">
        <f>IF(($K8       =0),0,((($M8       -$K8       )/$K8       )*100))</f>
        <v>0</v>
      </c>
      <c r="T8" s="16">
        <f>IF(($E8       =0),0,(($P8       /$E8       )*100))</f>
        <v>17.767729864575909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53494000</v>
      </c>
      <c r="C9" s="43">
        <f t="shared" si="2"/>
        <v>-12000000</v>
      </c>
      <c r="D9" s="43">
        <f t="shared" si="2"/>
        <v>0</v>
      </c>
      <c r="E9" s="43">
        <f t="shared" si="2"/>
        <v>41494000</v>
      </c>
      <c r="F9" s="44">
        <f t="shared" si="2"/>
        <v>41494000</v>
      </c>
      <c r="G9" s="45">
        <f t="shared" si="2"/>
        <v>41494000</v>
      </c>
      <c r="H9" s="44">
        <f t="shared" si="2"/>
        <v>5117000</v>
      </c>
      <c r="I9" s="45">
        <f t="shared" si="2"/>
        <v>0</v>
      </c>
      <c r="J9" s="44">
        <f t="shared" si="2"/>
        <v>1160000</v>
      </c>
      <c r="K9" s="45">
        <f t="shared" si="2"/>
        <v>0</v>
      </c>
      <c r="L9" s="44">
        <f t="shared" si="2"/>
        <v>154000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6431000</v>
      </c>
      <c r="Q9" s="45">
        <f t="shared" si="2"/>
        <v>0</v>
      </c>
      <c r="R9" s="20">
        <f>IF(($J9       =0),0,((($L9       -$J9       )/$J9       )*100))</f>
        <v>-86.724137931034477</v>
      </c>
      <c r="S9" s="21">
        <f>IF(($K9       =0),0,((($M9       -$K9       )/$K9       )*100))</f>
        <v>0</v>
      </c>
      <c r="T9" s="20">
        <f>IF(($E9       =0),0,(($P9       /$E9       )*100))</f>
        <v>15.49862630741794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21494000</v>
      </c>
      <c r="C10" s="46"/>
      <c r="D10" s="46"/>
      <c r="E10" s="46">
        <f t="shared" ref="E10:E41" si="4">$B10      +$C10      +$D10</f>
        <v>21494000</v>
      </c>
      <c r="F10" s="47">
        <v>21494000</v>
      </c>
      <c r="G10" s="48">
        <v>21494000</v>
      </c>
      <c r="H10" s="47">
        <v>2547000</v>
      </c>
      <c r="I10" s="48"/>
      <c r="J10" s="47">
        <v>805000</v>
      </c>
      <c r="K10" s="48"/>
      <c r="L10" s="47">
        <v>154000</v>
      </c>
      <c r="M10" s="48"/>
      <c r="N10" s="47"/>
      <c r="O10" s="48"/>
      <c r="P10" s="47">
        <f t="shared" ref="P10:P41" si="5">$H10      +$J10      +$L10      +$N10</f>
        <v>3506000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-80.869565217391298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16.311528798734532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32000000</v>
      </c>
      <c r="C23" s="46">
        <v>-12000000</v>
      </c>
      <c r="D23" s="46"/>
      <c r="E23" s="46">
        <f t="shared" si="4"/>
        <v>20000000</v>
      </c>
      <c r="F23" s="47">
        <v>20000000</v>
      </c>
      <c r="G23" s="48">
        <v>20000000</v>
      </c>
      <c r="H23" s="47">
        <v>2570000</v>
      </c>
      <c r="I23" s="48"/>
      <c r="J23" s="47">
        <v>355000</v>
      </c>
      <c r="K23" s="48"/>
      <c r="L23" s="47"/>
      <c r="M23" s="48"/>
      <c r="N23" s="47"/>
      <c r="O23" s="48"/>
      <c r="P23" s="47">
        <f t="shared" si="5"/>
        <v>2925000</v>
      </c>
      <c r="Q23" s="48">
        <f t="shared" si="6"/>
        <v>0</v>
      </c>
      <c r="R23" s="24">
        <f t="shared" si="7"/>
        <v>-100</v>
      </c>
      <c r="S23" s="25">
        <f t="shared" si="8"/>
        <v>0</v>
      </c>
      <c r="T23" s="24">
        <f t="shared" si="9"/>
        <v>14.625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3402000</v>
      </c>
      <c r="C27" s="43">
        <f t="shared" si="11"/>
        <v>0</v>
      </c>
      <c r="D27" s="43">
        <f t="shared" si="11"/>
        <v>0</v>
      </c>
      <c r="E27" s="43">
        <f t="shared" si="11"/>
        <v>3402000</v>
      </c>
      <c r="F27" s="44">
        <f t="shared" si="11"/>
        <v>3402000</v>
      </c>
      <c r="G27" s="45">
        <f t="shared" si="11"/>
        <v>3402000</v>
      </c>
      <c r="H27" s="44">
        <f t="shared" si="11"/>
        <v>976000</v>
      </c>
      <c r="I27" s="45">
        <f t="shared" si="11"/>
        <v>0</v>
      </c>
      <c r="J27" s="44">
        <f t="shared" si="11"/>
        <v>306000</v>
      </c>
      <c r="K27" s="45">
        <f t="shared" si="11"/>
        <v>0</v>
      </c>
      <c r="L27" s="44">
        <f t="shared" si="11"/>
        <v>264000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1546000</v>
      </c>
      <c r="Q27" s="45">
        <f t="shared" si="11"/>
        <v>0</v>
      </c>
      <c r="R27" s="20">
        <f t="shared" si="7"/>
        <v>-13.725490196078432</v>
      </c>
      <c r="S27" s="21">
        <f t="shared" si="8"/>
        <v>0</v>
      </c>
      <c r="T27" s="20">
        <f t="shared" si="9"/>
        <v>45.443856554967667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612000</v>
      </c>
      <c r="I30" s="48"/>
      <c r="J30" s="47">
        <v>306000</v>
      </c>
      <c r="K30" s="48"/>
      <c r="L30" s="47">
        <v>112000</v>
      </c>
      <c r="M30" s="48"/>
      <c r="N30" s="47"/>
      <c r="O30" s="48"/>
      <c r="P30" s="47">
        <f t="shared" si="5"/>
        <v>1030000</v>
      </c>
      <c r="Q30" s="48">
        <f t="shared" si="6"/>
        <v>0</v>
      </c>
      <c r="R30" s="24">
        <f t="shared" si="7"/>
        <v>-63.398692810457511</v>
      </c>
      <c r="S30" s="25">
        <f t="shared" si="8"/>
        <v>0</v>
      </c>
      <c r="T30" s="24">
        <f t="shared" si="9"/>
        <v>46.81818181818182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1202000</v>
      </c>
      <c r="C32" s="46"/>
      <c r="D32" s="46"/>
      <c r="E32" s="46">
        <f t="shared" si="4"/>
        <v>1202000</v>
      </c>
      <c r="F32" s="47">
        <v>1202000</v>
      </c>
      <c r="G32" s="48">
        <v>1202000</v>
      </c>
      <c r="H32" s="47">
        <v>364000</v>
      </c>
      <c r="I32" s="48"/>
      <c r="J32" s="47"/>
      <c r="K32" s="48"/>
      <c r="L32" s="47">
        <v>152000</v>
      </c>
      <c r="M32" s="48"/>
      <c r="N32" s="47"/>
      <c r="O32" s="48"/>
      <c r="P32" s="47">
        <f t="shared" si="5"/>
        <v>516000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42.928452579034939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10167000</v>
      </c>
      <c r="C42" s="52">
        <f t="shared" si="13"/>
        <v>32575000</v>
      </c>
      <c r="D42" s="52">
        <f t="shared" si="13"/>
        <v>0</v>
      </c>
      <c r="E42" s="52">
        <f t="shared" si="13"/>
        <v>42742000</v>
      </c>
      <c r="F42" s="53">
        <f t="shared" si="13"/>
        <v>42742000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10167000</v>
      </c>
      <c r="C43" s="43">
        <f t="shared" si="19"/>
        <v>32575000</v>
      </c>
      <c r="D43" s="43">
        <f t="shared" si="19"/>
        <v>0</v>
      </c>
      <c r="E43" s="43">
        <f t="shared" si="19"/>
        <v>42742000</v>
      </c>
      <c r="F43" s="44">
        <f t="shared" si="19"/>
        <v>42742000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>
        <v>36575000</v>
      </c>
      <c r="D44" s="49"/>
      <c r="E44" s="49">
        <f t="shared" ref="E44:E61" si="21">$B44      +$C44      +$D44</f>
        <v>36575000</v>
      </c>
      <c r="F44" s="50">
        <v>36575000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167000</v>
      </c>
      <c r="C45" s="46"/>
      <c r="D45" s="46"/>
      <c r="E45" s="46">
        <f t="shared" si="21"/>
        <v>167000</v>
      </c>
      <c r="F45" s="47">
        <v>167000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10000000</v>
      </c>
      <c r="C52" s="46">
        <v>-4000000</v>
      </c>
      <c r="D52" s="46"/>
      <c r="E52" s="46">
        <f t="shared" si="21"/>
        <v>6000000</v>
      </c>
      <c r="F52" s="47">
        <v>6000000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67063000</v>
      </c>
      <c r="C58" s="43">
        <f t="shared" si="26"/>
        <v>20575000</v>
      </c>
      <c r="D58" s="43">
        <f t="shared" si="26"/>
        <v>0</v>
      </c>
      <c r="E58" s="43">
        <f t="shared" si="26"/>
        <v>87638000</v>
      </c>
      <c r="F58" s="44">
        <f t="shared" si="26"/>
        <v>87638000</v>
      </c>
      <c r="G58" s="45">
        <f t="shared" si="26"/>
        <v>44896000</v>
      </c>
      <c r="H58" s="44">
        <f t="shared" si="26"/>
        <v>6093000</v>
      </c>
      <c r="I58" s="45">
        <f t="shared" si="26"/>
        <v>0</v>
      </c>
      <c r="J58" s="44">
        <f t="shared" si="26"/>
        <v>1466000</v>
      </c>
      <c r="K58" s="45">
        <f t="shared" si="26"/>
        <v>0</v>
      </c>
      <c r="L58" s="44">
        <f t="shared" si="26"/>
        <v>418000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7977000</v>
      </c>
      <c r="Q58" s="45">
        <f t="shared" si="26"/>
        <v>0</v>
      </c>
      <c r="R58" s="20">
        <f t="shared" si="14"/>
        <v>-71.487039563437932</v>
      </c>
      <c r="S58" s="21">
        <f t="shared" si="15"/>
        <v>0</v>
      </c>
      <c r="T58" s="20">
        <f t="shared" si="16"/>
        <v>9.1022159337273791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67063000</v>
      </c>
      <c r="C62" s="55">
        <f t="shared" si="30"/>
        <v>20575000</v>
      </c>
      <c r="D62" s="55">
        <f t="shared" si="30"/>
        <v>0</v>
      </c>
      <c r="E62" s="55">
        <f t="shared" si="30"/>
        <v>87638000</v>
      </c>
      <c r="F62" s="56">
        <f t="shared" si="30"/>
        <v>87638000</v>
      </c>
      <c r="G62" s="57">
        <f t="shared" si="30"/>
        <v>44896000</v>
      </c>
      <c r="H62" s="56">
        <f t="shared" si="30"/>
        <v>6093000</v>
      </c>
      <c r="I62" s="57">
        <f t="shared" si="30"/>
        <v>0</v>
      </c>
      <c r="J62" s="56">
        <f t="shared" si="30"/>
        <v>1466000</v>
      </c>
      <c r="K62" s="57">
        <f t="shared" si="30"/>
        <v>0</v>
      </c>
      <c r="L62" s="56">
        <f t="shared" si="30"/>
        <v>418000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7977000</v>
      </c>
      <c r="Q62" s="57">
        <f t="shared" si="30"/>
        <v>0</v>
      </c>
      <c r="R62" s="38">
        <f t="shared" si="14"/>
        <v>-71.487039563437932</v>
      </c>
      <c r="S62" s="39">
        <f t="shared" si="15"/>
        <v>0</v>
      </c>
      <c r="T62" s="38">
        <f t="shared" si="16"/>
        <v>9.1022159337273791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169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82331000</v>
      </c>
      <c r="C8" s="40">
        <f t="shared" si="0"/>
        <v>0</v>
      </c>
      <c r="D8" s="40">
        <f t="shared" si="0"/>
        <v>0</v>
      </c>
      <c r="E8" s="40">
        <f t="shared" si="0"/>
        <v>82331000</v>
      </c>
      <c r="F8" s="41">
        <f t="shared" si="0"/>
        <v>82331000</v>
      </c>
      <c r="G8" s="42">
        <f t="shared" si="0"/>
        <v>82331000</v>
      </c>
      <c r="H8" s="41">
        <f t="shared" si="0"/>
        <v>17454000</v>
      </c>
      <c r="I8" s="42">
        <f t="shared" si="0"/>
        <v>-48046000</v>
      </c>
      <c r="J8" s="41">
        <f t="shared" si="0"/>
        <v>16971000</v>
      </c>
      <c r="K8" s="42">
        <f t="shared" si="0"/>
        <v>15909284</v>
      </c>
      <c r="L8" s="41">
        <f t="shared" si="0"/>
        <v>1436000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35861000</v>
      </c>
      <c r="Q8" s="42">
        <f t="shared" si="0"/>
        <v>-32136716</v>
      </c>
      <c r="R8" s="16">
        <f>IF(($J8       =0),0,((($L8       -$J8       )/$J8       )*100))</f>
        <v>-91.538506864651453</v>
      </c>
      <c r="S8" s="17">
        <f>IF(($K8       =0),0,((($M8       -$K8       )/$K8       )*100))</f>
        <v>-100</v>
      </c>
      <c r="T8" s="16">
        <f>IF(($E8       =0),0,(($P8       /$E8       )*100))</f>
        <v>43.557104857222676</v>
      </c>
      <c r="U8" s="18">
        <f>IF(($E8       =0),0,(($Q8       /$E8       )*100))</f>
        <v>-39.033554797099512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78350000</v>
      </c>
      <c r="C9" s="43">
        <f t="shared" si="2"/>
        <v>0</v>
      </c>
      <c r="D9" s="43">
        <f t="shared" si="2"/>
        <v>0</v>
      </c>
      <c r="E9" s="43">
        <f t="shared" si="2"/>
        <v>78350000</v>
      </c>
      <c r="F9" s="44">
        <f t="shared" si="2"/>
        <v>78350000</v>
      </c>
      <c r="G9" s="45">
        <f t="shared" si="2"/>
        <v>78350000</v>
      </c>
      <c r="H9" s="44">
        <f t="shared" si="2"/>
        <v>17454000</v>
      </c>
      <c r="I9" s="45">
        <f t="shared" si="2"/>
        <v>-48046000</v>
      </c>
      <c r="J9" s="44">
        <f t="shared" si="2"/>
        <v>15375000</v>
      </c>
      <c r="K9" s="45">
        <f t="shared" si="2"/>
        <v>15909284</v>
      </c>
      <c r="L9" s="44">
        <f t="shared" si="2"/>
        <v>536000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33365000</v>
      </c>
      <c r="Q9" s="45">
        <f t="shared" si="2"/>
        <v>-32136716</v>
      </c>
      <c r="R9" s="20">
        <f>IF(($J9       =0),0,((($L9       -$J9       )/$J9       )*100))</f>
        <v>-96.513821138211384</v>
      </c>
      <c r="S9" s="21">
        <f>IF(($K9       =0),0,((($M9       -$K9       )/$K9       )*100))</f>
        <v>-100</v>
      </c>
      <c r="T9" s="20">
        <f>IF(($E9       =0),0,(($P9       /$E9       )*100))</f>
        <v>42.584556477345245</v>
      </c>
      <c r="U9" s="22">
        <f>IF(($E9       =0),0,(($Q9       /$E9       )*100))</f>
        <v>-41.016867900446712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18788000</v>
      </c>
      <c r="C10" s="46"/>
      <c r="D10" s="46"/>
      <c r="E10" s="46">
        <f t="shared" ref="E10:E41" si="4">$B10      +$C10      +$D10</f>
        <v>18788000</v>
      </c>
      <c r="F10" s="47">
        <v>18788000</v>
      </c>
      <c r="G10" s="48">
        <v>18788000</v>
      </c>
      <c r="H10" s="47">
        <v>4354000</v>
      </c>
      <c r="I10" s="48">
        <v>-12546000</v>
      </c>
      <c r="J10" s="47">
        <v>3339000</v>
      </c>
      <c r="K10" s="48">
        <v>156393</v>
      </c>
      <c r="L10" s="47">
        <v>536000</v>
      </c>
      <c r="M10" s="48"/>
      <c r="N10" s="47"/>
      <c r="O10" s="48"/>
      <c r="P10" s="47">
        <f t="shared" ref="P10:P41" si="5">$H10      +$J10      +$L10      +$N10</f>
        <v>8229000</v>
      </c>
      <c r="Q10" s="48">
        <f t="shared" ref="Q10:Q41" si="6">$I10      +$K10      +$M10      +$O10</f>
        <v>-12389607</v>
      </c>
      <c r="R10" s="24">
        <f t="shared" ref="R10:R41" si="7">IF(($J10      =0),0,((($L10      -$J10      )/$J10      )*100))</f>
        <v>-83.94728960766696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43.799233553331909</v>
      </c>
      <c r="U10" s="26">
        <f t="shared" ref="U10:U41" si="10">IF(($E10      =0),0,(($Q10      /$E10      )*100))</f>
        <v>-65.944256972535669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8562000</v>
      </c>
      <c r="C13" s="46"/>
      <c r="D13" s="46"/>
      <c r="E13" s="46">
        <f t="shared" si="4"/>
        <v>8562000</v>
      </c>
      <c r="F13" s="47">
        <v>8562000</v>
      </c>
      <c r="G13" s="48">
        <v>8562000</v>
      </c>
      <c r="H13" s="47"/>
      <c r="I13" s="48"/>
      <c r="J13" s="47">
        <v>3000000</v>
      </c>
      <c r="K13" s="48"/>
      <c r="L13" s="47"/>
      <c r="M13" s="48"/>
      <c r="N13" s="47"/>
      <c r="O13" s="48"/>
      <c r="P13" s="47">
        <f t="shared" si="5"/>
        <v>3000000</v>
      </c>
      <c r="Q13" s="48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35.038542396636302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20000000</v>
      </c>
      <c r="C22" s="46"/>
      <c r="D22" s="46"/>
      <c r="E22" s="46">
        <f t="shared" si="4"/>
        <v>20000000</v>
      </c>
      <c r="F22" s="47">
        <v>20000000</v>
      </c>
      <c r="G22" s="48">
        <v>20000000</v>
      </c>
      <c r="H22" s="47">
        <v>3553000</v>
      </c>
      <c r="I22" s="48">
        <v>-16500000</v>
      </c>
      <c r="J22" s="47">
        <v>5487000</v>
      </c>
      <c r="K22" s="48">
        <v>8896979</v>
      </c>
      <c r="L22" s="47"/>
      <c r="M22" s="48"/>
      <c r="N22" s="47"/>
      <c r="O22" s="48"/>
      <c r="P22" s="47">
        <f t="shared" si="5"/>
        <v>9040000</v>
      </c>
      <c r="Q22" s="48">
        <f t="shared" si="6"/>
        <v>-7603021</v>
      </c>
      <c r="R22" s="24">
        <f t="shared" si="7"/>
        <v>-100</v>
      </c>
      <c r="S22" s="25">
        <f t="shared" si="8"/>
        <v>-100</v>
      </c>
      <c r="T22" s="24">
        <f t="shared" si="9"/>
        <v>45.2</v>
      </c>
      <c r="U22" s="26">
        <f t="shared" si="10"/>
        <v>-38.015104999999998</v>
      </c>
      <c r="V22" s="47"/>
      <c r="W22" s="48"/>
    </row>
    <row r="23" spans="1:23" x14ac:dyDescent="0.2">
      <c r="A23" s="23" t="s">
        <v>50</v>
      </c>
      <c r="B23" s="46">
        <v>31000000</v>
      </c>
      <c r="C23" s="46"/>
      <c r="D23" s="46"/>
      <c r="E23" s="46">
        <f t="shared" si="4"/>
        <v>31000000</v>
      </c>
      <c r="F23" s="47">
        <v>31000000</v>
      </c>
      <c r="G23" s="48">
        <v>31000000</v>
      </c>
      <c r="H23" s="47">
        <v>9547000</v>
      </c>
      <c r="I23" s="48">
        <v>-19000000</v>
      </c>
      <c r="J23" s="47">
        <v>3549000</v>
      </c>
      <c r="K23" s="48">
        <v>6855912</v>
      </c>
      <c r="L23" s="47"/>
      <c r="M23" s="48"/>
      <c r="N23" s="47"/>
      <c r="O23" s="48"/>
      <c r="P23" s="47">
        <f t="shared" si="5"/>
        <v>13096000</v>
      </c>
      <c r="Q23" s="48">
        <f t="shared" si="6"/>
        <v>-12144088</v>
      </c>
      <c r="R23" s="24">
        <f t="shared" si="7"/>
        <v>-100</v>
      </c>
      <c r="S23" s="25">
        <f t="shared" si="8"/>
        <v>-100</v>
      </c>
      <c r="T23" s="24">
        <f t="shared" si="9"/>
        <v>42.245161290322578</v>
      </c>
      <c r="U23" s="26">
        <f t="shared" si="10"/>
        <v>-39.174477419354837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3981000</v>
      </c>
      <c r="C27" s="43">
        <f t="shared" si="11"/>
        <v>0</v>
      </c>
      <c r="D27" s="43">
        <f t="shared" si="11"/>
        <v>0</v>
      </c>
      <c r="E27" s="43">
        <f t="shared" si="11"/>
        <v>3981000</v>
      </c>
      <c r="F27" s="44">
        <f t="shared" si="11"/>
        <v>3981000</v>
      </c>
      <c r="G27" s="45">
        <f t="shared" si="11"/>
        <v>3981000</v>
      </c>
      <c r="H27" s="44">
        <f t="shared" si="11"/>
        <v>0</v>
      </c>
      <c r="I27" s="45">
        <f t="shared" si="11"/>
        <v>0</v>
      </c>
      <c r="J27" s="44">
        <f t="shared" si="11"/>
        <v>1596000</v>
      </c>
      <c r="K27" s="45">
        <f t="shared" si="11"/>
        <v>0</v>
      </c>
      <c r="L27" s="44">
        <f t="shared" si="11"/>
        <v>900000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2496000</v>
      </c>
      <c r="Q27" s="45">
        <f t="shared" si="11"/>
        <v>0</v>
      </c>
      <c r="R27" s="20">
        <f t="shared" si="7"/>
        <v>-43.609022556390975</v>
      </c>
      <c r="S27" s="21">
        <f t="shared" si="8"/>
        <v>0</v>
      </c>
      <c r="T27" s="20">
        <f t="shared" si="9"/>
        <v>62.697814619442347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/>
      <c r="J30" s="47">
        <v>1137000</v>
      </c>
      <c r="K30" s="48"/>
      <c r="L30" s="47">
        <v>536000</v>
      </c>
      <c r="M30" s="48"/>
      <c r="N30" s="47"/>
      <c r="O30" s="48"/>
      <c r="P30" s="47">
        <f t="shared" si="5"/>
        <v>1673000</v>
      </c>
      <c r="Q30" s="48">
        <f t="shared" si="6"/>
        <v>0</v>
      </c>
      <c r="R30" s="24">
        <f t="shared" si="7"/>
        <v>-52.858399296394019</v>
      </c>
      <c r="S30" s="25">
        <f t="shared" si="8"/>
        <v>0</v>
      </c>
      <c r="T30" s="24">
        <f t="shared" si="9"/>
        <v>58.701754385964911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1131000</v>
      </c>
      <c r="C32" s="46"/>
      <c r="D32" s="46"/>
      <c r="E32" s="46">
        <f t="shared" si="4"/>
        <v>1131000</v>
      </c>
      <c r="F32" s="47">
        <v>1131000</v>
      </c>
      <c r="G32" s="48">
        <v>1131000</v>
      </c>
      <c r="H32" s="47"/>
      <c r="I32" s="48"/>
      <c r="J32" s="47">
        <v>459000</v>
      </c>
      <c r="K32" s="48"/>
      <c r="L32" s="47">
        <v>364000</v>
      </c>
      <c r="M32" s="48"/>
      <c r="N32" s="47"/>
      <c r="O32" s="48"/>
      <c r="P32" s="47">
        <f t="shared" si="5"/>
        <v>823000</v>
      </c>
      <c r="Q32" s="48">
        <f t="shared" si="6"/>
        <v>0</v>
      </c>
      <c r="R32" s="24">
        <f t="shared" si="7"/>
        <v>-20.697167755991288</v>
      </c>
      <c r="S32" s="25">
        <f t="shared" si="8"/>
        <v>0</v>
      </c>
      <c r="T32" s="24">
        <f t="shared" si="9"/>
        <v>72.767462422634836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5127000</v>
      </c>
      <c r="C42" s="52">
        <f t="shared" si="13"/>
        <v>4200000</v>
      </c>
      <c r="D42" s="52">
        <f t="shared" si="13"/>
        <v>0</v>
      </c>
      <c r="E42" s="52">
        <f t="shared" si="13"/>
        <v>9327000</v>
      </c>
      <c r="F42" s="53">
        <f t="shared" si="13"/>
        <v>9327000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5127000</v>
      </c>
      <c r="C43" s="43">
        <f t="shared" si="19"/>
        <v>4200000</v>
      </c>
      <c r="D43" s="43">
        <f t="shared" si="19"/>
        <v>0</v>
      </c>
      <c r="E43" s="43">
        <f t="shared" si="19"/>
        <v>9327000</v>
      </c>
      <c r="F43" s="44">
        <f t="shared" si="19"/>
        <v>9327000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>
        <v>4200000</v>
      </c>
      <c r="D44" s="49"/>
      <c r="E44" s="49">
        <f t="shared" ref="E44:E61" si="21">$B44      +$C44      +$D44</f>
        <v>4200000</v>
      </c>
      <c r="F44" s="50">
        <v>4200000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127000</v>
      </c>
      <c r="C45" s="46"/>
      <c r="D45" s="46"/>
      <c r="E45" s="46">
        <f t="shared" si="21"/>
        <v>127000</v>
      </c>
      <c r="F45" s="47">
        <v>127000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5000000</v>
      </c>
      <c r="C52" s="46"/>
      <c r="D52" s="46"/>
      <c r="E52" s="46">
        <f t="shared" si="21"/>
        <v>5000000</v>
      </c>
      <c r="F52" s="47">
        <v>5000000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87458000</v>
      </c>
      <c r="C58" s="43">
        <f t="shared" si="26"/>
        <v>4200000</v>
      </c>
      <c r="D58" s="43">
        <f t="shared" si="26"/>
        <v>0</v>
      </c>
      <c r="E58" s="43">
        <f t="shared" si="26"/>
        <v>91658000</v>
      </c>
      <c r="F58" s="44">
        <f t="shared" si="26"/>
        <v>91658000</v>
      </c>
      <c r="G58" s="45">
        <f t="shared" si="26"/>
        <v>82331000</v>
      </c>
      <c r="H58" s="44">
        <f t="shared" si="26"/>
        <v>17454000</v>
      </c>
      <c r="I58" s="45">
        <f t="shared" si="26"/>
        <v>-48046000</v>
      </c>
      <c r="J58" s="44">
        <f t="shared" si="26"/>
        <v>16971000</v>
      </c>
      <c r="K58" s="45">
        <f t="shared" si="26"/>
        <v>15909284</v>
      </c>
      <c r="L58" s="44">
        <f t="shared" si="26"/>
        <v>1436000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35861000</v>
      </c>
      <c r="Q58" s="45">
        <f t="shared" si="26"/>
        <v>-32136716</v>
      </c>
      <c r="R58" s="20">
        <f t="shared" si="14"/>
        <v>-91.538506864651453</v>
      </c>
      <c r="S58" s="21">
        <f t="shared" si="15"/>
        <v>-100</v>
      </c>
      <c r="T58" s="20">
        <f t="shared" si="16"/>
        <v>39.124789980143575</v>
      </c>
      <c r="U58" s="22">
        <f t="shared" si="17"/>
        <v>-35.061550546597132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87458000</v>
      </c>
      <c r="C62" s="55">
        <f t="shared" si="30"/>
        <v>4200000</v>
      </c>
      <c r="D62" s="55">
        <f t="shared" si="30"/>
        <v>0</v>
      </c>
      <c r="E62" s="55">
        <f t="shared" si="30"/>
        <v>91658000</v>
      </c>
      <c r="F62" s="56">
        <f t="shared" si="30"/>
        <v>91658000</v>
      </c>
      <c r="G62" s="57">
        <f t="shared" si="30"/>
        <v>82331000</v>
      </c>
      <c r="H62" s="56">
        <f t="shared" si="30"/>
        <v>17454000</v>
      </c>
      <c r="I62" s="57">
        <f t="shared" si="30"/>
        <v>-48046000</v>
      </c>
      <c r="J62" s="56">
        <f t="shared" si="30"/>
        <v>16971000</v>
      </c>
      <c r="K62" s="57">
        <f t="shared" si="30"/>
        <v>15909284</v>
      </c>
      <c r="L62" s="56">
        <f t="shared" si="30"/>
        <v>1436000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35861000</v>
      </c>
      <c r="Q62" s="57">
        <f t="shared" si="30"/>
        <v>-32136716</v>
      </c>
      <c r="R62" s="38">
        <f t="shared" si="14"/>
        <v>-91.538506864651453</v>
      </c>
      <c r="S62" s="39">
        <f t="shared" si="15"/>
        <v>-100</v>
      </c>
      <c r="T62" s="38">
        <f t="shared" si="16"/>
        <v>39.124789980143575</v>
      </c>
      <c r="U62" s="39">
        <f t="shared" si="17"/>
        <v>-35.061550546597132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170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40077000</v>
      </c>
      <c r="C8" s="40">
        <f t="shared" si="0"/>
        <v>0</v>
      </c>
      <c r="D8" s="40">
        <f t="shared" si="0"/>
        <v>0</v>
      </c>
      <c r="E8" s="40">
        <f t="shared" si="0"/>
        <v>40077000</v>
      </c>
      <c r="F8" s="41">
        <f t="shared" si="0"/>
        <v>40077000</v>
      </c>
      <c r="G8" s="42">
        <f t="shared" si="0"/>
        <v>40077000</v>
      </c>
      <c r="H8" s="41">
        <f t="shared" si="0"/>
        <v>8679000</v>
      </c>
      <c r="I8" s="42">
        <f t="shared" si="0"/>
        <v>0</v>
      </c>
      <c r="J8" s="41">
        <f t="shared" si="0"/>
        <v>9763000</v>
      </c>
      <c r="K8" s="42">
        <f t="shared" si="0"/>
        <v>0</v>
      </c>
      <c r="L8" s="41">
        <f t="shared" si="0"/>
        <v>2199000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20641000</v>
      </c>
      <c r="Q8" s="42">
        <f t="shared" si="0"/>
        <v>0</v>
      </c>
      <c r="R8" s="16">
        <f>IF(($J8       =0),0,((($L8       -$J8       )/$J8       )*100))</f>
        <v>-77.476185598688929</v>
      </c>
      <c r="S8" s="17">
        <f>IF(($K8       =0),0,((($M8       -$K8       )/$K8       )*100))</f>
        <v>0</v>
      </c>
      <c r="T8" s="16">
        <f>IF(($E8       =0),0,(($P8       /$E8       )*100))</f>
        <v>51.503356039623725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36552000</v>
      </c>
      <c r="C9" s="43">
        <f t="shared" si="2"/>
        <v>0</v>
      </c>
      <c r="D9" s="43">
        <f t="shared" si="2"/>
        <v>0</v>
      </c>
      <c r="E9" s="43">
        <f t="shared" si="2"/>
        <v>36552000</v>
      </c>
      <c r="F9" s="44">
        <f t="shared" si="2"/>
        <v>36552000</v>
      </c>
      <c r="G9" s="45">
        <f t="shared" si="2"/>
        <v>36552000</v>
      </c>
      <c r="H9" s="44">
        <f t="shared" si="2"/>
        <v>8612000</v>
      </c>
      <c r="I9" s="45">
        <f t="shared" si="2"/>
        <v>0</v>
      </c>
      <c r="J9" s="44">
        <f t="shared" si="2"/>
        <v>7961000</v>
      </c>
      <c r="K9" s="45">
        <f t="shared" si="2"/>
        <v>0</v>
      </c>
      <c r="L9" s="44">
        <f t="shared" si="2"/>
        <v>1889000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18462000</v>
      </c>
      <c r="Q9" s="45">
        <f t="shared" si="2"/>
        <v>0</v>
      </c>
      <c r="R9" s="20">
        <f>IF(($J9       =0),0,((($L9       -$J9       )/$J9       )*100))</f>
        <v>-76.271825147594512</v>
      </c>
      <c r="S9" s="21">
        <f>IF(($K9       =0),0,((($M9       -$K9       )/$K9       )*100))</f>
        <v>0</v>
      </c>
      <c r="T9" s="20">
        <f>IF(($E9       =0),0,(($P9       /$E9       )*100))</f>
        <v>50.508864084044646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24552000</v>
      </c>
      <c r="C10" s="46"/>
      <c r="D10" s="46"/>
      <c r="E10" s="46">
        <f t="shared" ref="E10:E41" si="4">$B10      +$C10      +$D10</f>
        <v>24552000</v>
      </c>
      <c r="F10" s="47">
        <v>24552000</v>
      </c>
      <c r="G10" s="48">
        <v>24552000</v>
      </c>
      <c r="H10" s="47">
        <v>5915000</v>
      </c>
      <c r="I10" s="48"/>
      <c r="J10" s="47">
        <v>5472000</v>
      </c>
      <c r="K10" s="48"/>
      <c r="L10" s="47">
        <v>1639000</v>
      </c>
      <c r="M10" s="48"/>
      <c r="N10" s="47"/>
      <c r="O10" s="48"/>
      <c r="P10" s="47">
        <f t="shared" ref="P10:P41" si="5">$H10      +$J10      +$L10      +$N10</f>
        <v>13026000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-70.047514619883046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53.054740957966764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12000000</v>
      </c>
      <c r="C23" s="46"/>
      <c r="D23" s="46"/>
      <c r="E23" s="46">
        <f t="shared" si="4"/>
        <v>12000000</v>
      </c>
      <c r="F23" s="47">
        <v>12000000</v>
      </c>
      <c r="G23" s="48">
        <v>12000000</v>
      </c>
      <c r="H23" s="47">
        <v>2697000</v>
      </c>
      <c r="I23" s="48"/>
      <c r="J23" s="47">
        <v>2489000</v>
      </c>
      <c r="K23" s="48"/>
      <c r="L23" s="47">
        <v>250000</v>
      </c>
      <c r="M23" s="48"/>
      <c r="N23" s="47"/>
      <c r="O23" s="48"/>
      <c r="P23" s="47">
        <f t="shared" si="5"/>
        <v>5436000</v>
      </c>
      <c r="Q23" s="48">
        <f t="shared" si="6"/>
        <v>0</v>
      </c>
      <c r="R23" s="24">
        <f t="shared" si="7"/>
        <v>-89.955805544395346</v>
      </c>
      <c r="S23" s="25">
        <f t="shared" si="8"/>
        <v>0</v>
      </c>
      <c r="T23" s="24">
        <f t="shared" si="9"/>
        <v>45.300000000000004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3525000</v>
      </c>
      <c r="C27" s="43">
        <f t="shared" si="11"/>
        <v>0</v>
      </c>
      <c r="D27" s="43">
        <f t="shared" si="11"/>
        <v>0</v>
      </c>
      <c r="E27" s="43">
        <f t="shared" si="11"/>
        <v>3525000</v>
      </c>
      <c r="F27" s="44">
        <f t="shared" si="11"/>
        <v>3525000</v>
      </c>
      <c r="G27" s="45">
        <f t="shared" si="11"/>
        <v>3525000</v>
      </c>
      <c r="H27" s="44">
        <f t="shared" si="11"/>
        <v>67000</v>
      </c>
      <c r="I27" s="45">
        <f t="shared" si="11"/>
        <v>0</v>
      </c>
      <c r="J27" s="44">
        <f t="shared" si="11"/>
        <v>1802000</v>
      </c>
      <c r="K27" s="45">
        <f t="shared" si="11"/>
        <v>0</v>
      </c>
      <c r="L27" s="44">
        <f t="shared" si="11"/>
        <v>310000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2179000</v>
      </c>
      <c r="Q27" s="45">
        <f t="shared" si="11"/>
        <v>0</v>
      </c>
      <c r="R27" s="20">
        <f t="shared" si="7"/>
        <v>-82.796892341842394</v>
      </c>
      <c r="S27" s="21">
        <f t="shared" si="8"/>
        <v>0</v>
      </c>
      <c r="T27" s="20">
        <f t="shared" si="9"/>
        <v>61.815602836879435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67000</v>
      </c>
      <c r="I30" s="48"/>
      <c r="J30" s="47">
        <v>1598000</v>
      </c>
      <c r="K30" s="48"/>
      <c r="L30" s="47">
        <v>87000</v>
      </c>
      <c r="M30" s="48"/>
      <c r="N30" s="47"/>
      <c r="O30" s="48"/>
      <c r="P30" s="47">
        <f t="shared" si="5"/>
        <v>1752000</v>
      </c>
      <c r="Q30" s="48">
        <f t="shared" si="6"/>
        <v>0</v>
      </c>
      <c r="R30" s="24">
        <f t="shared" si="7"/>
        <v>-94.555694618272838</v>
      </c>
      <c r="S30" s="25">
        <f t="shared" si="8"/>
        <v>0</v>
      </c>
      <c r="T30" s="24">
        <f t="shared" si="9"/>
        <v>71.510204081632651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1075000</v>
      </c>
      <c r="H32" s="47"/>
      <c r="I32" s="48"/>
      <c r="J32" s="47">
        <v>204000</v>
      </c>
      <c r="K32" s="48"/>
      <c r="L32" s="47">
        <v>223000</v>
      </c>
      <c r="M32" s="48"/>
      <c r="N32" s="47"/>
      <c r="O32" s="48"/>
      <c r="P32" s="47">
        <f t="shared" si="5"/>
        <v>427000</v>
      </c>
      <c r="Q32" s="48">
        <f t="shared" si="6"/>
        <v>0</v>
      </c>
      <c r="R32" s="24">
        <f t="shared" si="7"/>
        <v>9.3137254901960791</v>
      </c>
      <c r="S32" s="25">
        <f t="shared" si="8"/>
        <v>0</v>
      </c>
      <c r="T32" s="24">
        <f t="shared" si="9"/>
        <v>39.720930232558139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90420000</v>
      </c>
      <c r="C42" s="52">
        <f t="shared" si="13"/>
        <v>-37739000</v>
      </c>
      <c r="D42" s="52">
        <f t="shared" si="13"/>
        <v>0</v>
      </c>
      <c r="E42" s="52">
        <f t="shared" si="13"/>
        <v>52681000</v>
      </c>
      <c r="F42" s="53">
        <f t="shared" si="13"/>
        <v>52681000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90420000</v>
      </c>
      <c r="C43" s="43">
        <f t="shared" si="19"/>
        <v>-37739000</v>
      </c>
      <c r="D43" s="43">
        <f t="shared" si="19"/>
        <v>0</v>
      </c>
      <c r="E43" s="43">
        <f t="shared" si="19"/>
        <v>52681000</v>
      </c>
      <c r="F43" s="44">
        <f t="shared" si="19"/>
        <v>52681000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80000000</v>
      </c>
      <c r="C44" s="49">
        <v>-33739000</v>
      </c>
      <c r="D44" s="49"/>
      <c r="E44" s="49">
        <f t="shared" ref="E44:E61" si="21">$B44      +$C44      +$D44</f>
        <v>46261000</v>
      </c>
      <c r="F44" s="50">
        <v>46261000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420000</v>
      </c>
      <c r="C45" s="46"/>
      <c r="D45" s="46"/>
      <c r="E45" s="46">
        <f t="shared" si="21"/>
        <v>420000</v>
      </c>
      <c r="F45" s="47">
        <v>420000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10000000</v>
      </c>
      <c r="C52" s="46">
        <v>-4000000</v>
      </c>
      <c r="D52" s="46"/>
      <c r="E52" s="46">
        <f t="shared" si="21"/>
        <v>6000000</v>
      </c>
      <c r="F52" s="47">
        <v>6000000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130497000</v>
      </c>
      <c r="C58" s="43">
        <f t="shared" si="26"/>
        <v>-37739000</v>
      </c>
      <c r="D58" s="43">
        <f t="shared" si="26"/>
        <v>0</v>
      </c>
      <c r="E58" s="43">
        <f t="shared" si="26"/>
        <v>92758000</v>
      </c>
      <c r="F58" s="44">
        <f t="shared" si="26"/>
        <v>92758000</v>
      </c>
      <c r="G58" s="45">
        <f t="shared" si="26"/>
        <v>40077000</v>
      </c>
      <c r="H58" s="44">
        <f t="shared" si="26"/>
        <v>8679000</v>
      </c>
      <c r="I58" s="45">
        <f t="shared" si="26"/>
        <v>0</v>
      </c>
      <c r="J58" s="44">
        <f t="shared" si="26"/>
        <v>9763000</v>
      </c>
      <c r="K58" s="45">
        <f t="shared" si="26"/>
        <v>0</v>
      </c>
      <c r="L58" s="44">
        <f t="shared" si="26"/>
        <v>2199000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20641000</v>
      </c>
      <c r="Q58" s="45">
        <f t="shared" si="26"/>
        <v>0</v>
      </c>
      <c r="R58" s="20">
        <f t="shared" si="14"/>
        <v>-77.476185598688929</v>
      </c>
      <c r="S58" s="21">
        <f t="shared" si="15"/>
        <v>0</v>
      </c>
      <c r="T58" s="20">
        <f t="shared" si="16"/>
        <v>22.252528083831045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130497000</v>
      </c>
      <c r="C62" s="55">
        <f t="shared" si="30"/>
        <v>-37739000</v>
      </c>
      <c r="D62" s="55">
        <f t="shared" si="30"/>
        <v>0</v>
      </c>
      <c r="E62" s="55">
        <f t="shared" si="30"/>
        <v>92758000</v>
      </c>
      <c r="F62" s="56">
        <f t="shared" si="30"/>
        <v>92758000</v>
      </c>
      <c r="G62" s="57">
        <f t="shared" si="30"/>
        <v>40077000</v>
      </c>
      <c r="H62" s="56">
        <f t="shared" si="30"/>
        <v>8679000</v>
      </c>
      <c r="I62" s="57">
        <f t="shared" si="30"/>
        <v>0</v>
      </c>
      <c r="J62" s="56">
        <f t="shared" si="30"/>
        <v>9763000</v>
      </c>
      <c r="K62" s="57">
        <f t="shared" si="30"/>
        <v>0</v>
      </c>
      <c r="L62" s="56">
        <f t="shared" si="30"/>
        <v>2199000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20641000</v>
      </c>
      <c r="Q62" s="57">
        <f t="shared" si="30"/>
        <v>0</v>
      </c>
      <c r="R62" s="38">
        <f t="shared" si="14"/>
        <v>-77.476185598688929</v>
      </c>
      <c r="S62" s="39">
        <f t="shared" si="15"/>
        <v>0</v>
      </c>
      <c r="T62" s="38">
        <f t="shared" si="16"/>
        <v>22.252528083831045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171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35112000</v>
      </c>
      <c r="C8" s="40">
        <f t="shared" si="0"/>
        <v>0</v>
      </c>
      <c r="D8" s="40">
        <f t="shared" si="0"/>
        <v>0</v>
      </c>
      <c r="E8" s="40">
        <f t="shared" si="0"/>
        <v>35112000</v>
      </c>
      <c r="F8" s="41">
        <f t="shared" si="0"/>
        <v>35112000</v>
      </c>
      <c r="G8" s="42">
        <f t="shared" si="0"/>
        <v>35112000</v>
      </c>
      <c r="H8" s="41">
        <f t="shared" si="0"/>
        <v>8624000</v>
      </c>
      <c r="I8" s="42">
        <f t="shared" si="0"/>
        <v>3189528</v>
      </c>
      <c r="J8" s="41">
        <f t="shared" si="0"/>
        <v>7080000</v>
      </c>
      <c r="K8" s="42">
        <f t="shared" si="0"/>
        <v>2749479</v>
      </c>
      <c r="L8" s="41">
        <f t="shared" si="0"/>
        <v>9429000</v>
      </c>
      <c r="M8" s="42">
        <f t="shared" si="0"/>
        <v>792615</v>
      </c>
      <c r="N8" s="41">
        <f t="shared" si="0"/>
        <v>0</v>
      </c>
      <c r="O8" s="42">
        <f t="shared" si="0"/>
        <v>0</v>
      </c>
      <c r="P8" s="41">
        <f t="shared" si="0"/>
        <v>25133000</v>
      </c>
      <c r="Q8" s="42">
        <f t="shared" si="0"/>
        <v>6731622</v>
      </c>
      <c r="R8" s="16">
        <f>IF(($J8       =0),0,((($L8       -$J8       )/$J8       )*100))</f>
        <v>33.177966101694913</v>
      </c>
      <c r="S8" s="17">
        <f>IF(($K8       =0),0,((($M8       -$K8       )/$K8       )*100))</f>
        <v>-71.172174801116867</v>
      </c>
      <c r="T8" s="16">
        <f>IF(($E8       =0),0,(($P8       /$E8       )*100))</f>
        <v>71.579516974253821</v>
      </c>
      <c r="U8" s="18">
        <f>IF(($E8       =0),0,(($Q8       /$E8       )*100))</f>
        <v>19.171855775803145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32262000</v>
      </c>
      <c r="C9" s="43">
        <f t="shared" si="2"/>
        <v>0</v>
      </c>
      <c r="D9" s="43">
        <f t="shared" si="2"/>
        <v>0</v>
      </c>
      <c r="E9" s="43">
        <f t="shared" si="2"/>
        <v>32262000</v>
      </c>
      <c r="F9" s="44">
        <f t="shared" si="2"/>
        <v>32262000</v>
      </c>
      <c r="G9" s="45">
        <f t="shared" si="2"/>
        <v>32262000</v>
      </c>
      <c r="H9" s="44">
        <f t="shared" si="2"/>
        <v>8624000</v>
      </c>
      <c r="I9" s="45">
        <f t="shared" si="2"/>
        <v>3189528</v>
      </c>
      <c r="J9" s="44">
        <f t="shared" si="2"/>
        <v>7080000</v>
      </c>
      <c r="K9" s="45">
        <f t="shared" si="2"/>
        <v>2749479</v>
      </c>
      <c r="L9" s="44">
        <f t="shared" si="2"/>
        <v>9429000</v>
      </c>
      <c r="M9" s="45">
        <f t="shared" si="2"/>
        <v>792615</v>
      </c>
      <c r="N9" s="44">
        <f t="shared" si="2"/>
        <v>0</v>
      </c>
      <c r="O9" s="45">
        <f t="shared" si="2"/>
        <v>0</v>
      </c>
      <c r="P9" s="44">
        <f t="shared" si="2"/>
        <v>25133000</v>
      </c>
      <c r="Q9" s="45">
        <f t="shared" si="2"/>
        <v>6731622</v>
      </c>
      <c r="R9" s="20">
        <f>IF(($J9       =0),0,((($L9       -$J9       )/$J9       )*100))</f>
        <v>33.177966101694913</v>
      </c>
      <c r="S9" s="21">
        <f>IF(($K9       =0),0,((($M9       -$K9       )/$K9       )*100))</f>
        <v>-71.172174801116867</v>
      </c>
      <c r="T9" s="20">
        <f>IF(($E9       =0),0,(($P9       /$E9       )*100))</f>
        <v>77.902795858905222</v>
      </c>
      <c r="U9" s="22">
        <f>IF(($E9       =0),0,(($Q9       /$E9       )*100))</f>
        <v>20.865482611121443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17262000</v>
      </c>
      <c r="C10" s="46"/>
      <c r="D10" s="46"/>
      <c r="E10" s="46">
        <f t="shared" ref="E10:E41" si="4">$B10      +$C10      +$D10</f>
        <v>17262000</v>
      </c>
      <c r="F10" s="47">
        <v>17262000</v>
      </c>
      <c r="G10" s="48">
        <v>17262000</v>
      </c>
      <c r="H10" s="47">
        <v>3175000</v>
      </c>
      <c r="I10" s="48">
        <v>3189528</v>
      </c>
      <c r="J10" s="47">
        <v>5341000</v>
      </c>
      <c r="K10" s="48">
        <v>1018313</v>
      </c>
      <c r="L10" s="47">
        <v>7455000</v>
      </c>
      <c r="M10" s="48"/>
      <c r="N10" s="47"/>
      <c r="O10" s="48"/>
      <c r="P10" s="47">
        <f t="shared" ref="P10:P41" si="5">$H10      +$J10      +$L10      +$N10</f>
        <v>15971000</v>
      </c>
      <c r="Q10" s="48">
        <f t="shared" ref="Q10:Q41" si="6">$I10      +$K10      +$M10      +$O10</f>
        <v>4207841</v>
      </c>
      <c r="R10" s="24">
        <f t="shared" ref="R10:R41" si="7">IF(($J10      =0),0,((($L10      -$J10      )/$J10      )*100))</f>
        <v>39.580602883355176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92.521144710925725</v>
      </c>
      <c r="U10" s="26">
        <f t="shared" ref="U10:U41" si="10">IF(($E10      =0),0,(($Q10      /$E10      )*100))</f>
        <v>24.376323716834666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15000000</v>
      </c>
      <c r="C23" s="46"/>
      <c r="D23" s="46"/>
      <c r="E23" s="46">
        <f t="shared" si="4"/>
        <v>15000000</v>
      </c>
      <c r="F23" s="47">
        <v>15000000</v>
      </c>
      <c r="G23" s="48">
        <v>15000000</v>
      </c>
      <c r="H23" s="47">
        <v>5449000</v>
      </c>
      <c r="I23" s="48"/>
      <c r="J23" s="47">
        <v>1739000</v>
      </c>
      <c r="K23" s="48">
        <v>1731166</v>
      </c>
      <c r="L23" s="47">
        <v>1974000</v>
      </c>
      <c r="M23" s="48">
        <v>792615</v>
      </c>
      <c r="N23" s="47"/>
      <c r="O23" s="48"/>
      <c r="P23" s="47">
        <f t="shared" si="5"/>
        <v>9162000</v>
      </c>
      <c r="Q23" s="48">
        <f t="shared" si="6"/>
        <v>2523781</v>
      </c>
      <c r="R23" s="24">
        <f t="shared" si="7"/>
        <v>13.513513513513514</v>
      </c>
      <c r="S23" s="25">
        <f t="shared" si="8"/>
        <v>-54.214962632121932</v>
      </c>
      <c r="T23" s="24">
        <f t="shared" si="9"/>
        <v>61.08</v>
      </c>
      <c r="U23" s="26">
        <f t="shared" si="10"/>
        <v>16.825206666666666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2850000</v>
      </c>
      <c r="C27" s="43">
        <f t="shared" si="11"/>
        <v>0</v>
      </c>
      <c r="D27" s="43">
        <f t="shared" si="11"/>
        <v>0</v>
      </c>
      <c r="E27" s="43">
        <f t="shared" si="11"/>
        <v>2850000</v>
      </c>
      <c r="F27" s="44">
        <f t="shared" si="11"/>
        <v>2850000</v>
      </c>
      <c r="G27" s="45">
        <f t="shared" si="11"/>
        <v>2850000</v>
      </c>
      <c r="H27" s="44">
        <f t="shared" si="11"/>
        <v>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105859000</v>
      </c>
      <c r="C42" s="52">
        <f t="shared" si="13"/>
        <v>-30000000</v>
      </c>
      <c r="D42" s="52">
        <f t="shared" si="13"/>
        <v>0</v>
      </c>
      <c r="E42" s="52">
        <f t="shared" si="13"/>
        <v>75859000</v>
      </c>
      <c r="F42" s="53">
        <f t="shared" si="13"/>
        <v>75859000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105859000</v>
      </c>
      <c r="C43" s="43">
        <f t="shared" si="19"/>
        <v>-30000000</v>
      </c>
      <c r="D43" s="43">
        <f t="shared" si="19"/>
        <v>0</v>
      </c>
      <c r="E43" s="43">
        <f t="shared" si="19"/>
        <v>75859000</v>
      </c>
      <c r="F43" s="44">
        <f t="shared" si="19"/>
        <v>75859000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105733000</v>
      </c>
      <c r="C44" s="49">
        <v>-30000000</v>
      </c>
      <c r="D44" s="49"/>
      <c r="E44" s="49">
        <f t="shared" ref="E44:E61" si="21">$B44      +$C44      +$D44</f>
        <v>75733000</v>
      </c>
      <c r="F44" s="50">
        <v>75733000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126000</v>
      </c>
      <c r="C45" s="46"/>
      <c r="D45" s="46"/>
      <c r="E45" s="46">
        <f t="shared" si="21"/>
        <v>126000</v>
      </c>
      <c r="F45" s="47">
        <v>126000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140971000</v>
      </c>
      <c r="C58" s="43">
        <f t="shared" si="26"/>
        <v>-30000000</v>
      </c>
      <c r="D58" s="43">
        <f t="shared" si="26"/>
        <v>0</v>
      </c>
      <c r="E58" s="43">
        <f t="shared" si="26"/>
        <v>110971000</v>
      </c>
      <c r="F58" s="44">
        <f t="shared" si="26"/>
        <v>110971000</v>
      </c>
      <c r="G58" s="45">
        <f t="shared" si="26"/>
        <v>35112000</v>
      </c>
      <c r="H58" s="44">
        <f t="shared" si="26"/>
        <v>8624000</v>
      </c>
      <c r="I58" s="45">
        <f t="shared" si="26"/>
        <v>3189528</v>
      </c>
      <c r="J58" s="44">
        <f t="shared" si="26"/>
        <v>7080000</v>
      </c>
      <c r="K58" s="45">
        <f t="shared" si="26"/>
        <v>2749479</v>
      </c>
      <c r="L58" s="44">
        <f t="shared" si="26"/>
        <v>9429000</v>
      </c>
      <c r="M58" s="45">
        <f t="shared" si="26"/>
        <v>792615</v>
      </c>
      <c r="N58" s="44">
        <f t="shared" si="26"/>
        <v>0</v>
      </c>
      <c r="O58" s="45">
        <f t="shared" si="26"/>
        <v>0</v>
      </c>
      <c r="P58" s="44">
        <f t="shared" si="26"/>
        <v>25133000</v>
      </c>
      <c r="Q58" s="45">
        <f t="shared" si="26"/>
        <v>6731622</v>
      </c>
      <c r="R58" s="20">
        <f t="shared" si="14"/>
        <v>33.177966101694913</v>
      </c>
      <c r="S58" s="21">
        <f t="shared" si="15"/>
        <v>-71.172174801116867</v>
      </c>
      <c r="T58" s="20">
        <f t="shared" si="16"/>
        <v>22.648259455172973</v>
      </c>
      <c r="U58" s="22">
        <f t="shared" si="17"/>
        <v>6.0661091636553692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140971000</v>
      </c>
      <c r="C62" s="55">
        <f t="shared" si="30"/>
        <v>-30000000</v>
      </c>
      <c r="D62" s="55">
        <f t="shared" si="30"/>
        <v>0</v>
      </c>
      <c r="E62" s="55">
        <f t="shared" si="30"/>
        <v>110971000</v>
      </c>
      <c r="F62" s="56">
        <f t="shared" si="30"/>
        <v>110971000</v>
      </c>
      <c r="G62" s="57">
        <f t="shared" si="30"/>
        <v>35112000</v>
      </c>
      <c r="H62" s="56">
        <f t="shared" si="30"/>
        <v>8624000</v>
      </c>
      <c r="I62" s="57">
        <f t="shared" si="30"/>
        <v>3189528</v>
      </c>
      <c r="J62" s="56">
        <f t="shared" si="30"/>
        <v>7080000</v>
      </c>
      <c r="K62" s="57">
        <f t="shared" si="30"/>
        <v>2749479</v>
      </c>
      <c r="L62" s="56">
        <f t="shared" si="30"/>
        <v>9429000</v>
      </c>
      <c r="M62" s="58">
        <f t="shared" si="30"/>
        <v>792615</v>
      </c>
      <c r="N62" s="56">
        <f t="shared" si="30"/>
        <v>0</v>
      </c>
      <c r="O62" s="57">
        <f t="shared" si="30"/>
        <v>0</v>
      </c>
      <c r="P62" s="56">
        <f t="shared" si="30"/>
        <v>25133000</v>
      </c>
      <c r="Q62" s="57">
        <f t="shared" si="30"/>
        <v>6731622</v>
      </c>
      <c r="R62" s="38">
        <f t="shared" si="14"/>
        <v>33.177966101694913</v>
      </c>
      <c r="S62" s="39">
        <f t="shared" si="15"/>
        <v>-71.172174801116867</v>
      </c>
      <c r="T62" s="38">
        <f t="shared" si="16"/>
        <v>22.648259455172973</v>
      </c>
      <c r="U62" s="39">
        <f t="shared" si="17"/>
        <v>6.0661091636553692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172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32277000</v>
      </c>
      <c r="C8" s="40">
        <f t="shared" si="0"/>
        <v>0</v>
      </c>
      <c r="D8" s="40">
        <f t="shared" si="0"/>
        <v>0</v>
      </c>
      <c r="E8" s="40">
        <f t="shared" si="0"/>
        <v>32277000</v>
      </c>
      <c r="F8" s="41">
        <f t="shared" si="0"/>
        <v>32277000</v>
      </c>
      <c r="G8" s="42">
        <f t="shared" si="0"/>
        <v>32277000</v>
      </c>
      <c r="H8" s="41">
        <f t="shared" si="0"/>
        <v>625000</v>
      </c>
      <c r="I8" s="42">
        <f t="shared" si="0"/>
        <v>-7242000</v>
      </c>
      <c r="J8" s="41">
        <f t="shared" si="0"/>
        <v>7768000</v>
      </c>
      <c r="K8" s="42">
        <f t="shared" si="0"/>
        <v>-4775000</v>
      </c>
      <c r="L8" s="41">
        <f t="shared" si="0"/>
        <v>5509000</v>
      </c>
      <c r="M8" s="42">
        <f t="shared" si="0"/>
        <v>-7275000</v>
      </c>
      <c r="N8" s="41">
        <f t="shared" si="0"/>
        <v>0</v>
      </c>
      <c r="O8" s="42">
        <f t="shared" si="0"/>
        <v>0</v>
      </c>
      <c r="P8" s="41">
        <f t="shared" si="0"/>
        <v>13902000</v>
      </c>
      <c r="Q8" s="42">
        <f t="shared" si="0"/>
        <v>-19292000</v>
      </c>
      <c r="R8" s="16">
        <f>IF(($J8       =0),0,((($L8       -$J8       )/$J8       )*100))</f>
        <v>-29.080844490216272</v>
      </c>
      <c r="S8" s="17">
        <f>IF(($K8       =0),0,((($M8       -$K8       )/$K8       )*100))</f>
        <v>52.356020942408378</v>
      </c>
      <c r="T8" s="16">
        <f>IF(($E8       =0),0,(($P8       /$E8       )*100))</f>
        <v>43.070917371502929</v>
      </c>
      <c r="U8" s="18">
        <f>IF(($E8       =0),0,(($Q8       /$E8       )*100))</f>
        <v>-59.770114942528743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29192000</v>
      </c>
      <c r="C9" s="43">
        <f t="shared" si="2"/>
        <v>0</v>
      </c>
      <c r="D9" s="43">
        <f t="shared" si="2"/>
        <v>0</v>
      </c>
      <c r="E9" s="43">
        <f t="shared" si="2"/>
        <v>29192000</v>
      </c>
      <c r="F9" s="44">
        <f t="shared" si="2"/>
        <v>29192000</v>
      </c>
      <c r="G9" s="45">
        <f t="shared" si="2"/>
        <v>29192000</v>
      </c>
      <c r="H9" s="44">
        <f t="shared" si="2"/>
        <v>574000</v>
      </c>
      <c r="I9" s="45">
        <f t="shared" si="2"/>
        <v>-5142000</v>
      </c>
      <c r="J9" s="44">
        <f t="shared" si="2"/>
        <v>5717000</v>
      </c>
      <c r="K9" s="45">
        <f t="shared" si="2"/>
        <v>-4775000</v>
      </c>
      <c r="L9" s="44">
        <f t="shared" si="2"/>
        <v>5124000</v>
      </c>
      <c r="M9" s="45">
        <f t="shared" si="2"/>
        <v>-7275000</v>
      </c>
      <c r="N9" s="44">
        <f t="shared" si="2"/>
        <v>0</v>
      </c>
      <c r="O9" s="45">
        <f t="shared" si="2"/>
        <v>0</v>
      </c>
      <c r="P9" s="44">
        <f t="shared" si="2"/>
        <v>11415000</v>
      </c>
      <c r="Q9" s="45">
        <f t="shared" si="2"/>
        <v>-17192000</v>
      </c>
      <c r="R9" s="20">
        <f>IF(($J9       =0),0,((($L9       -$J9       )/$J9       )*100))</f>
        <v>-10.372573027811789</v>
      </c>
      <c r="S9" s="21">
        <f>IF(($K9       =0),0,((($M9       -$K9       )/$K9       )*100))</f>
        <v>52.356020942408378</v>
      </c>
      <c r="T9" s="20">
        <f>IF(($E9       =0),0,(($P9       /$E9       )*100))</f>
        <v>39.103178953137849</v>
      </c>
      <c r="U9" s="22">
        <f>IF(($E9       =0),0,(($Q9       /$E9       )*100))</f>
        <v>-58.892847355439848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17192000</v>
      </c>
      <c r="C10" s="46"/>
      <c r="D10" s="46"/>
      <c r="E10" s="46">
        <f t="shared" ref="E10:E41" si="4">$B10      +$C10      +$D10</f>
        <v>17192000</v>
      </c>
      <c r="F10" s="47">
        <v>17192000</v>
      </c>
      <c r="G10" s="48">
        <v>17192000</v>
      </c>
      <c r="H10" s="47">
        <v>574000</v>
      </c>
      <c r="I10" s="48">
        <v>-5142000</v>
      </c>
      <c r="J10" s="47">
        <v>4223000</v>
      </c>
      <c r="K10" s="48">
        <v>-4775000</v>
      </c>
      <c r="L10" s="47">
        <v>4288000</v>
      </c>
      <c r="M10" s="48">
        <v>-7275000</v>
      </c>
      <c r="N10" s="47"/>
      <c r="O10" s="48"/>
      <c r="P10" s="47">
        <f t="shared" ref="P10:P41" si="5">$H10      +$J10      +$L10      +$N10</f>
        <v>9085000</v>
      </c>
      <c r="Q10" s="48">
        <f t="shared" ref="Q10:Q41" si="6">$I10      +$K10      +$M10      +$O10</f>
        <v>-17192000</v>
      </c>
      <c r="R10" s="24">
        <f t="shared" ref="R10:R41" si="7">IF(($J10      =0),0,((($L10      -$J10      )/$J10      )*100))</f>
        <v>1.5391901491830453</v>
      </c>
      <c r="S10" s="25">
        <f t="shared" ref="S10:S41" si="8">IF(($K10      =0),0,((($M10      -$K10      )/$K10      )*100))</f>
        <v>52.356020942408378</v>
      </c>
      <c r="T10" s="24">
        <f t="shared" ref="T10:T41" si="9">IF(($E10      =0),0,(($P10      /$E10      )*100))</f>
        <v>52.844346207538393</v>
      </c>
      <c r="U10" s="26">
        <f t="shared" ref="U10:U41" si="10">IF(($E10      =0),0,(($Q10      /$E10      )*100))</f>
        <v>-100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12000000</v>
      </c>
      <c r="C23" s="46"/>
      <c r="D23" s="46"/>
      <c r="E23" s="46">
        <f t="shared" si="4"/>
        <v>12000000</v>
      </c>
      <c r="F23" s="47">
        <v>12000000</v>
      </c>
      <c r="G23" s="48">
        <v>12000000</v>
      </c>
      <c r="H23" s="47"/>
      <c r="I23" s="48"/>
      <c r="J23" s="47">
        <v>1494000</v>
      </c>
      <c r="K23" s="48"/>
      <c r="L23" s="47">
        <v>836000</v>
      </c>
      <c r="M23" s="48"/>
      <c r="N23" s="47"/>
      <c r="O23" s="48"/>
      <c r="P23" s="47">
        <f t="shared" si="5"/>
        <v>2330000</v>
      </c>
      <c r="Q23" s="48">
        <f t="shared" si="6"/>
        <v>0</v>
      </c>
      <c r="R23" s="24">
        <f t="shared" si="7"/>
        <v>-44.042838018741634</v>
      </c>
      <c r="S23" s="25">
        <f t="shared" si="8"/>
        <v>0</v>
      </c>
      <c r="T23" s="24">
        <f t="shared" si="9"/>
        <v>19.416666666666664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3085000</v>
      </c>
      <c r="C27" s="43">
        <f t="shared" si="11"/>
        <v>0</v>
      </c>
      <c r="D27" s="43">
        <f t="shared" si="11"/>
        <v>0</v>
      </c>
      <c r="E27" s="43">
        <f t="shared" si="11"/>
        <v>3085000</v>
      </c>
      <c r="F27" s="44">
        <f t="shared" si="11"/>
        <v>3085000</v>
      </c>
      <c r="G27" s="45">
        <f t="shared" si="11"/>
        <v>3085000</v>
      </c>
      <c r="H27" s="44">
        <f t="shared" si="11"/>
        <v>51000</v>
      </c>
      <c r="I27" s="45">
        <f t="shared" si="11"/>
        <v>-2100000</v>
      </c>
      <c r="J27" s="44">
        <f t="shared" si="11"/>
        <v>2051000</v>
      </c>
      <c r="K27" s="45">
        <f t="shared" si="11"/>
        <v>0</v>
      </c>
      <c r="L27" s="44">
        <f t="shared" si="11"/>
        <v>385000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2487000</v>
      </c>
      <c r="Q27" s="45">
        <f t="shared" si="11"/>
        <v>-2100000</v>
      </c>
      <c r="R27" s="20">
        <f t="shared" si="7"/>
        <v>-81.228668941979521</v>
      </c>
      <c r="S27" s="21">
        <f t="shared" si="8"/>
        <v>0</v>
      </c>
      <c r="T27" s="20">
        <f t="shared" si="9"/>
        <v>80.61588330632091</v>
      </c>
      <c r="U27" s="22">
        <f t="shared" si="10"/>
        <v>-68.071312803889796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51000</v>
      </c>
      <c r="I30" s="48">
        <v>-2100000</v>
      </c>
      <c r="J30" s="47">
        <v>1066000</v>
      </c>
      <c r="K30" s="48"/>
      <c r="L30" s="47">
        <v>385000</v>
      </c>
      <c r="M30" s="48"/>
      <c r="N30" s="47"/>
      <c r="O30" s="48"/>
      <c r="P30" s="47">
        <f t="shared" si="5"/>
        <v>1502000</v>
      </c>
      <c r="Q30" s="48">
        <f t="shared" si="6"/>
        <v>-2100000</v>
      </c>
      <c r="R30" s="24">
        <f t="shared" si="7"/>
        <v>-63.883677298311447</v>
      </c>
      <c r="S30" s="25">
        <f t="shared" si="8"/>
        <v>0</v>
      </c>
      <c r="T30" s="24">
        <f t="shared" si="9"/>
        <v>71.523809523809518</v>
      </c>
      <c r="U30" s="26">
        <f t="shared" si="10"/>
        <v>-100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985000</v>
      </c>
      <c r="C32" s="46"/>
      <c r="D32" s="46"/>
      <c r="E32" s="46">
        <f t="shared" si="4"/>
        <v>985000</v>
      </c>
      <c r="F32" s="47">
        <v>985000</v>
      </c>
      <c r="G32" s="48">
        <v>985000</v>
      </c>
      <c r="H32" s="47"/>
      <c r="I32" s="48"/>
      <c r="J32" s="47">
        <v>985000</v>
      </c>
      <c r="K32" s="48"/>
      <c r="L32" s="47"/>
      <c r="M32" s="48"/>
      <c r="N32" s="47"/>
      <c r="O32" s="48"/>
      <c r="P32" s="47">
        <f t="shared" si="5"/>
        <v>985000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30126000</v>
      </c>
      <c r="C42" s="52">
        <f t="shared" si="13"/>
        <v>2470000</v>
      </c>
      <c r="D42" s="52">
        <f t="shared" si="13"/>
        <v>0</v>
      </c>
      <c r="E42" s="52">
        <f t="shared" si="13"/>
        <v>32596000</v>
      </c>
      <c r="F42" s="53">
        <f t="shared" si="13"/>
        <v>32596000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30126000</v>
      </c>
      <c r="C43" s="43">
        <f t="shared" si="19"/>
        <v>2470000</v>
      </c>
      <c r="D43" s="43">
        <f t="shared" si="19"/>
        <v>0</v>
      </c>
      <c r="E43" s="43">
        <f t="shared" si="19"/>
        <v>32596000</v>
      </c>
      <c r="F43" s="44">
        <f t="shared" si="19"/>
        <v>32596000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30000000</v>
      </c>
      <c r="C44" s="49">
        <v>2470000</v>
      </c>
      <c r="D44" s="49"/>
      <c r="E44" s="49">
        <f t="shared" ref="E44:E61" si="21">$B44      +$C44      +$D44</f>
        <v>32470000</v>
      </c>
      <c r="F44" s="50">
        <v>32470000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126000</v>
      </c>
      <c r="C45" s="46"/>
      <c r="D45" s="46"/>
      <c r="E45" s="46">
        <f t="shared" si="21"/>
        <v>126000</v>
      </c>
      <c r="F45" s="47">
        <v>126000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62403000</v>
      </c>
      <c r="C58" s="43">
        <f t="shared" si="26"/>
        <v>2470000</v>
      </c>
      <c r="D58" s="43">
        <f t="shared" si="26"/>
        <v>0</v>
      </c>
      <c r="E58" s="43">
        <f t="shared" si="26"/>
        <v>64873000</v>
      </c>
      <c r="F58" s="44">
        <f t="shared" si="26"/>
        <v>64873000</v>
      </c>
      <c r="G58" s="45">
        <f t="shared" si="26"/>
        <v>32277000</v>
      </c>
      <c r="H58" s="44">
        <f t="shared" si="26"/>
        <v>625000</v>
      </c>
      <c r="I58" s="45">
        <f t="shared" si="26"/>
        <v>-7242000</v>
      </c>
      <c r="J58" s="44">
        <f t="shared" si="26"/>
        <v>7768000</v>
      </c>
      <c r="K58" s="45">
        <f t="shared" si="26"/>
        <v>-4775000</v>
      </c>
      <c r="L58" s="44">
        <f t="shared" si="26"/>
        <v>5509000</v>
      </c>
      <c r="M58" s="45">
        <f t="shared" si="26"/>
        <v>-7275000</v>
      </c>
      <c r="N58" s="44">
        <f t="shared" si="26"/>
        <v>0</v>
      </c>
      <c r="O58" s="45">
        <f t="shared" si="26"/>
        <v>0</v>
      </c>
      <c r="P58" s="44">
        <f t="shared" si="26"/>
        <v>13902000</v>
      </c>
      <c r="Q58" s="45">
        <f t="shared" si="26"/>
        <v>-19292000</v>
      </c>
      <c r="R58" s="20">
        <f t="shared" si="14"/>
        <v>-29.080844490216272</v>
      </c>
      <c r="S58" s="21">
        <f t="shared" si="15"/>
        <v>52.356020942408378</v>
      </c>
      <c r="T58" s="20">
        <f t="shared" si="16"/>
        <v>21.42956237571871</v>
      </c>
      <c r="U58" s="22">
        <f t="shared" si="17"/>
        <v>-29.738103679496863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62403000</v>
      </c>
      <c r="C62" s="55">
        <f t="shared" si="30"/>
        <v>2470000</v>
      </c>
      <c r="D62" s="55">
        <f t="shared" si="30"/>
        <v>0</v>
      </c>
      <c r="E62" s="55">
        <f t="shared" si="30"/>
        <v>64873000</v>
      </c>
      <c r="F62" s="56">
        <f t="shared" si="30"/>
        <v>64873000</v>
      </c>
      <c r="G62" s="57">
        <f t="shared" si="30"/>
        <v>32277000</v>
      </c>
      <c r="H62" s="56">
        <f t="shared" si="30"/>
        <v>625000</v>
      </c>
      <c r="I62" s="57">
        <f t="shared" si="30"/>
        <v>-7242000</v>
      </c>
      <c r="J62" s="56">
        <f t="shared" si="30"/>
        <v>7768000</v>
      </c>
      <c r="K62" s="57">
        <f t="shared" si="30"/>
        <v>-4775000</v>
      </c>
      <c r="L62" s="56">
        <f t="shared" si="30"/>
        <v>5509000</v>
      </c>
      <c r="M62" s="58">
        <f t="shared" si="30"/>
        <v>-7275000</v>
      </c>
      <c r="N62" s="56">
        <f t="shared" si="30"/>
        <v>0</v>
      </c>
      <c r="O62" s="57">
        <f t="shared" si="30"/>
        <v>0</v>
      </c>
      <c r="P62" s="56">
        <f t="shared" si="30"/>
        <v>13902000</v>
      </c>
      <c r="Q62" s="57">
        <f t="shared" si="30"/>
        <v>-19292000</v>
      </c>
      <c r="R62" s="38">
        <f t="shared" si="14"/>
        <v>-29.080844490216272</v>
      </c>
      <c r="S62" s="39">
        <f t="shared" si="15"/>
        <v>52.356020942408378</v>
      </c>
      <c r="T62" s="38">
        <f t="shared" si="16"/>
        <v>21.42956237571871</v>
      </c>
      <c r="U62" s="39">
        <f t="shared" si="17"/>
        <v>-29.738103679496863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173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164133000</v>
      </c>
      <c r="C8" s="40">
        <f t="shared" si="0"/>
        <v>-10000000</v>
      </c>
      <c r="D8" s="40">
        <f t="shared" si="0"/>
        <v>0</v>
      </c>
      <c r="E8" s="40">
        <f t="shared" si="0"/>
        <v>154133000</v>
      </c>
      <c r="F8" s="41">
        <f t="shared" si="0"/>
        <v>154133000</v>
      </c>
      <c r="G8" s="42">
        <f t="shared" si="0"/>
        <v>154133000</v>
      </c>
      <c r="H8" s="41">
        <f t="shared" si="0"/>
        <v>13213000</v>
      </c>
      <c r="I8" s="42">
        <f t="shared" si="0"/>
        <v>0</v>
      </c>
      <c r="J8" s="41">
        <f t="shared" si="0"/>
        <v>28725000</v>
      </c>
      <c r="K8" s="42">
        <f t="shared" si="0"/>
        <v>0</v>
      </c>
      <c r="L8" s="41">
        <f t="shared" si="0"/>
        <v>7388000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49326000</v>
      </c>
      <c r="Q8" s="42">
        <f t="shared" si="0"/>
        <v>0</v>
      </c>
      <c r="R8" s="16">
        <f>IF(($J8       =0),0,((($L8       -$J8       )/$J8       )*100))</f>
        <v>-74.280243690165364</v>
      </c>
      <c r="S8" s="17">
        <f>IF(($K8       =0),0,((($M8       -$K8       )/$K8       )*100))</f>
        <v>0</v>
      </c>
      <c r="T8" s="16">
        <f>IF(($E8       =0),0,(($P8       /$E8       )*100))</f>
        <v>32.002231838736677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158069000</v>
      </c>
      <c r="C9" s="43">
        <f t="shared" si="2"/>
        <v>-10000000</v>
      </c>
      <c r="D9" s="43">
        <f t="shared" si="2"/>
        <v>0</v>
      </c>
      <c r="E9" s="43">
        <f t="shared" si="2"/>
        <v>148069000</v>
      </c>
      <c r="F9" s="44">
        <f t="shared" si="2"/>
        <v>148069000</v>
      </c>
      <c r="G9" s="45">
        <f t="shared" si="2"/>
        <v>148069000</v>
      </c>
      <c r="H9" s="44">
        <f t="shared" si="2"/>
        <v>11619000</v>
      </c>
      <c r="I9" s="45">
        <f t="shared" si="2"/>
        <v>0</v>
      </c>
      <c r="J9" s="44">
        <f t="shared" si="2"/>
        <v>23430000</v>
      </c>
      <c r="K9" s="45">
        <f t="shared" si="2"/>
        <v>0</v>
      </c>
      <c r="L9" s="44">
        <f t="shared" si="2"/>
        <v>7388000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42437000</v>
      </c>
      <c r="Q9" s="45">
        <f t="shared" si="2"/>
        <v>0</v>
      </c>
      <c r="R9" s="20">
        <f>IF(($J9       =0),0,((($L9       -$J9       )/$J9       )*100))</f>
        <v>-68.467776355100298</v>
      </c>
      <c r="S9" s="21">
        <f>IF(($K9       =0),0,((($M9       -$K9       )/$K9       )*100))</f>
        <v>0</v>
      </c>
      <c r="T9" s="20">
        <f>IF(($E9       =0),0,(($P9       /$E9       )*100))</f>
        <v>28.66028675820057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133069000</v>
      </c>
      <c r="C10" s="46"/>
      <c r="D10" s="46"/>
      <c r="E10" s="46">
        <f t="shared" ref="E10:E41" si="4">$B10      +$C10      +$D10</f>
        <v>133069000</v>
      </c>
      <c r="F10" s="47">
        <v>133069000</v>
      </c>
      <c r="G10" s="48">
        <v>133069000</v>
      </c>
      <c r="H10" s="47">
        <v>11217000</v>
      </c>
      <c r="I10" s="48"/>
      <c r="J10" s="47">
        <v>18996000</v>
      </c>
      <c r="K10" s="48"/>
      <c r="L10" s="47">
        <v>7388000</v>
      </c>
      <c r="M10" s="48"/>
      <c r="N10" s="47"/>
      <c r="O10" s="48"/>
      <c r="P10" s="47">
        <f t="shared" ref="P10:P41" si="5">$H10      +$J10      +$L10      +$N10</f>
        <v>37601000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-61.107601600336913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28.256769044630982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25000000</v>
      </c>
      <c r="C23" s="46">
        <v>-10000000</v>
      </c>
      <c r="D23" s="46"/>
      <c r="E23" s="46">
        <f t="shared" si="4"/>
        <v>15000000</v>
      </c>
      <c r="F23" s="47">
        <v>15000000</v>
      </c>
      <c r="G23" s="48">
        <v>15000000</v>
      </c>
      <c r="H23" s="47">
        <v>402000</v>
      </c>
      <c r="I23" s="48"/>
      <c r="J23" s="47">
        <v>4434000</v>
      </c>
      <c r="K23" s="48"/>
      <c r="L23" s="47"/>
      <c r="M23" s="48"/>
      <c r="N23" s="47"/>
      <c r="O23" s="48"/>
      <c r="P23" s="47">
        <f t="shared" si="5"/>
        <v>4836000</v>
      </c>
      <c r="Q23" s="48">
        <f t="shared" si="6"/>
        <v>0</v>
      </c>
      <c r="R23" s="24">
        <f t="shared" si="7"/>
        <v>-100</v>
      </c>
      <c r="S23" s="25">
        <f t="shared" si="8"/>
        <v>0</v>
      </c>
      <c r="T23" s="24">
        <f t="shared" si="9"/>
        <v>32.24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6064000</v>
      </c>
      <c r="C27" s="43">
        <f t="shared" si="11"/>
        <v>0</v>
      </c>
      <c r="D27" s="43">
        <f t="shared" si="11"/>
        <v>0</v>
      </c>
      <c r="E27" s="43">
        <f t="shared" si="11"/>
        <v>6064000</v>
      </c>
      <c r="F27" s="44">
        <f t="shared" si="11"/>
        <v>6064000</v>
      </c>
      <c r="G27" s="45">
        <f t="shared" si="11"/>
        <v>6064000</v>
      </c>
      <c r="H27" s="44">
        <f t="shared" si="11"/>
        <v>1594000</v>
      </c>
      <c r="I27" s="45">
        <f t="shared" si="11"/>
        <v>0</v>
      </c>
      <c r="J27" s="44">
        <f t="shared" si="11"/>
        <v>5295000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6889000</v>
      </c>
      <c r="Q27" s="45">
        <f t="shared" si="11"/>
        <v>0</v>
      </c>
      <c r="R27" s="20">
        <f t="shared" si="7"/>
        <v>-100</v>
      </c>
      <c r="S27" s="21">
        <f t="shared" si="8"/>
        <v>0</v>
      </c>
      <c r="T27" s="20">
        <f t="shared" si="9"/>
        <v>113.60488126649078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1594000</v>
      </c>
      <c r="I30" s="48"/>
      <c r="J30" s="47">
        <v>1506000</v>
      </c>
      <c r="K30" s="48"/>
      <c r="L30" s="47"/>
      <c r="M30" s="48"/>
      <c r="N30" s="47"/>
      <c r="O30" s="48"/>
      <c r="P30" s="47">
        <f t="shared" si="5"/>
        <v>3100000</v>
      </c>
      <c r="Q30" s="48">
        <f t="shared" si="6"/>
        <v>0</v>
      </c>
      <c r="R30" s="24">
        <f t="shared" si="7"/>
        <v>-100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2964000</v>
      </c>
      <c r="C32" s="46"/>
      <c r="D32" s="46"/>
      <c r="E32" s="46">
        <f t="shared" si="4"/>
        <v>2964000</v>
      </c>
      <c r="F32" s="47">
        <v>2964000</v>
      </c>
      <c r="G32" s="48">
        <v>2964000</v>
      </c>
      <c r="H32" s="47"/>
      <c r="I32" s="48"/>
      <c r="J32" s="47">
        <v>3789000</v>
      </c>
      <c r="K32" s="48"/>
      <c r="L32" s="47"/>
      <c r="M32" s="48"/>
      <c r="N32" s="47"/>
      <c r="O32" s="48"/>
      <c r="P32" s="47">
        <f t="shared" si="5"/>
        <v>3789000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127.83400809716599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53433000</v>
      </c>
      <c r="C42" s="52">
        <f t="shared" si="13"/>
        <v>-22965000</v>
      </c>
      <c r="D42" s="52">
        <f t="shared" si="13"/>
        <v>0</v>
      </c>
      <c r="E42" s="52">
        <f t="shared" si="13"/>
        <v>30468000</v>
      </c>
      <c r="F42" s="53">
        <f t="shared" si="13"/>
        <v>30468000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53433000</v>
      </c>
      <c r="C43" s="43">
        <f t="shared" si="19"/>
        <v>-22965000</v>
      </c>
      <c r="D43" s="43">
        <f t="shared" si="19"/>
        <v>0</v>
      </c>
      <c r="E43" s="43">
        <f t="shared" si="19"/>
        <v>30468000</v>
      </c>
      <c r="F43" s="44">
        <f t="shared" si="19"/>
        <v>30468000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30000000</v>
      </c>
      <c r="C44" s="49">
        <v>-22965000</v>
      </c>
      <c r="D44" s="49"/>
      <c r="E44" s="49">
        <f t="shared" ref="E44:E61" si="21">$B44      +$C44      +$D44</f>
        <v>7035000</v>
      </c>
      <c r="F44" s="50">
        <v>7035000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23433000</v>
      </c>
      <c r="C45" s="46"/>
      <c r="D45" s="46"/>
      <c r="E45" s="46">
        <f t="shared" si="21"/>
        <v>23433000</v>
      </c>
      <c r="F45" s="47">
        <v>23433000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217566000</v>
      </c>
      <c r="C58" s="43">
        <f t="shared" si="26"/>
        <v>-32965000</v>
      </c>
      <c r="D58" s="43">
        <f t="shared" si="26"/>
        <v>0</v>
      </c>
      <c r="E58" s="43">
        <f t="shared" si="26"/>
        <v>184601000</v>
      </c>
      <c r="F58" s="44">
        <f t="shared" si="26"/>
        <v>184601000</v>
      </c>
      <c r="G58" s="45">
        <f t="shared" si="26"/>
        <v>154133000</v>
      </c>
      <c r="H58" s="44">
        <f t="shared" si="26"/>
        <v>13213000</v>
      </c>
      <c r="I58" s="45">
        <f t="shared" si="26"/>
        <v>0</v>
      </c>
      <c r="J58" s="44">
        <f t="shared" si="26"/>
        <v>28725000</v>
      </c>
      <c r="K58" s="45">
        <f t="shared" si="26"/>
        <v>0</v>
      </c>
      <c r="L58" s="44">
        <f t="shared" si="26"/>
        <v>7388000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49326000</v>
      </c>
      <c r="Q58" s="45">
        <f t="shared" si="26"/>
        <v>0</v>
      </c>
      <c r="R58" s="20">
        <f t="shared" si="14"/>
        <v>-74.280243690165364</v>
      </c>
      <c r="S58" s="21">
        <f t="shared" si="15"/>
        <v>0</v>
      </c>
      <c r="T58" s="20">
        <f t="shared" si="16"/>
        <v>26.720331959198489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217566000</v>
      </c>
      <c r="C62" s="55">
        <f t="shared" si="30"/>
        <v>-32965000</v>
      </c>
      <c r="D62" s="55">
        <f t="shared" si="30"/>
        <v>0</v>
      </c>
      <c r="E62" s="55">
        <f t="shared" si="30"/>
        <v>184601000</v>
      </c>
      <c r="F62" s="56">
        <f t="shared" si="30"/>
        <v>184601000</v>
      </c>
      <c r="G62" s="57">
        <f t="shared" si="30"/>
        <v>154133000</v>
      </c>
      <c r="H62" s="56">
        <f t="shared" si="30"/>
        <v>13213000</v>
      </c>
      <c r="I62" s="57">
        <f t="shared" si="30"/>
        <v>0</v>
      </c>
      <c r="J62" s="56">
        <f t="shared" si="30"/>
        <v>28725000</v>
      </c>
      <c r="K62" s="57">
        <f t="shared" si="30"/>
        <v>0</v>
      </c>
      <c r="L62" s="56">
        <f t="shared" si="30"/>
        <v>7388000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49326000</v>
      </c>
      <c r="Q62" s="57">
        <f t="shared" si="30"/>
        <v>0</v>
      </c>
      <c r="R62" s="38">
        <f t="shared" si="14"/>
        <v>-74.280243690165364</v>
      </c>
      <c r="S62" s="39">
        <f t="shared" si="15"/>
        <v>0</v>
      </c>
      <c r="T62" s="38">
        <f t="shared" si="16"/>
        <v>26.720331959198489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174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50767000</v>
      </c>
      <c r="C8" s="40">
        <f t="shared" si="0"/>
        <v>0</v>
      </c>
      <c r="D8" s="40">
        <f t="shared" si="0"/>
        <v>0</v>
      </c>
      <c r="E8" s="40">
        <f t="shared" si="0"/>
        <v>50767000</v>
      </c>
      <c r="F8" s="41">
        <f t="shared" si="0"/>
        <v>50767000</v>
      </c>
      <c r="G8" s="42">
        <f t="shared" si="0"/>
        <v>50767000</v>
      </c>
      <c r="H8" s="41">
        <f t="shared" si="0"/>
        <v>6679000</v>
      </c>
      <c r="I8" s="42">
        <f t="shared" si="0"/>
        <v>4438176</v>
      </c>
      <c r="J8" s="41">
        <f t="shared" si="0"/>
        <v>13539000</v>
      </c>
      <c r="K8" s="42">
        <f t="shared" si="0"/>
        <v>10278289</v>
      </c>
      <c r="L8" s="41">
        <f t="shared" si="0"/>
        <v>13102000</v>
      </c>
      <c r="M8" s="42">
        <f t="shared" si="0"/>
        <v>11263081</v>
      </c>
      <c r="N8" s="41">
        <f t="shared" si="0"/>
        <v>0</v>
      </c>
      <c r="O8" s="42">
        <f t="shared" si="0"/>
        <v>0</v>
      </c>
      <c r="P8" s="41">
        <f t="shared" si="0"/>
        <v>33320000</v>
      </c>
      <c r="Q8" s="42">
        <f t="shared" si="0"/>
        <v>25979546</v>
      </c>
      <c r="R8" s="16">
        <f>IF(($J8       =0),0,((($L8       -$J8       )/$J8       )*100))</f>
        <v>-3.2277125341605735</v>
      </c>
      <c r="S8" s="17">
        <f>IF(($K8       =0),0,((($M8       -$K8       )/$K8       )*100))</f>
        <v>9.5812834217835281</v>
      </c>
      <c r="T8" s="16">
        <f>IF(($E8       =0),0,(($P8       /$E8       )*100))</f>
        <v>65.633186912758291</v>
      </c>
      <c r="U8" s="18">
        <f>IF(($E8       =0),0,(($Q8       /$E8       )*100))</f>
        <v>51.174081588433431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42157000</v>
      </c>
      <c r="C9" s="43">
        <f t="shared" si="2"/>
        <v>0</v>
      </c>
      <c r="D9" s="43">
        <f t="shared" si="2"/>
        <v>0</v>
      </c>
      <c r="E9" s="43">
        <f t="shared" si="2"/>
        <v>42157000</v>
      </c>
      <c r="F9" s="44">
        <f t="shared" si="2"/>
        <v>42157000</v>
      </c>
      <c r="G9" s="45">
        <f t="shared" si="2"/>
        <v>42157000</v>
      </c>
      <c r="H9" s="44">
        <f t="shared" si="2"/>
        <v>6307000</v>
      </c>
      <c r="I9" s="45">
        <f t="shared" si="2"/>
        <v>4438176</v>
      </c>
      <c r="J9" s="44">
        <f t="shared" si="2"/>
        <v>10788000</v>
      </c>
      <c r="K9" s="45">
        <f t="shared" si="2"/>
        <v>10278289</v>
      </c>
      <c r="L9" s="44">
        <f t="shared" si="2"/>
        <v>12573000</v>
      </c>
      <c r="M9" s="45">
        <f t="shared" si="2"/>
        <v>10406571</v>
      </c>
      <c r="N9" s="44">
        <f t="shared" si="2"/>
        <v>0</v>
      </c>
      <c r="O9" s="45">
        <f t="shared" si="2"/>
        <v>0</v>
      </c>
      <c r="P9" s="44">
        <f t="shared" si="2"/>
        <v>29668000</v>
      </c>
      <c r="Q9" s="45">
        <f t="shared" si="2"/>
        <v>25123036</v>
      </c>
      <c r="R9" s="20">
        <f>IF(($J9       =0),0,((($L9       -$J9       )/$J9       )*100))</f>
        <v>16.546162402669633</v>
      </c>
      <c r="S9" s="21">
        <f>IF(($K9       =0),0,((($M9       -$K9       )/$K9       )*100))</f>
        <v>1.2480871086617626</v>
      </c>
      <c r="T9" s="20">
        <f>IF(($E9       =0),0,(($P9       /$E9       )*100))</f>
        <v>70.375026685959625</v>
      </c>
      <c r="U9" s="22">
        <f>IF(($E9       =0),0,(($Q9       /$E9       )*100))</f>
        <v>59.593984391678724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31157000</v>
      </c>
      <c r="C10" s="46"/>
      <c r="D10" s="46"/>
      <c r="E10" s="46">
        <f t="shared" ref="E10:E41" si="4">$B10      +$C10      +$D10</f>
        <v>31157000</v>
      </c>
      <c r="F10" s="47">
        <v>31157000</v>
      </c>
      <c r="G10" s="48">
        <v>31157000</v>
      </c>
      <c r="H10" s="47">
        <v>6307000</v>
      </c>
      <c r="I10" s="48">
        <v>3747946</v>
      </c>
      <c r="J10" s="47">
        <v>6188000</v>
      </c>
      <c r="K10" s="48">
        <v>5825869</v>
      </c>
      <c r="L10" s="47">
        <v>7686000</v>
      </c>
      <c r="M10" s="48">
        <v>7256546</v>
      </c>
      <c r="N10" s="47"/>
      <c r="O10" s="48"/>
      <c r="P10" s="47">
        <f t="shared" ref="P10:P41" si="5">$H10      +$J10      +$L10      +$N10</f>
        <v>20181000</v>
      </c>
      <c r="Q10" s="48">
        <f t="shared" ref="Q10:Q41" si="6">$I10      +$K10      +$M10      +$O10</f>
        <v>16830361</v>
      </c>
      <c r="R10" s="24">
        <f t="shared" ref="R10:R41" si="7">IF(($J10      =0),0,((($L10      -$J10      )/$J10      )*100))</f>
        <v>24.20814479638009</v>
      </c>
      <c r="S10" s="25">
        <f t="shared" ref="S10:S41" si="8">IF(($K10      =0),0,((($M10      -$K10      )/$K10      )*100))</f>
        <v>24.557314968805514</v>
      </c>
      <c r="T10" s="24">
        <f t="shared" ref="T10:T41" si="9">IF(($E10      =0),0,(($P10      /$E10      )*100))</f>
        <v>64.771961356998432</v>
      </c>
      <c r="U10" s="26">
        <f t="shared" ref="U10:U41" si="10">IF(($E10      =0),0,(($Q10      /$E10      )*100))</f>
        <v>54.01791250762269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11000000</v>
      </c>
      <c r="C23" s="46"/>
      <c r="D23" s="46"/>
      <c r="E23" s="46">
        <f t="shared" si="4"/>
        <v>11000000</v>
      </c>
      <c r="F23" s="47">
        <v>11000000</v>
      </c>
      <c r="G23" s="48">
        <v>11000000</v>
      </c>
      <c r="H23" s="47"/>
      <c r="I23" s="48">
        <v>690230</v>
      </c>
      <c r="J23" s="47">
        <v>4600000</v>
      </c>
      <c r="K23" s="48">
        <v>4452420</v>
      </c>
      <c r="L23" s="47">
        <v>4887000</v>
      </c>
      <c r="M23" s="48">
        <v>3150025</v>
      </c>
      <c r="N23" s="47"/>
      <c r="O23" s="48"/>
      <c r="P23" s="47">
        <f t="shared" si="5"/>
        <v>9487000</v>
      </c>
      <c r="Q23" s="48">
        <f t="shared" si="6"/>
        <v>8292675</v>
      </c>
      <c r="R23" s="24">
        <f t="shared" si="7"/>
        <v>6.2391304347826093</v>
      </c>
      <c r="S23" s="25">
        <f t="shared" si="8"/>
        <v>-29.251395870111086</v>
      </c>
      <c r="T23" s="24">
        <f t="shared" si="9"/>
        <v>86.24545454545455</v>
      </c>
      <c r="U23" s="26">
        <f t="shared" si="10"/>
        <v>75.387954545454548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8610000</v>
      </c>
      <c r="C27" s="43">
        <f t="shared" si="11"/>
        <v>0</v>
      </c>
      <c r="D27" s="43">
        <f t="shared" si="11"/>
        <v>0</v>
      </c>
      <c r="E27" s="43">
        <f t="shared" si="11"/>
        <v>8610000</v>
      </c>
      <c r="F27" s="44">
        <f t="shared" si="11"/>
        <v>8610000</v>
      </c>
      <c r="G27" s="45">
        <f t="shared" si="11"/>
        <v>8610000</v>
      </c>
      <c r="H27" s="44">
        <f t="shared" si="11"/>
        <v>372000</v>
      </c>
      <c r="I27" s="45">
        <f t="shared" si="11"/>
        <v>0</v>
      </c>
      <c r="J27" s="44">
        <f t="shared" si="11"/>
        <v>2751000</v>
      </c>
      <c r="K27" s="45">
        <f t="shared" si="11"/>
        <v>0</v>
      </c>
      <c r="L27" s="44">
        <f t="shared" si="11"/>
        <v>529000</v>
      </c>
      <c r="M27" s="45">
        <f t="shared" si="11"/>
        <v>856510</v>
      </c>
      <c r="N27" s="44">
        <f t="shared" si="11"/>
        <v>0</v>
      </c>
      <c r="O27" s="45">
        <f t="shared" si="11"/>
        <v>0</v>
      </c>
      <c r="P27" s="44">
        <f t="shared" si="11"/>
        <v>3652000</v>
      </c>
      <c r="Q27" s="45">
        <f t="shared" si="11"/>
        <v>856510</v>
      </c>
      <c r="R27" s="20">
        <f t="shared" si="7"/>
        <v>-80.770628862231916</v>
      </c>
      <c r="S27" s="21">
        <f t="shared" si="8"/>
        <v>0</v>
      </c>
      <c r="T27" s="20">
        <f t="shared" si="9"/>
        <v>42.415795586527295</v>
      </c>
      <c r="U27" s="22">
        <f t="shared" si="10"/>
        <v>9.9478513356562139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120000</v>
      </c>
      <c r="I30" s="48"/>
      <c r="J30" s="47">
        <v>2226000</v>
      </c>
      <c r="K30" s="48"/>
      <c r="L30" s="47">
        <v>381000</v>
      </c>
      <c r="M30" s="48"/>
      <c r="N30" s="47"/>
      <c r="O30" s="48"/>
      <c r="P30" s="47">
        <f t="shared" si="5"/>
        <v>2727000</v>
      </c>
      <c r="Q30" s="48">
        <f t="shared" si="6"/>
        <v>0</v>
      </c>
      <c r="R30" s="24">
        <f t="shared" si="7"/>
        <v>-82.884097035040426</v>
      </c>
      <c r="S30" s="25">
        <f t="shared" si="8"/>
        <v>0</v>
      </c>
      <c r="T30" s="24">
        <f t="shared" si="9"/>
        <v>87.967741935483872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1010000</v>
      </c>
      <c r="C32" s="46"/>
      <c r="D32" s="46"/>
      <c r="E32" s="46">
        <f t="shared" si="4"/>
        <v>1010000</v>
      </c>
      <c r="F32" s="47">
        <v>1010000</v>
      </c>
      <c r="G32" s="48">
        <v>1010000</v>
      </c>
      <c r="H32" s="47">
        <v>252000</v>
      </c>
      <c r="I32" s="48"/>
      <c r="J32" s="47">
        <v>525000</v>
      </c>
      <c r="K32" s="48"/>
      <c r="L32" s="47">
        <v>148000</v>
      </c>
      <c r="M32" s="48">
        <v>856510</v>
      </c>
      <c r="N32" s="47"/>
      <c r="O32" s="48"/>
      <c r="P32" s="47">
        <f t="shared" si="5"/>
        <v>925000</v>
      </c>
      <c r="Q32" s="48">
        <f t="shared" si="6"/>
        <v>856510</v>
      </c>
      <c r="R32" s="24">
        <f t="shared" si="7"/>
        <v>-71.80952380952381</v>
      </c>
      <c r="S32" s="25">
        <f t="shared" si="8"/>
        <v>0</v>
      </c>
      <c r="T32" s="24">
        <f t="shared" si="9"/>
        <v>91.584158415841586</v>
      </c>
      <c r="U32" s="26">
        <f t="shared" si="10"/>
        <v>84.802970297029702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4500000</v>
      </c>
      <c r="C35" s="46"/>
      <c r="D35" s="46"/>
      <c r="E35" s="46">
        <f t="shared" si="4"/>
        <v>4500000</v>
      </c>
      <c r="F35" s="47">
        <v>4500000</v>
      </c>
      <c r="G35" s="48">
        <v>4500000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164000</v>
      </c>
      <c r="C42" s="52">
        <f t="shared" si="13"/>
        <v>3200000</v>
      </c>
      <c r="D42" s="52">
        <f t="shared" si="13"/>
        <v>0</v>
      </c>
      <c r="E42" s="52">
        <f t="shared" si="13"/>
        <v>3364000</v>
      </c>
      <c r="F42" s="53">
        <f t="shared" si="13"/>
        <v>3364000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164000</v>
      </c>
      <c r="C43" s="43">
        <f t="shared" si="19"/>
        <v>3200000</v>
      </c>
      <c r="D43" s="43">
        <f t="shared" si="19"/>
        <v>0</v>
      </c>
      <c r="E43" s="43">
        <f t="shared" si="19"/>
        <v>3364000</v>
      </c>
      <c r="F43" s="44">
        <f t="shared" si="19"/>
        <v>3364000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>
        <v>3200000</v>
      </c>
      <c r="D44" s="49"/>
      <c r="E44" s="49">
        <f t="shared" ref="E44:E61" si="21">$B44      +$C44      +$D44</f>
        <v>3200000</v>
      </c>
      <c r="F44" s="50">
        <v>3200000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164000</v>
      </c>
      <c r="C45" s="46"/>
      <c r="D45" s="46"/>
      <c r="E45" s="46">
        <f t="shared" si="21"/>
        <v>164000</v>
      </c>
      <c r="F45" s="47">
        <v>164000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50931000</v>
      </c>
      <c r="C58" s="43">
        <f t="shared" si="26"/>
        <v>3200000</v>
      </c>
      <c r="D58" s="43">
        <f t="shared" si="26"/>
        <v>0</v>
      </c>
      <c r="E58" s="43">
        <f t="shared" si="26"/>
        <v>54131000</v>
      </c>
      <c r="F58" s="44">
        <f t="shared" si="26"/>
        <v>54131000</v>
      </c>
      <c r="G58" s="45">
        <f t="shared" si="26"/>
        <v>50767000</v>
      </c>
      <c r="H58" s="44">
        <f t="shared" si="26"/>
        <v>6679000</v>
      </c>
      <c r="I58" s="45">
        <f t="shared" si="26"/>
        <v>4438176</v>
      </c>
      <c r="J58" s="44">
        <f t="shared" si="26"/>
        <v>13539000</v>
      </c>
      <c r="K58" s="45">
        <f t="shared" si="26"/>
        <v>10278289</v>
      </c>
      <c r="L58" s="44">
        <f t="shared" si="26"/>
        <v>13102000</v>
      </c>
      <c r="M58" s="45">
        <f t="shared" si="26"/>
        <v>11263081</v>
      </c>
      <c r="N58" s="44">
        <f t="shared" si="26"/>
        <v>0</v>
      </c>
      <c r="O58" s="45">
        <f t="shared" si="26"/>
        <v>0</v>
      </c>
      <c r="P58" s="44">
        <f t="shared" si="26"/>
        <v>33320000</v>
      </c>
      <c r="Q58" s="45">
        <f t="shared" si="26"/>
        <v>25979546</v>
      </c>
      <c r="R58" s="20">
        <f t="shared" si="14"/>
        <v>-3.2277125341605735</v>
      </c>
      <c r="S58" s="21">
        <f t="shared" si="15"/>
        <v>9.5812834217835281</v>
      </c>
      <c r="T58" s="20">
        <f t="shared" si="16"/>
        <v>61.55437734385103</v>
      </c>
      <c r="U58" s="22">
        <f t="shared" si="17"/>
        <v>47.99384086752508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50931000</v>
      </c>
      <c r="C62" s="55">
        <f t="shared" si="30"/>
        <v>3200000</v>
      </c>
      <c r="D62" s="55">
        <f t="shared" si="30"/>
        <v>0</v>
      </c>
      <c r="E62" s="55">
        <f t="shared" si="30"/>
        <v>54131000</v>
      </c>
      <c r="F62" s="56">
        <f t="shared" si="30"/>
        <v>54131000</v>
      </c>
      <c r="G62" s="57">
        <f t="shared" si="30"/>
        <v>50767000</v>
      </c>
      <c r="H62" s="56">
        <f t="shared" si="30"/>
        <v>6679000</v>
      </c>
      <c r="I62" s="57">
        <f t="shared" si="30"/>
        <v>4438176</v>
      </c>
      <c r="J62" s="56">
        <f t="shared" si="30"/>
        <v>13539000</v>
      </c>
      <c r="K62" s="57">
        <f t="shared" si="30"/>
        <v>10278289</v>
      </c>
      <c r="L62" s="56">
        <f t="shared" si="30"/>
        <v>13102000</v>
      </c>
      <c r="M62" s="58">
        <f t="shared" si="30"/>
        <v>11263081</v>
      </c>
      <c r="N62" s="56">
        <f t="shared" si="30"/>
        <v>0</v>
      </c>
      <c r="O62" s="57">
        <f t="shared" si="30"/>
        <v>0</v>
      </c>
      <c r="P62" s="56">
        <f t="shared" si="30"/>
        <v>33320000</v>
      </c>
      <c r="Q62" s="57">
        <f t="shared" si="30"/>
        <v>25979546</v>
      </c>
      <c r="R62" s="38">
        <f t="shared" si="14"/>
        <v>-3.2277125341605735</v>
      </c>
      <c r="S62" s="39">
        <f t="shared" si="15"/>
        <v>9.5812834217835281</v>
      </c>
      <c r="T62" s="38">
        <f t="shared" si="16"/>
        <v>61.55437734385103</v>
      </c>
      <c r="U62" s="39">
        <f t="shared" si="17"/>
        <v>47.99384086752508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175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196706000</v>
      </c>
      <c r="C8" s="40">
        <f t="shared" si="0"/>
        <v>7000000</v>
      </c>
      <c r="D8" s="40">
        <f t="shared" si="0"/>
        <v>0</v>
      </c>
      <c r="E8" s="40">
        <f t="shared" si="0"/>
        <v>203706000</v>
      </c>
      <c r="F8" s="41">
        <f t="shared" si="0"/>
        <v>203706000</v>
      </c>
      <c r="G8" s="42">
        <f t="shared" si="0"/>
        <v>203706000</v>
      </c>
      <c r="H8" s="41">
        <f t="shared" si="0"/>
        <v>30239000</v>
      </c>
      <c r="I8" s="42">
        <f t="shared" si="0"/>
        <v>0</v>
      </c>
      <c r="J8" s="41">
        <f t="shared" si="0"/>
        <v>40501000</v>
      </c>
      <c r="K8" s="42">
        <f t="shared" si="0"/>
        <v>0</v>
      </c>
      <c r="L8" s="41">
        <f t="shared" si="0"/>
        <v>16984000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87724000</v>
      </c>
      <c r="Q8" s="42">
        <f t="shared" si="0"/>
        <v>0</v>
      </c>
      <c r="R8" s="16">
        <f>IF(($J8       =0),0,((($L8       -$J8       )/$J8       )*100))</f>
        <v>-58.065232957210931</v>
      </c>
      <c r="S8" s="17">
        <f>IF(($K8       =0),0,((($M8       -$K8       )/$K8       )*100))</f>
        <v>0</v>
      </c>
      <c r="T8" s="16">
        <f>IF(($E8       =0),0,(($P8       /$E8       )*100))</f>
        <v>43.064023641915313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189617000</v>
      </c>
      <c r="C9" s="43">
        <f t="shared" si="2"/>
        <v>10000000</v>
      </c>
      <c r="D9" s="43">
        <f t="shared" si="2"/>
        <v>0</v>
      </c>
      <c r="E9" s="43">
        <f t="shared" si="2"/>
        <v>199617000</v>
      </c>
      <c r="F9" s="44">
        <f t="shared" si="2"/>
        <v>199617000</v>
      </c>
      <c r="G9" s="45">
        <f t="shared" si="2"/>
        <v>199617000</v>
      </c>
      <c r="H9" s="44">
        <f t="shared" si="2"/>
        <v>28827000</v>
      </c>
      <c r="I9" s="45">
        <f t="shared" si="2"/>
        <v>0</v>
      </c>
      <c r="J9" s="44">
        <f t="shared" si="2"/>
        <v>39816000</v>
      </c>
      <c r="K9" s="45">
        <f t="shared" si="2"/>
        <v>0</v>
      </c>
      <c r="L9" s="44">
        <f t="shared" si="2"/>
        <v>16341000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84984000</v>
      </c>
      <c r="Q9" s="45">
        <f t="shared" si="2"/>
        <v>0</v>
      </c>
      <c r="R9" s="20">
        <f>IF(($J9       =0),0,((($L9       -$J9       )/$J9       )*100))</f>
        <v>-58.958710066304995</v>
      </c>
      <c r="S9" s="21">
        <f>IF(($K9       =0),0,((($M9       -$K9       )/$K9       )*100))</f>
        <v>0</v>
      </c>
      <c r="T9" s="20">
        <f>IF(($E9       =0),0,(($P9       /$E9       )*100))</f>
        <v>42.573528306707345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49792000</v>
      </c>
      <c r="C10" s="46"/>
      <c r="D10" s="46"/>
      <c r="E10" s="46">
        <f t="shared" ref="E10:E41" si="4">$B10      +$C10      +$D10</f>
        <v>49792000</v>
      </c>
      <c r="F10" s="47">
        <v>49792000</v>
      </c>
      <c r="G10" s="48">
        <v>49792000</v>
      </c>
      <c r="H10" s="47">
        <v>11184000</v>
      </c>
      <c r="I10" s="48"/>
      <c r="J10" s="47">
        <v>8794000</v>
      </c>
      <c r="K10" s="48"/>
      <c r="L10" s="47">
        <v>4685000</v>
      </c>
      <c r="M10" s="48"/>
      <c r="N10" s="47"/>
      <c r="O10" s="48"/>
      <c r="P10" s="47">
        <f t="shared" ref="P10:P41" si="5">$H10      +$J10      +$L10      +$N10</f>
        <v>24663000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-46.725039799863545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49.532053341902312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2000000</v>
      </c>
      <c r="C13" s="46"/>
      <c r="D13" s="46"/>
      <c r="E13" s="46">
        <f t="shared" si="4"/>
        <v>2000000</v>
      </c>
      <c r="F13" s="47">
        <v>2000000</v>
      </c>
      <c r="G13" s="48">
        <v>2000000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110000000</v>
      </c>
      <c r="C22" s="46"/>
      <c r="D22" s="46"/>
      <c r="E22" s="46">
        <f t="shared" si="4"/>
        <v>110000000</v>
      </c>
      <c r="F22" s="47">
        <v>110000000</v>
      </c>
      <c r="G22" s="48">
        <v>110000000</v>
      </c>
      <c r="H22" s="47">
        <v>12865000</v>
      </c>
      <c r="I22" s="48"/>
      <c r="J22" s="47">
        <v>18853000</v>
      </c>
      <c r="K22" s="48"/>
      <c r="L22" s="47">
        <v>3436000</v>
      </c>
      <c r="M22" s="48"/>
      <c r="N22" s="47"/>
      <c r="O22" s="48"/>
      <c r="P22" s="47">
        <f t="shared" si="5"/>
        <v>35154000</v>
      </c>
      <c r="Q22" s="48">
        <f t="shared" si="6"/>
        <v>0</v>
      </c>
      <c r="R22" s="24">
        <f t="shared" si="7"/>
        <v>-81.774783854028527</v>
      </c>
      <c r="S22" s="25">
        <f t="shared" si="8"/>
        <v>0</v>
      </c>
      <c r="T22" s="24">
        <f t="shared" si="9"/>
        <v>31.958181818181821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27825000</v>
      </c>
      <c r="C23" s="46">
        <v>10000000</v>
      </c>
      <c r="D23" s="46"/>
      <c r="E23" s="46">
        <f t="shared" si="4"/>
        <v>37825000</v>
      </c>
      <c r="F23" s="47">
        <v>37825000</v>
      </c>
      <c r="G23" s="48">
        <v>37825000</v>
      </c>
      <c r="H23" s="47">
        <v>4778000</v>
      </c>
      <c r="I23" s="48"/>
      <c r="J23" s="47">
        <v>12169000</v>
      </c>
      <c r="K23" s="48"/>
      <c r="L23" s="47">
        <v>8220000</v>
      </c>
      <c r="M23" s="48"/>
      <c r="N23" s="47"/>
      <c r="O23" s="48"/>
      <c r="P23" s="47">
        <f t="shared" si="5"/>
        <v>25167000</v>
      </c>
      <c r="Q23" s="48">
        <f t="shared" si="6"/>
        <v>0</v>
      </c>
      <c r="R23" s="24">
        <f t="shared" si="7"/>
        <v>-32.451310707535541</v>
      </c>
      <c r="S23" s="25">
        <f t="shared" si="8"/>
        <v>0</v>
      </c>
      <c r="T23" s="24">
        <f t="shared" si="9"/>
        <v>66.535360211500333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7089000</v>
      </c>
      <c r="C27" s="43">
        <f t="shared" si="11"/>
        <v>-3000000</v>
      </c>
      <c r="D27" s="43">
        <f t="shared" si="11"/>
        <v>0</v>
      </c>
      <c r="E27" s="43">
        <f t="shared" si="11"/>
        <v>4089000</v>
      </c>
      <c r="F27" s="44">
        <f t="shared" si="11"/>
        <v>4089000</v>
      </c>
      <c r="G27" s="45">
        <f t="shared" si="11"/>
        <v>4089000</v>
      </c>
      <c r="H27" s="44">
        <f t="shared" si="11"/>
        <v>1412000</v>
      </c>
      <c r="I27" s="45">
        <f t="shared" si="11"/>
        <v>0</v>
      </c>
      <c r="J27" s="44">
        <f t="shared" si="11"/>
        <v>685000</v>
      </c>
      <c r="K27" s="45">
        <f t="shared" si="11"/>
        <v>0</v>
      </c>
      <c r="L27" s="44">
        <f t="shared" si="11"/>
        <v>643000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2740000</v>
      </c>
      <c r="Q27" s="45">
        <f t="shared" si="11"/>
        <v>0</v>
      </c>
      <c r="R27" s="20">
        <f t="shared" si="7"/>
        <v>-6.1313868613138682</v>
      </c>
      <c r="S27" s="21">
        <f t="shared" si="8"/>
        <v>0</v>
      </c>
      <c r="T27" s="20">
        <f t="shared" si="9"/>
        <v>67.009048667155781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842000</v>
      </c>
      <c r="I30" s="48"/>
      <c r="J30" s="47">
        <v>400000</v>
      </c>
      <c r="K30" s="48"/>
      <c r="L30" s="47">
        <v>111000</v>
      </c>
      <c r="M30" s="48"/>
      <c r="N30" s="47"/>
      <c r="O30" s="48"/>
      <c r="P30" s="47">
        <f t="shared" si="5"/>
        <v>1353000</v>
      </c>
      <c r="Q30" s="48">
        <f t="shared" si="6"/>
        <v>0</v>
      </c>
      <c r="R30" s="24">
        <f t="shared" si="7"/>
        <v>-72.25</v>
      </c>
      <c r="S30" s="25">
        <f t="shared" si="8"/>
        <v>0</v>
      </c>
      <c r="T30" s="24">
        <f t="shared" si="9"/>
        <v>64.428571428571431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1989000</v>
      </c>
      <c r="C32" s="46"/>
      <c r="D32" s="46"/>
      <c r="E32" s="46">
        <f t="shared" si="4"/>
        <v>1989000</v>
      </c>
      <c r="F32" s="47">
        <v>1989000</v>
      </c>
      <c r="G32" s="48">
        <v>1989000</v>
      </c>
      <c r="H32" s="47">
        <v>570000</v>
      </c>
      <c r="I32" s="48"/>
      <c r="J32" s="47">
        <v>285000</v>
      </c>
      <c r="K32" s="48"/>
      <c r="L32" s="47">
        <v>532000</v>
      </c>
      <c r="M32" s="48"/>
      <c r="N32" s="47"/>
      <c r="O32" s="48"/>
      <c r="P32" s="47">
        <f t="shared" si="5"/>
        <v>1387000</v>
      </c>
      <c r="Q32" s="48">
        <f t="shared" si="6"/>
        <v>0</v>
      </c>
      <c r="R32" s="24">
        <f t="shared" si="7"/>
        <v>86.666666666666671</v>
      </c>
      <c r="S32" s="25">
        <f t="shared" si="8"/>
        <v>0</v>
      </c>
      <c r="T32" s="24">
        <f t="shared" si="9"/>
        <v>69.733534439416786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>
        <v>-3000000</v>
      </c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229522000</v>
      </c>
      <c r="C42" s="52">
        <f t="shared" si="13"/>
        <v>-85366000</v>
      </c>
      <c r="D42" s="52">
        <f t="shared" si="13"/>
        <v>0</v>
      </c>
      <c r="E42" s="52">
        <f t="shared" si="13"/>
        <v>144156000</v>
      </c>
      <c r="F42" s="53">
        <f t="shared" si="13"/>
        <v>144156000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229522000</v>
      </c>
      <c r="C43" s="43">
        <f t="shared" si="19"/>
        <v>-85366000</v>
      </c>
      <c r="D43" s="43">
        <f t="shared" si="19"/>
        <v>0</v>
      </c>
      <c r="E43" s="43">
        <f t="shared" si="19"/>
        <v>144156000</v>
      </c>
      <c r="F43" s="44">
        <f t="shared" si="19"/>
        <v>144156000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219214000</v>
      </c>
      <c r="C44" s="49">
        <v>-106116000</v>
      </c>
      <c r="D44" s="49"/>
      <c r="E44" s="49">
        <f t="shared" ref="E44:E61" si="21">$B44      +$C44      +$D44</f>
        <v>113098000</v>
      </c>
      <c r="F44" s="50">
        <v>113098000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308000</v>
      </c>
      <c r="C45" s="46"/>
      <c r="D45" s="46"/>
      <c r="E45" s="46">
        <f t="shared" si="21"/>
        <v>308000</v>
      </c>
      <c r="F45" s="47">
        <v>308000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10000000</v>
      </c>
      <c r="C52" s="46">
        <v>20750000</v>
      </c>
      <c r="D52" s="46"/>
      <c r="E52" s="46">
        <f t="shared" si="21"/>
        <v>30750000</v>
      </c>
      <c r="F52" s="47">
        <v>30750000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426228000</v>
      </c>
      <c r="C58" s="43">
        <f t="shared" si="26"/>
        <v>-78366000</v>
      </c>
      <c r="D58" s="43">
        <f t="shared" si="26"/>
        <v>0</v>
      </c>
      <c r="E58" s="43">
        <f t="shared" si="26"/>
        <v>347862000</v>
      </c>
      <c r="F58" s="44">
        <f t="shared" si="26"/>
        <v>347862000</v>
      </c>
      <c r="G58" s="45">
        <f t="shared" si="26"/>
        <v>203706000</v>
      </c>
      <c r="H58" s="44">
        <f t="shared" si="26"/>
        <v>30239000</v>
      </c>
      <c r="I58" s="45">
        <f t="shared" si="26"/>
        <v>0</v>
      </c>
      <c r="J58" s="44">
        <f t="shared" si="26"/>
        <v>40501000</v>
      </c>
      <c r="K58" s="45">
        <f t="shared" si="26"/>
        <v>0</v>
      </c>
      <c r="L58" s="44">
        <f t="shared" si="26"/>
        <v>16984000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87724000</v>
      </c>
      <c r="Q58" s="45">
        <f t="shared" si="26"/>
        <v>0</v>
      </c>
      <c r="R58" s="20">
        <f t="shared" si="14"/>
        <v>-58.065232957210931</v>
      </c>
      <c r="S58" s="21">
        <f t="shared" si="15"/>
        <v>0</v>
      </c>
      <c r="T58" s="20">
        <f t="shared" si="16"/>
        <v>25.21804623672606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426228000</v>
      </c>
      <c r="C62" s="55">
        <f t="shared" si="30"/>
        <v>-78366000</v>
      </c>
      <c r="D62" s="55">
        <f t="shared" si="30"/>
        <v>0</v>
      </c>
      <c r="E62" s="55">
        <f t="shared" si="30"/>
        <v>347862000</v>
      </c>
      <c r="F62" s="56">
        <f t="shared" si="30"/>
        <v>347862000</v>
      </c>
      <c r="G62" s="57">
        <f t="shared" si="30"/>
        <v>203706000</v>
      </c>
      <c r="H62" s="56">
        <f t="shared" si="30"/>
        <v>30239000</v>
      </c>
      <c r="I62" s="57">
        <f t="shared" si="30"/>
        <v>0</v>
      </c>
      <c r="J62" s="56">
        <f t="shared" si="30"/>
        <v>40501000</v>
      </c>
      <c r="K62" s="57">
        <f t="shared" si="30"/>
        <v>0</v>
      </c>
      <c r="L62" s="56">
        <f t="shared" si="30"/>
        <v>16984000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87724000</v>
      </c>
      <c r="Q62" s="57">
        <f t="shared" si="30"/>
        <v>0</v>
      </c>
      <c r="R62" s="38">
        <f t="shared" si="14"/>
        <v>-58.065232957210931</v>
      </c>
      <c r="S62" s="39">
        <f t="shared" si="15"/>
        <v>0</v>
      </c>
      <c r="T62" s="38">
        <f t="shared" si="16"/>
        <v>25.21804623672606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95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1021722000</v>
      </c>
      <c r="C8" s="40">
        <f t="shared" si="0"/>
        <v>-260703000</v>
      </c>
      <c r="D8" s="40">
        <f t="shared" si="0"/>
        <v>0</v>
      </c>
      <c r="E8" s="40">
        <f t="shared" si="0"/>
        <v>761019000</v>
      </c>
      <c r="F8" s="41">
        <f t="shared" si="0"/>
        <v>761019000</v>
      </c>
      <c r="G8" s="42">
        <f t="shared" si="0"/>
        <v>761019000</v>
      </c>
      <c r="H8" s="41">
        <f t="shared" si="0"/>
        <v>3676000</v>
      </c>
      <c r="I8" s="42">
        <f t="shared" si="0"/>
        <v>0</v>
      </c>
      <c r="J8" s="41">
        <f t="shared" si="0"/>
        <v>2436000</v>
      </c>
      <c r="K8" s="42">
        <f t="shared" si="0"/>
        <v>0</v>
      </c>
      <c r="L8" s="41">
        <f t="shared" si="0"/>
        <v>192490000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198602000</v>
      </c>
      <c r="Q8" s="42">
        <f t="shared" si="0"/>
        <v>0</v>
      </c>
      <c r="R8" s="16">
        <f>IF(($J8       =0),0,((($L8       -$J8       )/$J8       )*100))</f>
        <v>7801.8883415435139</v>
      </c>
      <c r="S8" s="17">
        <f>IF(($K8       =0),0,((($M8       -$K8       )/$K8       )*100))</f>
        <v>0</v>
      </c>
      <c r="T8" s="16">
        <f>IF(($E8       =0),0,(($P8       /$E8       )*100))</f>
        <v>26.096851721179103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1010477000</v>
      </c>
      <c r="C9" s="43">
        <f t="shared" si="2"/>
        <v>-260703000</v>
      </c>
      <c r="D9" s="43">
        <f t="shared" si="2"/>
        <v>0</v>
      </c>
      <c r="E9" s="43">
        <f t="shared" si="2"/>
        <v>749774000</v>
      </c>
      <c r="F9" s="44">
        <f t="shared" si="2"/>
        <v>749774000</v>
      </c>
      <c r="G9" s="45">
        <f t="shared" si="2"/>
        <v>749774000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190984000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190984000</v>
      </c>
      <c r="Q9" s="45">
        <f t="shared" si="2"/>
        <v>0</v>
      </c>
      <c r="R9" s="20">
        <f>IF(($J9       =0),0,((($L9       -$J9       )/$J9       )*100))</f>
        <v>0</v>
      </c>
      <c r="S9" s="21">
        <f>IF(($K9       =0),0,((($M9       -$K9       )/$K9       )*100))</f>
        <v>0</v>
      </c>
      <c r="T9" s="20">
        <f>IF(($E9       =0),0,(($P9       /$E9       )*100))</f>
        <v>25.472208958966302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671957000</v>
      </c>
      <c r="C10" s="46">
        <v>-142519000</v>
      </c>
      <c r="D10" s="46"/>
      <c r="E10" s="46">
        <f t="shared" ref="E10:E41" si="4">$B10      +$C10      +$D10</f>
        <v>529438000</v>
      </c>
      <c r="F10" s="47">
        <v>529438000</v>
      </c>
      <c r="G10" s="48">
        <v>529438000</v>
      </c>
      <c r="H10" s="47"/>
      <c r="I10" s="48"/>
      <c r="J10" s="47"/>
      <c r="K10" s="48"/>
      <c r="L10" s="47">
        <v>111761000</v>
      </c>
      <c r="M10" s="48"/>
      <c r="N10" s="47"/>
      <c r="O10" s="48"/>
      <c r="P10" s="47">
        <f t="shared" ref="P10:P41" si="5">$H10      +$J10      +$L10      +$N10</f>
        <v>111761000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21.109365024799882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3002000</v>
      </c>
      <c r="C16" s="46"/>
      <c r="D16" s="46"/>
      <c r="E16" s="46">
        <f t="shared" si="4"/>
        <v>3002000</v>
      </c>
      <c r="F16" s="47">
        <v>3002000</v>
      </c>
      <c r="G16" s="48">
        <v>3002000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239518000</v>
      </c>
      <c r="C22" s="46">
        <v>-118184000</v>
      </c>
      <c r="D22" s="46"/>
      <c r="E22" s="46">
        <f t="shared" si="4"/>
        <v>121334000</v>
      </c>
      <c r="F22" s="47">
        <v>121334000</v>
      </c>
      <c r="G22" s="48">
        <v>121334000</v>
      </c>
      <c r="H22" s="47"/>
      <c r="I22" s="48"/>
      <c r="J22" s="47"/>
      <c r="K22" s="48"/>
      <c r="L22" s="47">
        <v>63522000</v>
      </c>
      <c r="M22" s="48"/>
      <c r="N22" s="47"/>
      <c r="O22" s="48"/>
      <c r="P22" s="47">
        <f t="shared" si="5"/>
        <v>63522000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52.353009049400825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96000000</v>
      </c>
      <c r="C23" s="46"/>
      <c r="D23" s="46"/>
      <c r="E23" s="46">
        <f t="shared" si="4"/>
        <v>96000000</v>
      </c>
      <c r="F23" s="47">
        <v>96000000</v>
      </c>
      <c r="G23" s="48">
        <v>96000000</v>
      </c>
      <c r="H23" s="47"/>
      <c r="I23" s="48"/>
      <c r="J23" s="47"/>
      <c r="K23" s="48"/>
      <c r="L23" s="47">
        <v>15701000</v>
      </c>
      <c r="M23" s="48"/>
      <c r="N23" s="47"/>
      <c r="O23" s="48"/>
      <c r="P23" s="47">
        <f t="shared" si="5"/>
        <v>15701000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16.355208333333334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11245000</v>
      </c>
      <c r="C27" s="43">
        <f t="shared" si="11"/>
        <v>0</v>
      </c>
      <c r="D27" s="43">
        <f t="shared" si="11"/>
        <v>0</v>
      </c>
      <c r="E27" s="43">
        <f t="shared" si="11"/>
        <v>11245000</v>
      </c>
      <c r="F27" s="44">
        <f t="shared" si="11"/>
        <v>11245000</v>
      </c>
      <c r="G27" s="45">
        <f t="shared" si="11"/>
        <v>11245000</v>
      </c>
      <c r="H27" s="44">
        <f t="shared" si="11"/>
        <v>3676000</v>
      </c>
      <c r="I27" s="45">
        <f t="shared" si="11"/>
        <v>0</v>
      </c>
      <c r="J27" s="44">
        <f t="shared" si="11"/>
        <v>2436000</v>
      </c>
      <c r="K27" s="45">
        <f t="shared" si="11"/>
        <v>0</v>
      </c>
      <c r="L27" s="44">
        <f t="shared" si="11"/>
        <v>1506000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7618000</v>
      </c>
      <c r="Q27" s="45">
        <f t="shared" si="11"/>
        <v>0</v>
      </c>
      <c r="R27" s="20">
        <f t="shared" si="7"/>
        <v>-38.177339901477829</v>
      </c>
      <c r="S27" s="21">
        <f t="shared" si="8"/>
        <v>0</v>
      </c>
      <c r="T27" s="20">
        <f t="shared" si="9"/>
        <v>67.74566473988439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/>
      <c r="I30" s="48"/>
      <c r="J30" s="47"/>
      <c r="K30" s="48"/>
      <c r="L30" s="47">
        <v>1506000</v>
      </c>
      <c r="M30" s="48"/>
      <c r="N30" s="47"/>
      <c r="O30" s="48"/>
      <c r="P30" s="47">
        <f t="shared" si="5"/>
        <v>1506000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75.3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9245000</v>
      </c>
      <c r="C32" s="46"/>
      <c r="D32" s="46"/>
      <c r="E32" s="46">
        <f t="shared" si="4"/>
        <v>9245000</v>
      </c>
      <c r="F32" s="47">
        <v>9245000</v>
      </c>
      <c r="G32" s="48">
        <v>9245000</v>
      </c>
      <c r="H32" s="47">
        <v>3676000</v>
      </c>
      <c r="I32" s="48"/>
      <c r="J32" s="47">
        <v>2436000</v>
      </c>
      <c r="K32" s="48"/>
      <c r="L32" s="47"/>
      <c r="M32" s="48"/>
      <c r="N32" s="47"/>
      <c r="O32" s="48"/>
      <c r="P32" s="47">
        <f t="shared" si="5"/>
        <v>6112000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66.111411573823688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1025753000</v>
      </c>
      <c r="C58" s="43">
        <f t="shared" si="26"/>
        <v>-260703000</v>
      </c>
      <c r="D58" s="43">
        <f t="shared" si="26"/>
        <v>0</v>
      </c>
      <c r="E58" s="43">
        <f t="shared" si="26"/>
        <v>765050000</v>
      </c>
      <c r="F58" s="44">
        <f t="shared" si="26"/>
        <v>765050000</v>
      </c>
      <c r="G58" s="45">
        <f t="shared" si="26"/>
        <v>761019000</v>
      </c>
      <c r="H58" s="44">
        <f t="shared" si="26"/>
        <v>3676000</v>
      </c>
      <c r="I58" s="45">
        <f t="shared" si="26"/>
        <v>0</v>
      </c>
      <c r="J58" s="44">
        <f t="shared" si="26"/>
        <v>2436000</v>
      </c>
      <c r="K58" s="45">
        <f t="shared" si="26"/>
        <v>0</v>
      </c>
      <c r="L58" s="44">
        <f t="shared" si="26"/>
        <v>192490000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198602000</v>
      </c>
      <c r="Q58" s="45">
        <f t="shared" si="26"/>
        <v>0</v>
      </c>
      <c r="R58" s="20">
        <f t="shared" si="14"/>
        <v>7801.8883415435139</v>
      </c>
      <c r="S58" s="21">
        <f t="shared" si="15"/>
        <v>0</v>
      </c>
      <c r="T58" s="20">
        <f t="shared" si="16"/>
        <v>25.959349062152796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1025753000</v>
      </c>
      <c r="C62" s="55">
        <f t="shared" si="30"/>
        <v>-260703000</v>
      </c>
      <c r="D62" s="55">
        <f t="shared" si="30"/>
        <v>0</v>
      </c>
      <c r="E62" s="55">
        <f t="shared" si="30"/>
        <v>765050000</v>
      </c>
      <c r="F62" s="56">
        <f t="shared" si="30"/>
        <v>765050000</v>
      </c>
      <c r="G62" s="57">
        <f t="shared" si="30"/>
        <v>761019000</v>
      </c>
      <c r="H62" s="56">
        <f t="shared" si="30"/>
        <v>3676000</v>
      </c>
      <c r="I62" s="57">
        <f t="shared" si="30"/>
        <v>0</v>
      </c>
      <c r="J62" s="56">
        <f t="shared" si="30"/>
        <v>2436000</v>
      </c>
      <c r="K62" s="57">
        <f t="shared" si="30"/>
        <v>0</v>
      </c>
      <c r="L62" s="56">
        <f t="shared" si="30"/>
        <v>192490000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198602000</v>
      </c>
      <c r="Q62" s="57">
        <f t="shared" si="30"/>
        <v>0</v>
      </c>
      <c r="R62" s="38">
        <f t="shared" si="14"/>
        <v>7801.8883415435139</v>
      </c>
      <c r="S62" s="39">
        <f t="shared" si="15"/>
        <v>0</v>
      </c>
      <c r="T62" s="38">
        <f t="shared" si="16"/>
        <v>25.959349062152796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176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70108000</v>
      </c>
      <c r="C8" s="40">
        <f t="shared" si="0"/>
        <v>0</v>
      </c>
      <c r="D8" s="40">
        <f t="shared" si="0"/>
        <v>0</v>
      </c>
      <c r="E8" s="40">
        <f t="shared" si="0"/>
        <v>70108000</v>
      </c>
      <c r="F8" s="41">
        <f t="shared" si="0"/>
        <v>70108000</v>
      </c>
      <c r="G8" s="42">
        <f t="shared" si="0"/>
        <v>70108000</v>
      </c>
      <c r="H8" s="41">
        <f t="shared" si="0"/>
        <v>15667000</v>
      </c>
      <c r="I8" s="42">
        <f t="shared" si="0"/>
        <v>0</v>
      </c>
      <c r="J8" s="41">
        <f t="shared" si="0"/>
        <v>7251000</v>
      </c>
      <c r="K8" s="42">
        <f t="shared" si="0"/>
        <v>0</v>
      </c>
      <c r="L8" s="41">
        <f t="shared" si="0"/>
        <v>6579000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29497000</v>
      </c>
      <c r="Q8" s="42">
        <f t="shared" si="0"/>
        <v>0</v>
      </c>
      <c r="R8" s="16">
        <f>IF(($J8       =0),0,((($L8       -$J8       )/$J8       )*100))</f>
        <v>-9.2676872155564745</v>
      </c>
      <c r="S8" s="17">
        <f>IF(($K8       =0),0,((($M8       -$K8       )/$K8       )*100))</f>
        <v>0</v>
      </c>
      <c r="T8" s="16">
        <f>IF(($E8       =0),0,(($P8       /$E8       )*100))</f>
        <v>42.073657785131516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62282000</v>
      </c>
      <c r="C9" s="43">
        <f t="shared" si="2"/>
        <v>0</v>
      </c>
      <c r="D9" s="43">
        <f t="shared" si="2"/>
        <v>0</v>
      </c>
      <c r="E9" s="43">
        <f t="shared" si="2"/>
        <v>62282000</v>
      </c>
      <c r="F9" s="44">
        <f t="shared" si="2"/>
        <v>62282000</v>
      </c>
      <c r="G9" s="45">
        <f t="shared" si="2"/>
        <v>62282000</v>
      </c>
      <c r="H9" s="44">
        <f t="shared" si="2"/>
        <v>12880000</v>
      </c>
      <c r="I9" s="45">
        <f t="shared" si="2"/>
        <v>0</v>
      </c>
      <c r="J9" s="44">
        <f t="shared" si="2"/>
        <v>5709000</v>
      </c>
      <c r="K9" s="45">
        <f t="shared" si="2"/>
        <v>0</v>
      </c>
      <c r="L9" s="44">
        <f t="shared" si="2"/>
        <v>4665000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23254000</v>
      </c>
      <c r="Q9" s="45">
        <f t="shared" si="2"/>
        <v>0</v>
      </c>
      <c r="R9" s="20">
        <f>IF(($J9       =0),0,((($L9       -$J9       )/$J9       )*100))</f>
        <v>-18.286915396741989</v>
      </c>
      <c r="S9" s="21">
        <f>IF(($K9       =0),0,((($M9       -$K9       )/$K9       )*100))</f>
        <v>0</v>
      </c>
      <c r="T9" s="20">
        <f>IF(($E9       =0),0,(($P9       /$E9       )*100))</f>
        <v>37.336630166019077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40712000</v>
      </c>
      <c r="C10" s="46"/>
      <c r="D10" s="46"/>
      <c r="E10" s="46">
        <f t="shared" ref="E10:E41" si="4">$B10      +$C10      +$D10</f>
        <v>40712000</v>
      </c>
      <c r="F10" s="47">
        <v>40712000</v>
      </c>
      <c r="G10" s="48">
        <v>40712000</v>
      </c>
      <c r="H10" s="47">
        <v>8229000</v>
      </c>
      <c r="I10" s="48"/>
      <c r="J10" s="47">
        <v>5709000</v>
      </c>
      <c r="K10" s="48"/>
      <c r="L10" s="47">
        <v>3578000</v>
      </c>
      <c r="M10" s="48"/>
      <c r="N10" s="47"/>
      <c r="O10" s="48"/>
      <c r="P10" s="47">
        <f t="shared" ref="P10:P41" si="5">$H10      +$J10      +$L10      +$N10</f>
        <v>17516000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-37.327027500437907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43.024169777952451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5570000</v>
      </c>
      <c r="C13" s="46"/>
      <c r="D13" s="46"/>
      <c r="E13" s="46">
        <f t="shared" si="4"/>
        <v>5570000</v>
      </c>
      <c r="F13" s="47">
        <v>5570000</v>
      </c>
      <c r="G13" s="48">
        <v>5570000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16000000</v>
      </c>
      <c r="C23" s="46"/>
      <c r="D23" s="46"/>
      <c r="E23" s="46">
        <f t="shared" si="4"/>
        <v>16000000</v>
      </c>
      <c r="F23" s="47">
        <v>16000000</v>
      </c>
      <c r="G23" s="48">
        <v>16000000</v>
      </c>
      <c r="H23" s="47">
        <v>4651000</v>
      </c>
      <c r="I23" s="48"/>
      <c r="J23" s="47"/>
      <c r="K23" s="48"/>
      <c r="L23" s="47">
        <v>1087000</v>
      </c>
      <c r="M23" s="48"/>
      <c r="N23" s="47"/>
      <c r="O23" s="48"/>
      <c r="P23" s="47">
        <f t="shared" si="5"/>
        <v>5738000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35.862500000000004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7826000</v>
      </c>
      <c r="C27" s="43">
        <f t="shared" si="11"/>
        <v>0</v>
      </c>
      <c r="D27" s="43">
        <f t="shared" si="11"/>
        <v>0</v>
      </c>
      <c r="E27" s="43">
        <f t="shared" si="11"/>
        <v>7826000</v>
      </c>
      <c r="F27" s="44">
        <f t="shared" si="11"/>
        <v>7826000</v>
      </c>
      <c r="G27" s="45">
        <f t="shared" si="11"/>
        <v>7826000</v>
      </c>
      <c r="H27" s="44">
        <f t="shared" si="11"/>
        <v>2787000</v>
      </c>
      <c r="I27" s="45">
        <f t="shared" si="11"/>
        <v>0</v>
      </c>
      <c r="J27" s="44">
        <f t="shared" si="11"/>
        <v>1542000</v>
      </c>
      <c r="K27" s="45">
        <f t="shared" si="11"/>
        <v>0</v>
      </c>
      <c r="L27" s="44">
        <f t="shared" si="11"/>
        <v>1914000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6243000</v>
      </c>
      <c r="Q27" s="45">
        <f t="shared" si="11"/>
        <v>0</v>
      </c>
      <c r="R27" s="20">
        <f t="shared" si="7"/>
        <v>24.124513618677042</v>
      </c>
      <c r="S27" s="21">
        <f t="shared" si="8"/>
        <v>0</v>
      </c>
      <c r="T27" s="20">
        <f t="shared" si="9"/>
        <v>79.772553028366971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48000</v>
      </c>
      <c r="I30" s="48"/>
      <c r="J30" s="47">
        <v>119000</v>
      </c>
      <c r="K30" s="48"/>
      <c r="L30" s="47">
        <v>1914000</v>
      </c>
      <c r="M30" s="48"/>
      <c r="N30" s="47"/>
      <c r="O30" s="48"/>
      <c r="P30" s="47">
        <f t="shared" si="5"/>
        <v>2081000</v>
      </c>
      <c r="Q30" s="48">
        <f t="shared" si="6"/>
        <v>0</v>
      </c>
      <c r="R30" s="24">
        <f t="shared" si="7"/>
        <v>1508.4033613445379</v>
      </c>
      <c r="S30" s="25">
        <f t="shared" si="8"/>
        <v>0</v>
      </c>
      <c r="T30" s="24">
        <f t="shared" si="9"/>
        <v>78.528301886792448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5176000</v>
      </c>
      <c r="C32" s="46"/>
      <c r="D32" s="46"/>
      <c r="E32" s="46">
        <f t="shared" si="4"/>
        <v>5176000</v>
      </c>
      <c r="F32" s="47">
        <v>5176000</v>
      </c>
      <c r="G32" s="48">
        <v>5176000</v>
      </c>
      <c r="H32" s="47">
        <v>2739000</v>
      </c>
      <c r="I32" s="48"/>
      <c r="J32" s="47">
        <v>1423000</v>
      </c>
      <c r="K32" s="48"/>
      <c r="L32" s="47"/>
      <c r="M32" s="48"/>
      <c r="N32" s="47"/>
      <c r="O32" s="48"/>
      <c r="P32" s="47">
        <f t="shared" si="5"/>
        <v>4162000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80.409582689335394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30187000</v>
      </c>
      <c r="C42" s="52">
        <f t="shared" si="13"/>
        <v>1000000</v>
      </c>
      <c r="D42" s="52">
        <f t="shared" si="13"/>
        <v>0</v>
      </c>
      <c r="E42" s="52">
        <f t="shared" si="13"/>
        <v>31187000</v>
      </c>
      <c r="F42" s="53">
        <f t="shared" si="13"/>
        <v>31187000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30187000</v>
      </c>
      <c r="C43" s="43">
        <f t="shared" si="19"/>
        <v>1000000</v>
      </c>
      <c r="D43" s="43">
        <f t="shared" si="19"/>
        <v>0</v>
      </c>
      <c r="E43" s="43">
        <f t="shared" si="19"/>
        <v>31187000</v>
      </c>
      <c r="F43" s="44">
        <f t="shared" si="19"/>
        <v>31187000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30000000</v>
      </c>
      <c r="C44" s="49">
        <v>1000000</v>
      </c>
      <c r="D44" s="49"/>
      <c r="E44" s="49">
        <f t="shared" ref="E44:E61" si="21">$B44      +$C44      +$D44</f>
        <v>31000000</v>
      </c>
      <c r="F44" s="50">
        <v>31000000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187000</v>
      </c>
      <c r="C45" s="46"/>
      <c r="D45" s="46"/>
      <c r="E45" s="46">
        <f t="shared" si="21"/>
        <v>187000</v>
      </c>
      <c r="F45" s="47">
        <v>187000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100295000</v>
      </c>
      <c r="C58" s="43">
        <f t="shared" si="26"/>
        <v>1000000</v>
      </c>
      <c r="D58" s="43">
        <f t="shared" si="26"/>
        <v>0</v>
      </c>
      <c r="E58" s="43">
        <f t="shared" si="26"/>
        <v>101295000</v>
      </c>
      <c r="F58" s="44">
        <f t="shared" si="26"/>
        <v>101295000</v>
      </c>
      <c r="G58" s="45">
        <f t="shared" si="26"/>
        <v>70108000</v>
      </c>
      <c r="H58" s="44">
        <f t="shared" si="26"/>
        <v>15667000</v>
      </c>
      <c r="I58" s="45">
        <f t="shared" si="26"/>
        <v>0</v>
      </c>
      <c r="J58" s="44">
        <f t="shared" si="26"/>
        <v>7251000</v>
      </c>
      <c r="K58" s="45">
        <f t="shared" si="26"/>
        <v>0</v>
      </c>
      <c r="L58" s="44">
        <f t="shared" si="26"/>
        <v>6579000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29497000</v>
      </c>
      <c r="Q58" s="45">
        <f t="shared" si="26"/>
        <v>0</v>
      </c>
      <c r="R58" s="20">
        <f t="shared" si="14"/>
        <v>-9.2676872155564745</v>
      </c>
      <c r="S58" s="21">
        <f t="shared" si="15"/>
        <v>0</v>
      </c>
      <c r="T58" s="20">
        <f t="shared" si="16"/>
        <v>29.11989732958191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100295000</v>
      </c>
      <c r="C62" s="55">
        <f t="shared" si="30"/>
        <v>1000000</v>
      </c>
      <c r="D62" s="55">
        <f t="shared" si="30"/>
        <v>0</v>
      </c>
      <c r="E62" s="55">
        <f t="shared" si="30"/>
        <v>101295000</v>
      </c>
      <c r="F62" s="56">
        <f t="shared" si="30"/>
        <v>101295000</v>
      </c>
      <c r="G62" s="57">
        <f t="shared" si="30"/>
        <v>70108000</v>
      </c>
      <c r="H62" s="56">
        <f t="shared" si="30"/>
        <v>15667000</v>
      </c>
      <c r="I62" s="57">
        <f t="shared" si="30"/>
        <v>0</v>
      </c>
      <c r="J62" s="56">
        <f t="shared" si="30"/>
        <v>7251000</v>
      </c>
      <c r="K62" s="57">
        <f t="shared" si="30"/>
        <v>0</v>
      </c>
      <c r="L62" s="56">
        <f t="shared" si="30"/>
        <v>6579000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29497000</v>
      </c>
      <c r="Q62" s="57">
        <f t="shared" si="30"/>
        <v>0</v>
      </c>
      <c r="R62" s="38">
        <f t="shared" si="14"/>
        <v>-9.2676872155564745</v>
      </c>
      <c r="S62" s="39">
        <f t="shared" si="15"/>
        <v>0</v>
      </c>
      <c r="T62" s="38">
        <f t="shared" si="16"/>
        <v>29.11989732958191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177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55346000</v>
      </c>
      <c r="C8" s="40">
        <f t="shared" si="0"/>
        <v>-13750000</v>
      </c>
      <c r="D8" s="40">
        <f t="shared" si="0"/>
        <v>0</v>
      </c>
      <c r="E8" s="40">
        <f t="shared" si="0"/>
        <v>41596000</v>
      </c>
      <c r="F8" s="41">
        <f t="shared" si="0"/>
        <v>41596000</v>
      </c>
      <c r="G8" s="42">
        <f t="shared" si="0"/>
        <v>41596000</v>
      </c>
      <c r="H8" s="41">
        <f t="shared" si="0"/>
        <v>2720000</v>
      </c>
      <c r="I8" s="42">
        <f t="shared" si="0"/>
        <v>2650959</v>
      </c>
      <c r="J8" s="41">
        <f t="shared" si="0"/>
        <v>9240000</v>
      </c>
      <c r="K8" s="42">
        <f t="shared" si="0"/>
        <v>0</v>
      </c>
      <c r="L8" s="41">
        <f t="shared" si="0"/>
        <v>8398000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20358000</v>
      </c>
      <c r="Q8" s="42">
        <f t="shared" si="0"/>
        <v>2650959</v>
      </c>
      <c r="R8" s="16">
        <f>IF(($J8       =0),0,((($L8       -$J8       )/$J8       )*100))</f>
        <v>-9.112554112554113</v>
      </c>
      <c r="S8" s="17">
        <f>IF(($K8       =0),0,((($M8       -$K8       )/$K8       )*100))</f>
        <v>0</v>
      </c>
      <c r="T8" s="16">
        <f>IF(($E8       =0),0,(($P8       /$E8       )*100))</f>
        <v>48.942205981344358</v>
      </c>
      <c r="U8" s="18">
        <f>IF(($E8       =0),0,(($Q8       /$E8       )*100))</f>
        <v>6.3731103952303112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51621000</v>
      </c>
      <c r="C9" s="43">
        <f t="shared" si="2"/>
        <v>-13750000</v>
      </c>
      <c r="D9" s="43">
        <f t="shared" si="2"/>
        <v>0</v>
      </c>
      <c r="E9" s="43">
        <f t="shared" si="2"/>
        <v>37871000</v>
      </c>
      <c r="F9" s="44">
        <f t="shared" si="2"/>
        <v>37871000</v>
      </c>
      <c r="G9" s="45">
        <f t="shared" si="2"/>
        <v>37871000</v>
      </c>
      <c r="H9" s="44">
        <f t="shared" si="2"/>
        <v>2678000</v>
      </c>
      <c r="I9" s="45">
        <f t="shared" si="2"/>
        <v>2631467</v>
      </c>
      <c r="J9" s="44">
        <f t="shared" si="2"/>
        <v>9174000</v>
      </c>
      <c r="K9" s="45">
        <f t="shared" si="2"/>
        <v>0</v>
      </c>
      <c r="L9" s="44">
        <f t="shared" si="2"/>
        <v>7657000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19509000</v>
      </c>
      <c r="Q9" s="45">
        <f t="shared" si="2"/>
        <v>2631467</v>
      </c>
      <c r="R9" s="20">
        <f>IF(($J9       =0),0,((($L9       -$J9       )/$J9       )*100))</f>
        <v>-16.535862219315455</v>
      </c>
      <c r="S9" s="21">
        <f>IF(($K9       =0),0,((($M9       -$K9       )/$K9       )*100))</f>
        <v>0</v>
      </c>
      <c r="T9" s="20">
        <f>IF(($E9       =0),0,(($P9       /$E9       )*100))</f>
        <v>51.514351350637689</v>
      </c>
      <c r="U9" s="22">
        <f>IF(($E9       =0),0,(($Q9       /$E9       )*100))</f>
        <v>6.948501491906736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26621000</v>
      </c>
      <c r="C10" s="46"/>
      <c r="D10" s="46"/>
      <c r="E10" s="46">
        <f t="shared" ref="E10:E41" si="4">$B10      +$C10      +$D10</f>
        <v>26621000</v>
      </c>
      <c r="F10" s="47">
        <v>26621000</v>
      </c>
      <c r="G10" s="48">
        <v>26621000</v>
      </c>
      <c r="H10" s="47">
        <v>2678000</v>
      </c>
      <c r="I10" s="48">
        <v>2631467</v>
      </c>
      <c r="J10" s="47">
        <v>9174000</v>
      </c>
      <c r="K10" s="48"/>
      <c r="L10" s="47">
        <v>7657000</v>
      </c>
      <c r="M10" s="48"/>
      <c r="N10" s="47"/>
      <c r="O10" s="48"/>
      <c r="P10" s="47">
        <f t="shared" ref="P10:P41" si="5">$H10      +$J10      +$L10      +$N10</f>
        <v>19509000</v>
      </c>
      <c r="Q10" s="48">
        <f t="shared" ref="Q10:Q41" si="6">$I10      +$K10      +$M10      +$O10</f>
        <v>2631467</v>
      </c>
      <c r="R10" s="24">
        <f t="shared" ref="R10:R41" si="7">IF(($J10      =0),0,((($L10      -$J10      )/$J10      )*100))</f>
        <v>-16.535862219315455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73.284249276886669</v>
      </c>
      <c r="U10" s="26">
        <f t="shared" ref="U10:U41" si="10">IF(($E10      =0),0,(($Q10      /$E10      )*100))</f>
        <v>9.8849291912399977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25000000</v>
      </c>
      <c r="C23" s="46">
        <v>-13750000</v>
      </c>
      <c r="D23" s="46"/>
      <c r="E23" s="46">
        <f t="shared" si="4"/>
        <v>11250000</v>
      </c>
      <c r="F23" s="47">
        <v>11250000</v>
      </c>
      <c r="G23" s="48">
        <v>11250000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3725000</v>
      </c>
      <c r="C27" s="43">
        <f t="shared" si="11"/>
        <v>0</v>
      </c>
      <c r="D27" s="43">
        <f t="shared" si="11"/>
        <v>0</v>
      </c>
      <c r="E27" s="43">
        <f t="shared" si="11"/>
        <v>3725000</v>
      </c>
      <c r="F27" s="44">
        <f t="shared" si="11"/>
        <v>3725000</v>
      </c>
      <c r="G27" s="45">
        <f t="shared" si="11"/>
        <v>3725000</v>
      </c>
      <c r="H27" s="44">
        <f t="shared" si="11"/>
        <v>42000</v>
      </c>
      <c r="I27" s="45">
        <f t="shared" si="11"/>
        <v>19492</v>
      </c>
      <c r="J27" s="44">
        <f t="shared" si="11"/>
        <v>66000</v>
      </c>
      <c r="K27" s="45">
        <f t="shared" si="11"/>
        <v>0</v>
      </c>
      <c r="L27" s="44">
        <f t="shared" si="11"/>
        <v>741000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849000</v>
      </c>
      <c r="Q27" s="45">
        <f t="shared" si="11"/>
        <v>19492</v>
      </c>
      <c r="R27" s="20">
        <f t="shared" si="7"/>
        <v>1022.7272727272726</v>
      </c>
      <c r="S27" s="21">
        <f t="shared" si="8"/>
        <v>0</v>
      </c>
      <c r="T27" s="20">
        <f t="shared" si="9"/>
        <v>22.791946308724832</v>
      </c>
      <c r="U27" s="22">
        <f t="shared" si="10"/>
        <v>0.52327516778523486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42000</v>
      </c>
      <c r="I30" s="48">
        <v>19492</v>
      </c>
      <c r="J30" s="47">
        <v>66000</v>
      </c>
      <c r="K30" s="48"/>
      <c r="L30" s="47">
        <v>604000</v>
      </c>
      <c r="M30" s="48"/>
      <c r="N30" s="47"/>
      <c r="O30" s="48"/>
      <c r="P30" s="47">
        <f t="shared" si="5"/>
        <v>712000</v>
      </c>
      <c r="Q30" s="48">
        <f t="shared" si="6"/>
        <v>19492</v>
      </c>
      <c r="R30" s="24">
        <f t="shared" si="7"/>
        <v>815.15151515151524</v>
      </c>
      <c r="S30" s="25">
        <f t="shared" si="8"/>
        <v>0</v>
      </c>
      <c r="T30" s="24">
        <f t="shared" si="9"/>
        <v>26.867924528301884</v>
      </c>
      <c r="U30" s="26">
        <f t="shared" si="10"/>
        <v>0.73554716981132073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1075000</v>
      </c>
      <c r="H32" s="47"/>
      <c r="I32" s="48"/>
      <c r="J32" s="47"/>
      <c r="K32" s="48"/>
      <c r="L32" s="47">
        <v>137000</v>
      </c>
      <c r="M32" s="48"/>
      <c r="N32" s="47"/>
      <c r="O32" s="48"/>
      <c r="P32" s="47">
        <f t="shared" si="5"/>
        <v>137000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12.744186046511627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249262000</v>
      </c>
      <c r="C42" s="52">
        <f t="shared" si="13"/>
        <v>-167499000</v>
      </c>
      <c r="D42" s="52">
        <f t="shared" si="13"/>
        <v>0</v>
      </c>
      <c r="E42" s="52">
        <f t="shared" si="13"/>
        <v>81763000</v>
      </c>
      <c r="F42" s="53">
        <f t="shared" si="13"/>
        <v>81763000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249262000</v>
      </c>
      <c r="C43" s="43">
        <f t="shared" si="19"/>
        <v>-167499000</v>
      </c>
      <c r="D43" s="43">
        <f t="shared" si="19"/>
        <v>0</v>
      </c>
      <c r="E43" s="43">
        <f t="shared" si="19"/>
        <v>81763000</v>
      </c>
      <c r="F43" s="44">
        <f t="shared" si="19"/>
        <v>81763000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248369000</v>
      </c>
      <c r="C44" s="49">
        <v>-167499000</v>
      </c>
      <c r="D44" s="49"/>
      <c r="E44" s="49">
        <f t="shared" ref="E44:E61" si="21">$B44      +$C44      +$D44</f>
        <v>80870000</v>
      </c>
      <c r="F44" s="50">
        <v>80870000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893000</v>
      </c>
      <c r="C45" s="46"/>
      <c r="D45" s="46"/>
      <c r="E45" s="46">
        <f t="shared" si="21"/>
        <v>893000</v>
      </c>
      <c r="F45" s="47">
        <v>893000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304608000</v>
      </c>
      <c r="C58" s="43">
        <f t="shared" si="26"/>
        <v>-181249000</v>
      </c>
      <c r="D58" s="43">
        <f t="shared" si="26"/>
        <v>0</v>
      </c>
      <c r="E58" s="43">
        <f t="shared" si="26"/>
        <v>123359000</v>
      </c>
      <c r="F58" s="44">
        <f t="shared" si="26"/>
        <v>123359000</v>
      </c>
      <c r="G58" s="45">
        <f t="shared" si="26"/>
        <v>41596000</v>
      </c>
      <c r="H58" s="44">
        <f t="shared" si="26"/>
        <v>2720000</v>
      </c>
      <c r="I58" s="45">
        <f t="shared" si="26"/>
        <v>2650959</v>
      </c>
      <c r="J58" s="44">
        <f t="shared" si="26"/>
        <v>9240000</v>
      </c>
      <c r="K58" s="45">
        <f t="shared" si="26"/>
        <v>0</v>
      </c>
      <c r="L58" s="44">
        <f t="shared" si="26"/>
        <v>8398000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20358000</v>
      </c>
      <c r="Q58" s="45">
        <f t="shared" si="26"/>
        <v>2650959</v>
      </c>
      <c r="R58" s="20">
        <f t="shared" si="14"/>
        <v>-9.112554112554113</v>
      </c>
      <c r="S58" s="21">
        <f t="shared" si="15"/>
        <v>0</v>
      </c>
      <c r="T58" s="20">
        <f t="shared" si="16"/>
        <v>16.503052067542701</v>
      </c>
      <c r="U58" s="22">
        <f t="shared" si="17"/>
        <v>2.1489789962629398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304608000</v>
      </c>
      <c r="C62" s="55">
        <f t="shared" si="30"/>
        <v>-181249000</v>
      </c>
      <c r="D62" s="55">
        <f t="shared" si="30"/>
        <v>0</v>
      </c>
      <c r="E62" s="55">
        <f t="shared" si="30"/>
        <v>123359000</v>
      </c>
      <c r="F62" s="56">
        <f t="shared" si="30"/>
        <v>123359000</v>
      </c>
      <c r="G62" s="57">
        <f t="shared" si="30"/>
        <v>41596000</v>
      </c>
      <c r="H62" s="56">
        <f t="shared" si="30"/>
        <v>2720000</v>
      </c>
      <c r="I62" s="57">
        <f t="shared" si="30"/>
        <v>2650959</v>
      </c>
      <c r="J62" s="56">
        <f t="shared" si="30"/>
        <v>9240000</v>
      </c>
      <c r="K62" s="57">
        <f t="shared" si="30"/>
        <v>0</v>
      </c>
      <c r="L62" s="56">
        <f t="shared" si="30"/>
        <v>8398000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20358000</v>
      </c>
      <c r="Q62" s="57">
        <f t="shared" si="30"/>
        <v>2650959</v>
      </c>
      <c r="R62" s="38">
        <f t="shared" si="14"/>
        <v>-9.112554112554113</v>
      </c>
      <c r="S62" s="39">
        <f t="shared" si="15"/>
        <v>0</v>
      </c>
      <c r="T62" s="38">
        <f t="shared" si="16"/>
        <v>16.503052067542701</v>
      </c>
      <c r="U62" s="39">
        <f t="shared" si="17"/>
        <v>2.1489789962629398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178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246777000</v>
      </c>
      <c r="C8" s="40">
        <f t="shared" si="0"/>
        <v>17000000</v>
      </c>
      <c r="D8" s="40">
        <f t="shared" si="0"/>
        <v>0</v>
      </c>
      <c r="E8" s="40">
        <f t="shared" si="0"/>
        <v>263777000</v>
      </c>
      <c r="F8" s="41">
        <f t="shared" si="0"/>
        <v>263777000</v>
      </c>
      <c r="G8" s="42">
        <f t="shared" si="0"/>
        <v>263777000</v>
      </c>
      <c r="H8" s="41">
        <f t="shared" si="0"/>
        <v>54277000</v>
      </c>
      <c r="I8" s="42">
        <f t="shared" si="0"/>
        <v>15406812</v>
      </c>
      <c r="J8" s="41">
        <f t="shared" si="0"/>
        <v>52496000</v>
      </c>
      <c r="K8" s="42">
        <f t="shared" si="0"/>
        <v>35675833</v>
      </c>
      <c r="L8" s="41">
        <f t="shared" si="0"/>
        <v>39991000</v>
      </c>
      <c r="M8" s="42">
        <f t="shared" si="0"/>
        <v>71519459</v>
      </c>
      <c r="N8" s="41">
        <f t="shared" si="0"/>
        <v>0</v>
      </c>
      <c r="O8" s="42">
        <f t="shared" si="0"/>
        <v>0</v>
      </c>
      <c r="P8" s="41">
        <f t="shared" si="0"/>
        <v>146764000</v>
      </c>
      <c r="Q8" s="42">
        <f t="shared" si="0"/>
        <v>122602104</v>
      </c>
      <c r="R8" s="16">
        <f>IF(($J8       =0),0,((($L8       -$J8       )/$J8       )*100))</f>
        <v>-23.820862541907957</v>
      </c>
      <c r="S8" s="17">
        <f>IF(($K8       =0),0,((($M8       -$K8       )/$K8       )*100))</f>
        <v>100.47032678956649</v>
      </c>
      <c r="T8" s="16">
        <f>IF(($E8       =0),0,(($P8       /$E8       )*100))</f>
        <v>55.639422694169696</v>
      </c>
      <c r="U8" s="18">
        <f>IF(($E8       =0),0,(($Q8       /$E8       )*100))</f>
        <v>46.47945196131581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234445000</v>
      </c>
      <c r="C9" s="43">
        <f t="shared" si="2"/>
        <v>20000000</v>
      </c>
      <c r="D9" s="43">
        <f t="shared" si="2"/>
        <v>0</v>
      </c>
      <c r="E9" s="43">
        <f t="shared" si="2"/>
        <v>254445000</v>
      </c>
      <c r="F9" s="44">
        <f t="shared" si="2"/>
        <v>254445000</v>
      </c>
      <c r="G9" s="45">
        <f t="shared" si="2"/>
        <v>254445000</v>
      </c>
      <c r="H9" s="44">
        <f t="shared" si="2"/>
        <v>48783000</v>
      </c>
      <c r="I9" s="45">
        <f t="shared" si="2"/>
        <v>15406812</v>
      </c>
      <c r="J9" s="44">
        <f t="shared" si="2"/>
        <v>51637000</v>
      </c>
      <c r="K9" s="45">
        <f t="shared" si="2"/>
        <v>35675833</v>
      </c>
      <c r="L9" s="44">
        <f t="shared" si="2"/>
        <v>39890000</v>
      </c>
      <c r="M9" s="45">
        <f t="shared" si="2"/>
        <v>65115559</v>
      </c>
      <c r="N9" s="44">
        <f t="shared" si="2"/>
        <v>0</v>
      </c>
      <c r="O9" s="45">
        <f t="shared" si="2"/>
        <v>0</v>
      </c>
      <c r="P9" s="44">
        <f t="shared" si="2"/>
        <v>140310000</v>
      </c>
      <c r="Q9" s="45">
        <f t="shared" si="2"/>
        <v>116198204</v>
      </c>
      <c r="R9" s="20">
        <f>IF(($J9       =0),0,((($L9       -$J9       )/$J9       )*100))</f>
        <v>-22.749191471231871</v>
      </c>
      <c r="S9" s="21">
        <f>IF(($K9       =0),0,((($M9       -$K9       )/$K9       )*100))</f>
        <v>82.52008018985849</v>
      </c>
      <c r="T9" s="20">
        <f>IF(($E9       =0),0,(($P9       /$E9       )*100))</f>
        <v>55.143547721511524</v>
      </c>
      <c r="U9" s="22">
        <f>IF(($E9       =0),0,(($Q9       /$E9       )*100))</f>
        <v>45.667316708915486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182445000</v>
      </c>
      <c r="C10" s="46"/>
      <c r="D10" s="46"/>
      <c r="E10" s="46">
        <f t="shared" ref="E10:E41" si="4">$B10      +$C10      +$D10</f>
        <v>182445000</v>
      </c>
      <c r="F10" s="47">
        <v>182445000</v>
      </c>
      <c r="G10" s="48">
        <v>182445000</v>
      </c>
      <c r="H10" s="47">
        <v>34737000</v>
      </c>
      <c r="I10" s="48">
        <v>3634697</v>
      </c>
      <c r="J10" s="47">
        <v>51637000</v>
      </c>
      <c r="K10" s="48">
        <v>31482637</v>
      </c>
      <c r="L10" s="47">
        <v>25339000</v>
      </c>
      <c r="M10" s="48">
        <v>41491801</v>
      </c>
      <c r="N10" s="47"/>
      <c r="O10" s="48"/>
      <c r="P10" s="47">
        <f t="shared" ref="P10:P41" si="5">$H10      +$J10      +$L10      +$N10</f>
        <v>111713000</v>
      </c>
      <c r="Q10" s="48">
        <f t="shared" ref="Q10:Q41" si="6">$I10      +$K10      +$M10      +$O10</f>
        <v>76609135</v>
      </c>
      <c r="R10" s="24">
        <f t="shared" ref="R10:R41" si="7">IF(($J10      =0),0,((($L10      -$J10      )/$J10      )*100))</f>
        <v>-50.928597710943698</v>
      </c>
      <c r="S10" s="25">
        <f t="shared" ref="S10:S41" si="8">IF(($K10      =0),0,((($M10      -$K10      )/$K10      )*100))</f>
        <v>31.792648119025102</v>
      </c>
      <c r="T10" s="24">
        <f t="shared" ref="T10:T41" si="9">IF(($E10      =0),0,(($P10      /$E10      )*100))</f>
        <v>61.23105593466525</v>
      </c>
      <c r="U10" s="26">
        <f t="shared" ref="U10:U41" si="10">IF(($E10      =0),0,(($Q10      /$E10      )*100))</f>
        <v>41.990262818931733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27000000</v>
      </c>
      <c r="C13" s="46">
        <v>20000000</v>
      </c>
      <c r="D13" s="46"/>
      <c r="E13" s="46">
        <f t="shared" si="4"/>
        <v>47000000</v>
      </c>
      <c r="F13" s="47">
        <v>47000000</v>
      </c>
      <c r="G13" s="48">
        <v>47000000</v>
      </c>
      <c r="H13" s="47">
        <v>9892000</v>
      </c>
      <c r="I13" s="48">
        <v>11772115</v>
      </c>
      <c r="J13" s="47"/>
      <c r="K13" s="48">
        <v>4193196</v>
      </c>
      <c r="L13" s="47">
        <v>7523000</v>
      </c>
      <c r="M13" s="48">
        <v>12127135</v>
      </c>
      <c r="N13" s="47"/>
      <c r="O13" s="48"/>
      <c r="P13" s="47">
        <f t="shared" si="5"/>
        <v>17415000</v>
      </c>
      <c r="Q13" s="48">
        <f t="shared" si="6"/>
        <v>28092446</v>
      </c>
      <c r="R13" s="24">
        <f t="shared" si="7"/>
        <v>0</v>
      </c>
      <c r="S13" s="25">
        <f t="shared" si="8"/>
        <v>189.20982944751449</v>
      </c>
      <c r="T13" s="24">
        <f t="shared" si="9"/>
        <v>37.053191489361701</v>
      </c>
      <c r="U13" s="26">
        <f t="shared" si="10"/>
        <v>59.771161702127664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25000000</v>
      </c>
      <c r="C23" s="46"/>
      <c r="D23" s="46"/>
      <c r="E23" s="46">
        <f t="shared" si="4"/>
        <v>25000000</v>
      </c>
      <c r="F23" s="47">
        <v>25000000</v>
      </c>
      <c r="G23" s="48">
        <v>25000000</v>
      </c>
      <c r="H23" s="47">
        <v>4154000</v>
      </c>
      <c r="I23" s="48"/>
      <c r="J23" s="47"/>
      <c r="K23" s="48"/>
      <c r="L23" s="47">
        <v>7028000</v>
      </c>
      <c r="M23" s="48">
        <v>11496623</v>
      </c>
      <c r="N23" s="47"/>
      <c r="O23" s="48"/>
      <c r="P23" s="47">
        <f t="shared" si="5"/>
        <v>11182000</v>
      </c>
      <c r="Q23" s="48">
        <f t="shared" si="6"/>
        <v>11496623</v>
      </c>
      <c r="R23" s="24">
        <f t="shared" si="7"/>
        <v>0</v>
      </c>
      <c r="S23" s="25">
        <f t="shared" si="8"/>
        <v>0</v>
      </c>
      <c r="T23" s="24">
        <f t="shared" si="9"/>
        <v>44.728000000000002</v>
      </c>
      <c r="U23" s="26">
        <f t="shared" si="10"/>
        <v>45.986491999999998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12332000</v>
      </c>
      <c r="C27" s="43">
        <f t="shared" si="11"/>
        <v>-3000000</v>
      </c>
      <c r="D27" s="43">
        <f t="shared" si="11"/>
        <v>0</v>
      </c>
      <c r="E27" s="43">
        <f t="shared" si="11"/>
        <v>9332000</v>
      </c>
      <c r="F27" s="44">
        <f t="shared" si="11"/>
        <v>9332000</v>
      </c>
      <c r="G27" s="45">
        <f t="shared" si="11"/>
        <v>9332000</v>
      </c>
      <c r="H27" s="44">
        <f t="shared" si="11"/>
        <v>5494000</v>
      </c>
      <c r="I27" s="45">
        <f t="shared" si="11"/>
        <v>0</v>
      </c>
      <c r="J27" s="44">
        <f t="shared" si="11"/>
        <v>859000</v>
      </c>
      <c r="K27" s="45">
        <f t="shared" si="11"/>
        <v>0</v>
      </c>
      <c r="L27" s="44">
        <f t="shared" si="11"/>
        <v>101000</v>
      </c>
      <c r="M27" s="45">
        <f t="shared" si="11"/>
        <v>6403900</v>
      </c>
      <c r="N27" s="44">
        <f t="shared" si="11"/>
        <v>0</v>
      </c>
      <c r="O27" s="45">
        <f t="shared" si="11"/>
        <v>0</v>
      </c>
      <c r="P27" s="44">
        <f t="shared" si="11"/>
        <v>6454000</v>
      </c>
      <c r="Q27" s="45">
        <f t="shared" si="11"/>
        <v>6403900</v>
      </c>
      <c r="R27" s="20">
        <f t="shared" si="7"/>
        <v>-88.242142025611187</v>
      </c>
      <c r="S27" s="21">
        <f t="shared" si="8"/>
        <v>0</v>
      </c>
      <c r="T27" s="20">
        <f t="shared" si="9"/>
        <v>69.15987998285469</v>
      </c>
      <c r="U27" s="22">
        <f t="shared" si="10"/>
        <v>68.623017573939137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60000</v>
      </c>
      <c r="I30" s="48"/>
      <c r="J30" s="47">
        <v>60000</v>
      </c>
      <c r="K30" s="48"/>
      <c r="L30" s="47">
        <v>101000</v>
      </c>
      <c r="M30" s="48">
        <v>171900</v>
      </c>
      <c r="N30" s="47"/>
      <c r="O30" s="48"/>
      <c r="P30" s="47">
        <f t="shared" si="5"/>
        <v>221000</v>
      </c>
      <c r="Q30" s="48">
        <f t="shared" si="6"/>
        <v>171900</v>
      </c>
      <c r="R30" s="24">
        <f t="shared" si="7"/>
        <v>68.333333333333329</v>
      </c>
      <c r="S30" s="25">
        <f t="shared" si="8"/>
        <v>0</v>
      </c>
      <c r="T30" s="24">
        <f t="shared" si="9"/>
        <v>7.129032258064516</v>
      </c>
      <c r="U30" s="26">
        <f t="shared" si="10"/>
        <v>5.5451612903225804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6232000</v>
      </c>
      <c r="C32" s="46"/>
      <c r="D32" s="46"/>
      <c r="E32" s="46">
        <f t="shared" si="4"/>
        <v>6232000</v>
      </c>
      <c r="F32" s="47">
        <v>6232000</v>
      </c>
      <c r="G32" s="48">
        <v>6232000</v>
      </c>
      <c r="H32" s="47">
        <v>5434000</v>
      </c>
      <c r="I32" s="48"/>
      <c r="J32" s="47">
        <v>799000</v>
      </c>
      <c r="K32" s="48"/>
      <c r="L32" s="47"/>
      <c r="M32" s="48">
        <v>6232000</v>
      </c>
      <c r="N32" s="47"/>
      <c r="O32" s="48"/>
      <c r="P32" s="47">
        <f t="shared" si="5"/>
        <v>6233000</v>
      </c>
      <c r="Q32" s="48">
        <f t="shared" si="6"/>
        <v>6232000</v>
      </c>
      <c r="R32" s="24">
        <f t="shared" si="7"/>
        <v>-100</v>
      </c>
      <c r="S32" s="25">
        <f t="shared" si="8"/>
        <v>0</v>
      </c>
      <c r="T32" s="24">
        <f t="shared" si="9"/>
        <v>100.0160462130937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>
        <v>-3000000</v>
      </c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126268000</v>
      </c>
      <c r="C42" s="52">
        <f t="shared" si="13"/>
        <v>-2543000</v>
      </c>
      <c r="D42" s="52">
        <f t="shared" si="13"/>
        <v>0</v>
      </c>
      <c r="E42" s="52">
        <f t="shared" si="13"/>
        <v>123725000</v>
      </c>
      <c r="F42" s="53">
        <f t="shared" si="13"/>
        <v>123725000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126268000</v>
      </c>
      <c r="C43" s="43">
        <f t="shared" si="19"/>
        <v>-2543000</v>
      </c>
      <c r="D43" s="43">
        <f t="shared" si="19"/>
        <v>0</v>
      </c>
      <c r="E43" s="43">
        <f t="shared" si="19"/>
        <v>123725000</v>
      </c>
      <c r="F43" s="44">
        <f t="shared" si="19"/>
        <v>123725000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79000000</v>
      </c>
      <c r="C44" s="49">
        <v>-1543000</v>
      </c>
      <c r="D44" s="49"/>
      <c r="E44" s="49">
        <f t="shared" ref="E44:E61" si="21">$B44      +$C44      +$D44</f>
        <v>77457000</v>
      </c>
      <c r="F44" s="50">
        <v>77457000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8268000</v>
      </c>
      <c r="C45" s="46"/>
      <c r="D45" s="46"/>
      <c r="E45" s="46">
        <f t="shared" si="21"/>
        <v>8268000</v>
      </c>
      <c r="F45" s="47">
        <v>8268000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39000000</v>
      </c>
      <c r="C52" s="46">
        <v>-1000000</v>
      </c>
      <c r="D52" s="46"/>
      <c r="E52" s="46">
        <f t="shared" si="21"/>
        <v>38000000</v>
      </c>
      <c r="F52" s="47">
        <v>38000000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373045000</v>
      </c>
      <c r="C58" s="43">
        <f t="shared" si="26"/>
        <v>14457000</v>
      </c>
      <c r="D58" s="43">
        <f t="shared" si="26"/>
        <v>0</v>
      </c>
      <c r="E58" s="43">
        <f t="shared" si="26"/>
        <v>387502000</v>
      </c>
      <c r="F58" s="44">
        <f t="shared" si="26"/>
        <v>387502000</v>
      </c>
      <c r="G58" s="45">
        <f t="shared" si="26"/>
        <v>263777000</v>
      </c>
      <c r="H58" s="44">
        <f t="shared" si="26"/>
        <v>54277000</v>
      </c>
      <c r="I58" s="45">
        <f t="shared" si="26"/>
        <v>15406812</v>
      </c>
      <c r="J58" s="44">
        <f t="shared" si="26"/>
        <v>52496000</v>
      </c>
      <c r="K58" s="45">
        <f t="shared" si="26"/>
        <v>35675833</v>
      </c>
      <c r="L58" s="44">
        <f t="shared" si="26"/>
        <v>39991000</v>
      </c>
      <c r="M58" s="45">
        <f t="shared" si="26"/>
        <v>71519459</v>
      </c>
      <c r="N58" s="44">
        <f t="shared" si="26"/>
        <v>0</v>
      </c>
      <c r="O58" s="45">
        <f t="shared" si="26"/>
        <v>0</v>
      </c>
      <c r="P58" s="44">
        <f t="shared" si="26"/>
        <v>146764000</v>
      </c>
      <c r="Q58" s="45">
        <f t="shared" si="26"/>
        <v>122602104</v>
      </c>
      <c r="R58" s="20">
        <f t="shared" si="14"/>
        <v>-23.820862541907957</v>
      </c>
      <c r="S58" s="21">
        <f t="shared" si="15"/>
        <v>100.47032678956649</v>
      </c>
      <c r="T58" s="20">
        <f t="shared" si="16"/>
        <v>37.874385164463668</v>
      </c>
      <c r="U58" s="22">
        <f t="shared" si="17"/>
        <v>31.639089346635629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373045000</v>
      </c>
      <c r="C62" s="55">
        <f t="shared" si="30"/>
        <v>14457000</v>
      </c>
      <c r="D62" s="55">
        <f t="shared" si="30"/>
        <v>0</v>
      </c>
      <c r="E62" s="55">
        <f t="shared" si="30"/>
        <v>387502000</v>
      </c>
      <c r="F62" s="56">
        <f t="shared" si="30"/>
        <v>387502000</v>
      </c>
      <c r="G62" s="57">
        <f t="shared" si="30"/>
        <v>263777000</v>
      </c>
      <c r="H62" s="56">
        <f t="shared" si="30"/>
        <v>54277000</v>
      </c>
      <c r="I62" s="57">
        <f t="shared" si="30"/>
        <v>15406812</v>
      </c>
      <c r="J62" s="56">
        <f t="shared" si="30"/>
        <v>52496000</v>
      </c>
      <c r="K62" s="57">
        <f t="shared" si="30"/>
        <v>35675833</v>
      </c>
      <c r="L62" s="56">
        <f t="shared" si="30"/>
        <v>39991000</v>
      </c>
      <c r="M62" s="58">
        <f t="shared" si="30"/>
        <v>71519459</v>
      </c>
      <c r="N62" s="56">
        <f t="shared" si="30"/>
        <v>0</v>
      </c>
      <c r="O62" s="57">
        <f t="shared" si="30"/>
        <v>0</v>
      </c>
      <c r="P62" s="56">
        <f t="shared" si="30"/>
        <v>146764000</v>
      </c>
      <c r="Q62" s="57">
        <f t="shared" si="30"/>
        <v>122602104</v>
      </c>
      <c r="R62" s="38">
        <f t="shared" si="14"/>
        <v>-23.820862541907957</v>
      </c>
      <c r="S62" s="39">
        <f t="shared" si="15"/>
        <v>100.47032678956649</v>
      </c>
      <c r="T62" s="38">
        <f t="shared" si="16"/>
        <v>37.874385164463668</v>
      </c>
      <c r="U62" s="39">
        <f t="shared" si="17"/>
        <v>31.639089346635629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179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62073000</v>
      </c>
      <c r="C8" s="40">
        <f t="shared" si="0"/>
        <v>-7224000</v>
      </c>
      <c r="D8" s="40">
        <f t="shared" si="0"/>
        <v>0</v>
      </c>
      <c r="E8" s="40">
        <f t="shared" si="0"/>
        <v>54849000</v>
      </c>
      <c r="F8" s="41">
        <f t="shared" si="0"/>
        <v>54849000</v>
      </c>
      <c r="G8" s="42">
        <f t="shared" si="0"/>
        <v>54849000</v>
      </c>
      <c r="H8" s="41">
        <f t="shared" si="0"/>
        <v>4076000</v>
      </c>
      <c r="I8" s="42">
        <f t="shared" si="0"/>
        <v>425109</v>
      </c>
      <c r="J8" s="41">
        <f t="shared" si="0"/>
        <v>15321000</v>
      </c>
      <c r="K8" s="42">
        <f t="shared" si="0"/>
        <v>622116</v>
      </c>
      <c r="L8" s="41">
        <f t="shared" si="0"/>
        <v>12165000</v>
      </c>
      <c r="M8" s="42">
        <f t="shared" si="0"/>
        <v>840220</v>
      </c>
      <c r="N8" s="41">
        <f t="shared" si="0"/>
        <v>0</v>
      </c>
      <c r="O8" s="42">
        <f t="shared" si="0"/>
        <v>0</v>
      </c>
      <c r="P8" s="41">
        <f t="shared" si="0"/>
        <v>31562000</v>
      </c>
      <c r="Q8" s="42">
        <f t="shared" si="0"/>
        <v>1887445</v>
      </c>
      <c r="R8" s="16">
        <f>IF(($J8       =0),0,((($L8       -$J8       )/$J8       )*100))</f>
        <v>-20.599177599373409</v>
      </c>
      <c r="S8" s="17">
        <f>IF(($K8       =0),0,((($M8       -$K8       )/$K8       )*100))</f>
        <v>35.058413543454918</v>
      </c>
      <c r="T8" s="16">
        <f>IF(($E8       =0),0,(($P8       /$E8       )*100))</f>
        <v>57.543437437327938</v>
      </c>
      <c r="U8" s="18">
        <f>IF(($E8       =0),0,(($Q8       /$E8       )*100))</f>
        <v>3.4411657459570826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57793000</v>
      </c>
      <c r="C9" s="43">
        <f t="shared" si="2"/>
        <v>-7224000</v>
      </c>
      <c r="D9" s="43">
        <f t="shared" si="2"/>
        <v>0</v>
      </c>
      <c r="E9" s="43">
        <f t="shared" si="2"/>
        <v>50569000</v>
      </c>
      <c r="F9" s="44">
        <f t="shared" si="2"/>
        <v>50569000</v>
      </c>
      <c r="G9" s="45">
        <f t="shared" si="2"/>
        <v>50569000</v>
      </c>
      <c r="H9" s="44">
        <f t="shared" si="2"/>
        <v>3773000</v>
      </c>
      <c r="I9" s="45">
        <f t="shared" si="2"/>
        <v>425109</v>
      </c>
      <c r="J9" s="44">
        <f t="shared" si="2"/>
        <v>15004000</v>
      </c>
      <c r="K9" s="45">
        <f t="shared" si="2"/>
        <v>622116</v>
      </c>
      <c r="L9" s="44">
        <f t="shared" si="2"/>
        <v>9543000</v>
      </c>
      <c r="M9" s="45">
        <f t="shared" si="2"/>
        <v>840220</v>
      </c>
      <c r="N9" s="44">
        <f t="shared" si="2"/>
        <v>0</v>
      </c>
      <c r="O9" s="45">
        <f t="shared" si="2"/>
        <v>0</v>
      </c>
      <c r="P9" s="44">
        <f t="shared" si="2"/>
        <v>28320000</v>
      </c>
      <c r="Q9" s="45">
        <f t="shared" si="2"/>
        <v>1887445</v>
      </c>
      <c r="R9" s="20">
        <f>IF(($J9       =0),0,((($L9       -$J9       )/$J9       )*100))</f>
        <v>-36.396960810450544</v>
      </c>
      <c r="S9" s="21">
        <f>IF(($K9       =0),0,((($M9       -$K9       )/$K9       )*100))</f>
        <v>35.058413543454918</v>
      </c>
      <c r="T9" s="20">
        <f>IF(($E9       =0),0,(($P9       /$E9       )*100))</f>
        <v>56.002689394688446</v>
      </c>
      <c r="U9" s="22">
        <f>IF(($E9       =0),0,(($Q9       /$E9       )*100))</f>
        <v>3.7324151159801455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22033000</v>
      </c>
      <c r="C10" s="46">
        <v>-1724000</v>
      </c>
      <c r="D10" s="46"/>
      <c r="E10" s="46">
        <f t="shared" ref="E10:E41" si="4">$B10      +$C10      +$D10</f>
        <v>20309000</v>
      </c>
      <c r="F10" s="47">
        <v>20309000</v>
      </c>
      <c r="G10" s="48">
        <v>20309000</v>
      </c>
      <c r="H10" s="47">
        <v>984000</v>
      </c>
      <c r="I10" s="48"/>
      <c r="J10" s="47">
        <v>6105000</v>
      </c>
      <c r="K10" s="48"/>
      <c r="L10" s="47">
        <v>4946000</v>
      </c>
      <c r="M10" s="48"/>
      <c r="N10" s="47"/>
      <c r="O10" s="48"/>
      <c r="P10" s="47">
        <f t="shared" ref="P10:P41" si="5">$H10      +$J10      +$L10      +$N10</f>
        <v>12035000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-18.984438984438984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59.259441626864941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8500000</v>
      </c>
      <c r="C13" s="46">
        <v>-5500000</v>
      </c>
      <c r="D13" s="46"/>
      <c r="E13" s="46">
        <f t="shared" si="4"/>
        <v>3000000</v>
      </c>
      <c r="F13" s="47">
        <v>3000000</v>
      </c>
      <c r="G13" s="48">
        <v>3000000</v>
      </c>
      <c r="H13" s="47"/>
      <c r="I13" s="48">
        <v>425109</v>
      </c>
      <c r="J13" s="47">
        <v>2597000</v>
      </c>
      <c r="K13" s="48">
        <v>622116</v>
      </c>
      <c r="L13" s="47"/>
      <c r="M13" s="48">
        <v>840220</v>
      </c>
      <c r="N13" s="47"/>
      <c r="O13" s="48"/>
      <c r="P13" s="47">
        <f t="shared" si="5"/>
        <v>2597000</v>
      </c>
      <c r="Q13" s="48">
        <f t="shared" si="6"/>
        <v>1887445</v>
      </c>
      <c r="R13" s="24">
        <f t="shared" si="7"/>
        <v>-100</v>
      </c>
      <c r="S13" s="25">
        <f t="shared" si="8"/>
        <v>35.058413543454918</v>
      </c>
      <c r="T13" s="24">
        <f t="shared" si="9"/>
        <v>86.566666666666663</v>
      </c>
      <c r="U13" s="26">
        <f t="shared" si="10"/>
        <v>62.914833333333334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5000000</v>
      </c>
      <c r="C22" s="46"/>
      <c r="D22" s="46"/>
      <c r="E22" s="46">
        <f t="shared" si="4"/>
        <v>5000000</v>
      </c>
      <c r="F22" s="47">
        <v>5000000</v>
      </c>
      <c r="G22" s="48">
        <v>5000000</v>
      </c>
      <c r="H22" s="47"/>
      <c r="I22" s="48"/>
      <c r="J22" s="47">
        <v>3324000</v>
      </c>
      <c r="K22" s="48"/>
      <c r="L22" s="47"/>
      <c r="M22" s="48"/>
      <c r="N22" s="47"/>
      <c r="O22" s="48"/>
      <c r="P22" s="47">
        <f t="shared" si="5"/>
        <v>3324000</v>
      </c>
      <c r="Q22" s="48">
        <f t="shared" si="6"/>
        <v>0</v>
      </c>
      <c r="R22" s="24">
        <f t="shared" si="7"/>
        <v>-100</v>
      </c>
      <c r="S22" s="25">
        <f t="shared" si="8"/>
        <v>0</v>
      </c>
      <c r="T22" s="24">
        <f t="shared" si="9"/>
        <v>66.47999999999999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22260000</v>
      </c>
      <c r="C23" s="46"/>
      <c r="D23" s="46"/>
      <c r="E23" s="46">
        <f t="shared" si="4"/>
        <v>22260000</v>
      </c>
      <c r="F23" s="47">
        <v>22260000</v>
      </c>
      <c r="G23" s="48">
        <v>22260000</v>
      </c>
      <c r="H23" s="47">
        <v>2789000</v>
      </c>
      <c r="I23" s="48"/>
      <c r="J23" s="47">
        <v>2978000</v>
      </c>
      <c r="K23" s="48"/>
      <c r="L23" s="47">
        <v>4597000</v>
      </c>
      <c r="M23" s="48"/>
      <c r="N23" s="47"/>
      <c r="O23" s="48"/>
      <c r="P23" s="47">
        <f t="shared" si="5"/>
        <v>10364000</v>
      </c>
      <c r="Q23" s="48">
        <f t="shared" si="6"/>
        <v>0</v>
      </c>
      <c r="R23" s="24">
        <f t="shared" si="7"/>
        <v>54.365345869711213</v>
      </c>
      <c r="S23" s="25">
        <f t="shared" si="8"/>
        <v>0</v>
      </c>
      <c r="T23" s="24">
        <f t="shared" si="9"/>
        <v>46.558849955076369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4280000</v>
      </c>
      <c r="C27" s="43">
        <f t="shared" si="11"/>
        <v>0</v>
      </c>
      <c r="D27" s="43">
        <f t="shared" si="11"/>
        <v>0</v>
      </c>
      <c r="E27" s="43">
        <f t="shared" si="11"/>
        <v>4280000</v>
      </c>
      <c r="F27" s="44">
        <f t="shared" si="11"/>
        <v>4280000</v>
      </c>
      <c r="G27" s="45">
        <f t="shared" si="11"/>
        <v>4280000</v>
      </c>
      <c r="H27" s="44">
        <f t="shared" si="11"/>
        <v>303000</v>
      </c>
      <c r="I27" s="45">
        <f t="shared" si="11"/>
        <v>0</v>
      </c>
      <c r="J27" s="44">
        <f t="shared" si="11"/>
        <v>317000</v>
      </c>
      <c r="K27" s="45">
        <f t="shared" si="11"/>
        <v>0</v>
      </c>
      <c r="L27" s="44">
        <f t="shared" si="11"/>
        <v>2622000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3242000</v>
      </c>
      <c r="Q27" s="45">
        <f t="shared" si="11"/>
        <v>0</v>
      </c>
      <c r="R27" s="20">
        <f t="shared" si="7"/>
        <v>727.12933753943219</v>
      </c>
      <c r="S27" s="21">
        <f t="shared" si="8"/>
        <v>0</v>
      </c>
      <c r="T27" s="20">
        <f t="shared" si="9"/>
        <v>75.747663551401871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/>
      <c r="I30" s="48"/>
      <c r="J30" s="47">
        <v>222000</v>
      </c>
      <c r="K30" s="48"/>
      <c r="L30" s="47">
        <v>2313000</v>
      </c>
      <c r="M30" s="48"/>
      <c r="N30" s="47"/>
      <c r="O30" s="48"/>
      <c r="P30" s="47">
        <f t="shared" si="5"/>
        <v>2535000</v>
      </c>
      <c r="Q30" s="48">
        <f t="shared" si="6"/>
        <v>0</v>
      </c>
      <c r="R30" s="24">
        <f t="shared" si="7"/>
        <v>941.89189189189187</v>
      </c>
      <c r="S30" s="25">
        <f t="shared" si="8"/>
        <v>0</v>
      </c>
      <c r="T30" s="24">
        <f t="shared" si="9"/>
        <v>81.774193548387103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1180000</v>
      </c>
      <c r="C32" s="46"/>
      <c r="D32" s="46"/>
      <c r="E32" s="46">
        <f t="shared" si="4"/>
        <v>1180000</v>
      </c>
      <c r="F32" s="47">
        <v>1180000</v>
      </c>
      <c r="G32" s="48">
        <v>1180000</v>
      </c>
      <c r="H32" s="47">
        <v>303000</v>
      </c>
      <c r="I32" s="48"/>
      <c r="J32" s="47">
        <v>95000</v>
      </c>
      <c r="K32" s="48"/>
      <c r="L32" s="47">
        <v>309000</v>
      </c>
      <c r="M32" s="48"/>
      <c r="N32" s="47"/>
      <c r="O32" s="48"/>
      <c r="P32" s="47">
        <f t="shared" si="5"/>
        <v>707000</v>
      </c>
      <c r="Q32" s="48">
        <f t="shared" si="6"/>
        <v>0</v>
      </c>
      <c r="R32" s="24">
        <f t="shared" si="7"/>
        <v>225.26315789473682</v>
      </c>
      <c r="S32" s="25">
        <f t="shared" si="8"/>
        <v>0</v>
      </c>
      <c r="T32" s="24">
        <f t="shared" si="9"/>
        <v>59.915254237288138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8159000</v>
      </c>
      <c r="C42" s="52">
        <f t="shared" si="13"/>
        <v>1470000</v>
      </c>
      <c r="D42" s="52">
        <f t="shared" si="13"/>
        <v>0</v>
      </c>
      <c r="E42" s="52">
        <f t="shared" si="13"/>
        <v>9629000</v>
      </c>
      <c r="F42" s="53">
        <f t="shared" si="13"/>
        <v>9629000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8159000</v>
      </c>
      <c r="C43" s="43">
        <f t="shared" si="19"/>
        <v>1470000</v>
      </c>
      <c r="D43" s="43">
        <f t="shared" si="19"/>
        <v>0</v>
      </c>
      <c r="E43" s="43">
        <f t="shared" si="19"/>
        <v>9629000</v>
      </c>
      <c r="F43" s="44">
        <f t="shared" si="19"/>
        <v>9629000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>
        <v>1470000</v>
      </c>
      <c r="D44" s="49"/>
      <c r="E44" s="49">
        <f t="shared" ref="E44:E61" si="21">$B44      +$C44      +$D44</f>
        <v>1470000</v>
      </c>
      <c r="F44" s="50">
        <v>1470000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8159000</v>
      </c>
      <c r="C45" s="46"/>
      <c r="D45" s="46"/>
      <c r="E45" s="46">
        <f t="shared" si="21"/>
        <v>8159000</v>
      </c>
      <c r="F45" s="47">
        <v>8159000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70232000</v>
      </c>
      <c r="C58" s="43">
        <f t="shared" si="26"/>
        <v>-5754000</v>
      </c>
      <c r="D58" s="43">
        <f t="shared" si="26"/>
        <v>0</v>
      </c>
      <c r="E58" s="43">
        <f t="shared" si="26"/>
        <v>64478000</v>
      </c>
      <c r="F58" s="44">
        <f t="shared" si="26"/>
        <v>64478000</v>
      </c>
      <c r="G58" s="45">
        <f t="shared" si="26"/>
        <v>54849000</v>
      </c>
      <c r="H58" s="44">
        <f t="shared" si="26"/>
        <v>4076000</v>
      </c>
      <c r="I58" s="45">
        <f t="shared" si="26"/>
        <v>425109</v>
      </c>
      <c r="J58" s="44">
        <f t="shared" si="26"/>
        <v>15321000</v>
      </c>
      <c r="K58" s="45">
        <f t="shared" si="26"/>
        <v>622116</v>
      </c>
      <c r="L58" s="44">
        <f t="shared" si="26"/>
        <v>12165000</v>
      </c>
      <c r="M58" s="45">
        <f t="shared" si="26"/>
        <v>840220</v>
      </c>
      <c r="N58" s="44">
        <f t="shared" si="26"/>
        <v>0</v>
      </c>
      <c r="O58" s="45">
        <f t="shared" si="26"/>
        <v>0</v>
      </c>
      <c r="P58" s="44">
        <f t="shared" si="26"/>
        <v>31562000</v>
      </c>
      <c r="Q58" s="45">
        <f t="shared" si="26"/>
        <v>1887445</v>
      </c>
      <c r="R58" s="20">
        <f t="shared" si="14"/>
        <v>-20.599177599373409</v>
      </c>
      <c r="S58" s="21">
        <f t="shared" si="15"/>
        <v>35.058413543454918</v>
      </c>
      <c r="T58" s="20">
        <f t="shared" si="16"/>
        <v>48.950029467415241</v>
      </c>
      <c r="U58" s="22">
        <f t="shared" si="17"/>
        <v>2.9272697664319614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70232000</v>
      </c>
      <c r="C62" s="55">
        <f t="shared" si="30"/>
        <v>-5754000</v>
      </c>
      <c r="D62" s="55">
        <f t="shared" si="30"/>
        <v>0</v>
      </c>
      <c r="E62" s="55">
        <f t="shared" si="30"/>
        <v>64478000</v>
      </c>
      <c r="F62" s="56">
        <f t="shared" si="30"/>
        <v>64478000</v>
      </c>
      <c r="G62" s="57">
        <f t="shared" si="30"/>
        <v>54849000</v>
      </c>
      <c r="H62" s="56">
        <f t="shared" si="30"/>
        <v>4076000</v>
      </c>
      <c r="I62" s="57">
        <f t="shared" si="30"/>
        <v>425109</v>
      </c>
      <c r="J62" s="56">
        <f t="shared" si="30"/>
        <v>15321000</v>
      </c>
      <c r="K62" s="57">
        <f t="shared" si="30"/>
        <v>622116</v>
      </c>
      <c r="L62" s="56">
        <f t="shared" si="30"/>
        <v>12165000</v>
      </c>
      <c r="M62" s="58">
        <f t="shared" si="30"/>
        <v>840220</v>
      </c>
      <c r="N62" s="56">
        <f t="shared" si="30"/>
        <v>0</v>
      </c>
      <c r="O62" s="57">
        <f t="shared" si="30"/>
        <v>0</v>
      </c>
      <c r="P62" s="56">
        <f t="shared" si="30"/>
        <v>31562000</v>
      </c>
      <c r="Q62" s="57">
        <f t="shared" si="30"/>
        <v>1887445</v>
      </c>
      <c r="R62" s="38">
        <f t="shared" si="14"/>
        <v>-20.599177599373409</v>
      </c>
      <c r="S62" s="39">
        <f t="shared" si="15"/>
        <v>35.058413543454918</v>
      </c>
      <c r="T62" s="38">
        <f t="shared" si="16"/>
        <v>48.950029467415241</v>
      </c>
      <c r="U62" s="39">
        <f t="shared" si="17"/>
        <v>2.9272697664319614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180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40123000</v>
      </c>
      <c r="C8" s="40">
        <f t="shared" si="0"/>
        <v>3170000</v>
      </c>
      <c r="D8" s="40">
        <f t="shared" si="0"/>
        <v>0</v>
      </c>
      <c r="E8" s="40">
        <f t="shared" si="0"/>
        <v>43293000</v>
      </c>
      <c r="F8" s="41">
        <f t="shared" si="0"/>
        <v>43293000</v>
      </c>
      <c r="G8" s="42">
        <f t="shared" si="0"/>
        <v>43293000</v>
      </c>
      <c r="H8" s="41">
        <f t="shared" si="0"/>
        <v>5901000</v>
      </c>
      <c r="I8" s="42">
        <f t="shared" si="0"/>
        <v>1258861</v>
      </c>
      <c r="J8" s="41">
        <f t="shared" si="0"/>
        <v>11065000</v>
      </c>
      <c r="K8" s="42">
        <f t="shared" si="0"/>
        <v>0</v>
      </c>
      <c r="L8" s="41">
        <f t="shared" si="0"/>
        <v>3798000</v>
      </c>
      <c r="M8" s="42">
        <f t="shared" si="0"/>
        <v>71126</v>
      </c>
      <c r="N8" s="41">
        <f t="shared" si="0"/>
        <v>0</v>
      </c>
      <c r="O8" s="42">
        <f t="shared" si="0"/>
        <v>0</v>
      </c>
      <c r="P8" s="41">
        <f t="shared" si="0"/>
        <v>20764000</v>
      </c>
      <c r="Q8" s="42">
        <f t="shared" si="0"/>
        <v>1329987</v>
      </c>
      <c r="R8" s="16">
        <f>IF(($J8       =0),0,((($L8       -$J8       )/$J8       )*100))</f>
        <v>-65.675553547220971</v>
      </c>
      <c r="S8" s="17">
        <f>IF(($K8       =0),0,((($M8       -$K8       )/$K8       )*100))</f>
        <v>0</v>
      </c>
      <c r="T8" s="16">
        <f>IF(($E8       =0),0,(($P8       /$E8       )*100))</f>
        <v>47.961564225163421</v>
      </c>
      <c r="U8" s="18">
        <f>IF(($E8       =0),0,(($Q8       /$E8       )*100))</f>
        <v>3.0720601482918717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35889000</v>
      </c>
      <c r="C9" s="43">
        <f t="shared" si="2"/>
        <v>3170000</v>
      </c>
      <c r="D9" s="43">
        <f t="shared" si="2"/>
        <v>0</v>
      </c>
      <c r="E9" s="43">
        <f t="shared" si="2"/>
        <v>39059000</v>
      </c>
      <c r="F9" s="44">
        <f t="shared" si="2"/>
        <v>39059000</v>
      </c>
      <c r="G9" s="45">
        <f t="shared" si="2"/>
        <v>39059000</v>
      </c>
      <c r="H9" s="44">
        <f t="shared" si="2"/>
        <v>5361000</v>
      </c>
      <c r="I9" s="45">
        <f t="shared" si="2"/>
        <v>858861</v>
      </c>
      <c r="J9" s="44">
        <f t="shared" si="2"/>
        <v>8401000</v>
      </c>
      <c r="K9" s="45">
        <f t="shared" si="2"/>
        <v>0</v>
      </c>
      <c r="L9" s="44">
        <f t="shared" si="2"/>
        <v>3204000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16966000</v>
      </c>
      <c r="Q9" s="45">
        <f t="shared" si="2"/>
        <v>858861</v>
      </c>
      <c r="R9" s="20">
        <f>IF(($J9       =0),0,((($L9       -$J9       )/$J9       )*100))</f>
        <v>-61.861683132960366</v>
      </c>
      <c r="S9" s="21">
        <f>IF(($K9       =0),0,((($M9       -$K9       )/$K9       )*100))</f>
        <v>0</v>
      </c>
      <c r="T9" s="20">
        <f>IF(($E9       =0),0,(($P9       /$E9       )*100))</f>
        <v>43.436851941933995</v>
      </c>
      <c r="U9" s="22">
        <f>IF(($E9       =0),0,(($Q9       /$E9       )*100))</f>
        <v>2.1988811797537058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20889000</v>
      </c>
      <c r="C10" s="46"/>
      <c r="D10" s="46"/>
      <c r="E10" s="46">
        <f t="shared" ref="E10:E41" si="4">$B10      +$C10      +$D10</f>
        <v>20889000</v>
      </c>
      <c r="F10" s="47">
        <v>20889000</v>
      </c>
      <c r="G10" s="48">
        <v>20889000</v>
      </c>
      <c r="H10" s="47">
        <v>3314000</v>
      </c>
      <c r="I10" s="48"/>
      <c r="J10" s="47">
        <v>6204000</v>
      </c>
      <c r="K10" s="48"/>
      <c r="L10" s="47">
        <v>1214000</v>
      </c>
      <c r="M10" s="48"/>
      <c r="N10" s="47"/>
      <c r="O10" s="48"/>
      <c r="P10" s="47">
        <f t="shared" ref="P10:P41" si="5">$H10      +$J10      +$L10      +$N10</f>
        <v>10732000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-80.43197936814957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51.376322466369864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>
        <v>3170000</v>
      </c>
      <c r="D13" s="46"/>
      <c r="E13" s="46">
        <f t="shared" si="4"/>
        <v>3170000</v>
      </c>
      <c r="F13" s="47">
        <v>3170000</v>
      </c>
      <c r="G13" s="48">
        <v>3170000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15000000</v>
      </c>
      <c r="C23" s="46"/>
      <c r="D23" s="46"/>
      <c r="E23" s="46">
        <f t="shared" si="4"/>
        <v>15000000</v>
      </c>
      <c r="F23" s="47">
        <v>15000000</v>
      </c>
      <c r="G23" s="48">
        <v>15000000</v>
      </c>
      <c r="H23" s="47">
        <v>2047000</v>
      </c>
      <c r="I23" s="48">
        <v>858861</v>
      </c>
      <c r="J23" s="47">
        <v>2197000</v>
      </c>
      <c r="K23" s="48"/>
      <c r="L23" s="47">
        <v>1990000</v>
      </c>
      <c r="M23" s="48"/>
      <c r="N23" s="47"/>
      <c r="O23" s="48"/>
      <c r="P23" s="47">
        <f t="shared" si="5"/>
        <v>6234000</v>
      </c>
      <c r="Q23" s="48">
        <f t="shared" si="6"/>
        <v>858861</v>
      </c>
      <c r="R23" s="24">
        <f t="shared" si="7"/>
        <v>-9.4219390077378247</v>
      </c>
      <c r="S23" s="25">
        <f t="shared" si="8"/>
        <v>0</v>
      </c>
      <c r="T23" s="24">
        <f t="shared" si="9"/>
        <v>41.56</v>
      </c>
      <c r="U23" s="26">
        <f t="shared" si="10"/>
        <v>5.7257400000000001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4234000</v>
      </c>
      <c r="C27" s="43">
        <f t="shared" si="11"/>
        <v>0</v>
      </c>
      <c r="D27" s="43">
        <f t="shared" si="11"/>
        <v>0</v>
      </c>
      <c r="E27" s="43">
        <f t="shared" si="11"/>
        <v>4234000</v>
      </c>
      <c r="F27" s="44">
        <f t="shared" si="11"/>
        <v>4234000</v>
      </c>
      <c r="G27" s="45">
        <f t="shared" si="11"/>
        <v>4234000</v>
      </c>
      <c r="H27" s="44">
        <f t="shared" si="11"/>
        <v>540000</v>
      </c>
      <c r="I27" s="45">
        <f t="shared" si="11"/>
        <v>400000</v>
      </c>
      <c r="J27" s="44">
        <f t="shared" si="11"/>
        <v>2664000</v>
      </c>
      <c r="K27" s="45">
        <f t="shared" si="11"/>
        <v>0</v>
      </c>
      <c r="L27" s="44">
        <f t="shared" si="11"/>
        <v>594000</v>
      </c>
      <c r="M27" s="45">
        <f t="shared" si="11"/>
        <v>71126</v>
      </c>
      <c r="N27" s="44">
        <f t="shared" si="11"/>
        <v>0</v>
      </c>
      <c r="O27" s="45">
        <f t="shared" si="11"/>
        <v>0</v>
      </c>
      <c r="P27" s="44">
        <f t="shared" si="11"/>
        <v>3798000</v>
      </c>
      <c r="Q27" s="45">
        <f t="shared" si="11"/>
        <v>471126</v>
      </c>
      <c r="R27" s="20">
        <f t="shared" si="7"/>
        <v>-77.702702702702695</v>
      </c>
      <c r="S27" s="21">
        <f t="shared" si="8"/>
        <v>0</v>
      </c>
      <c r="T27" s="20">
        <f t="shared" si="9"/>
        <v>89.702409069437877</v>
      </c>
      <c r="U27" s="22">
        <f t="shared" si="10"/>
        <v>11.127208313651394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540000</v>
      </c>
      <c r="I30" s="48">
        <v>400000</v>
      </c>
      <c r="J30" s="47">
        <v>2253000</v>
      </c>
      <c r="K30" s="48"/>
      <c r="L30" s="47">
        <v>272000</v>
      </c>
      <c r="M30" s="48">
        <v>71126</v>
      </c>
      <c r="N30" s="47"/>
      <c r="O30" s="48"/>
      <c r="P30" s="47">
        <f t="shared" si="5"/>
        <v>3065000</v>
      </c>
      <c r="Q30" s="48">
        <f t="shared" si="6"/>
        <v>471126</v>
      </c>
      <c r="R30" s="24">
        <f t="shared" si="7"/>
        <v>-87.92720816688859</v>
      </c>
      <c r="S30" s="25">
        <f t="shared" si="8"/>
        <v>0</v>
      </c>
      <c r="T30" s="24">
        <f t="shared" si="9"/>
        <v>98.870967741935488</v>
      </c>
      <c r="U30" s="26">
        <f t="shared" si="10"/>
        <v>15.197612903225806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1134000</v>
      </c>
      <c r="C32" s="46"/>
      <c r="D32" s="46"/>
      <c r="E32" s="46">
        <f t="shared" si="4"/>
        <v>1134000</v>
      </c>
      <c r="F32" s="47">
        <v>1134000</v>
      </c>
      <c r="G32" s="48">
        <v>1134000</v>
      </c>
      <c r="H32" s="47"/>
      <c r="I32" s="48"/>
      <c r="J32" s="47">
        <v>411000</v>
      </c>
      <c r="K32" s="48"/>
      <c r="L32" s="47">
        <v>322000</v>
      </c>
      <c r="M32" s="48"/>
      <c r="N32" s="47"/>
      <c r="O32" s="48"/>
      <c r="P32" s="47">
        <f t="shared" si="5"/>
        <v>733000</v>
      </c>
      <c r="Q32" s="48">
        <f t="shared" si="6"/>
        <v>0</v>
      </c>
      <c r="R32" s="24">
        <f t="shared" si="7"/>
        <v>-21.654501216545015</v>
      </c>
      <c r="S32" s="25">
        <f t="shared" si="8"/>
        <v>0</v>
      </c>
      <c r="T32" s="24">
        <f t="shared" si="9"/>
        <v>64.638447971781304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18030000</v>
      </c>
      <c r="C42" s="52">
        <f t="shared" si="13"/>
        <v>10920000</v>
      </c>
      <c r="D42" s="52">
        <f t="shared" si="13"/>
        <v>0</v>
      </c>
      <c r="E42" s="52">
        <f t="shared" si="13"/>
        <v>28950000</v>
      </c>
      <c r="F42" s="53">
        <f t="shared" si="13"/>
        <v>28950000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18030000</v>
      </c>
      <c r="C43" s="43">
        <f t="shared" si="19"/>
        <v>10920000</v>
      </c>
      <c r="D43" s="43">
        <f t="shared" si="19"/>
        <v>0</v>
      </c>
      <c r="E43" s="43">
        <f t="shared" si="19"/>
        <v>28950000</v>
      </c>
      <c r="F43" s="44">
        <f t="shared" si="19"/>
        <v>28950000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14000000</v>
      </c>
      <c r="C44" s="49">
        <v>10920000</v>
      </c>
      <c r="D44" s="49"/>
      <c r="E44" s="49">
        <f t="shared" ref="E44:E61" si="21">$B44      +$C44      +$D44</f>
        <v>24920000</v>
      </c>
      <c r="F44" s="50">
        <v>24920000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4030000</v>
      </c>
      <c r="C45" s="46"/>
      <c r="D45" s="46"/>
      <c r="E45" s="46">
        <f t="shared" si="21"/>
        <v>4030000</v>
      </c>
      <c r="F45" s="47">
        <v>4030000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58153000</v>
      </c>
      <c r="C58" s="43">
        <f t="shared" si="26"/>
        <v>14090000</v>
      </c>
      <c r="D58" s="43">
        <f t="shared" si="26"/>
        <v>0</v>
      </c>
      <c r="E58" s="43">
        <f t="shared" si="26"/>
        <v>72243000</v>
      </c>
      <c r="F58" s="44">
        <f t="shared" si="26"/>
        <v>72243000</v>
      </c>
      <c r="G58" s="45">
        <f t="shared" si="26"/>
        <v>43293000</v>
      </c>
      <c r="H58" s="44">
        <f t="shared" si="26"/>
        <v>5901000</v>
      </c>
      <c r="I58" s="45">
        <f t="shared" si="26"/>
        <v>1258861</v>
      </c>
      <c r="J58" s="44">
        <f t="shared" si="26"/>
        <v>11065000</v>
      </c>
      <c r="K58" s="45">
        <f t="shared" si="26"/>
        <v>0</v>
      </c>
      <c r="L58" s="44">
        <f t="shared" si="26"/>
        <v>3798000</v>
      </c>
      <c r="M58" s="45">
        <f t="shared" si="26"/>
        <v>71126</v>
      </c>
      <c r="N58" s="44">
        <f t="shared" si="26"/>
        <v>0</v>
      </c>
      <c r="O58" s="45">
        <f t="shared" si="26"/>
        <v>0</v>
      </c>
      <c r="P58" s="44">
        <f t="shared" si="26"/>
        <v>20764000</v>
      </c>
      <c r="Q58" s="45">
        <f t="shared" si="26"/>
        <v>1329987</v>
      </c>
      <c r="R58" s="20">
        <f t="shared" si="14"/>
        <v>-65.675553547220971</v>
      </c>
      <c r="S58" s="21">
        <f t="shared" si="15"/>
        <v>0</v>
      </c>
      <c r="T58" s="20">
        <f t="shared" si="16"/>
        <v>28.741885026923025</v>
      </c>
      <c r="U58" s="22">
        <f t="shared" si="17"/>
        <v>1.8409908226402558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58153000</v>
      </c>
      <c r="C62" s="55">
        <f t="shared" si="30"/>
        <v>14090000</v>
      </c>
      <c r="D62" s="55">
        <f t="shared" si="30"/>
        <v>0</v>
      </c>
      <c r="E62" s="55">
        <f t="shared" si="30"/>
        <v>72243000</v>
      </c>
      <c r="F62" s="56">
        <f t="shared" si="30"/>
        <v>72243000</v>
      </c>
      <c r="G62" s="57">
        <f t="shared" si="30"/>
        <v>43293000</v>
      </c>
      <c r="H62" s="56">
        <f t="shared" si="30"/>
        <v>5901000</v>
      </c>
      <c r="I62" s="57">
        <f t="shared" si="30"/>
        <v>1258861</v>
      </c>
      <c r="J62" s="56">
        <f t="shared" si="30"/>
        <v>11065000</v>
      </c>
      <c r="K62" s="57">
        <f t="shared" si="30"/>
        <v>0</v>
      </c>
      <c r="L62" s="56">
        <f t="shared" si="30"/>
        <v>3798000</v>
      </c>
      <c r="M62" s="58">
        <f t="shared" si="30"/>
        <v>71126</v>
      </c>
      <c r="N62" s="56">
        <f t="shared" si="30"/>
        <v>0</v>
      </c>
      <c r="O62" s="57">
        <f t="shared" si="30"/>
        <v>0</v>
      </c>
      <c r="P62" s="56">
        <f t="shared" si="30"/>
        <v>20764000</v>
      </c>
      <c r="Q62" s="57">
        <f t="shared" si="30"/>
        <v>1329987</v>
      </c>
      <c r="R62" s="38">
        <f t="shared" si="14"/>
        <v>-65.675553547220971</v>
      </c>
      <c r="S62" s="39">
        <f t="shared" si="15"/>
        <v>0</v>
      </c>
      <c r="T62" s="38">
        <f t="shared" si="16"/>
        <v>28.741885026923025</v>
      </c>
      <c r="U62" s="39">
        <f t="shared" si="17"/>
        <v>1.8409908226402558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181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63928000</v>
      </c>
      <c r="C8" s="40">
        <f t="shared" si="0"/>
        <v>-3000000</v>
      </c>
      <c r="D8" s="40">
        <f t="shared" si="0"/>
        <v>0</v>
      </c>
      <c r="E8" s="40">
        <f t="shared" si="0"/>
        <v>60928000</v>
      </c>
      <c r="F8" s="41">
        <f t="shared" si="0"/>
        <v>60928000</v>
      </c>
      <c r="G8" s="42">
        <f t="shared" si="0"/>
        <v>64614000</v>
      </c>
      <c r="H8" s="41">
        <f t="shared" si="0"/>
        <v>5392000</v>
      </c>
      <c r="I8" s="42">
        <f t="shared" si="0"/>
        <v>0</v>
      </c>
      <c r="J8" s="41">
        <f t="shared" si="0"/>
        <v>20546000</v>
      </c>
      <c r="K8" s="42">
        <f t="shared" si="0"/>
        <v>0</v>
      </c>
      <c r="L8" s="41">
        <f t="shared" si="0"/>
        <v>10505000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36443000</v>
      </c>
      <c r="Q8" s="42">
        <f t="shared" si="0"/>
        <v>0</v>
      </c>
      <c r="R8" s="16">
        <f>IF(($J8       =0),0,((($L8       -$J8       )/$J8       )*100))</f>
        <v>-48.870826438236151</v>
      </c>
      <c r="S8" s="17">
        <f>IF(($K8       =0),0,((($M8       -$K8       )/$K8       )*100))</f>
        <v>0</v>
      </c>
      <c r="T8" s="16">
        <f>IF(($E8       =0),0,(($P8       /$E8       )*100))</f>
        <v>59.813222163865539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60336000</v>
      </c>
      <c r="C9" s="43">
        <f t="shared" si="2"/>
        <v>-3000000</v>
      </c>
      <c r="D9" s="43">
        <f t="shared" si="2"/>
        <v>0</v>
      </c>
      <c r="E9" s="43">
        <f t="shared" si="2"/>
        <v>57336000</v>
      </c>
      <c r="F9" s="44">
        <f t="shared" si="2"/>
        <v>57336000</v>
      </c>
      <c r="G9" s="45">
        <f t="shared" si="2"/>
        <v>61022000</v>
      </c>
      <c r="H9" s="44">
        <f t="shared" si="2"/>
        <v>4745000</v>
      </c>
      <c r="I9" s="45">
        <f t="shared" si="2"/>
        <v>0</v>
      </c>
      <c r="J9" s="44">
        <f t="shared" si="2"/>
        <v>19572000</v>
      </c>
      <c r="K9" s="45">
        <f t="shared" si="2"/>
        <v>0</v>
      </c>
      <c r="L9" s="44">
        <f t="shared" si="2"/>
        <v>9822000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34139000</v>
      </c>
      <c r="Q9" s="45">
        <f t="shared" si="2"/>
        <v>0</v>
      </c>
      <c r="R9" s="20">
        <f>IF(($J9       =0),0,((($L9       -$J9       )/$J9       )*100))</f>
        <v>-49.816063764561619</v>
      </c>
      <c r="S9" s="21">
        <f>IF(($K9       =0),0,((($M9       -$K9       )/$K9       )*100))</f>
        <v>0</v>
      </c>
      <c r="T9" s="20">
        <f>IF(($E9       =0),0,(($P9       /$E9       )*100))</f>
        <v>59.541998046602487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42336000</v>
      </c>
      <c r="C10" s="46"/>
      <c r="D10" s="46"/>
      <c r="E10" s="46">
        <f t="shared" ref="E10:E41" si="4">$B10      +$C10      +$D10</f>
        <v>42336000</v>
      </c>
      <c r="F10" s="47">
        <v>42336000</v>
      </c>
      <c r="G10" s="48">
        <v>46022000</v>
      </c>
      <c r="H10" s="47">
        <v>3214000</v>
      </c>
      <c r="I10" s="48"/>
      <c r="J10" s="47">
        <v>16346000</v>
      </c>
      <c r="K10" s="48"/>
      <c r="L10" s="47">
        <v>8798000</v>
      </c>
      <c r="M10" s="48"/>
      <c r="N10" s="47"/>
      <c r="O10" s="48"/>
      <c r="P10" s="47">
        <f t="shared" ref="P10:P41" si="5">$H10      +$J10      +$L10      +$N10</f>
        <v>28358000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-46.176434601737427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66.983182161753589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1500000</v>
      </c>
      <c r="C13" s="46"/>
      <c r="D13" s="46"/>
      <c r="E13" s="46">
        <f t="shared" si="4"/>
        <v>1500000</v>
      </c>
      <c r="F13" s="47">
        <v>1500000</v>
      </c>
      <c r="G13" s="48">
        <v>1500000</v>
      </c>
      <c r="H13" s="47">
        <v>500000</v>
      </c>
      <c r="I13" s="48"/>
      <c r="J13" s="47">
        <v>500000</v>
      </c>
      <c r="K13" s="48"/>
      <c r="L13" s="47"/>
      <c r="M13" s="48"/>
      <c r="N13" s="47"/>
      <c r="O13" s="48"/>
      <c r="P13" s="47">
        <f t="shared" si="5"/>
        <v>1000000</v>
      </c>
      <c r="Q13" s="48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66.666666666666657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16500000</v>
      </c>
      <c r="C23" s="46">
        <v>-3000000</v>
      </c>
      <c r="D23" s="46"/>
      <c r="E23" s="46">
        <f t="shared" si="4"/>
        <v>13500000</v>
      </c>
      <c r="F23" s="47">
        <v>13500000</v>
      </c>
      <c r="G23" s="48">
        <v>13500000</v>
      </c>
      <c r="H23" s="47">
        <v>1031000</v>
      </c>
      <c r="I23" s="48"/>
      <c r="J23" s="47">
        <v>2726000</v>
      </c>
      <c r="K23" s="48"/>
      <c r="L23" s="47">
        <v>1024000</v>
      </c>
      <c r="M23" s="48"/>
      <c r="N23" s="47"/>
      <c r="O23" s="48"/>
      <c r="P23" s="47">
        <f t="shared" si="5"/>
        <v>4781000</v>
      </c>
      <c r="Q23" s="48">
        <f t="shared" si="6"/>
        <v>0</v>
      </c>
      <c r="R23" s="24">
        <f t="shared" si="7"/>
        <v>-62.435803374908296</v>
      </c>
      <c r="S23" s="25">
        <f t="shared" si="8"/>
        <v>0</v>
      </c>
      <c r="T23" s="24">
        <f t="shared" si="9"/>
        <v>35.414814814814818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3592000</v>
      </c>
      <c r="C27" s="43">
        <f t="shared" si="11"/>
        <v>0</v>
      </c>
      <c r="D27" s="43">
        <f t="shared" si="11"/>
        <v>0</v>
      </c>
      <c r="E27" s="43">
        <f t="shared" si="11"/>
        <v>3592000</v>
      </c>
      <c r="F27" s="44">
        <f t="shared" si="11"/>
        <v>3592000</v>
      </c>
      <c r="G27" s="45">
        <f t="shared" si="11"/>
        <v>3592000</v>
      </c>
      <c r="H27" s="44">
        <f t="shared" si="11"/>
        <v>647000</v>
      </c>
      <c r="I27" s="45">
        <f t="shared" si="11"/>
        <v>0</v>
      </c>
      <c r="J27" s="44">
        <f t="shared" si="11"/>
        <v>974000</v>
      </c>
      <c r="K27" s="45">
        <f t="shared" si="11"/>
        <v>0</v>
      </c>
      <c r="L27" s="44">
        <f t="shared" si="11"/>
        <v>683000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2304000</v>
      </c>
      <c r="Q27" s="45">
        <f t="shared" si="11"/>
        <v>0</v>
      </c>
      <c r="R27" s="20">
        <f t="shared" si="7"/>
        <v>-29.876796714579058</v>
      </c>
      <c r="S27" s="21">
        <f t="shared" si="8"/>
        <v>0</v>
      </c>
      <c r="T27" s="20">
        <f t="shared" si="9"/>
        <v>64.142538975501111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275000</v>
      </c>
      <c r="I30" s="48"/>
      <c r="J30" s="47">
        <v>829000</v>
      </c>
      <c r="K30" s="48"/>
      <c r="L30" s="47">
        <v>259000</v>
      </c>
      <c r="M30" s="48"/>
      <c r="N30" s="47"/>
      <c r="O30" s="48"/>
      <c r="P30" s="47">
        <f t="shared" si="5"/>
        <v>1363000</v>
      </c>
      <c r="Q30" s="48">
        <f t="shared" si="6"/>
        <v>0</v>
      </c>
      <c r="R30" s="24">
        <f t="shared" si="7"/>
        <v>-68.757539203860077</v>
      </c>
      <c r="S30" s="25">
        <f t="shared" si="8"/>
        <v>0</v>
      </c>
      <c r="T30" s="24">
        <f t="shared" si="9"/>
        <v>61.954545454545453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1392000</v>
      </c>
      <c r="C32" s="46"/>
      <c r="D32" s="46"/>
      <c r="E32" s="46">
        <f t="shared" si="4"/>
        <v>1392000</v>
      </c>
      <c r="F32" s="47">
        <v>1392000</v>
      </c>
      <c r="G32" s="48">
        <v>1392000</v>
      </c>
      <c r="H32" s="47">
        <v>372000</v>
      </c>
      <c r="I32" s="48"/>
      <c r="J32" s="47">
        <v>145000</v>
      </c>
      <c r="K32" s="48"/>
      <c r="L32" s="47">
        <v>424000</v>
      </c>
      <c r="M32" s="48"/>
      <c r="N32" s="47"/>
      <c r="O32" s="48"/>
      <c r="P32" s="47">
        <f t="shared" si="5"/>
        <v>941000</v>
      </c>
      <c r="Q32" s="48">
        <f t="shared" si="6"/>
        <v>0</v>
      </c>
      <c r="R32" s="24">
        <f t="shared" si="7"/>
        <v>192.41379310344828</v>
      </c>
      <c r="S32" s="25">
        <f t="shared" si="8"/>
        <v>0</v>
      </c>
      <c r="T32" s="24">
        <f t="shared" si="9"/>
        <v>67.600574712643677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20140000</v>
      </c>
      <c r="C42" s="52">
        <f t="shared" si="13"/>
        <v>9050000</v>
      </c>
      <c r="D42" s="52">
        <f t="shared" si="13"/>
        <v>0</v>
      </c>
      <c r="E42" s="52">
        <f t="shared" si="13"/>
        <v>29190000</v>
      </c>
      <c r="F42" s="53">
        <f t="shared" si="13"/>
        <v>29190000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20140000</v>
      </c>
      <c r="C43" s="43">
        <f t="shared" si="19"/>
        <v>9050000</v>
      </c>
      <c r="D43" s="43">
        <f t="shared" si="19"/>
        <v>0</v>
      </c>
      <c r="E43" s="43">
        <f t="shared" si="19"/>
        <v>29190000</v>
      </c>
      <c r="F43" s="44">
        <f t="shared" si="19"/>
        <v>29190000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>
        <v>1050000</v>
      </c>
      <c r="D44" s="49"/>
      <c r="E44" s="49">
        <f t="shared" ref="E44:E61" si="21">$B44      +$C44      +$D44</f>
        <v>1050000</v>
      </c>
      <c r="F44" s="50">
        <v>1050000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9140000</v>
      </c>
      <c r="C45" s="46"/>
      <c r="D45" s="46"/>
      <c r="E45" s="46">
        <f t="shared" si="21"/>
        <v>9140000</v>
      </c>
      <c r="F45" s="47">
        <v>9140000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11000000</v>
      </c>
      <c r="C52" s="46">
        <v>8000000</v>
      </c>
      <c r="D52" s="46"/>
      <c r="E52" s="46">
        <f t="shared" si="21"/>
        <v>19000000</v>
      </c>
      <c r="F52" s="47">
        <v>19000000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84068000</v>
      </c>
      <c r="C58" s="43">
        <f t="shared" si="26"/>
        <v>6050000</v>
      </c>
      <c r="D58" s="43">
        <f t="shared" si="26"/>
        <v>0</v>
      </c>
      <c r="E58" s="43">
        <f t="shared" si="26"/>
        <v>90118000</v>
      </c>
      <c r="F58" s="44">
        <f t="shared" si="26"/>
        <v>90118000</v>
      </c>
      <c r="G58" s="45">
        <f t="shared" si="26"/>
        <v>64614000</v>
      </c>
      <c r="H58" s="44">
        <f t="shared" si="26"/>
        <v>5392000</v>
      </c>
      <c r="I58" s="45">
        <f t="shared" si="26"/>
        <v>0</v>
      </c>
      <c r="J58" s="44">
        <f t="shared" si="26"/>
        <v>20546000</v>
      </c>
      <c r="K58" s="45">
        <f t="shared" si="26"/>
        <v>0</v>
      </c>
      <c r="L58" s="44">
        <f t="shared" si="26"/>
        <v>10505000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36443000</v>
      </c>
      <c r="Q58" s="45">
        <f t="shared" si="26"/>
        <v>0</v>
      </c>
      <c r="R58" s="20">
        <f t="shared" si="14"/>
        <v>-48.870826438236151</v>
      </c>
      <c r="S58" s="21">
        <f t="shared" si="15"/>
        <v>0</v>
      </c>
      <c r="T58" s="20">
        <f t="shared" si="16"/>
        <v>40.439201935240462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84068000</v>
      </c>
      <c r="C62" s="55">
        <f t="shared" si="30"/>
        <v>6050000</v>
      </c>
      <c r="D62" s="55">
        <f t="shared" si="30"/>
        <v>0</v>
      </c>
      <c r="E62" s="55">
        <f t="shared" si="30"/>
        <v>90118000</v>
      </c>
      <c r="F62" s="56">
        <f t="shared" si="30"/>
        <v>90118000</v>
      </c>
      <c r="G62" s="57">
        <f t="shared" si="30"/>
        <v>64614000</v>
      </c>
      <c r="H62" s="56">
        <f t="shared" si="30"/>
        <v>5392000</v>
      </c>
      <c r="I62" s="57">
        <f t="shared" si="30"/>
        <v>0</v>
      </c>
      <c r="J62" s="56">
        <f t="shared" si="30"/>
        <v>20546000</v>
      </c>
      <c r="K62" s="57">
        <f t="shared" si="30"/>
        <v>0</v>
      </c>
      <c r="L62" s="56">
        <f t="shared" si="30"/>
        <v>10505000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36443000</v>
      </c>
      <c r="Q62" s="57">
        <f t="shared" si="30"/>
        <v>0</v>
      </c>
      <c r="R62" s="38">
        <f t="shared" si="14"/>
        <v>-48.870826438236151</v>
      </c>
      <c r="S62" s="39">
        <f t="shared" si="15"/>
        <v>0</v>
      </c>
      <c r="T62" s="38">
        <f t="shared" si="16"/>
        <v>40.439201935240462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182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164333000</v>
      </c>
      <c r="C8" s="40">
        <f t="shared" si="0"/>
        <v>0</v>
      </c>
      <c r="D8" s="40">
        <f t="shared" si="0"/>
        <v>0</v>
      </c>
      <c r="E8" s="40">
        <f t="shared" si="0"/>
        <v>164333000</v>
      </c>
      <c r="F8" s="41">
        <f t="shared" si="0"/>
        <v>164333000</v>
      </c>
      <c r="G8" s="42">
        <f t="shared" si="0"/>
        <v>164333000</v>
      </c>
      <c r="H8" s="41">
        <f t="shared" si="0"/>
        <v>10046000</v>
      </c>
      <c r="I8" s="42">
        <f t="shared" si="0"/>
        <v>14128730</v>
      </c>
      <c r="J8" s="41">
        <f t="shared" si="0"/>
        <v>37169000</v>
      </c>
      <c r="K8" s="42">
        <f t="shared" si="0"/>
        <v>35056300</v>
      </c>
      <c r="L8" s="41">
        <f t="shared" si="0"/>
        <v>14115000</v>
      </c>
      <c r="M8" s="42">
        <f t="shared" si="0"/>
        <v>5485380</v>
      </c>
      <c r="N8" s="41">
        <f t="shared" si="0"/>
        <v>0</v>
      </c>
      <c r="O8" s="42">
        <f t="shared" si="0"/>
        <v>0</v>
      </c>
      <c r="P8" s="41">
        <f t="shared" si="0"/>
        <v>61330000</v>
      </c>
      <c r="Q8" s="42">
        <f t="shared" si="0"/>
        <v>54670410</v>
      </c>
      <c r="R8" s="16">
        <f>IF(($J8       =0),0,((($L8       -$J8       )/$J8       )*100))</f>
        <v>-62.024805617584548</v>
      </c>
      <c r="S8" s="17">
        <f>IF(($K8       =0),0,((($M8       -$K8       )/$K8       )*100))</f>
        <v>-84.352655585443983</v>
      </c>
      <c r="T8" s="16">
        <f>IF(($E8       =0),0,(($P8       /$E8       )*100))</f>
        <v>37.320562516353988</v>
      </c>
      <c r="U8" s="18">
        <f>IF(($E8       =0),0,(($Q8       /$E8       )*100))</f>
        <v>33.268065452465422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159661000</v>
      </c>
      <c r="C9" s="43">
        <f t="shared" si="2"/>
        <v>0</v>
      </c>
      <c r="D9" s="43">
        <f t="shared" si="2"/>
        <v>0</v>
      </c>
      <c r="E9" s="43">
        <f t="shared" si="2"/>
        <v>159661000</v>
      </c>
      <c r="F9" s="44">
        <f t="shared" si="2"/>
        <v>159661000</v>
      </c>
      <c r="G9" s="45">
        <f t="shared" si="2"/>
        <v>159661000</v>
      </c>
      <c r="H9" s="44">
        <f t="shared" si="2"/>
        <v>9572000</v>
      </c>
      <c r="I9" s="45">
        <f t="shared" si="2"/>
        <v>13620086</v>
      </c>
      <c r="J9" s="44">
        <f t="shared" si="2"/>
        <v>36861000</v>
      </c>
      <c r="K9" s="45">
        <f t="shared" si="2"/>
        <v>33873600</v>
      </c>
      <c r="L9" s="44">
        <f t="shared" si="2"/>
        <v>13547000</v>
      </c>
      <c r="M9" s="45">
        <f t="shared" si="2"/>
        <v>5385380</v>
      </c>
      <c r="N9" s="44">
        <f t="shared" si="2"/>
        <v>0</v>
      </c>
      <c r="O9" s="45">
        <f t="shared" si="2"/>
        <v>0</v>
      </c>
      <c r="P9" s="44">
        <f t="shared" si="2"/>
        <v>59980000</v>
      </c>
      <c r="Q9" s="45">
        <f t="shared" si="2"/>
        <v>52879066</v>
      </c>
      <c r="R9" s="20">
        <f>IF(($J9       =0),0,((($L9       -$J9       )/$J9       )*100))</f>
        <v>-63.248419739019553</v>
      </c>
      <c r="S9" s="21">
        <f>IF(($K9       =0),0,((($M9       -$K9       )/$K9       )*100))</f>
        <v>-84.101542203958246</v>
      </c>
      <c r="T9" s="20">
        <f>IF(($E9       =0),0,(($P9       /$E9       )*100))</f>
        <v>37.567095283131138</v>
      </c>
      <c r="U9" s="22">
        <f>IF(($E9       =0),0,(($Q9       /$E9       )*100))</f>
        <v>33.119588377875623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44240000</v>
      </c>
      <c r="C10" s="46"/>
      <c r="D10" s="46"/>
      <c r="E10" s="46">
        <f t="shared" ref="E10:E41" si="4">$B10      +$C10      +$D10</f>
        <v>44240000</v>
      </c>
      <c r="F10" s="47">
        <v>44240000</v>
      </c>
      <c r="G10" s="48">
        <v>44240000</v>
      </c>
      <c r="H10" s="47">
        <v>2356000</v>
      </c>
      <c r="I10" s="48">
        <v>5981690</v>
      </c>
      <c r="J10" s="47">
        <v>16084000</v>
      </c>
      <c r="K10" s="48">
        <v>20184859</v>
      </c>
      <c r="L10" s="47">
        <v>1797000</v>
      </c>
      <c r="M10" s="48">
        <v>-3589369</v>
      </c>
      <c r="N10" s="47"/>
      <c r="O10" s="48"/>
      <c r="P10" s="47">
        <f t="shared" ref="P10:P41" si="5">$H10      +$J10      +$L10      +$N10</f>
        <v>20237000</v>
      </c>
      <c r="Q10" s="48">
        <f t="shared" ref="Q10:Q41" si="6">$I10      +$K10      +$M10      +$O10</f>
        <v>22577180</v>
      </c>
      <c r="R10" s="24">
        <f t="shared" ref="R10:R41" si="7">IF(($J10      =0),0,((($L10      -$J10      )/$J10      )*100))</f>
        <v>-88.827406117881125</v>
      </c>
      <c r="S10" s="25">
        <f t="shared" ref="S10:S41" si="8">IF(($K10      =0),0,((($M10      -$K10      )/$K10      )*100))</f>
        <v>-117.78248240426153</v>
      </c>
      <c r="T10" s="24">
        <f t="shared" ref="T10:T41" si="9">IF(($E10      =0),0,(($P10      /$E10      )*100))</f>
        <v>45.743670886075947</v>
      </c>
      <c r="U10" s="26">
        <f t="shared" ref="U10:U41" si="10">IF(($E10      =0),0,(($Q10      /$E10      )*100))</f>
        <v>51.033408679927675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10000000</v>
      </c>
      <c r="H13" s="47"/>
      <c r="I13" s="48">
        <v>422318</v>
      </c>
      <c r="J13" s="47">
        <v>2000000</v>
      </c>
      <c r="K13" s="48"/>
      <c r="L13" s="47"/>
      <c r="M13" s="48">
        <v>51684</v>
      </c>
      <c r="N13" s="47"/>
      <c r="O13" s="48"/>
      <c r="P13" s="47">
        <f t="shared" si="5"/>
        <v>2000000</v>
      </c>
      <c r="Q13" s="48">
        <f t="shared" si="6"/>
        <v>474002</v>
      </c>
      <c r="R13" s="24">
        <f t="shared" si="7"/>
        <v>-100</v>
      </c>
      <c r="S13" s="25">
        <f t="shared" si="8"/>
        <v>0</v>
      </c>
      <c r="T13" s="24">
        <f t="shared" si="9"/>
        <v>20</v>
      </c>
      <c r="U13" s="26">
        <f t="shared" si="10"/>
        <v>4.7400200000000003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78921000</v>
      </c>
      <c r="C22" s="46"/>
      <c r="D22" s="46"/>
      <c r="E22" s="46">
        <f t="shared" si="4"/>
        <v>78921000</v>
      </c>
      <c r="F22" s="47">
        <v>78921000</v>
      </c>
      <c r="G22" s="48">
        <v>78921000</v>
      </c>
      <c r="H22" s="47">
        <v>6784000</v>
      </c>
      <c r="I22" s="48">
        <v>6784121</v>
      </c>
      <c r="J22" s="47">
        <v>17764000</v>
      </c>
      <c r="K22" s="48">
        <v>12945846</v>
      </c>
      <c r="L22" s="47">
        <v>8985000</v>
      </c>
      <c r="M22" s="48">
        <v>8923065</v>
      </c>
      <c r="N22" s="47"/>
      <c r="O22" s="48"/>
      <c r="P22" s="47">
        <f t="shared" si="5"/>
        <v>33533000</v>
      </c>
      <c r="Q22" s="48">
        <f t="shared" si="6"/>
        <v>28653032</v>
      </c>
      <c r="R22" s="24">
        <f t="shared" si="7"/>
        <v>-49.420175636117989</v>
      </c>
      <c r="S22" s="25">
        <f t="shared" si="8"/>
        <v>-31.073913593595968</v>
      </c>
      <c r="T22" s="24">
        <f t="shared" si="9"/>
        <v>42.489324767805783</v>
      </c>
      <c r="U22" s="26">
        <f t="shared" si="10"/>
        <v>36.305966726219893</v>
      </c>
      <c r="V22" s="47"/>
      <c r="W22" s="48"/>
    </row>
    <row r="23" spans="1:23" x14ac:dyDescent="0.2">
      <c r="A23" s="23" t="s">
        <v>50</v>
      </c>
      <c r="B23" s="46">
        <v>26500000</v>
      </c>
      <c r="C23" s="46"/>
      <c r="D23" s="46"/>
      <c r="E23" s="46">
        <f t="shared" si="4"/>
        <v>26500000</v>
      </c>
      <c r="F23" s="47">
        <v>26500000</v>
      </c>
      <c r="G23" s="48">
        <v>26500000</v>
      </c>
      <c r="H23" s="47">
        <v>432000</v>
      </c>
      <c r="I23" s="48">
        <v>431957</v>
      </c>
      <c r="J23" s="47">
        <v>1013000</v>
      </c>
      <c r="K23" s="48">
        <v>742895</v>
      </c>
      <c r="L23" s="47">
        <v>2765000</v>
      </c>
      <c r="M23" s="48"/>
      <c r="N23" s="47"/>
      <c r="O23" s="48"/>
      <c r="P23" s="47">
        <f t="shared" si="5"/>
        <v>4210000</v>
      </c>
      <c r="Q23" s="48">
        <f t="shared" si="6"/>
        <v>1174852</v>
      </c>
      <c r="R23" s="24">
        <f t="shared" si="7"/>
        <v>172.95162882527146</v>
      </c>
      <c r="S23" s="25">
        <f t="shared" si="8"/>
        <v>-100</v>
      </c>
      <c r="T23" s="24">
        <f t="shared" si="9"/>
        <v>15.886792452830189</v>
      </c>
      <c r="U23" s="26">
        <f t="shared" si="10"/>
        <v>4.4334037735849057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4672000</v>
      </c>
      <c r="C27" s="43">
        <f t="shared" si="11"/>
        <v>0</v>
      </c>
      <c r="D27" s="43">
        <f t="shared" si="11"/>
        <v>0</v>
      </c>
      <c r="E27" s="43">
        <f t="shared" si="11"/>
        <v>4672000</v>
      </c>
      <c r="F27" s="44">
        <f t="shared" si="11"/>
        <v>4672000</v>
      </c>
      <c r="G27" s="45">
        <f t="shared" si="11"/>
        <v>4672000</v>
      </c>
      <c r="H27" s="44">
        <f t="shared" si="11"/>
        <v>474000</v>
      </c>
      <c r="I27" s="45">
        <f t="shared" si="11"/>
        <v>508644</v>
      </c>
      <c r="J27" s="44">
        <f t="shared" si="11"/>
        <v>308000</v>
      </c>
      <c r="K27" s="45">
        <f t="shared" si="11"/>
        <v>1182700</v>
      </c>
      <c r="L27" s="44">
        <f t="shared" si="11"/>
        <v>568000</v>
      </c>
      <c r="M27" s="45">
        <f t="shared" si="11"/>
        <v>100000</v>
      </c>
      <c r="N27" s="44">
        <f t="shared" si="11"/>
        <v>0</v>
      </c>
      <c r="O27" s="45">
        <f t="shared" si="11"/>
        <v>0</v>
      </c>
      <c r="P27" s="44">
        <f t="shared" si="11"/>
        <v>1350000</v>
      </c>
      <c r="Q27" s="45">
        <f t="shared" si="11"/>
        <v>1791344</v>
      </c>
      <c r="R27" s="20">
        <f t="shared" si="7"/>
        <v>84.415584415584405</v>
      </c>
      <c r="S27" s="21">
        <f t="shared" si="8"/>
        <v>-91.544770440517468</v>
      </c>
      <c r="T27" s="20">
        <f t="shared" si="9"/>
        <v>28.895547945205479</v>
      </c>
      <c r="U27" s="22">
        <f t="shared" si="10"/>
        <v>38.342123287671228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150000</v>
      </c>
      <c r="I30" s="48">
        <v>150000</v>
      </c>
      <c r="J30" s="47">
        <v>150000</v>
      </c>
      <c r="K30" s="48">
        <v>150000</v>
      </c>
      <c r="L30" s="47">
        <v>150000</v>
      </c>
      <c r="M30" s="48">
        <v>100000</v>
      </c>
      <c r="N30" s="47"/>
      <c r="O30" s="48"/>
      <c r="P30" s="47">
        <f t="shared" si="5"/>
        <v>450000</v>
      </c>
      <c r="Q30" s="48">
        <f t="shared" si="6"/>
        <v>400000</v>
      </c>
      <c r="R30" s="24">
        <f t="shared" si="7"/>
        <v>0</v>
      </c>
      <c r="S30" s="25">
        <f t="shared" si="8"/>
        <v>-33.333333333333329</v>
      </c>
      <c r="T30" s="24">
        <f t="shared" si="9"/>
        <v>15</v>
      </c>
      <c r="U30" s="26">
        <f t="shared" si="10"/>
        <v>13.333333333333334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1672000</v>
      </c>
      <c r="C32" s="46"/>
      <c r="D32" s="46"/>
      <c r="E32" s="46">
        <f t="shared" si="4"/>
        <v>1672000</v>
      </c>
      <c r="F32" s="47">
        <v>1672000</v>
      </c>
      <c r="G32" s="48">
        <v>1672000</v>
      </c>
      <c r="H32" s="47">
        <v>324000</v>
      </c>
      <c r="I32" s="48">
        <v>358644</v>
      </c>
      <c r="J32" s="47">
        <v>158000</v>
      </c>
      <c r="K32" s="48">
        <v>1032700</v>
      </c>
      <c r="L32" s="47">
        <v>418000</v>
      </c>
      <c r="M32" s="48"/>
      <c r="N32" s="47"/>
      <c r="O32" s="48"/>
      <c r="P32" s="47">
        <f t="shared" si="5"/>
        <v>900000</v>
      </c>
      <c r="Q32" s="48">
        <f t="shared" si="6"/>
        <v>1391344</v>
      </c>
      <c r="R32" s="24">
        <f t="shared" si="7"/>
        <v>164.55696202531647</v>
      </c>
      <c r="S32" s="25">
        <f t="shared" si="8"/>
        <v>-100</v>
      </c>
      <c r="T32" s="24">
        <f t="shared" si="9"/>
        <v>53.827751196172244</v>
      </c>
      <c r="U32" s="26">
        <f t="shared" si="10"/>
        <v>83.214354066985635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75000</v>
      </c>
      <c r="C42" s="52">
        <f t="shared" si="13"/>
        <v>3591000</v>
      </c>
      <c r="D42" s="52">
        <f t="shared" si="13"/>
        <v>0</v>
      </c>
      <c r="E42" s="52">
        <f t="shared" si="13"/>
        <v>3666000</v>
      </c>
      <c r="F42" s="53">
        <f t="shared" si="13"/>
        <v>3666000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75000</v>
      </c>
      <c r="C43" s="43">
        <f t="shared" si="19"/>
        <v>3591000</v>
      </c>
      <c r="D43" s="43">
        <f t="shared" si="19"/>
        <v>0</v>
      </c>
      <c r="E43" s="43">
        <f t="shared" si="19"/>
        <v>3666000</v>
      </c>
      <c r="F43" s="44">
        <f t="shared" si="19"/>
        <v>3666000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>
        <v>3591000</v>
      </c>
      <c r="D44" s="49"/>
      <c r="E44" s="49">
        <f t="shared" ref="E44:E61" si="21">$B44      +$C44      +$D44</f>
        <v>3591000</v>
      </c>
      <c r="F44" s="50">
        <v>3591000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75000</v>
      </c>
      <c r="C45" s="46"/>
      <c r="D45" s="46"/>
      <c r="E45" s="46">
        <f t="shared" si="21"/>
        <v>75000</v>
      </c>
      <c r="F45" s="47">
        <v>75000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164408000</v>
      </c>
      <c r="C58" s="43">
        <f t="shared" si="26"/>
        <v>3591000</v>
      </c>
      <c r="D58" s="43">
        <f t="shared" si="26"/>
        <v>0</v>
      </c>
      <c r="E58" s="43">
        <f t="shared" si="26"/>
        <v>167999000</v>
      </c>
      <c r="F58" s="44">
        <f t="shared" si="26"/>
        <v>167999000</v>
      </c>
      <c r="G58" s="45">
        <f t="shared" si="26"/>
        <v>164333000</v>
      </c>
      <c r="H58" s="44">
        <f t="shared" si="26"/>
        <v>10046000</v>
      </c>
      <c r="I58" s="45">
        <f t="shared" si="26"/>
        <v>14128730</v>
      </c>
      <c r="J58" s="44">
        <f t="shared" si="26"/>
        <v>37169000</v>
      </c>
      <c r="K58" s="45">
        <f t="shared" si="26"/>
        <v>35056300</v>
      </c>
      <c r="L58" s="44">
        <f t="shared" si="26"/>
        <v>14115000</v>
      </c>
      <c r="M58" s="45">
        <f t="shared" si="26"/>
        <v>5485380</v>
      </c>
      <c r="N58" s="44">
        <f t="shared" si="26"/>
        <v>0</v>
      </c>
      <c r="O58" s="45">
        <f t="shared" si="26"/>
        <v>0</v>
      </c>
      <c r="P58" s="44">
        <f t="shared" si="26"/>
        <v>61330000</v>
      </c>
      <c r="Q58" s="45">
        <f t="shared" si="26"/>
        <v>54670410</v>
      </c>
      <c r="R58" s="20">
        <f t="shared" si="14"/>
        <v>-62.024805617584548</v>
      </c>
      <c r="S58" s="21">
        <f t="shared" si="15"/>
        <v>-84.352655585443983</v>
      </c>
      <c r="T58" s="20">
        <f t="shared" si="16"/>
        <v>36.506169679581426</v>
      </c>
      <c r="U58" s="22">
        <f t="shared" si="17"/>
        <v>32.542104417288201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164408000</v>
      </c>
      <c r="C62" s="55">
        <f t="shared" si="30"/>
        <v>3591000</v>
      </c>
      <c r="D62" s="55">
        <f t="shared" si="30"/>
        <v>0</v>
      </c>
      <c r="E62" s="55">
        <f t="shared" si="30"/>
        <v>167999000</v>
      </c>
      <c r="F62" s="56">
        <f t="shared" si="30"/>
        <v>167999000</v>
      </c>
      <c r="G62" s="57">
        <f t="shared" si="30"/>
        <v>164333000</v>
      </c>
      <c r="H62" s="56">
        <f t="shared" si="30"/>
        <v>10046000</v>
      </c>
      <c r="I62" s="57">
        <f t="shared" si="30"/>
        <v>14128730</v>
      </c>
      <c r="J62" s="56">
        <f t="shared" si="30"/>
        <v>37169000</v>
      </c>
      <c r="K62" s="57">
        <f t="shared" si="30"/>
        <v>35056300</v>
      </c>
      <c r="L62" s="56">
        <f t="shared" si="30"/>
        <v>14115000</v>
      </c>
      <c r="M62" s="58">
        <f t="shared" si="30"/>
        <v>5485380</v>
      </c>
      <c r="N62" s="56">
        <f t="shared" si="30"/>
        <v>0</v>
      </c>
      <c r="O62" s="57">
        <f t="shared" si="30"/>
        <v>0</v>
      </c>
      <c r="P62" s="56">
        <f t="shared" si="30"/>
        <v>61330000</v>
      </c>
      <c r="Q62" s="57">
        <f t="shared" si="30"/>
        <v>54670410</v>
      </c>
      <c r="R62" s="38">
        <f t="shared" si="14"/>
        <v>-62.024805617584548</v>
      </c>
      <c r="S62" s="39">
        <f t="shared" si="15"/>
        <v>-84.352655585443983</v>
      </c>
      <c r="T62" s="38">
        <f t="shared" si="16"/>
        <v>36.506169679581426</v>
      </c>
      <c r="U62" s="39">
        <f t="shared" si="17"/>
        <v>32.542104417288201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183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98757000</v>
      </c>
      <c r="C8" s="40">
        <f t="shared" si="0"/>
        <v>0</v>
      </c>
      <c r="D8" s="40">
        <f t="shared" si="0"/>
        <v>0</v>
      </c>
      <c r="E8" s="40">
        <f t="shared" si="0"/>
        <v>98757000</v>
      </c>
      <c r="F8" s="41">
        <f t="shared" si="0"/>
        <v>98757000</v>
      </c>
      <c r="G8" s="42">
        <f t="shared" si="0"/>
        <v>98757000</v>
      </c>
      <c r="H8" s="41">
        <f t="shared" si="0"/>
        <v>3694000</v>
      </c>
      <c r="I8" s="42">
        <f t="shared" si="0"/>
        <v>0</v>
      </c>
      <c r="J8" s="41">
        <f t="shared" si="0"/>
        <v>32562000</v>
      </c>
      <c r="K8" s="42">
        <f t="shared" si="0"/>
        <v>36868426</v>
      </c>
      <c r="L8" s="41">
        <f t="shared" si="0"/>
        <v>2751000</v>
      </c>
      <c r="M8" s="42">
        <f t="shared" si="0"/>
        <v>3207133</v>
      </c>
      <c r="N8" s="41">
        <f t="shared" si="0"/>
        <v>0</v>
      </c>
      <c r="O8" s="42">
        <f t="shared" si="0"/>
        <v>0</v>
      </c>
      <c r="P8" s="41">
        <f t="shared" si="0"/>
        <v>39007000</v>
      </c>
      <c r="Q8" s="42">
        <f t="shared" si="0"/>
        <v>40075559</v>
      </c>
      <c r="R8" s="16">
        <f>IF(($J8       =0),0,((($L8       -$J8       )/$J8       )*100))</f>
        <v>-91.551501750506731</v>
      </c>
      <c r="S8" s="17">
        <f>IF(($K8       =0),0,((($M8       -$K8       )/$K8       )*100))</f>
        <v>-91.301139354308219</v>
      </c>
      <c r="T8" s="16">
        <f>IF(($E8       =0),0,(($P8       /$E8       )*100))</f>
        <v>39.497959638304117</v>
      </c>
      <c r="U8" s="18">
        <f>IF(($E8       =0),0,(($Q8       /$E8       )*100))</f>
        <v>40.579968002268195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94485000</v>
      </c>
      <c r="C9" s="43">
        <f t="shared" si="2"/>
        <v>0</v>
      </c>
      <c r="D9" s="43">
        <f t="shared" si="2"/>
        <v>0</v>
      </c>
      <c r="E9" s="43">
        <f t="shared" si="2"/>
        <v>94485000</v>
      </c>
      <c r="F9" s="44">
        <f t="shared" si="2"/>
        <v>94485000</v>
      </c>
      <c r="G9" s="45">
        <f t="shared" si="2"/>
        <v>94485000</v>
      </c>
      <c r="H9" s="44">
        <f t="shared" si="2"/>
        <v>2774000</v>
      </c>
      <c r="I9" s="45">
        <f t="shared" si="2"/>
        <v>0</v>
      </c>
      <c r="J9" s="44">
        <f t="shared" si="2"/>
        <v>31952000</v>
      </c>
      <c r="K9" s="45">
        <f t="shared" si="2"/>
        <v>35164513</v>
      </c>
      <c r="L9" s="44">
        <f t="shared" si="2"/>
        <v>2271000</v>
      </c>
      <c r="M9" s="45">
        <f t="shared" si="2"/>
        <v>2727884</v>
      </c>
      <c r="N9" s="44">
        <f t="shared" si="2"/>
        <v>0</v>
      </c>
      <c r="O9" s="45">
        <f t="shared" si="2"/>
        <v>0</v>
      </c>
      <c r="P9" s="44">
        <f t="shared" si="2"/>
        <v>36997000</v>
      </c>
      <c r="Q9" s="45">
        <f t="shared" si="2"/>
        <v>37892397</v>
      </c>
      <c r="R9" s="20">
        <f>IF(($J9       =0),0,((($L9       -$J9       )/$J9       )*100))</f>
        <v>-92.892463695543313</v>
      </c>
      <c r="S9" s="21">
        <f>IF(($K9       =0),0,((($M9       -$K9       )/$K9       )*100))</f>
        <v>-92.242508804259572</v>
      </c>
      <c r="T9" s="20">
        <f>IF(($E9       =0),0,(($P9       /$E9       )*100))</f>
        <v>39.156479864528762</v>
      </c>
      <c r="U9" s="22">
        <f>IF(($E9       =0),0,(($Q9       /$E9       )*100))</f>
        <v>40.104140339736468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47085000</v>
      </c>
      <c r="C10" s="46"/>
      <c r="D10" s="46"/>
      <c r="E10" s="46">
        <f t="shared" ref="E10:E41" si="4">$B10      +$C10      +$D10</f>
        <v>47085000</v>
      </c>
      <c r="F10" s="47">
        <v>47085000</v>
      </c>
      <c r="G10" s="48">
        <v>47085000</v>
      </c>
      <c r="H10" s="47">
        <v>551000</v>
      </c>
      <c r="I10" s="48"/>
      <c r="J10" s="47">
        <v>19455000</v>
      </c>
      <c r="K10" s="48">
        <v>19970650</v>
      </c>
      <c r="L10" s="47">
        <v>2049000</v>
      </c>
      <c r="M10" s="48">
        <v>2477641</v>
      </c>
      <c r="N10" s="47"/>
      <c r="O10" s="48"/>
      <c r="P10" s="47">
        <f t="shared" ref="P10:P41" si="5">$H10      +$J10      +$L10      +$N10</f>
        <v>22055000</v>
      </c>
      <c r="Q10" s="48">
        <f t="shared" ref="Q10:Q41" si="6">$I10      +$K10      +$M10      +$O10</f>
        <v>22448291</v>
      </c>
      <c r="R10" s="24">
        <f t="shared" ref="R10:R41" si="7">IF(($J10      =0),0,((($L10      -$J10      )/$J10      )*100))</f>
        <v>-89.468003084040092</v>
      </c>
      <c r="S10" s="25">
        <f t="shared" ref="S10:S41" si="8">IF(($K10      =0),0,((($M10      -$K10      )/$K10      )*100))</f>
        <v>-87.593588591257671</v>
      </c>
      <c r="T10" s="24">
        <f t="shared" ref="T10:T41" si="9">IF(($E10      =0),0,(($P10      /$E10      )*100))</f>
        <v>46.840819793989589</v>
      </c>
      <c r="U10" s="26">
        <f t="shared" ref="U10:U41" si="10">IF(($E10      =0),0,(($Q10      /$E10      )*100))</f>
        <v>47.676098545184246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30400000</v>
      </c>
      <c r="C13" s="46"/>
      <c r="D13" s="46"/>
      <c r="E13" s="46">
        <f t="shared" si="4"/>
        <v>30400000</v>
      </c>
      <c r="F13" s="47">
        <v>30400000</v>
      </c>
      <c r="G13" s="48">
        <v>30400000</v>
      </c>
      <c r="H13" s="47">
        <v>2223000</v>
      </c>
      <c r="I13" s="48"/>
      <c r="J13" s="47">
        <v>4190000</v>
      </c>
      <c r="K13" s="48">
        <v>6635510</v>
      </c>
      <c r="L13" s="47">
        <v>222000</v>
      </c>
      <c r="M13" s="48"/>
      <c r="N13" s="47"/>
      <c r="O13" s="48"/>
      <c r="P13" s="47">
        <f t="shared" si="5"/>
        <v>6635000</v>
      </c>
      <c r="Q13" s="48">
        <f t="shared" si="6"/>
        <v>6635510</v>
      </c>
      <c r="R13" s="24">
        <f t="shared" si="7"/>
        <v>-94.701670644391413</v>
      </c>
      <c r="S13" s="25">
        <f t="shared" si="8"/>
        <v>-100</v>
      </c>
      <c r="T13" s="24">
        <f t="shared" si="9"/>
        <v>21.825657894736842</v>
      </c>
      <c r="U13" s="26">
        <f t="shared" si="10"/>
        <v>21.827335526315789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17000000</v>
      </c>
      <c r="C23" s="46"/>
      <c r="D23" s="46"/>
      <c r="E23" s="46">
        <f t="shared" si="4"/>
        <v>17000000</v>
      </c>
      <c r="F23" s="47">
        <v>17000000</v>
      </c>
      <c r="G23" s="48">
        <v>17000000</v>
      </c>
      <c r="H23" s="47"/>
      <c r="I23" s="48"/>
      <c r="J23" s="47">
        <v>8307000</v>
      </c>
      <c r="K23" s="48">
        <v>8558353</v>
      </c>
      <c r="L23" s="47"/>
      <c r="M23" s="48">
        <v>250243</v>
      </c>
      <c r="N23" s="47"/>
      <c r="O23" s="48"/>
      <c r="P23" s="47">
        <f t="shared" si="5"/>
        <v>8307000</v>
      </c>
      <c r="Q23" s="48">
        <f t="shared" si="6"/>
        <v>8808596</v>
      </c>
      <c r="R23" s="24">
        <f t="shared" si="7"/>
        <v>-100</v>
      </c>
      <c r="S23" s="25">
        <f t="shared" si="8"/>
        <v>-97.076037877848691</v>
      </c>
      <c r="T23" s="24">
        <f t="shared" si="9"/>
        <v>48.864705882352943</v>
      </c>
      <c r="U23" s="26">
        <f t="shared" si="10"/>
        <v>51.815270588235293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4272000</v>
      </c>
      <c r="C27" s="43">
        <f t="shared" si="11"/>
        <v>0</v>
      </c>
      <c r="D27" s="43">
        <f t="shared" si="11"/>
        <v>0</v>
      </c>
      <c r="E27" s="43">
        <f t="shared" si="11"/>
        <v>4272000</v>
      </c>
      <c r="F27" s="44">
        <f t="shared" si="11"/>
        <v>4272000</v>
      </c>
      <c r="G27" s="45">
        <f t="shared" si="11"/>
        <v>4272000</v>
      </c>
      <c r="H27" s="44">
        <f t="shared" si="11"/>
        <v>920000</v>
      </c>
      <c r="I27" s="45">
        <f t="shared" si="11"/>
        <v>0</v>
      </c>
      <c r="J27" s="44">
        <f t="shared" si="11"/>
        <v>610000</v>
      </c>
      <c r="K27" s="45">
        <f t="shared" si="11"/>
        <v>1703913</v>
      </c>
      <c r="L27" s="44">
        <f t="shared" si="11"/>
        <v>480000</v>
      </c>
      <c r="M27" s="45">
        <f t="shared" si="11"/>
        <v>479249</v>
      </c>
      <c r="N27" s="44">
        <f t="shared" si="11"/>
        <v>0</v>
      </c>
      <c r="O27" s="45">
        <f t="shared" si="11"/>
        <v>0</v>
      </c>
      <c r="P27" s="44">
        <f t="shared" si="11"/>
        <v>2010000</v>
      </c>
      <c r="Q27" s="45">
        <f t="shared" si="11"/>
        <v>2183162</v>
      </c>
      <c r="R27" s="20">
        <f t="shared" si="7"/>
        <v>-21.311475409836063</v>
      </c>
      <c r="S27" s="21">
        <f t="shared" si="8"/>
        <v>-71.873622655616813</v>
      </c>
      <c r="T27" s="20">
        <f t="shared" si="9"/>
        <v>47.050561797752813</v>
      </c>
      <c r="U27" s="22">
        <f t="shared" si="10"/>
        <v>51.103979400749068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572000</v>
      </c>
      <c r="I30" s="48"/>
      <c r="J30" s="47">
        <v>499000</v>
      </c>
      <c r="K30" s="48">
        <v>1071025</v>
      </c>
      <c r="L30" s="47">
        <v>96000</v>
      </c>
      <c r="M30" s="48">
        <v>95370</v>
      </c>
      <c r="N30" s="47"/>
      <c r="O30" s="48"/>
      <c r="P30" s="47">
        <f t="shared" si="5"/>
        <v>1167000</v>
      </c>
      <c r="Q30" s="48">
        <f t="shared" si="6"/>
        <v>1166395</v>
      </c>
      <c r="R30" s="24">
        <f t="shared" si="7"/>
        <v>-80.761523046092194</v>
      </c>
      <c r="S30" s="25">
        <f t="shared" si="8"/>
        <v>-91.095445951308335</v>
      </c>
      <c r="T30" s="24">
        <f t="shared" si="9"/>
        <v>44.037735849056602</v>
      </c>
      <c r="U30" s="26">
        <f t="shared" si="10"/>
        <v>44.014905660377359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1622000</v>
      </c>
      <c r="C32" s="46"/>
      <c r="D32" s="46"/>
      <c r="E32" s="46">
        <f t="shared" si="4"/>
        <v>1622000</v>
      </c>
      <c r="F32" s="47">
        <v>1622000</v>
      </c>
      <c r="G32" s="48">
        <v>1622000</v>
      </c>
      <c r="H32" s="47">
        <v>348000</v>
      </c>
      <c r="I32" s="48"/>
      <c r="J32" s="47">
        <v>111000</v>
      </c>
      <c r="K32" s="48">
        <v>632888</v>
      </c>
      <c r="L32" s="47">
        <v>384000</v>
      </c>
      <c r="M32" s="48">
        <v>383879</v>
      </c>
      <c r="N32" s="47"/>
      <c r="O32" s="48"/>
      <c r="P32" s="47">
        <f t="shared" si="5"/>
        <v>843000</v>
      </c>
      <c r="Q32" s="48">
        <f t="shared" si="6"/>
        <v>1016767</v>
      </c>
      <c r="R32" s="24">
        <f t="shared" si="7"/>
        <v>245.94594594594597</v>
      </c>
      <c r="S32" s="25">
        <f t="shared" si="8"/>
        <v>-39.344876186623857</v>
      </c>
      <c r="T32" s="24">
        <f t="shared" si="9"/>
        <v>51.972872996300865</v>
      </c>
      <c r="U32" s="26">
        <f t="shared" si="10"/>
        <v>62.686004932182492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40000000</v>
      </c>
      <c r="C42" s="52">
        <f t="shared" si="13"/>
        <v>17000000</v>
      </c>
      <c r="D42" s="52">
        <f t="shared" si="13"/>
        <v>0</v>
      </c>
      <c r="E42" s="52">
        <f t="shared" si="13"/>
        <v>57000000</v>
      </c>
      <c r="F42" s="53">
        <f t="shared" si="13"/>
        <v>57000000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40000000</v>
      </c>
      <c r="C43" s="43">
        <f t="shared" si="19"/>
        <v>17000000</v>
      </c>
      <c r="D43" s="43">
        <f t="shared" si="19"/>
        <v>0</v>
      </c>
      <c r="E43" s="43">
        <f t="shared" si="19"/>
        <v>57000000</v>
      </c>
      <c r="F43" s="44">
        <f t="shared" si="19"/>
        <v>57000000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40000000</v>
      </c>
      <c r="C44" s="49">
        <v>17000000</v>
      </c>
      <c r="D44" s="49"/>
      <c r="E44" s="49">
        <f t="shared" ref="E44:E61" si="21">$B44      +$C44      +$D44</f>
        <v>57000000</v>
      </c>
      <c r="F44" s="50">
        <v>57000000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138757000</v>
      </c>
      <c r="C58" s="43">
        <f t="shared" si="26"/>
        <v>17000000</v>
      </c>
      <c r="D58" s="43">
        <f t="shared" si="26"/>
        <v>0</v>
      </c>
      <c r="E58" s="43">
        <f t="shared" si="26"/>
        <v>155757000</v>
      </c>
      <c r="F58" s="44">
        <f t="shared" si="26"/>
        <v>155757000</v>
      </c>
      <c r="G58" s="45">
        <f t="shared" si="26"/>
        <v>98757000</v>
      </c>
      <c r="H58" s="44">
        <f t="shared" si="26"/>
        <v>3694000</v>
      </c>
      <c r="I58" s="45">
        <f t="shared" si="26"/>
        <v>0</v>
      </c>
      <c r="J58" s="44">
        <f t="shared" si="26"/>
        <v>32562000</v>
      </c>
      <c r="K58" s="45">
        <f t="shared" si="26"/>
        <v>36868426</v>
      </c>
      <c r="L58" s="44">
        <f t="shared" si="26"/>
        <v>2751000</v>
      </c>
      <c r="M58" s="45">
        <f t="shared" si="26"/>
        <v>3207133</v>
      </c>
      <c r="N58" s="44">
        <f t="shared" si="26"/>
        <v>0</v>
      </c>
      <c r="O58" s="45">
        <f t="shared" si="26"/>
        <v>0</v>
      </c>
      <c r="P58" s="44">
        <f t="shared" si="26"/>
        <v>39007000</v>
      </c>
      <c r="Q58" s="45">
        <f t="shared" si="26"/>
        <v>40075559</v>
      </c>
      <c r="R58" s="20">
        <f t="shared" si="14"/>
        <v>-91.551501750506731</v>
      </c>
      <c r="S58" s="21">
        <f t="shared" si="15"/>
        <v>-91.301139354308219</v>
      </c>
      <c r="T58" s="20">
        <f t="shared" si="16"/>
        <v>25.043497242499534</v>
      </c>
      <c r="U58" s="22">
        <f t="shared" si="17"/>
        <v>25.72953960335651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138757000</v>
      </c>
      <c r="C62" s="55">
        <f t="shared" si="30"/>
        <v>17000000</v>
      </c>
      <c r="D62" s="55">
        <f t="shared" si="30"/>
        <v>0</v>
      </c>
      <c r="E62" s="55">
        <f t="shared" si="30"/>
        <v>155757000</v>
      </c>
      <c r="F62" s="56">
        <f t="shared" si="30"/>
        <v>155757000</v>
      </c>
      <c r="G62" s="57">
        <f t="shared" si="30"/>
        <v>98757000</v>
      </c>
      <c r="H62" s="56">
        <f t="shared" si="30"/>
        <v>3694000</v>
      </c>
      <c r="I62" s="57">
        <f t="shared" si="30"/>
        <v>0</v>
      </c>
      <c r="J62" s="56">
        <f t="shared" si="30"/>
        <v>32562000</v>
      </c>
      <c r="K62" s="57">
        <f t="shared" si="30"/>
        <v>36868426</v>
      </c>
      <c r="L62" s="56">
        <f t="shared" si="30"/>
        <v>2751000</v>
      </c>
      <c r="M62" s="58">
        <f t="shared" si="30"/>
        <v>3207133</v>
      </c>
      <c r="N62" s="56">
        <f t="shared" si="30"/>
        <v>0</v>
      </c>
      <c r="O62" s="57">
        <f t="shared" si="30"/>
        <v>0</v>
      </c>
      <c r="P62" s="56">
        <f t="shared" si="30"/>
        <v>39007000</v>
      </c>
      <c r="Q62" s="57">
        <f t="shared" si="30"/>
        <v>40075559</v>
      </c>
      <c r="R62" s="38">
        <f t="shared" si="14"/>
        <v>-91.551501750506731</v>
      </c>
      <c r="S62" s="39">
        <f t="shared" si="15"/>
        <v>-91.301139354308219</v>
      </c>
      <c r="T62" s="38">
        <f t="shared" si="16"/>
        <v>25.043497242499534</v>
      </c>
      <c r="U62" s="39">
        <f t="shared" si="17"/>
        <v>25.72953960335651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184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56395000</v>
      </c>
      <c r="C8" s="40">
        <f t="shared" si="0"/>
        <v>0</v>
      </c>
      <c r="D8" s="40">
        <f t="shared" si="0"/>
        <v>0</v>
      </c>
      <c r="E8" s="40">
        <f t="shared" si="0"/>
        <v>56395000</v>
      </c>
      <c r="F8" s="41">
        <f t="shared" si="0"/>
        <v>56395000</v>
      </c>
      <c r="G8" s="42">
        <f t="shared" si="0"/>
        <v>52709000</v>
      </c>
      <c r="H8" s="41">
        <f t="shared" si="0"/>
        <v>9086000</v>
      </c>
      <c r="I8" s="42">
        <f t="shared" si="0"/>
        <v>2305716</v>
      </c>
      <c r="J8" s="41">
        <f t="shared" si="0"/>
        <v>9716000</v>
      </c>
      <c r="K8" s="42">
        <f t="shared" si="0"/>
        <v>19506885</v>
      </c>
      <c r="L8" s="41">
        <f t="shared" si="0"/>
        <v>7564000</v>
      </c>
      <c r="M8" s="42">
        <f t="shared" si="0"/>
        <v>22469281</v>
      </c>
      <c r="N8" s="41">
        <f t="shared" si="0"/>
        <v>0</v>
      </c>
      <c r="O8" s="42">
        <f t="shared" si="0"/>
        <v>0</v>
      </c>
      <c r="P8" s="41">
        <f t="shared" si="0"/>
        <v>26366000</v>
      </c>
      <c r="Q8" s="42">
        <f t="shared" si="0"/>
        <v>44281882</v>
      </c>
      <c r="R8" s="16">
        <f>IF(($J8       =0),0,((($L8       -$J8       )/$J8       )*100))</f>
        <v>-22.149032523672293</v>
      </c>
      <c r="S8" s="17">
        <f>IF(($K8       =0),0,((($M8       -$K8       )/$K8       )*100))</f>
        <v>15.186412387216103</v>
      </c>
      <c r="T8" s="16">
        <f>IF(($E8       =0),0,(($P8       /$E8       )*100))</f>
        <v>46.752371664154623</v>
      </c>
      <c r="U8" s="18">
        <f>IF(($E8       =0),0,(($Q8       /$E8       )*100))</f>
        <v>78.520936253213932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52220000</v>
      </c>
      <c r="C9" s="43">
        <f t="shared" si="2"/>
        <v>0</v>
      </c>
      <c r="D9" s="43">
        <f t="shared" si="2"/>
        <v>0</v>
      </c>
      <c r="E9" s="43">
        <f t="shared" si="2"/>
        <v>52220000</v>
      </c>
      <c r="F9" s="44">
        <f t="shared" si="2"/>
        <v>52220000</v>
      </c>
      <c r="G9" s="45">
        <f t="shared" si="2"/>
        <v>48534000</v>
      </c>
      <c r="H9" s="44">
        <f t="shared" si="2"/>
        <v>9026000</v>
      </c>
      <c r="I9" s="45">
        <f t="shared" si="2"/>
        <v>2264916</v>
      </c>
      <c r="J9" s="44">
        <f t="shared" si="2"/>
        <v>8313000</v>
      </c>
      <c r="K9" s="45">
        <f t="shared" si="2"/>
        <v>17947379</v>
      </c>
      <c r="L9" s="44">
        <f t="shared" si="2"/>
        <v>5687000</v>
      </c>
      <c r="M9" s="45">
        <f t="shared" si="2"/>
        <v>18249911</v>
      </c>
      <c r="N9" s="44">
        <f t="shared" si="2"/>
        <v>0</v>
      </c>
      <c r="O9" s="45">
        <f t="shared" si="2"/>
        <v>0</v>
      </c>
      <c r="P9" s="44">
        <f t="shared" si="2"/>
        <v>23026000</v>
      </c>
      <c r="Q9" s="45">
        <f t="shared" si="2"/>
        <v>38462206</v>
      </c>
      <c r="R9" s="20">
        <f>IF(($J9       =0),0,((($L9       -$J9       )/$J9       )*100))</f>
        <v>-31.589077348730903</v>
      </c>
      <c r="S9" s="21">
        <f>IF(($K9       =0),0,((($M9       -$K9       )/$K9       )*100))</f>
        <v>1.685661176487107</v>
      </c>
      <c r="T9" s="20">
        <f>IF(($E9       =0),0,(($P9       /$E9       )*100))</f>
        <v>44.09421677518192</v>
      </c>
      <c r="U9" s="22">
        <f>IF(($E9       =0),0,(($Q9       /$E9       )*100))</f>
        <v>73.654166985829178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23515000</v>
      </c>
      <c r="C10" s="46"/>
      <c r="D10" s="46"/>
      <c r="E10" s="46">
        <f t="shared" ref="E10:E41" si="4">$B10      +$C10      +$D10</f>
        <v>23515000</v>
      </c>
      <c r="F10" s="47">
        <v>23515000</v>
      </c>
      <c r="G10" s="48">
        <v>19829000</v>
      </c>
      <c r="H10" s="47">
        <v>7711000</v>
      </c>
      <c r="I10" s="48">
        <v>222052</v>
      </c>
      <c r="J10" s="47">
        <v>3309000</v>
      </c>
      <c r="K10" s="48">
        <v>12097566</v>
      </c>
      <c r="L10" s="47">
        <v>482000</v>
      </c>
      <c r="M10" s="48">
        <v>-1326230</v>
      </c>
      <c r="N10" s="47"/>
      <c r="O10" s="48"/>
      <c r="P10" s="47">
        <f t="shared" ref="P10:P41" si="5">$H10      +$J10      +$L10      +$N10</f>
        <v>11502000</v>
      </c>
      <c r="Q10" s="48">
        <f t="shared" ref="Q10:Q41" si="6">$I10      +$K10      +$M10      +$O10</f>
        <v>10993388</v>
      </c>
      <c r="R10" s="24">
        <f t="shared" ref="R10:R41" si="7">IF(($J10      =0),0,((($L10      -$J10      )/$J10      )*100))</f>
        <v>-85.433665760048356</v>
      </c>
      <c r="S10" s="25">
        <f t="shared" ref="S10:S41" si="8">IF(($K10      =0),0,((($M10      -$K10      )/$K10      )*100))</f>
        <v>-110.96278375335997</v>
      </c>
      <c r="T10" s="24">
        <f t="shared" ref="T10:T41" si="9">IF(($E10      =0),0,(($P10      /$E10      )*100))</f>
        <v>48.913459493940039</v>
      </c>
      <c r="U10" s="26">
        <f t="shared" ref="U10:U41" si="10">IF(($E10      =0),0,(($Q10      /$E10      )*100))</f>
        <v>46.750533701892408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8705000</v>
      </c>
      <c r="C13" s="46"/>
      <c r="D13" s="46"/>
      <c r="E13" s="46">
        <f t="shared" si="4"/>
        <v>8705000</v>
      </c>
      <c r="F13" s="47">
        <v>8705000</v>
      </c>
      <c r="G13" s="48">
        <v>8705000</v>
      </c>
      <c r="H13" s="47">
        <v>450000</v>
      </c>
      <c r="I13" s="48">
        <v>260560</v>
      </c>
      <c r="J13" s="47">
        <v>562000</v>
      </c>
      <c r="K13" s="48">
        <v>3163295</v>
      </c>
      <c r="L13" s="47">
        <v>923000</v>
      </c>
      <c r="M13" s="48">
        <v>7473220</v>
      </c>
      <c r="N13" s="47"/>
      <c r="O13" s="48"/>
      <c r="P13" s="47">
        <f t="shared" si="5"/>
        <v>1935000</v>
      </c>
      <c r="Q13" s="48">
        <f t="shared" si="6"/>
        <v>10897075</v>
      </c>
      <c r="R13" s="24">
        <f t="shared" si="7"/>
        <v>64.234875444839858</v>
      </c>
      <c r="S13" s="25">
        <f t="shared" si="8"/>
        <v>136.24796296267024</v>
      </c>
      <c r="T13" s="24">
        <f t="shared" si="9"/>
        <v>22.228604250430788</v>
      </c>
      <c r="U13" s="26">
        <f t="shared" si="10"/>
        <v>125.18179207352095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20000000</v>
      </c>
      <c r="C23" s="46"/>
      <c r="D23" s="46"/>
      <c r="E23" s="46">
        <f t="shared" si="4"/>
        <v>20000000</v>
      </c>
      <c r="F23" s="47">
        <v>20000000</v>
      </c>
      <c r="G23" s="48">
        <v>20000000</v>
      </c>
      <c r="H23" s="47">
        <v>865000</v>
      </c>
      <c r="I23" s="48">
        <v>1782304</v>
      </c>
      <c r="J23" s="47">
        <v>4442000</v>
      </c>
      <c r="K23" s="48">
        <v>2686518</v>
      </c>
      <c r="L23" s="47">
        <v>4282000</v>
      </c>
      <c r="M23" s="48">
        <v>12102921</v>
      </c>
      <c r="N23" s="47"/>
      <c r="O23" s="48"/>
      <c r="P23" s="47">
        <f t="shared" si="5"/>
        <v>9589000</v>
      </c>
      <c r="Q23" s="48">
        <f t="shared" si="6"/>
        <v>16571743</v>
      </c>
      <c r="R23" s="24">
        <f t="shared" si="7"/>
        <v>-3.6019810895992794</v>
      </c>
      <c r="S23" s="25">
        <f t="shared" si="8"/>
        <v>350.50585925722442</v>
      </c>
      <c r="T23" s="24">
        <f t="shared" si="9"/>
        <v>47.945</v>
      </c>
      <c r="U23" s="26">
        <f t="shared" si="10"/>
        <v>82.858715000000004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4175000</v>
      </c>
      <c r="C27" s="43">
        <f t="shared" si="11"/>
        <v>0</v>
      </c>
      <c r="D27" s="43">
        <f t="shared" si="11"/>
        <v>0</v>
      </c>
      <c r="E27" s="43">
        <f t="shared" si="11"/>
        <v>4175000</v>
      </c>
      <c r="F27" s="44">
        <f t="shared" si="11"/>
        <v>4175000</v>
      </c>
      <c r="G27" s="45">
        <f t="shared" si="11"/>
        <v>4175000</v>
      </c>
      <c r="H27" s="44">
        <f t="shared" si="11"/>
        <v>60000</v>
      </c>
      <c r="I27" s="45">
        <f t="shared" si="11"/>
        <v>40800</v>
      </c>
      <c r="J27" s="44">
        <f t="shared" si="11"/>
        <v>1403000</v>
      </c>
      <c r="K27" s="45">
        <f t="shared" si="11"/>
        <v>1559506</v>
      </c>
      <c r="L27" s="44">
        <f t="shared" si="11"/>
        <v>1877000</v>
      </c>
      <c r="M27" s="45">
        <f t="shared" si="11"/>
        <v>4219370</v>
      </c>
      <c r="N27" s="44">
        <f t="shared" si="11"/>
        <v>0</v>
      </c>
      <c r="O27" s="45">
        <f t="shared" si="11"/>
        <v>0</v>
      </c>
      <c r="P27" s="44">
        <f t="shared" si="11"/>
        <v>3340000</v>
      </c>
      <c r="Q27" s="45">
        <f t="shared" si="11"/>
        <v>5819676</v>
      </c>
      <c r="R27" s="20">
        <f t="shared" si="7"/>
        <v>33.784746970776908</v>
      </c>
      <c r="S27" s="21">
        <f t="shared" si="8"/>
        <v>170.55811263310306</v>
      </c>
      <c r="T27" s="20">
        <f t="shared" si="9"/>
        <v>80</v>
      </c>
      <c r="U27" s="22">
        <f t="shared" si="10"/>
        <v>139.39343712574851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60000</v>
      </c>
      <c r="I30" s="48">
        <v>40800</v>
      </c>
      <c r="J30" s="47">
        <v>1292000</v>
      </c>
      <c r="K30" s="48">
        <v>1311486</v>
      </c>
      <c r="L30" s="47">
        <v>1748000</v>
      </c>
      <c r="M30" s="48">
        <v>3995690</v>
      </c>
      <c r="N30" s="47"/>
      <c r="O30" s="48"/>
      <c r="P30" s="47">
        <f t="shared" si="5"/>
        <v>3100000</v>
      </c>
      <c r="Q30" s="48">
        <f t="shared" si="6"/>
        <v>5347976</v>
      </c>
      <c r="R30" s="24">
        <f t="shared" si="7"/>
        <v>35.294117647058826</v>
      </c>
      <c r="S30" s="25">
        <f t="shared" si="8"/>
        <v>204.66890229861394</v>
      </c>
      <c r="T30" s="24">
        <f t="shared" si="9"/>
        <v>100</v>
      </c>
      <c r="U30" s="26">
        <f t="shared" si="10"/>
        <v>172.51535483870967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1075000</v>
      </c>
      <c r="H32" s="47"/>
      <c r="I32" s="48"/>
      <c r="J32" s="47">
        <v>111000</v>
      </c>
      <c r="K32" s="48">
        <v>248020</v>
      </c>
      <c r="L32" s="47">
        <v>129000</v>
      </c>
      <c r="M32" s="48">
        <v>223680</v>
      </c>
      <c r="N32" s="47"/>
      <c r="O32" s="48"/>
      <c r="P32" s="47">
        <f t="shared" si="5"/>
        <v>240000</v>
      </c>
      <c r="Q32" s="48">
        <f t="shared" si="6"/>
        <v>471700</v>
      </c>
      <c r="R32" s="24">
        <f t="shared" si="7"/>
        <v>16.216216216216218</v>
      </c>
      <c r="S32" s="25">
        <f t="shared" si="8"/>
        <v>-9.8137246996209981</v>
      </c>
      <c r="T32" s="24">
        <f t="shared" si="9"/>
        <v>22.325581395348838</v>
      </c>
      <c r="U32" s="26">
        <f t="shared" si="10"/>
        <v>43.879069767441855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80092000</v>
      </c>
      <c r="C42" s="52">
        <f t="shared" si="13"/>
        <v>-19898000</v>
      </c>
      <c r="D42" s="52">
        <f t="shared" si="13"/>
        <v>0</v>
      </c>
      <c r="E42" s="52">
        <f t="shared" si="13"/>
        <v>60194000</v>
      </c>
      <c r="F42" s="53">
        <f t="shared" si="13"/>
        <v>60194000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80092000</v>
      </c>
      <c r="C43" s="43">
        <f t="shared" si="19"/>
        <v>-19898000</v>
      </c>
      <c r="D43" s="43">
        <f t="shared" si="19"/>
        <v>0</v>
      </c>
      <c r="E43" s="43">
        <f t="shared" si="19"/>
        <v>60194000</v>
      </c>
      <c r="F43" s="44">
        <f t="shared" si="19"/>
        <v>60194000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75000000</v>
      </c>
      <c r="C44" s="49">
        <v>-18898000</v>
      </c>
      <c r="D44" s="49"/>
      <c r="E44" s="49">
        <f t="shared" ref="E44:E61" si="21">$B44      +$C44      +$D44</f>
        <v>56102000</v>
      </c>
      <c r="F44" s="50">
        <v>56102000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92000</v>
      </c>
      <c r="C45" s="46"/>
      <c r="D45" s="46"/>
      <c r="E45" s="46">
        <f t="shared" si="21"/>
        <v>92000</v>
      </c>
      <c r="F45" s="47">
        <v>92000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5000000</v>
      </c>
      <c r="C52" s="46">
        <v>-1000000</v>
      </c>
      <c r="D52" s="46"/>
      <c r="E52" s="46">
        <f t="shared" si="21"/>
        <v>4000000</v>
      </c>
      <c r="F52" s="47">
        <v>4000000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136487000</v>
      </c>
      <c r="C58" s="43">
        <f t="shared" si="26"/>
        <v>-19898000</v>
      </c>
      <c r="D58" s="43">
        <f t="shared" si="26"/>
        <v>0</v>
      </c>
      <c r="E58" s="43">
        <f t="shared" si="26"/>
        <v>116589000</v>
      </c>
      <c r="F58" s="44">
        <f t="shared" si="26"/>
        <v>116589000</v>
      </c>
      <c r="G58" s="45">
        <f t="shared" si="26"/>
        <v>52709000</v>
      </c>
      <c r="H58" s="44">
        <f t="shared" si="26"/>
        <v>9086000</v>
      </c>
      <c r="I58" s="45">
        <f t="shared" si="26"/>
        <v>2305716</v>
      </c>
      <c r="J58" s="44">
        <f t="shared" si="26"/>
        <v>9716000</v>
      </c>
      <c r="K58" s="45">
        <f t="shared" si="26"/>
        <v>19506885</v>
      </c>
      <c r="L58" s="44">
        <f t="shared" si="26"/>
        <v>7564000</v>
      </c>
      <c r="M58" s="45">
        <f t="shared" si="26"/>
        <v>22469281</v>
      </c>
      <c r="N58" s="44">
        <f t="shared" si="26"/>
        <v>0</v>
      </c>
      <c r="O58" s="45">
        <f t="shared" si="26"/>
        <v>0</v>
      </c>
      <c r="P58" s="44">
        <f t="shared" si="26"/>
        <v>26366000</v>
      </c>
      <c r="Q58" s="45">
        <f t="shared" si="26"/>
        <v>44281882</v>
      </c>
      <c r="R58" s="20">
        <f t="shared" si="14"/>
        <v>-22.149032523672293</v>
      </c>
      <c r="S58" s="21">
        <f t="shared" si="15"/>
        <v>15.186412387216103</v>
      </c>
      <c r="T58" s="20">
        <f t="shared" si="16"/>
        <v>22.614483356062749</v>
      </c>
      <c r="U58" s="22">
        <f t="shared" si="17"/>
        <v>37.981183473569544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136487000</v>
      </c>
      <c r="C62" s="55">
        <f t="shared" si="30"/>
        <v>-19898000</v>
      </c>
      <c r="D62" s="55">
        <f t="shared" si="30"/>
        <v>0</v>
      </c>
      <c r="E62" s="55">
        <f t="shared" si="30"/>
        <v>116589000</v>
      </c>
      <c r="F62" s="56">
        <f t="shared" si="30"/>
        <v>116589000</v>
      </c>
      <c r="G62" s="57">
        <f t="shared" si="30"/>
        <v>52709000</v>
      </c>
      <c r="H62" s="56">
        <f t="shared" si="30"/>
        <v>9086000</v>
      </c>
      <c r="I62" s="57">
        <f t="shared" si="30"/>
        <v>2305716</v>
      </c>
      <c r="J62" s="56">
        <f t="shared" si="30"/>
        <v>9716000</v>
      </c>
      <c r="K62" s="57">
        <f t="shared" si="30"/>
        <v>19506885</v>
      </c>
      <c r="L62" s="56">
        <f t="shared" si="30"/>
        <v>7564000</v>
      </c>
      <c r="M62" s="58">
        <f t="shared" si="30"/>
        <v>22469281</v>
      </c>
      <c r="N62" s="56">
        <f t="shared" si="30"/>
        <v>0</v>
      </c>
      <c r="O62" s="57">
        <f t="shared" si="30"/>
        <v>0</v>
      </c>
      <c r="P62" s="56">
        <f t="shared" si="30"/>
        <v>26366000</v>
      </c>
      <c r="Q62" s="57">
        <f t="shared" si="30"/>
        <v>44281882</v>
      </c>
      <c r="R62" s="38">
        <f t="shared" si="14"/>
        <v>-22.149032523672293</v>
      </c>
      <c r="S62" s="39">
        <f t="shared" si="15"/>
        <v>15.186412387216103</v>
      </c>
      <c r="T62" s="38">
        <f t="shared" si="16"/>
        <v>22.614483356062749</v>
      </c>
      <c r="U62" s="39">
        <f t="shared" si="17"/>
        <v>37.981183473569544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185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206734000</v>
      </c>
      <c r="C8" s="40">
        <f t="shared" si="0"/>
        <v>-119000000</v>
      </c>
      <c r="D8" s="40">
        <f t="shared" si="0"/>
        <v>0</v>
      </c>
      <c r="E8" s="40">
        <f t="shared" si="0"/>
        <v>87734000</v>
      </c>
      <c r="F8" s="41">
        <f t="shared" si="0"/>
        <v>87734000</v>
      </c>
      <c r="G8" s="42">
        <f t="shared" si="0"/>
        <v>86390000</v>
      </c>
      <c r="H8" s="41">
        <f t="shared" si="0"/>
        <v>2093000</v>
      </c>
      <c r="I8" s="42">
        <f t="shared" si="0"/>
        <v>94827</v>
      </c>
      <c r="J8" s="41">
        <f t="shared" si="0"/>
        <v>3479000</v>
      </c>
      <c r="K8" s="42">
        <f t="shared" si="0"/>
        <v>1430009</v>
      </c>
      <c r="L8" s="41">
        <f t="shared" si="0"/>
        <v>7101000</v>
      </c>
      <c r="M8" s="42">
        <f t="shared" si="0"/>
        <v>14418881</v>
      </c>
      <c r="N8" s="41">
        <f t="shared" si="0"/>
        <v>0</v>
      </c>
      <c r="O8" s="42">
        <f t="shared" si="0"/>
        <v>0</v>
      </c>
      <c r="P8" s="41">
        <f t="shared" si="0"/>
        <v>12673000</v>
      </c>
      <c r="Q8" s="42">
        <f t="shared" si="0"/>
        <v>15943717</v>
      </c>
      <c r="R8" s="16">
        <f>IF(($J8       =0),0,((($L8       -$J8       )/$J8       )*100))</f>
        <v>104.11037654498418</v>
      </c>
      <c r="S8" s="17">
        <f>IF(($K8       =0),0,((($M8       -$K8       )/$K8       )*100))</f>
        <v>908.30701065517769</v>
      </c>
      <c r="T8" s="16">
        <f>IF(($E8       =0),0,(($P8       /$E8       )*100))</f>
        <v>14.444799051678938</v>
      </c>
      <c r="U8" s="18">
        <f>IF(($E8       =0),0,(($Q8       /$E8       )*100))</f>
        <v>18.172791620124467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197274000</v>
      </c>
      <c r="C9" s="43">
        <f t="shared" si="2"/>
        <v>-120000000</v>
      </c>
      <c r="D9" s="43">
        <f t="shared" si="2"/>
        <v>0</v>
      </c>
      <c r="E9" s="43">
        <f t="shared" si="2"/>
        <v>77274000</v>
      </c>
      <c r="F9" s="44">
        <f t="shared" si="2"/>
        <v>77274000</v>
      </c>
      <c r="G9" s="45">
        <f t="shared" si="2"/>
        <v>77274000</v>
      </c>
      <c r="H9" s="44">
        <f t="shared" si="2"/>
        <v>1977000</v>
      </c>
      <c r="I9" s="45">
        <f t="shared" si="2"/>
        <v>0</v>
      </c>
      <c r="J9" s="44">
        <f t="shared" si="2"/>
        <v>3462000</v>
      </c>
      <c r="K9" s="45">
        <f t="shared" si="2"/>
        <v>1392492</v>
      </c>
      <c r="L9" s="44">
        <f t="shared" si="2"/>
        <v>6609000</v>
      </c>
      <c r="M9" s="45">
        <f t="shared" si="2"/>
        <v>14097556</v>
      </c>
      <c r="N9" s="44">
        <f t="shared" si="2"/>
        <v>0</v>
      </c>
      <c r="O9" s="45">
        <f t="shared" si="2"/>
        <v>0</v>
      </c>
      <c r="P9" s="44">
        <f t="shared" si="2"/>
        <v>12048000</v>
      </c>
      <c r="Q9" s="45">
        <f t="shared" si="2"/>
        <v>15490048</v>
      </c>
      <c r="R9" s="20">
        <f>IF(($J9       =0),0,((($L9       -$J9       )/$J9       )*100))</f>
        <v>90.901213171577126</v>
      </c>
      <c r="S9" s="21">
        <f>IF(($K9       =0),0,((($M9       -$K9       )/$K9       )*100))</f>
        <v>912.39762957345545</v>
      </c>
      <c r="T9" s="20">
        <f>IF(($E9       =0),0,(($P9       /$E9       )*100))</f>
        <v>15.591272614333409</v>
      </c>
      <c r="U9" s="22">
        <f>IF(($E9       =0),0,(($Q9       /$E9       )*100))</f>
        <v>20.045614307529053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179030000</v>
      </c>
      <c r="C10" s="46">
        <v>-120000000</v>
      </c>
      <c r="D10" s="46"/>
      <c r="E10" s="46">
        <f t="shared" ref="E10:E41" si="4">$B10      +$C10      +$D10</f>
        <v>59030000</v>
      </c>
      <c r="F10" s="47">
        <v>59030000</v>
      </c>
      <c r="G10" s="48">
        <v>59030000</v>
      </c>
      <c r="H10" s="47">
        <v>1977000</v>
      </c>
      <c r="I10" s="48"/>
      <c r="J10" s="47">
        <v>3462000</v>
      </c>
      <c r="K10" s="48">
        <v>1392492</v>
      </c>
      <c r="L10" s="47">
        <v>6609000</v>
      </c>
      <c r="M10" s="48">
        <v>8068974</v>
      </c>
      <c r="N10" s="47"/>
      <c r="O10" s="48"/>
      <c r="P10" s="47">
        <f t="shared" ref="P10:P41" si="5">$H10      +$J10      +$L10      +$N10</f>
        <v>12048000</v>
      </c>
      <c r="Q10" s="48">
        <f t="shared" ref="Q10:Q41" si="6">$I10      +$K10      +$M10      +$O10</f>
        <v>9461466</v>
      </c>
      <c r="R10" s="24">
        <f t="shared" ref="R10:R41" si="7">IF(($J10      =0),0,((($L10      -$J10      )/$J10      )*100))</f>
        <v>90.901213171577126</v>
      </c>
      <c r="S10" s="25">
        <f t="shared" ref="S10:S41" si="8">IF(($K10      =0),0,((($M10      -$K10      )/$K10      )*100))</f>
        <v>479.46286226419971</v>
      </c>
      <c r="T10" s="24">
        <f t="shared" ref="T10:T41" si="9">IF(($E10      =0),0,(($P10      /$E10      )*100))</f>
        <v>20.409961036760969</v>
      </c>
      <c r="U10" s="26">
        <f t="shared" ref="U10:U41" si="10">IF(($E10      =0),0,(($Q10      /$E10      )*100))</f>
        <v>16.028233101812638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18244000</v>
      </c>
      <c r="C13" s="46"/>
      <c r="D13" s="46"/>
      <c r="E13" s="46">
        <f t="shared" si="4"/>
        <v>18244000</v>
      </c>
      <c r="F13" s="47">
        <v>18244000</v>
      </c>
      <c r="G13" s="48">
        <v>18244000</v>
      </c>
      <c r="H13" s="47"/>
      <c r="I13" s="48"/>
      <c r="J13" s="47"/>
      <c r="K13" s="48"/>
      <c r="L13" s="47"/>
      <c r="M13" s="48">
        <v>6028582</v>
      </c>
      <c r="N13" s="47"/>
      <c r="O13" s="48"/>
      <c r="P13" s="47">
        <f t="shared" si="5"/>
        <v>0</v>
      </c>
      <c r="Q13" s="48">
        <f t="shared" si="6"/>
        <v>6028582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33.044189870642406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9460000</v>
      </c>
      <c r="C27" s="43">
        <f t="shared" si="11"/>
        <v>1000000</v>
      </c>
      <c r="D27" s="43">
        <f t="shared" si="11"/>
        <v>0</v>
      </c>
      <c r="E27" s="43">
        <f t="shared" si="11"/>
        <v>10460000</v>
      </c>
      <c r="F27" s="44">
        <f t="shared" si="11"/>
        <v>10460000</v>
      </c>
      <c r="G27" s="45">
        <f t="shared" si="11"/>
        <v>9116000</v>
      </c>
      <c r="H27" s="44">
        <f t="shared" si="11"/>
        <v>116000</v>
      </c>
      <c r="I27" s="45">
        <f t="shared" si="11"/>
        <v>94827</v>
      </c>
      <c r="J27" s="44">
        <f t="shared" si="11"/>
        <v>17000</v>
      </c>
      <c r="K27" s="45">
        <f t="shared" si="11"/>
        <v>37517</v>
      </c>
      <c r="L27" s="44">
        <f t="shared" si="11"/>
        <v>492000</v>
      </c>
      <c r="M27" s="45">
        <f t="shared" si="11"/>
        <v>321325</v>
      </c>
      <c r="N27" s="44">
        <f t="shared" si="11"/>
        <v>0</v>
      </c>
      <c r="O27" s="45">
        <f t="shared" si="11"/>
        <v>0</v>
      </c>
      <c r="P27" s="44">
        <f t="shared" si="11"/>
        <v>625000</v>
      </c>
      <c r="Q27" s="45">
        <f t="shared" si="11"/>
        <v>453669</v>
      </c>
      <c r="R27" s="20">
        <f t="shared" si="7"/>
        <v>2794.1176470588234</v>
      </c>
      <c r="S27" s="21">
        <f t="shared" si="8"/>
        <v>756.47839646027137</v>
      </c>
      <c r="T27" s="20">
        <f t="shared" si="9"/>
        <v>5.9751434034416819</v>
      </c>
      <c r="U27" s="22">
        <f t="shared" si="10"/>
        <v>4.3371797323135759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116000</v>
      </c>
      <c r="I30" s="48">
        <v>94827</v>
      </c>
      <c r="J30" s="47">
        <v>17000</v>
      </c>
      <c r="K30" s="48">
        <v>37517</v>
      </c>
      <c r="L30" s="47">
        <v>322000</v>
      </c>
      <c r="M30" s="48">
        <v>321325</v>
      </c>
      <c r="N30" s="47"/>
      <c r="O30" s="48"/>
      <c r="P30" s="47">
        <f t="shared" si="5"/>
        <v>455000</v>
      </c>
      <c r="Q30" s="48">
        <f t="shared" si="6"/>
        <v>453669</v>
      </c>
      <c r="R30" s="24">
        <f t="shared" si="7"/>
        <v>1794.1176470588236</v>
      </c>
      <c r="S30" s="25">
        <f t="shared" si="8"/>
        <v>756.47839646027137</v>
      </c>
      <c r="T30" s="24">
        <f t="shared" si="9"/>
        <v>21.666666666666668</v>
      </c>
      <c r="U30" s="26">
        <f t="shared" si="10"/>
        <v>21.603285714285715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3360000</v>
      </c>
      <c r="C32" s="46"/>
      <c r="D32" s="46"/>
      <c r="E32" s="46">
        <f t="shared" si="4"/>
        <v>3360000</v>
      </c>
      <c r="F32" s="47">
        <v>3360000</v>
      </c>
      <c r="G32" s="48">
        <v>2016000</v>
      </c>
      <c r="H32" s="47"/>
      <c r="I32" s="48"/>
      <c r="J32" s="47"/>
      <c r="K32" s="48"/>
      <c r="L32" s="47">
        <v>170000</v>
      </c>
      <c r="M32" s="48"/>
      <c r="N32" s="47"/>
      <c r="O32" s="48"/>
      <c r="P32" s="47">
        <f t="shared" si="5"/>
        <v>170000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5.0595238095238093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>
        <v>1000000</v>
      </c>
      <c r="D35" s="46"/>
      <c r="E35" s="46">
        <f t="shared" si="4"/>
        <v>5000000</v>
      </c>
      <c r="F35" s="47">
        <v>5000000</v>
      </c>
      <c r="G35" s="48">
        <v>5000000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334100000</v>
      </c>
      <c r="C42" s="52">
        <f t="shared" si="13"/>
        <v>727108000</v>
      </c>
      <c r="D42" s="52">
        <f t="shared" si="13"/>
        <v>0</v>
      </c>
      <c r="E42" s="52">
        <f t="shared" si="13"/>
        <v>1061208000</v>
      </c>
      <c r="F42" s="53">
        <f t="shared" si="13"/>
        <v>1061208000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334100000</v>
      </c>
      <c r="C43" s="43">
        <f t="shared" si="19"/>
        <v>727108000</v>
      </c>
      <c r="D43" s="43">
        <f t="shared" si="19"/>
        <v>0</v>
      </c>
      <c r="E43" s="43">
        <f t="shared" si="19"/>
        <v>1061208000</v>
      </c>
      <c r="F43" s="44">
        <f t="shared" si="19"/>
        <v>1061208000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277407000</v>
      </c>
      <c r="C44" s="49">
        <v>761869000</v>
      </c>
      <c r="D44" s="49"/>
      <c r="E44" s="49">
        <f t="shared" ref="E44:E61" si="21">$B44      +$C44      +$D44</f>
        <v>1039276000</v>
      </c>
      <c r="F44" s="50">
        <v>1039276000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13678000</v>
      </c>
      <c r="C45" s="46"/>
      <c r="D45" s="46"/>
      <c r="E45" s="46">
        <f t="shared" si="21"/>
        <v>13678000</v>
      </c>
      <c r="F45" s="47">
        <v>13678000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8254000</v>
      </c>
      <c r="C46" s="46"/>
      <c r="D46" s="46"/>
      <c r="E46" s="46">
        <f t="shared" si="21"/>
        <v>8254000</v>
      </c>
      <c r="F46" s="47">
        <v>8254000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34761000</v>
      </c>
      <c r="C52" s="46">
        <v>-34761000</v>
      </c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540834000</v>
      </c>
      <c r="C58" s="43">
        <f t="shared" si="26"/>
        <v>608108000</v>
      </c>
      <c r="D58" s="43">
        <f t="shared" si="26"/>
        <v>0</v>
      </c>
      <c r="E58" s="43">
        <f t="shared" si="26"/>
        <v>1148942000</v>
      </c>
      <c r="F58" s="44">
        <f t="shared" si="26"/>
        <v>1148942000</v>
      </c>
      <c r="G58" s="45">
        <f t="shared" si="26"/>
        <v>86390000</v>
      </c>
      <c r="H58" s="44">
        <f t="shared" si="26"/>
        <v>2093000</v>
      </c>
      <c r="I58" s="45">
        <f t="shared" si="26"/>
        <v>94827</v>
      </c>
      <c r="J58" s="44">
        <f t="shared" si="26"/>
        <v>3479000</v>
      </c>
      <c r="K58" s="45">
        <f t="shared" si="26"/>
        <v>1430009</v>
      </c>
      <c r="L58" s="44">
        <f t="shared" si="26"/>
        <v>7101000</v>
      </c>
      <c r="M58" s="45">
        <f t="shared" si="26"/>
        <v>14418881</v>
      </c>
      <c r="N58" s="44">
        <f t="shared" si="26"/>
        <v>0</v>
      </c>
      <c r="O58" s="45">
        <f t="shared" si="26"/>
        <v>0</v>
      </c>
      <c r="P58" s="44">
        <f t="shared" si="26"/>
        <v>12673000</v>
      </c>
      <c r="Q58" s="45">
        <f t="shared" si="26"/>
        <v>15943717</v>
      </c>
      <c r="R58" s="20">
        <f t="shared" si="14"/>
        <v>104.11037654498418</v>
      </c>
      <c r="S58" s="21">
        <f t="shared" si="15"/>
        <v>908.30701065517769</v>
      </c>
      <c r="T58" s="20">
        <f t="shared" si="16"/>
        <v>1.1030147735917044</v>
      </c>
      <c r="U58" s="22">
        <f t="shared" si="17"/>
        <v>1.3876868458111897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540834000</v>
      </c>
      <c r="C62" s="55">
        <f t="shared" si="30"/>
        <v>608108000</v>
      </c>
      <c r="D62" s="55">
        <f t="shared" si="30"/>
        <v>0</v>
      </c>
      <c r="E62" s="55">
        <f t="shared" si="30"/>
        <v>1148942000</v>
      </c>
      <c r="F62" s="56">
        <f t="shared" si="30"/>
        <v>1148942000</v>
      </c>
      <c r="G62" s="57">
        <f t="shared" si="30"/>
        <v>86390000</v>
      </c>
      <c r="H62" s="56">
        <f t="shared" si="30"/>
        <v>2093000</v>
      </c>
      <c r="I62" s="57">
        <f t="shared" si="30"/>
        <v>94827</v>
      </c>
      <c r="J62" s="56">
        <f t="shared" si="30"/>
        <v>3479000</v>
      </c>
      <c r="K62" s="57">
        <f t="shared" si="30"/>
        <v>1430009</v>
      </c>
      <c r="L62" s="56">
        <f t="shared" si="30"/>
        <v>7101000</v>
      </c>
      <c r="M62" s="58">
        <f t="shared" si="30"/>
        <v>14418881</v>
      </c>
      <c r="N62" s="56">
        <f t="shared" si="30"/>
        <v>0</v>
      </c>
      <c r="O62" s="57">
        <f t="shared" si="30"/>
        <v>0</v>
      </c>
      <c r="P62" s="56">
        <f t="shared" si="30"/>
        <v>12673000</v>
      </c>
      <c r="Q62" s="57">
        <f t="shared" si="30"/>
        <v>15943717</v>
      </c>
      <c r="R62" s="38">
        <f t="shared" si="14"/>
        <v>104.11037654498418</v>
      </c>
      <c r="S62" s="39">
        <f t="shared" si="15"/>
        <v>908.30701065517769</v>
      </c>
      <c r="T62" s="38">
        <f t="shared" si="16"/>
        <v>1.1030147735917044</v>
      </c>
      <c r="U62" s="39">
        <f t="shared" si="17"/>
        <v>1.3876868458111897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315D5594D0C8428CC165A793450781" ma:contentTypeVersion="10" ma:contentTypeDescription="Create a new document." ma:contentTypeScope="" ma:versionID="1abd8c7cf7de20f5382965d3e2228a83">
  <xsd:schema xmlns:xsd="http://www.w3.org/2001/XMLSchema" xmlns:xs="http://www.w3.org/2001/XMLSchema" xmlns:p="http://schemas.microsoft.com/office/2006/metadata/properties" xmlns:ns2="4a6efc74-3ca5-40d0-86bc-4e468c478a03" xmlns:ns3="90138662-c55e-4ac0-9ca9-54cb48d0f27b" targetNamespace="http://schemas.microsoft.com/office/2006/metadata/properties" ma:root="true" ma:fieldsID="949da9a768bcd1d21c9e85ef5da2d8ad" ns2:_="" ns3:_="">
    <xsd:import namespace="4a6efc74-3ca5-40d0-86bc-4e468c478a03"/>
    <xsd:import namespace="90138662-c55e-4ac0-9ca9-54cb48d0f2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6efc74-3ca5-40d0-86bc-4e468c478a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7926958f-279b-4216-9c18-088c7a0f940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138662-c55e-4ac0-9ca9-54cb48d0f27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b981804-b705-431d-bffd-620f60b7c6e7}" ma:internalName="TaxCatchAll" ma:showField="CatchAllData" ma:web="90138662-c55e-4ac0-9ca9-54cb48d0f2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0138662-c55e-4ac0-9ca9-54cb48d0f27b" xsi:nil="true"/>
    <lcf76f155ced4ddcb4097134ff3c332f xmlns="4a6efc74-3ca5-40d0-86bc-4e468c478a0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494B5C3-57CA-43FD-AD73-2C12F431C9CA}"/>
</file>

<file path=customXml/itemProps2.xml><?xml version="1.0" encoding="utf-8"?>
<ds:datastoreItem xmlns:ds="http://schemas.openxmlformats.org/officeDocument/2006/customXml" ds:itemID="{ABD22DB6-722C-42CE-BCE5-CD21F9A3EA79}"/>
</file>

<file path=customXml/itemProps3.xml><?xml version="1.0" encoding="utf-8"?>
<ds:datastoreItem xmlns:ds="http://schemas.openxmlformats.org/officeDocument/2006/customXml" ds:itemID="{D907927E-A1A3-425F-A7A7-21ED4512AAE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258</vt:i4>
      </vt:variant>
      <vt:variant>
        <vt:lpstr>Named Ranges</vt:lpstr>
      </vt:variant>
      <vt:variant>
        <vt:i4>258</vt:i4>
      </vt:variant>
    </vt:vector>
  </HeadingPairs>
  <TitlesOfParts>
    <vt:vector size="516" baseType="lpstr">
      <vt:lpstr>Summary</vt:lpstr>
      <vt:lpstr>BUF</vt:lpstr>
      <vt:lpstr>CPT</vt:lpstr>
      <vt:lpstr>DC1</vt:lpstr>
      <vt:lpstr>DC10</vt:lpstr>
      <vt:lpstr>DC12</vt:lpstr>
      <vt:lpstr>DC13</vt:lpstr>
      <vt:lpstr>DC14</vt:lpstr>
      <vt:lpstr>DC15</vt:lpstr>
      <vt:lpstr>DC16</vt:lpstr>
      <vt:lpstr>DC18</vt:lpstr>
      <vt:lpstr>DC19</vt:lpstr>
      <vt:lpstr>DC2</vt:lpstr>
      <vt:lpstr>DC20</vt:lpstr>
      <vt:lpstr>DC21</vt:lpstr>
      <vt:lpstr>DC22</vt:lpstr>
      <vt:lpstr>DC23</vt:lpstr>
      <vt:lpstr>DC24</vt:lpstr>
      <vt:lpstr>DC25</vt:lpstr>
      <vt:lpstr>DC26</vt:lpstr>
      <vt:lpstr>DC27</vt:lpstr>
      <vt:lpstr>DC28</vt:lpstr>
      <vt:lpstr>DC29</vt:lpstr>
      <vt:lpstr>DC3</vt:lpstr>
      <vt:lpstr>DC30</vt:lpstr>
      <vt:lpstr>DC31</vt:lpstr>
      <vt:lpstr>DC32</vt:lpstr>
      <vt:lpstr>DC33</vt:lpstr>
      <vt:lpstr>DC34</vt:lpstr>
      <vt:lpstr>DC35</vt:lpstr>
      <vt:lpstr>DC36</vt:lpstr>
      <vt:lpstr>DC37</vt:lpstr>
      <vt:lpstr>DC38</vt:lpstr>
      <vt:lpstr>DC39</vt:lpstr>
      <vt:lpstr>DC4</vt:lpstr>
      <vt:lpstr>DC40</vt:lpstr>
      <vt:lpstr>DC42</vt:lpstr>
      <vt:lpstr>DC43</vt:lpstr>
      <vt:lpstr>DC44</vt:lpstr>
      <vt:lpstr>DC45</vt:lpstr>
      <vt:lpstr>DC47</vt:lpstr>
      <vt:lpstr>DC48</vt:lpstr>
      <vt:lpstr>DC5</vt:lpstr>
      <vt:lpstr>DC6</vt:lpstr>
      <vt:lpstr>DC7</vt:lpstr>
      <vt:lpstr>DC8</vt:lpstr>
      <vt:lpstr>DC9</vt:lpstr>
      <vt:lpstr>EC101</vt:lpstr>
      <vt:lpstr>EC102</vt:lpstr>
      <vt:lpstr>EC104</vt:lpstr>
      <vt:lpstr>EC105</vt:lpstr>
      <vt:lpstr>EC106</vt:lpstr>
      <vt:lpstr>EC108</vt:lpstr>
      <vt:lpstr>EC109</vt:lpstr>
      <vt:lpstr>EC121</vt:lpstr>
      <vt:lpstr>EC122</vt:lpstr>
      <vt:lpstr>EC123</vt:lpstr>
      <vt:lpstr>EC124</vt:lpstr>
      <vt:lpstr>EC126</vt:lpstr>
      <vt:lpstr>EC129</vt:lpstr>
      <vt:lpstr>EC131</vt:lpstr>
      <vt:lpstr>EC135</vt:lpstr>
      <vt:lpstr>EC136</vt:lpstr>
      <vt:lpstr>EC137</vt:lpstr>
      <vt:lpstr>EC138</vt:lpstr>
      <vt:lpstr>EC139</vt:lpstr>
      <vt:lpstr>EC141</vt:lpstr>
      <vt:lpstr>EC142</vt:lpstr>
      <vt:lpstr>EC145</vt:lpstr>
      <vt:lpstr>EC153</vt:lpstr>
      <vt:lpstr>EC154</vt:lpstr>
      <vt:lpstr>EC155</vt:lpstr>
      <vt:lpstr>EC156</vt:lpstr>
      <vt:lpstr>EC157</vt:lpstr>
      <vt:lpstr>EC441</vt:lpstr>
      <vt:lpstr>EC442</vt:lpstr>
      <vt:lpstr>EC443</vt:lpstr>
      <vt:lpstr>EC444</vt:lpstr>
      <vt:lpstr>EKU</vt:lpstr>
      <vt:lpstr>ETH</vt:lpstr>
      <vt:lpstr>FS161</vt:lpstr>
      <vt:lpstr>FS162</vt:lpstr>
      <vt:lpstr>FS163</vt:lpstr>
      <vt:lpstr>FS181</vt:lpstr>
      <vt:lpstr>FS182</vt:lpstr>
      <vt:lpstr>FS183</vt:lpstr>
      <vt:lpstr>FS184</vt:lpstr>
      <vt:lpstr>FS185</vt:lpstr>
      <vt:lpstr>FS191</vt:lpstr>
      <vt:lpstr>FS192</vt:lpstr>
      <vt:lpstr>FS193</vt:lpstr>
      <vt:lpstr>FS194</vt:lpstr>
      <vt:lpstr>FS195</vt:lpstr>
      <vt:lpstr>FS196</vt:lpstr>
      <vt:lpstr>FS201</vt:lpstr>
      <vt:lpstr>FS203</vt:lpstr>
      <vt:lpstr>FS204</vt:lpstr>
      <vt:lpstr>FS205</vt:lpstr>
      <vt:lpstr>GT421</vt:lpstr>
      <vt:lpstr>GT422</vt:lpstr>
      <vt:lpstr>GT423</vt:lpstr>
      <vt:lpstr>GT481</vt:lpstr>
      <vt:lpstr>GT484</vt:lpstr>
      <vt:lpstr>GT485</vt:lpstr>
      <vt:lpstr>JHB</vt:lpstr>
      <vt:lpstr>KZN212</vt:lpstr>
      <vt:lpstr>KZN213</vt:lpstr>
      <vt:lpstr>KZN214</vt:lpstr>
      <vt:lpstr>KZN216</vt:lpstr>
      <vt:lpstr>KZN221</vt:lpstr>
      <vt:lpstr>KZN222</vt:lpstr>
      <vt:lpstr>KZN223</vt:lpstr>
      <vt:lpstr>KZN224</vt:lpstr>
      <vt:lpstr>KZN225</vt:lpstr>
      <vt:lpstr>KZN226</vt:lpstr>
      <vt:lpstr>KZN227</vt:lpstr>
      <vt:lpstr>KZN235</vt:lpstr>
      <vt:lpstr>KZN237</vt:lpstr>
      <vt:lpstr>KZN238</vt:lpstr>
      <vt:lpstr>KZN241</vt:lpstr>
      <vt:lpstr>KZN242</vt:lpstr>
      <vt:lpstr>KZN244</vt:lpstr>
      <vt:lpstr>KZN245</vt:lpstr>
      <vt:lpstr>KZN252</vt:lpstr>
      <vt:lpstr>KZN253</vt:lpstr>
      <vt:lpstr>KZN254</vt:lpstr>
      <vt:lpstr>KZN261</vt:lpstr>
      <vt:lpstr>KZN262</vt:lpstr>
      <vt:lpstr>KZN263</vt:lpstr>
      <vt:lpstr>KZN265</vt:lpstr>
      <vt:lpstr>KZN266</vt:lpstr>
      <vt:lpstr>KZN271</vt:lpstr>
      <vt:lpstr>KZN272</vt:lpstr>
      <vt:lpstr>KZN275</vt:lpstr>
      <vt:lpstr>KZN276</vt:lpstr>
      <vt:lpstr>KZN281</vt:lpstr>
      <vt:lpstr>KZN282</vt:lpstr>
      <vt:lpstr>KZN284</vt:lpstr>
      <vt:lpstr>KZN285</vt:lpstr>
      <vt:lpstr>KZN286</vt:lpstr>
      <vt:lpstr>KZN291</vt:lpstr>
      <vt:lpstr>KZN292</vt:lpstr>
      <vt:lpstr>KZN293</vt:lpstr>
      <vt:lpstr>KZN294</vt:lpstr>
      <vt:lpstr>KZN433</vt:lpstr>
      <vt:lpstr>KZN434</vt:lpstr>
      <vt:lpstr>KZN435</vt:lpstr>
      <vt:lpstr>KZN436</vt:lpstr>
      <vt:lpstr>LIM331</vt:lpstr>
      <vt:lpstr>LIM332</vt:lpstr>
      <vt:lpstr>LIM333</vt:lpstr>
      <vt:lpstr>LIM334</vt:lpstr>
      <vt:lpstr>LIM335</vt:lpstr>
      <vt:lpstr>LIM341</vt:lpstr>
      <vt:lpstr>LIM343</vt:lpstr>
      <vt:lpstr>LIM344</vt:lpstr>
      <vt:lpstr>LIM345</vt:lpstr>
      <vt:lpstr>LIM351</vt:lpstr>
      <vt:lpstr>LIM353</vt:lpstr>
      <vt:lpstr>LIM354</vt:lpstr>
      <vt:lpstr>LIM355</vt:lpstr>
      <vt:lpstr>LIM361</vt:lpstr>
      <vt:lpstr>LIM362</vt:lpstr>
      <vt:lpstr>LIM366</vt:lpstr>
      <vt:lpstr>LIM367</vt:lpstr>
      <vt:lpstr>LIM368</vt:lpstr>
      <vt:lpstr>LIM471</vt:lpstr>
      <vt:lpstr>LIM472</vt:lpstr>
      <vt:lpstr>LIM473</vt:lpstr>
      <vt:lpstr>LIM476</vt:lpstr>
      <vt:lpstr>MAN</vt:lpstr>
      <vt:lpstr>MP301</vt:lpstr>
      <vt:lpstr>MP302</vt:lpstr>
      <vt:lpstr>MP303</vt:lpstr>
      <vt:lpstr>MP304</vt:lpstr>
      <vt:lpstr>MP305</vt:lpstr>
      <vt:lpstr>MP306</vt:lpstr>
      <vt:lpstr>MP307</vt:lpstr>
      <vt:lpstr>MP311</vt:lpstr>
      <vt:lpstr>MP312</vt:lpstr>
      <vt:lpstr>MP313</vt:lpstr>
      <vt:lpstr>MP314</vt:lpstr>
      <vt:lpstr>MP315</vt:lpstr>
      <vt:lpstr>MP316</vt:lpstr>
      <vt:lpstr>MP321</vt:lpstr>
      <vt:lpstr>MP324</vt:lpstr>
      <vt:lpstr>MP325</vt:lpstr>
      <vt:lpstr>MP326</vt:lpstr>
      <vt:lpstr>NC061</vt:lpstr>
      <vt:lpstr>NC062</vt:lpstr>
      <vt:lpstr>NC064</vt:lpstr>
      <vt:lpstr>NC065</vt:lpstr>
      <vt:lpstr>NC066</vt:lpstr>
      <vt:lpstr>NC067</vt:lpstr>
      <vt:lpstr>NC071</vt:lpstr>
      <vt:lpstr>NC072</vt:lpstr>
      <vt:lpstr>NC073</vt:lpstr>
      <vt:lpstr>NC074</vt:lpstr>
      <vt:lpstr>NC075</vt:lpstr>
      <vt:lpstr>NC076</vt:lpstr>
      <vt:lpstr>NC077</vt:lpstr>
      <vt:lpstr>NC078</vt:lpstr>
      <vt:lpstr>NC082</vt:lpstr>
      <vt:lpstr>NC084</vt:lpstr>
      <vt:lpstr>NC085</vt:lpstr>
      <vt:lpstr>NC086</vt:lpstr>
      <vt:lpstr>NC087</vt:lpstr>
      <vt:lpstr>NC091</vt:lpstr>
      <vt:lpstr>NC092</vt:lpstr>
      <vt:lpstr>NC093</vt:lpstr>
      <vt:lpstr>NC094</vt:lpstr>
      <vt:lpstr>NC451</vt:lpstr>
      <vt:lpstr>NC452</vt:lpstr>
      <vt:lpstr>NC453</vt:lpstr>
      <vt:lpstr>NMA</vt:lpstr>
      <vt:lpstr>NW371</vt:lpstr>
      <vt:lpstr>NW372</vt:lpstr>
      <vt:lpstr>NW373</vt:lpstr>
      <vt:lpstr>NW374</vt:lpstr>
      <vt:lpstr>NW375</vt:lpstr>
      <vt:lpstr>NW381</vt:lpstr>
      <vt:lpstr>NW382</vt:lpstr>
      <vt:lpstr>NW383</vt:lpstr>
      <vt:lpstr>NW384</vt:lpstr>
      <vt:lpstr>NW385</vt:lpstr>
      <vt:lpstr>NW392</vt:lpstr>
      <vt:lpstr>NW393</vt:lpstr>
      <vt:lpstr>NW394</vt:lpstr>
      <vt:lpstr>NW396</vt:lpstr>
      <vt:lpstr>NW397</vt:lpstr>
      <vt:lpstr>NW403</vt:lpstr>
      <vt:lpstr>NW404</vt:lpstr>
      <vt:lpstr>NW405</vt:lpstr>
      <vt:lpstr>TSH</vt:lpstr>
      <vt:lpstr>WC011</vt:lpstr>
      <vt:lpstr>WC012</vt:lpstr>
      <vt:lpstr>WC013</vt:lpstr>
      <vt:lpstr>WC014</vt:lpstr>
      <vt:lpstr>WC015</vt:lpstr>
      <vt:lpstr>WC022</vt:lpstr>
      <vt:lpstr>WC023</vt:lpstr>
      <vt:lpstr>WC024</vt:lpstr>
      <vt:lpstr>WC025</vt:lpstr>
      <vt:lpstr>WC026</vt:lpstr>
      <vt:lpstr>WC031</vt:lpstr>
      <vt:lpstr>WC032</vt:lpstr>
      <vt:lpstr>WC033</vt:lpstr>
      <vt:lpstr>WC034</vt:lpstr>
      <vt:lpstr>WC041</vt:lpstr>
      <vt:lpstr>WC042</vt:lpstr>
      <vt:lpstr>WC043</vt:lpstr>
      <vt:lpstr>WC044</vt:lpstr>
      <vt:lpstr>WC045</vt:lpstr>
      <vt:lpstr>WC047</vt:lpstr>
      <vt:lpstr>WC048</vt:lpstr>
      <vt:lpstr>WC051</vt:lpstr>
      <vt:lpstr>WC052</vt:lpstr>
      <vt:lpstr>WC053</vt:lpstr>
      <vt:lpstr>BUF!Print_Area</vt:lpstr>
      <vt:lpstr>CPT!Print_Area</vt:lpstr>
      <vt:lpstr>'DC1'!Print_Area</vt:lpstr>
      <vt:lpstr>'DC10'!Print_Area</vt:lpstr>
      <vt:lpstr>'DC12'!Print_Area</vt:lpstr>
      <vt:lpstr>'DC13'!Print_Area</vt:lpstr>
      <vt:lpstr>'DC14'!Print_Area</vt:lpstr>
      <vt:lpstr>'DC15'!Print_Area</vt:lpstr>
      <vt:lpstr>'DC16'!Print_Area</vt:lpstr>
      <vt:lpstr>'DC18'!Print_Area</vt:lpstr>
      <vt:lpstr>'DC19'!Print_Area</vt:lpstr>
      <vt:lpstr>'DC2'!Print_Area</vt:lpstr>
      <vt:lpstr>'DC20'!Print_Area</vt:lpstr>
      <vt:lpstr>'DC21'!Print_Area</vt:lpstr>
      <vt:lpstr>'DC22'!Print_Area</vt:lpstr>
      <vt:lpstr>'DC23'!Print_Area</vt:lpstr>
      <vt:lpstr>'DC24'!Print_Area</vt:lpstr>
      <vt:lpstr>'DC25'!Print_Area</vt:lpstr>
      <vt:lpstr>'DC26'!Print_Area</vt:lpstr>
      <vt:lpstr>'DC27'!Print_Area</vt:lpstr>
      <vt:lpstr>'DC28'!Print_Area</vt:lpstr>
      <vt:lpstr>'DC29'!Print_Area</vt:lpstr>
      <vt:lpstr>'DC3'!Print_Area</vt:lpstr>
      <vt:lpstr>'DC30'!Print_Area</vt:lpstr>
      <vt:lpstr>'DC31'!Print_Area</vt:lpstr>
      <vt:lpstr>'DC32'!Print_Area</vt:lpstr>
      <vt:lpstr>'DC33'!Print_Area</vt:lpstr>
      <vt:lpstr>'DC34'!Print_Area</vt:lpstr>
      <vt:lpstr>'DC35'!Print_Area</vt:lpstr>
      <vt:lpstr>'DC36'!Print_Area</vt:lpstr>
      <vt:lpstr>'DC37'!Print_Area</vt:lpstr>
      <vt:lpstr>'DC38'!Print_Area</vt:lpstr>
      <vt:lpstr>'DC39'!Print_Area</vt:lpstr>
      <vt:lpstr>'DC4'!Print_Area</vt:lpstr>
      <vt:lpstr>'DC40'!Print_Area</vt:lpstr>
      <vt:lpstr>'DC42'!Print_Area</vt:lpstr>
      <vt:lpstr>'DC43'!Print_Area</vt:lpstr>
      <vt:lpstr>'DC44'!Print_Area</vt:lpstr>
      <vt:lpstr>'DC45'!Print_Area</vt:lpstr>
      <vt:lpstr>'DC47'!Print_Area</vt:lpstr>
      <vt:lpstr>'DC48'!Print_Area</vt:lpstr>
      <vt:lpstr>'DC5'!Print_Area</vt:lpstr>
      <vt:lpstr>'DC6'!Print_Area</vt:lpstr>
      <vt:lpstr>'DC7'!Print_Area</vt:lpstr>
      <vt:lpstr>'DC8'!Print_Area</vt:lpstr>
      <vt:lpstr>'DC9'!Print_Area</vt:lpstr>
      <vt:lpstr>'EC101'!Print_Area</vt:lpstr>
      <vt:lpstr>'EC102'!Print_Area</vt:lpstr>
      <vt:lpstr>'EC104'!Print_Area</vt:lpstr>
      <vt:lpstr>'EC105'!Print_Area</vt:lpstr>
      <vt:lpstr>'EC106'!Print_Area</vt:lpstr>
      <vt:lpstr>'EC108'!Print_Area</vt:lpstr>
      <vt:lpstr>'EC109'!Print_Area</vt:lpstr>
      <vt:lpstr>'EC121'!Print_Area</vt:lpstr>
      <vt:lpstr>'EC122'!Print_Area</vt:lpstr>
      <vt:lpstr>'EC123'!Print_Area</vt:lpstr>
      <vt:lpstr>'EC124'!Print_Area</vt:lpstr>
      <vt:lpstr>'EC126'!Print_Area</vt:lpstr>
      <vt:lpstr>'EC129'!Print_Area</vt:lpstr>
      <vt:lpstr>'EC131'!Print_Area</vt:lpstr>
      <vt:lpstr>'EC135'!Print_Area</vt:lpstr>
      <vt:lpstr>'EC136'!Print_Area</vt:lpstr>
      <vt:lpstr>'EC137'!Print_Area</vt:lpstr>
      <vt:lpstr>'EC138'!Print_Area</vt:lpstr>
      <vt:lpstr>'EC139'!Print_Area</vt:lpstr>
      <vt:lpstr>'EC141'!Print_Area</vt:lpstr>
      <vt:lpstr>'EC142'!Print_Area</vt:lpstr>
      <vt:lpstr>'EC145'!Print_Area</vt:lpstr>
      <vt:lpstr>'EC153'!Print_Area</vt:lpstr>
      <vt:lpstr>'EC154'!Print_Area</vt:lpstr>
      <vt:lpstr>'EC155'!Print_Area</vt:lpstr>
      <vt:lpstr>'EC156'!Print_Area</vt:lpstr>
      <vt:lpstr>'EC157'!Print_Area</vt:lpstr>
      <vt:lpstr>'EC441'!Print_Area</vt:lpstr>
      <vt:lpstr>'EC442'!Print_Area</vt:lpstr>
      <vt:lpstr>'EC443'!Print_Area</vt:lpstr>
      <vt:lpstr>'EC444'!Print_Area</vt:lpstr>
      <vt:lpstr>EKU!Print_Area</vt:lpstr>
      <vt:lpstr>ETH!Print_Area</vt:lpstr>
      <vt:lpstr>'FS161'!Print_Area</vt:lpstr>
      <vt:lpstr>'FS162'!Print_Area</vt:lpstr>
      <vt:lpstr>'FS163'!Print_Area</vt:lpstr>
      <vt:lpstr>'FS181'!Print_Area</vt:lpstr>
      <vt:lpstr>'FS182'!Print_Area</vt:lpstr>
      <vt:lpstr>'FS183'!Print_Area</vt:lpstr>
      <vt:lpstr>'FS184'!Print_Area</vt:lpstr>
      <vt:lpstr>'FS185'!Print_Area</vt:lpstr>
      <vt:lpstr>'FS191'!Print_Area</vt:lpstr>
      <vt:lpstr>'FS192'!Print_Area</vt:lpstr>
      <vt:lpstr>'FS193'!Print_Area</vt:lpstr>
      <vt:lpstr>'FS194'!Print_Area</vt:lpstr>
      <vt:lpstr>'FS195'!Print_Area</vt:lpstr>
      <vt:lpstr>'FS196'!Print_Area</vt:lpstr>
      <vt:lpstr>'FS201'!Print_Area</vt:lpstr>
      <vt:lpstr>'FS203'!Print_Area</vt:lpstr>
      <vt:lpstr>'FS204'!Print_Area</vt:lpstr>
      <vt:lpstr>'FS205'!Print_Area</vt:lpstr>
      <vt:lpstr>'GT421'!Print_Area</vt:lpstr>
      <vt:lpstr>'GT422'!Print_Area</vt:lpstr>
      <vt:lpstr>'GT423'!Print_Area</vt:lpstr>
      <vt:lpstr>'GT481'!Print_Area</vt:lpstr>
      <vt:lpstr>'GT484'!Print_Area</vt:lpstr>
      <vt:lpstr>'GT485'!Print_Area</vt:lpstr>
      <vt:lpstr>JHB!Print_Area</vt:lpstr>
      <vt:lpstr>'KZN212'!Print_Area</vt:lpstr>
      <vt:lpstr>'KZN213'!Print_Area</vt:lpstr>
      <vt:lpstr>'KZN214'!Print_Area</vt:lpstr>
      <vt:lpstr>'KZN216'!Print_Area</vt:lpstr>
      <vt:lpstr>'KZN221'!Print_Area</vt:lpstr>
      <vt:lpstr>'KZN222'!Print_Area</vt:lpstr>
      <vt:lpstr>'KZN223'!Print_Area</vt:lpstr>
      <vt:lpstr>'KZN224'!Print_Area</vt:lpstr>
      <vt:lpstr>'KZN225'!Print_Area</vt:lpstr>
      <vt:lpstr>'KZN226'!Print_Area</vt:lpstr>
      <vt:lpstr>'KZN227'!Print_Area</vt:lpstr>
      <vt:lpstr>'KZN235'!Print_Area</vt:lpstr>
      <vt:lpstr>'KZN237'!Print_Area</vt:lpstr>
      <vt:lpstr>'KZN238'!Print_Area</vt:lpstr>
      <vt:lpstr>'KZN241'!Print_Area</vt:lpstr>
      <vt:lpstr>'KZN242'!Print_Area</vt:lpstr>
      <vt:lpstr>'KZN244'!Print_Area</vt:lpstr>
      <vt:lpstr>'KZN245'!Print_Area</vt:lpstr>
      <vt:lpstr>'KZN252'!Print_Area</vt:lpstr>
      <vt:lpstr>'KZN253'!Print_Area</vt:lpstr>
      <vt:lpstr>'KZN254'!Print_Area</vt:lpstr>
      <vt:lpstr>'KZN261'!Print_Area</vt:lpstr>
      <vt:lpstr>'KZN262'!Print_Area</vt:lpstr>
      <vt:lpstr>'KZN263'!Print_Area</vt:lpstr>
      <vt:lpstr>'KZN265'!Print_Area</vt:lpstr>
      <vt:lpstr>'KZN266'!Print_Area</vt:lpstr>
      <vt:lpstr>'KZN271'!Print_Area</vt:lpstr>
      <vt:lpstr>'KZN272'!Print_Area</vt:lpstr>
      <vt:lpstr>'KZN275'!Print_Area</vt:lpstr>
      <vt:lpstr>'KZN276'!Print_Area</vt:lpstr>
      <vt:lpstr>'KZN281'!Print_Area</vt:lpstr>
      <vt:lpstr>'KZN282'!Print_Area</vt:lpstr>
      <vt:lpstr>'KZN284'!Print_Area</vt:lpstr>
      <vt:lpstr>'KZN285'!Print_Area</vt:lpstr>
      <vt:lpstr>'KZN286'!Print_Area</vt:lpstr>
      <vt:lpstr>'KZN291'!Print_Area</vt:lpstr>
      <vt:lpstr>'KZN292'!Print_Area</vt:lpstr>
      <vt:lpstr>'KZN293'!Print_Area</vt:lpstr>
      <vt:lpstr>'KZN294'!Print_Area</vt:lpstr>
      <vt:lpstr>'KZN433'!Print_Area</vt:lpstr>
      <vt:lpstr>'KZN434'!Print_Area</vt:lpstr>
      <vt:lpstr>'KZN435'!Print_Area</vt:lpstr>
      <vt:lpstr>'KZN436'!Print_Area</vt:lpstr>
      <vt:lpstr>'LIM331'!Print_Area</vt:lpstr>
      <vt:lpstr>'LIM332'!Print_Area</vt:lpstr>
      <vt:lpstr>'LIM333'!Print_Area</vt:lpstr>
      <vt:lpstr>'LIM334'!Print_Area</vt:lpstr>
      <vt:lpstr>'LIM335'!Print_Area</vt:lpstr>
      <vt:lpstr>'LIM341'!Print_Area</vt:lpstr>
      <vt:lpstr>'LIM343'!Print_Area</vt:lpstr>
      <vt:lpstr>'LIM344'!Print_Area</vt:lpstr>
      <vt:lpstr>'LIM345'!Print_Area</vt:lpstr>
      <vt:lpstr>'LIM351'!Print_Area</vt:lpstr>
      <vt:lpstr>'LIM353'!Print_Area</vt:lpstr>
      <vt:lpstr>'LIM354'!Print_Area</vt:lpstr>
      <vt:lpstr>'LIM355'!Print_Area</vt:lpstr>
      <vt:lpstr>'LIM361'!Print_Area</vt:lpstr>
      <vt:lpstr>'LIM362'!Print_Area</vt:lpstr>
      <vt:lpstr>'LIM366'!Print_Area</vt:lpstr>
      <vt:lpstr>'LIM367'!Print_Area</vt:lpstr>
      <vt:lpstr>'LIM368'!Print_Area</vt:lpstr>
      <vt:lpstr>'LIM471'!Print_Area</vt:lpstr>
      <vt:lpstr>'LIM472'!Print_Area</vt:lpstr>
      <vt:lpstr>'LIM473'!Print_Area</vt:lpstr>
      <vt:lpstr>'LIM476'!Print_Area</vt:lpstr>
      <vt:lpstr>MAN!Print_Area</vt:lpstr>
      <vt:lpstr>'MP301'!Print_Area</vt:lpstr>
      <vt:lpstr>'MP302'!Print_Area</vt:lpstr>
      <vt:lpstr>'MP303'!Print_Area</vt:lpstr>
      <vt:lpstr>'MP304'!Print_Area</vt:lpstr>
      <vt:lpstr>'MP305'!Print_Area</vt:lpstr>
      <vt:lpstr>'MP306'!Print_Area</vt:lpstr>
      <vt:lpstr>'MP307'!Print_Area</vt:lpstr>
      <vt:lpstr>'MP311'!Print_Area</vt:lpstr>
      <vt:lpstr>'MP312'!Print_Area</vt:lpstr>
      <vt:lpstr>'MP313'!Print_Area</vt:lpstr>
      <vt:lpstr>'MP314'!Print_Area</vt:lpstr>
      <vt:lpstr>'MP315'!Print_Area</vt:lpstr>
      <vt:lpstr>'MP316'!Print_Area</vt:lpstr>
      <vt:lpstr>'MP321'!Print_Area</vt:lpstr>
      <vt:lpstr>'MP324'!Print_Area</vt:lpstr>
      <vt:lpstr>'MP325'!Print_Area</vt:lpstr>
      <vt:lpstr>'MP326'!Print_Area</vt:lpstr>
      <vt:lpstr>'NC061'!Print_Area</vt:lpstr>
      <vt:lpstr>'NC062'!Print_Area</vt:lpstr>
      <vt:lpstr>'NC064'!Print_Area</vt:lpstr>
      <vt:lpstr>'NC065'!Print_Area</vt:lpstr>
      <vt:lpstr>'NC066'!Print_Area</vt:lpstr>
      <vt:lpstr>'NC067'!Print_Area</vt:lpstr>
      <vt:lpstr>'NC071'!Print_Area</vt:lpstr>
      <vt:lpstr>'NC072'!Print_Area</vt:lpstr>
      <vt:lpstr>'NC073'!Print_Area</vt:lpstr>
      <vt:lpstr>'NC074'!Print_Area</vt:lpstr>
      <vt:lpstr>'NC075'!Print_Area</vt:lpstr>
      <vt:lpstr>'NC076'!Print_Area</vt:lpstr>
      <vt:lpstr>'NC077'!Print_Area</vt:lpstr>
      <vt:lpstr>'NC078'!Print_Area</vt:lpstr>
      <vt:lpstr>'NC082'!Print_Area</vt:lpstr>
      <vt:lpstr>'NC084'!Print_Area</vt:lpstr>
      <vt:lpstr>'NC085'!Print_Area</vt:lpstr>
      <vt:lpstr>'NC086'!Print_Area</vt:lpstr>
      <vt:lpstr>'NC087'!Print_Area</vt:lpstr>
      <vt:lpstr>'NC091'!Print_Area</vt:lpstr>
      <vt:lpstr>'NC092'!Print_Area</vt:lpstr>
      <vt:lpstr>'NC093'!Print_Area</vt:lpstr>
      <vt:lpstr>'NC094'!Print_Area</vt:lpstr>
      <vt:lpstr>'NC451'!Print_Area</vt:lpstr>
      <vt:lpstr>'NC452'!Print_Area</vt:lpstr>
      <vt:lpstr>'NC453'!Print_Area</vt:lpstr>
      <vt:lpstr>NMA!Print_Area</vt:lpstr>
      <vt:lpstr>'NW371'!Print_Area</vt:lpstr>
      <vt:lpstr>'NW372'!Print_Area</vt:lpstr>
      <vt:lpstr>'NW373'!Print_Area</vt:lpstr>
      <vt:lpstr>'NW374'!Print_Area</vt:lpstr>
      <vt:lpstr>'NW375'!Print_Area</vt:lpstr>
      <vt:lpstr>'NW381'!Print_Area</vt:lpstr>
      <vt:lpstr>'NW382'!Print_Area</vt:lpstr>
      <vt:lpstr>'NW383'!Print_Area</vt:lpstr>
      <vt:lpstr>'NW384'!Print_Area</vt:lpstr>
      <vt:lpstr>'NW385'!Print_Area</vt:lpstr>
      <vt:lpstr>'NW392'!Print_Area</vt:lpstr>
      <vt:lpstr>'NW393'!Print_Area</vt:lpstr>
      <vt:lpstr>'NW394'!Print_Area</vt:lpstr>
      <vt:lpstr>'NW396'!Print_Area</vt:lpstr>
      <vt:lpstr>'NW397'!Print_Area</vt:lpstr>
      <vt:lpstr>'NW403'!Print_Area</vt:lpstr>
      <vt:lpstr>'NW404'!Print_Area</vt:lpstr>
      <vt:lpstr>'NW405'!Print_Area</vt:lpstr>
      <vt:lpstr>Summary!Print_Area</vt:lpstr>
      <vt:lpstr>TSH!Print_Area</vt:lpstr>
      <vt:lpstr>'WC011'!Print_Area</vt:lpstr>
      <vt:lpstr>'WC012'!Print_Area</vt:lpstr>
      <vt:lpstr>'WC013'!Print_Area</vt:lpstr>
      <vt:lpstr>'WC014'!Print_Area</vt:lpstr>
      <vt:lpstr>'WC015'!Print_Area</vt:lpstr>
      <vt:lpstr>'WC022'!Print_Area</vt:lpstr>
      <vt:lpstr>'WC023'!Print_Area</vt:lpstr>
      <vt:lpstr>'WC024'!Print_Area</vt:lpstr>
      <vt:lpstr>'WC025'!Print_Area</vt:lpstr>
      <vt:lpstr>'WC026'!Print_Area</vt:lpstr>
      <vt:lpstr>'WC031'!Print_Area</vt:lpstr>
      <vt:lpstr>'WC032'!Print_Area</vt:lpstr>
      <vt:lpstr>'WC033'!Print_Area</vt:lpstr>
      <vt:lpstr>'WC034'!Print_Area</vt:lpstr>
      <vt:lpstr>'WC041'!Print_Area</vt:lpstr>
      <vt:lpstr>'WC042'!Print_Area</vt:lpstr>
      <vt:lpstr>'WC043'!Print_Area</vt:lpstr>
      <vt:lpstr>'WC044'!Print_Area</vt:lpstr>
      <vt:lpstr>'WC045'!Print_Area</vt:lpstr>
      <vt:lpstr>'WC047'!Print_Area</vt:lpstr>
      <vt:lpstr>'WC048'!Print_Area</vt:lpstr>
      <vt:lpstr>'WC051'!Print_Area</vt:lpstr>
      <vt:lpstr>'WC052'!Print_Area</vt:lpstr>
      <vt:lpstr>'WC053'!Print_Area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Lawrence Gqesha</dc:creator>
  <cp:lastModifiedBy>Sephiri Tlhomeli</cp:lastModifiedBy>
  <cp:lastPrinted>2022-05-31T12:17:45Z</cp:lastPrinted>
  <dcterms:created xsi:type="dcterms:W3CDTF">2022-05-06T18:41:43Z</dcterms:created>
  <dcterms:modified xsi:type="dcterms:W3CDTF">2022-05-31T12:20:00Z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0x01010045315D5594D0C8428CC165A793450781</vt:lpwstr>
  </property>
</Properties>
</file>