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xr:revisionPtr revIDLastSave="0" documentId="8_{AFDD4CC0-74E7-47BE-9EB0-F3FB9BF376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C" sheetId="1" r:id="rId1"/>
    <sheet name="FS" sheetId="2" r:id="rId2"/>
    <sheet name="GT" sheetId="3" r:id="rId3"/>
    <sheet name="KZ" sheetId="4" r:id="rId4"/>
    <sheet name="LP" sheetId="5" r:id="rId5"/>
    <sheet name="MP" sheetId="6" r:id="rId6"/>
    <sheet name="NC" sheetId="7" r:id="rId7"/>
    <sheet name="NW" sheetId="8" r:id="rId8"/>
    <sheet name="WC" sheetId="9" r:id="rId9"/>
    <sheet name="Summary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6" i="10" l="1"/>
  <c r="B75" i="10"/>
  <c r="B74" i="10"/>
  <c r="B73" i="10"/>
  <c r="B72" i="10"/>
  <c r="B65" i="10"/>
  <c r="B64" i="10"/>
  <c r="B63" i="10"/>
  <c r="B62" i="10"/>
  <c r="B61" i="10"/>
  <c r="B54" i="10"/>
  <c r="B53" i="10"/>
  <c r="B52" i="10"/>
  <c r="B51" i="10"/>
  <c r="B50" i="10"/>
  <c r="B43" i="10"/>
  <c r="B42" i="10"/>
  <c r="B41" i="10"/>
  <c r="B40" i="10"/>
  <c r="B39" i="10"/>
  <c r="B32" i="10"/>
  <c r="B31" i="10"/>
  <c r="B30" i="10"/>
  <c r="B29" i="10"/>
  <c r="B28" i="10"/>
  <c r="B21" i="10"/>
  <c r="B20" i="10"/>
  <c r="B19" i="10"/>
  <c r="B18" i="10"/>
  <c r="B17" i="10"/>
  <c r="B9" i="10"/>
  <c r="B8" i="10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AE75" i="9"/>
  <c r="AD75" i="9"/>
  <c r="AC75" i="9"/>
  <c r="AB75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AE74" i="9"/>
  <c r="AD74" i="9"/>
  <c r="AC74" i="9"/>
  <c r="AB74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AE73" i="9"/>
  <c r="AD73" i="9"/>
  <c r="AC73" i="9"/>
  <c r="AB73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AE72" i="9"/>
  <c r="AD72" i="9"/>
  <c r="AC72" i="9"/>
  <c r="AB72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AE65" i="9"/>
  <c r="AD65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AE64" i="9"/>
  <c r="AD64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B10" i="9"/>
  <c r="D10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H10" i="9" s="1"/>
  <c r="G9" i="9"/>
  <c r="F9" i="9"/>
  <c r="E9" i="9"/>
  <c r="D9" i="9"/>
  <c r="C9" i="9"/>
  <c r="AE8" i="9"/>
  <c r="AD8" i="9"/>
  <c r="AD10" i="9" s="1"/>
  <c r="AC8" i="9"/>
  <c r="AC10" i="9" s="1"/>
  <c r="AB8" i="9"/>
  <c r="AA8" i="9"/>
  <c r="Z8" i="9"/>
  <c r="Z10" i="9" s="1"/>
  <c r="Y8" i="9"/>
  <c r="X8" i="9"/>
  <c r="X10" i="9" s="1"/>
  <c r="W8" i="9"/>
  <c r="V8" i="9"/>
  <c r="V10" i="9" s="1"/>
  <c r="U8" i="9"/>
  <c r="U10" i="9" s="1"/>
  <c r="T8" i="9"/>
  <c r="T10" i="9" s="1"/>
  <c r="S8" i="9"/>
  <c r="R8" i="9"/>
  <c r="R10" i="9" s="1"/>
  <c r="Q8" i="9"/>
  <c r="P8" i="9"/>
  <c r="P10" i="9" s="1"/>
  <c r="O8" i="9"/>
  <c r="N8" i="9"/>
  <c r="N10" i="9" s="1"/>
  <c r="M8" i="9"/>
  <c r="M10" i="9" s="1"/>
  <c r="L8" i="9"/>
  <c r="L10" i="9" s="1"/>
  <c r="K8" i="9"/>
  <c r="J8" i="9"/>
  <c r="J10" i="9" s="1"/>
  <c r="I8" i="9"/>
  <c r="H8" i="9"/>
  <c r="G8" i="9"/>
  <c r="F8" i="9"/>
  <c r="F10" i="9" s="1"/>
  <c r="E8" i="9"/>
  <c r="E10" i="9" s="1"/>
  <c r="D8" i="9"/>
  <c r="C8" i="9"/>
  <c r="B76" i="9"/>
  <c r="B75" i="9"/>
  <c r="B74" i="9"/>
  <c r="B73" i="9"/>
  <c r="B72" i="9"/>
  <c r="B65" i="9"/>
  <c r="B64" i="9"/>
  <c r="B63" i="9"/>
  <c r="B62" i="9"/>
  <c r="B61" i="9"/>
  <c r="B54" i="9"/>
  <c r="B53" i="9"/>
  <c r="B52" i="9"/>
  <c r="B51" i="9"/>
  <c r="B50" i="9"/>
  <c r="B43" i="9"/>
  <c r="B42" i="9"/>
  <c r="B41" i="9"/>
  <c r="B40" i="9"/>
  <c r="B39" i="9"/>
  <c r="B32" i="9"/>
  <c r="B31" i="9"/>
  <c r="B30" i="9"/>
  <c r="B29" i="9"/>
  <c r="B28" i="9"/>
  <c r="B21" i="9"/>
  <c r="B20" i="9"/>
  <c r="B19" i="9"/>
  <c r="B18" i="9"/>
  <c r="B17" i="9"/>
  <c r="B9" i="9"/>
  <c r="B8" i="9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D10" i="8"/>
  <c r="W9" i="8"/>
  <c r="V9" i="8"/>
  <c r="U9" i="8"/>
  <c r="U10" i="8" s="1"/>
  <c r="T9" i="8"/>
  <c r="T10" i="8" s="1"/>
  <c r="S9" i="8"/>
  <c r="R9" i="8"/>
  <c r="Q9" i="8"/>
  <c r="P9" i="8"/>
  <c r="O9" i="8"/>
  <c r="N9" i="8"/>
  <c r="M9" i="8"/>
  <c r="M10" i="8" s="1"/>
  <c r="L9" i="8"/>
  <c r="K9" i="8"/>
  <c r="J9" i="8"/>
  <c r="I9" i="8"/>
  <c r="H9" i="8"/>
  <c r="G9" i="8"/>
  <c r="F9" i="8"/>
  <c r="E9" i="8"/>
  <c r="E10" i="8" s="1"/>
  <c r="D9" i="8"/>
  <c r="C9" i="8"/>
  <c r="W8" i="8"/>
  <c r="W10" i="8" s="1"/>
  <c r="V8" i="8"/>
  <c r="U8" i="8"/>
  <c r="T8" i="8"/>
  <c r="S8" i="8"/>
  <c r="S10" i="8" s="1"/>
  <c r="R8" i="8"/>
  <c r="R10" i="8" s="1"/>
  <c r="Q8" i="8"/>
  <c r="P8" i="8"/>
  <c r="P10" i="8" s="1"/>
  <c r="O8" i="8"/>
  <c r="O10" i="8" s="1"/>
  <c r="N8" i="8"/>
  <c r="M8" i="8"/>
  <c r="L8" i="8"/>
  <c r="L10" i="8" s="1"/>
  <c r="K8" i="8"/>
  <c r="K10" i="8" s="1"/>
  <c r="J8" i="8"/>
  <c r="J10" i="8" s="1"/>
  <c r="I8" i="8"/>
  <c r="H8" i="8"/>
  <c r="H10" i="8" s="1"/>
  <c r="G8" i="8"/>
  <c r="G10" i="8" s="1"/>
  <c r="F8" i="8"/>
  <c r="E8" i="8"/>
  <c r="D8" i="8"/>
  <c r="C8" i="8"/>
  <c r="C10" i="8" s="1"/>
  <c r="B76" i="8"/>
  <c r="B75" i="8"/>
  <c r="B74" i="8"/>
  <c r="B73" i="8"/>
  <c r="B72" i="8"/>
  <c r="B65" i="8"/>
  <c r="B64" i="8"/>
  <c r="B63" i="8"/>
  <c r="B62" i="8"/>
  <c r="B61" i="8"/>
  <c r="B54" i="8"/>
  <c r="B53" i="8"/>
  <c r="B52" i="8"/>
  <c r="B51" i="8"/>
  <c r="B50" i="8"/>
  <c r="B43" i="8"/>
  <c r="B42" i="8"/>
  <c r="B41" i="8"/>
  <c r="B40" i="8"/>
  <c r="B39" i="8"/>
  <c r="B32" i="8"/>
  <c r="B31" i="8"/>
  <c r="B30" i="8"/>
  <c r="B29" i="8"/>
  <c r="B28" i="8"/>
  <c r="B21" i="8"/>
  <c r="B20" i="8"/>
  <c r="B19" i="8"/>
  <c r="B18" i="8"/>
  <c r="B17" i="8"/>
  <c r="B9" i="8"/>
  <c r="B8" i="8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F8" i="7"/>
  <c r="AF10" i="7" s="1"/>
  <c r="AE8" i="7"/>
  <c r="AD8" i="7"/>
  <c r="AC8" i="7"/>
  <c r="AC10" i="7" s="1"/>
  <c r="AB8" i="7"/>
  <c r="AB10" i="7" s="1"/>
  <c r="AA8" i="7"/>
  <c r="AA10" i="7" s="1"/>
  <c r="Z8" i="7"/>
  <c r="Z10" i="7" s="1"/>
  <c r="Y8" i="7"/>
  <c r="Y10" i="7" s="1"/>
  <c r="X8" i="7"/>
  <c r="X10" i="7" s="1"/>
  <c r="W8" i="7"/>
  <c r="V8" i="7"/>
  <c r="U8" i="7"/>
  <c r="U10" i="7" s="1"/>
  <c r="T8" i="7"/>
  <c r="T10" i="7" s="1"/>
  <c r="S8" i="7"/>
  <c r="S10" i="7" s="1"/>
  <c r="R8" i="7"/>
  <c r="R10" i="7" s="1"/>
  <c r="Q8" i="7"/>
  <c r="P8" i="7"/>
  <c r="P10" i="7" s="1"/>
  <c r="O8" i="7"/>
  <c r="N8" i="7"/>
  <c r="M8" i="7"/>
  <c r="M10" i="7" s="1"/>
  <c r="L8" i="7"/>
  <c r="L10" i="7" s="1"/>
  <c r="K8" i="7"/>
  <c r="K10" i="7" s="1"/>
  <c r="J8" i="7"/>
  <c r="J10" i="7" s="1"/>
  <c r="I8" i="7"/>
  <c r="H8" i="7"/>
  <c r="H10" i="7" s="1"/>
  <c r="G8" i="7"/>
  <c r="F8" i="7"/>
  <c r="E8" i="7"/>
  <c r="E10" i="7" s="1"/>
  <c r="D8" i="7"/>
  <c r="D10" i="7" s="1"/>
  <c r="C8" i="7"/>
  <c r="C10" i="7" s="1"/>
  <c r="B76" i="7"/>
  <c r="B75" i="7"/>
  <c r="B74" i="7"/>
  <c r="B73" i="7"/>
  <c r="B72" i="7"/>
  <c r="B65" i="7"/>
  <c r="B64" i="7"/>
  <c r="B63" i="7"/>
  <c r="B62" i="7"/>
  <c r="B61" i="7"/>
  <c r="B54" i="7"/>
  <c r="B53" i="7"/>
  <c r="B52" i="7"/>
  <c r="B51" i="7"/>
  <c r="B50" i="7"/>
  <c r="B43" i="7"/>
  <c r="B42" i="7"/>
  <c r="B41" i="7"/>
  <c r="B40" i="7"/>
  <c r="B39" i="7"/>
  <c r="B32" i="7"/>
  <c r="B31" i="7"/>
  <c r="B30" i="7"/>
  <c r="B29" i="7"/>
  <c r="B28" i="7"/>
  <c r="B21" i="7"/>
  <c r="B20" i="7"/>
  <c r="B19" i="7"/>
  <c r="B18" i="7"/>
  <c r="B17" i="7"/>
  <c r="B9" i="7"/>
  <c r="B8" i="7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K10" i="6"/>
  <c r="U9" i="6"/>
  <c r="T9" i="6"/>
  <c r="S9" i="6"/>
  <c r="R9" i="6"/>
  <c r="R10" i="6" s="1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U8" i="6"/>
  <c r="U10" i="6" s="1"/>
  <c r="T8" i="6"/>
  <c r="T10" i="6" s="1"/>
  <c r="S8" i="6"/>
  <c r="S10" i="6" s="1"/>
  <c r="R8" i="6"/>
  <c r="Q8" i="6"/>
  <c r="Q10" i="6" s="1"/>
  <c r="P8" i="6"/>
  <c r="P10" i="6" s="1"/>
  <c r="O8" i="6"/>
  <c r="O10" i="6" s="1"/>
  <c r="N8" i="6"/>
  <c r="N10" i="6" s="1"/>
  <c r="M8" i="6"/>
  <c r="M10" i="6" s="1"/>
  <c r="L8" i="6"/>
  <c r="L10" i="6" s="1"/>
  <c r="K8" i="6"/>
  <c r="J8" i="6"/>
  <c r="J10" i="6" s="1"/>
  <c r="I8" i="6"/>
  <c r="I10" i="6" s="1"/>
  <c r="H8" i="6"/>
  <c r="H10" i="6" s="1"/>
  <c r="G8" i="6"/>
  <c r="G10" i="6" s="1"/>
  <c r="F8" i="6"/>
  <c r="F10" i="6" s="1"/>
  <c r="E8" i="6"/>
  <c r="E10" i="6" s="1"/>
  <c r="D8" i="6"/>
  <c r="D10" i="6" s="1"/>
  <c r="C8" i="6"/>
  <c r="C10" i="6" s="1"/>
  <c r="B76" i="6"/>
  <c r="B75" i="6"/>
  <c r="B74" i="6"/>
  <c r="B73" i="6"/>
  <c r="B72" i="6"/>
  <c r="B65" i="6"/>
  <c r="B64" i="6"/>
  <c r="B63" i="6"/>
  <c r="B62" i="6"/>
  <c r="B61" i="6"/>
  <c r="B54" i="6"/>
  <c r="B53" i="6"/>
  <c r="B52" i="6"/>
  <c r="B51" i="6"/>
  <c r="B50" i="6"/>
  <c r="B43" i="6"/>
  <c r="B42" i="6"/>
  <c r="B41" i="6"/>
  <c r="B40" i="6"/>
  <c r="B39" i="6"/>
  <c r="B32" i="6"/>
  <c r="B31" i="6"/>
  <c r="B30" i="6"/>
  <c r="B29" i="6"/>
  <c r="B28" i="6"/>
  <c r="B21" i="6"/>
  <c r="B20" i="6"/>
  <c r="B19" i="6"/>
  <c r="B18" i="6"/>
  <c r="B17" i="6"/>
  <c r="B9" i="6"/>
  <c r="B8" i="6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B8" i="5"/>
  <c r="AA8" i="5"/>
  <c r="Z8" i="5"/>
  <c r="Z10" i="5" s="1"/>
  <c r="Y8" i="5"/>
  <c r="Y10" i="5" s="1"/>
  <c r="X8" i="5"/>
  <c r="X10" i="5" s="1"/>
  <c r="W8" i="5"/>
  <c r="W10" i="5" s="1"/>
  <c r="V8" i="5"/>
  <c r="V10" i="5" s="1"/>
  <c r="U8" i="5"/>
  <c r="U10" i="5" s="1"/>
  <c r="T8" i="5"/>
  <c r="S8" i="5"/>
  <c r="R8" i="5"/>
  <c r="R10" i="5" s="1"/>
  <c r="Q8" i="5"/>
  <c r="Q10" i="5" s="1"/>
  <c r="P8" i="5"/>
  <c r="P10" i="5" s="1"/>
  <c r="O8" i="5"/>
  <c r="O10" i="5" s="1"/>
  <c r="N8" i="5"/>
  <c r="N10" i="5" s="1"/>
  <c r="M8" i="5"/>
  <c r="M10" i="5" s="1"/>
  <c r="L8" i="5"/>
  <c r="K8" i="5"/>
  <c r="J8" i="5"/>
  <c r="J10" i="5" s="1"/>
  <c r="I8" i="5"/>
  <c r="I10" i="5" s="1"/>
  <c r="H8" i="5"/>
  <c r="H10" i="5" s="1"/>
  <c r="G8" i="5"/>
  <c r="G10" i="5" s="1"/>
  <c r="F8" i="5"/>
  <c r="F10" i="5" s="1"/>
  <c r="E8" i="5"/>
  <c r="E10" i="5" s="1"/>
  <c r="D8" i="5"/>
  <c r="C8" i="5"/>
  <c r="B76" i="5"/>
  <c r="B75" i="5"/>
  <c r="B74" i="5"/>
  <c r="B73" i="5"/>
  <c r="B72" i="5"/>
  <c r="B65" i="5"/>
  <c r="B64" i="5"/>
  <c r="B63" i="5"/>
  <c r="B62" i="5"/>
  <c r="B61" i="5"/>
  <c r="B54" i="5"/>
  <c r="B53" i="5"/>
  <c r="B52" i="5"/>
  <c r="B51" i="5"/>
  <c r="B50" i="5"/>
  <c r="B43" i="5"/>
  <c r="B42" i="5"/>
  <c r="B41" i="5"/>
  <c r="B40" i="5"/>
  <c r="B39" i="5"/>
  <c r="B32" i="5"/>
  <c r="B31" i="5"/>
  <c r="B30" i="5"/>
  <c r="B29" i="5"/>
  <c r="B28" i="5"/>
  <c r="B21" i="5"/>
  <c r="B20" i="5"/>
  <c r="B19" i="5"/>
  <c r="B18" i="5"/>
  <c r="B17" i="5"/>
  <c r="B9" i="5"/>
  <c r="B8" i="5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C9" i="4"/>
  <c r="BB9" i="4"/>
  <c r="BA9" i="4"/>
  <c r="AZ9" i="4"/>
  <c r="AY9" i="4"/>
  <c r="AX9" i="4"/>
  <c r="AW9" i="4"/>
  <c r="AW10" i="4" s="1"/>
  <c r="AV9" i="4"/>
  <c r="AU9" i="4"/>
  <c r="AT9" i="4"/>
  <c r="AS9" i="4"/>
  <c r="AR9" i="4"/>
  <c r="AQ9" i="4"/>
  <c r="AP9" i="4"/>
  <c r="AO9" i="4"/>
  <c r="AO10" i="4" s="1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Q10" i="4" s="1"/>
  <c r="P9" i="4"/>
  <c r="O9" i="4"/>
  <c r="N9" i="4"/>
  <c r="M9" i="4"/>
  <c r="L9" i="4"/>
  <c r="K9" i="4"/>
  <c r="J9" i="4"/>
  <c r="I9" i="4"/>
  <c r="I10" i="4" s="1"/>
  <c r="H9" i="4"/>
  <c r="G9" i="4"/>
  <c r="F9" i="4"/>
  <c r="E9" i="4"/>
  <c r="D9" i="4"/>
  <c r="C9" i="4"/>
  <c r="BC8" i="4"/>
  <c r="BC10" i="4" s="1"/>
  <c r="BB8" i="4"/>
  <c r="BB10" i="4" s="1"/>
  <c r="BA8" i="4"/>
  <c r="AZ8" i="4"/>
  <c r="AZ10" i="4" s="1"/>
  <c r="AY8" i="4"/>
  <c r="AX8" i="4"/>
  <c r="AX10" i="4" s="1"/>
  <c r="AW8" i="4"/>
  <c r="AV8" i="4"/>
  <c r="AU8" i="4"/>
  <c r="AU10" i="4" s="1"/>
  <c r="AT8" i="4"/>
  <c r="AT10" i="4" s="1"/>
  <c r="AS8" i="4"/>
  <c r="AR8" i="4"/>
  <c r="AR10" i="4" s="1"/>
  <c r="AQ8" i="4"/>
  <c r="AP8" i="4"/>
  <c r="AP10" i="4" s="1"/>
  <c r="AO8" i="4"/>
  <c r="AN8" i="4"/>
  <c r="AM8" i="4"/>
  <c r="AM10" i="4" s="1"/>
  <c r="AL8" i="4"/>
  <c r="AL10" i="4" s="1"/>
  <c r="AK8" i="4"/>
  <c r="AJ8" i="4"/>
  <c r="AJ10" i="4" s="1"/>
  <c r="AI8" i="4"/>
  <c r="AH8" i="4"/>
  <c r="AH10" i="4" s="1"/>
  <c r="AG8" i="4"/>
  <c r="AG10" i="4" s="1"/>
  <c r="AF8" i="4"/>
  <c r="AE8" i="4"/>
  <c r="AE10" i="4" s="1"/>
  <c r="AD8" i="4"/>
  <c r="AD10" i="4" s="1"/>
  <c r="AC8" i="4"/>
  <c r="AC10" i="4" s="1"/>
  <c r="AB8" i="4"/>
  <c r="AB10" i="4" s="1"/>
  <c r="AA8" i="4"/>
  <c r="Z8" i="4"/>
  <c r="Z10" i="4" s="1"/>
  <c r="Y8" i="4"/>
  <c r="Y10" i="4" s="1"/>
  <c r="X8" i="4"/>
  <c r="W8" i="4"/>
  <c r="W10" i="4" s="1"/>
  <c r="V8" i="4"/>
  <c r="V10" i="4" s="1"/>
  <c r="U8" i="4"/>
  <c r="U10" i="4" s="1"/>
  <c r="T8" i="4"/>
  <c r="T10" i="4" s="1"/>
  <c r="S8" i="4"/>
  <c r="R8" i="4"/>
  <c r="R10" i="4" s="1"/>
  <c r="Q8" i="4"/>
  <c r="P8" i="4"/>
  <c r="O8" i="4"/>
  <c r="O10" i="4" s="1"/>
  <c r="N8" i="4"/>
  <c r="N10" i="4" s="1"/>
  <c r="M8" i="4"/>
  <c r="M10" i="4" s="1"/>
  <c r="L8" i="4"/>
  <c r="L10" i="4" s="1"/>
  <c r="K8" i="4"/>
  <c r="J8" i="4"/>
  <c r="J10" i="4" s="1"/>
  <c r="I8" i="4"/>
  <c r="H8" i="4"/>
  <c r="G8" i="4"/>
  <c r="G10" i="4" s="1"/>
  <c r="F8" i="4"/>
  <c r="F10" i="4" s="1"/>
  <c r="E8" i="4"/>
  <c r="E10" i="4" s="1"/>
  <c r="D8" i="4"/>
  <c r="D10" i="4" s="1"/>
  <c r="C8" i="4"/>
  <c r="B76" i="4"/>
  <c r="B75" i="4"/>
  <c r="B74" i="4"/>
  <c r="B73" i="4"/>
  <c r="B72" i="4"/>
  <c r="B65" i="4"/>
  <c r="B64" i="4"/>
  <c r="B63" i="4"/>
  <c r="B62" i="4"/>
  <c r="B61" i="4"/>
  <c r="B54" i="4"/>
  <c r="B53" i="4"/>
  <c r="B52" i="4"/>
  <c r="B51" i="4"/>
  <c r="B50" i="4"/>
  <c r="B43" i="4"/>
  <c r="B42" i="4"/>
  <c r="B41" i="4"/>
  <c r="B40" i="4"/>
  <c r="B39" i="4"/>
  <c r="B32" i="4"/>
  <c r="B31" i="4"/>
  <c r="B30" i="4"/>
  <c r="B29" i="4"/>
  <c r="B28" i="4"/>
  <c r="B21" i="4"/>
  <c r="B20" i="4"/>
  <c r="B19" i="4"/>
  <c r="B18" i="4"/>
  <c r="B17" i="4"/>
  <c r="B9" i="4"/>
  <c r="B8" i="4"/>
  <c r="L76" i="3"/>
  <c r="K76" i="3"/>
  <c r="J76" i="3"/>
  <c r="I76" i="3"/>
  <c r="H76" i="3"/>
  <c r="G76" i="3"/>
  <c r="F76" i="3"/>
  <c r="E76" i="3"/>
  <c r="D76" i="3"/>
  <c r="C76" i="3"/>
  <c r="L75" i="3"/>
  <c r="K75" i="3"/>
  <c r="J75" i="3"/>
  <c r="I75" i="3"/>
  <c r="H75" i="3"/>
  <c r="G75" i="3"/>
  <c r="F75" i="3"/>
  <c r="E75" i="3"/>
  <c r="D75" i="3"/>
  <c r="C75" i="3"/>
  <c r="L74" i="3"/>
  <c r="K74" i="3"/>
  <c r="J74" i="3"/>
  <c r="I74" i="3"/>
  <c r="H74" i="3"/>
  <c r="G74" i="3"/>
  <c r="F74" i="3"/>
  <c r="E74" i="3"/>
  <c r="D74" i="3"/>
  <c r="C74" i="3"/>
  <c r="L73" i="3"/>
  <c r="K73" i="3"/>
  <c r="J73" i="3"/>
  <c r="I73" i="3"/>
  <c r="H73" i="3"/>
  <c r="G73" i="3"/>
  <c r="F73" i="3"/>
  <c r="E73" i="3"/>
  <c r="D73" i="3"/>
  <c r="C73" i="3"/>
  <c r="L72" i="3"/>
  <c r="K72" i="3"/>
  <c r="J72" i="3"/>
  <c r="I72" i="3"/>
  <c r="H72" i="3"/>
  <c r="G72" i="3"/>
  <c r="F72" i="3"/>
  <c r="E72" i="3"/>
  <c r="D72" i="3"/>
  <c r="C72" i="3"/>
  <c r="L65" i="3"/>
  <c r="K65" i="3"/>
  <c r="J65" i="3"/>
  <c r="I65" i="3"/>
  <c r="H65" i="3"/>
  <c r="G65" i="3"/>
  <c r="F65" i="3"/>
  <c r="E65" i="3"/>
  <c r="D65" i="3"/>
  <c r="C65" i="3"/>
  <c r="L64" i="3"/>
  <c r="K64" i="3"/>
  <c r="J64" i="3"/>
  <c r="I64" i="3"/>
  <c r="H64" i="3"/>
  <c r="G64" i="3"/>
  <c r="F64" i="3"/>
  <c r="E64" i="3"/>
  <c r="D64" i="3"/>
  <c r="C64" i="3"/>
  <c r="L63" i="3"/>
  <c r="K63" i="3"/>
  <c r="J63" i="3"/>
  <c r="I63" i="3"/>
  <c r="H63" i="3"/>
  <c r="G63" i="3"/>
  <c r="F63" i="3"/>
  <c r="E63" i="3"/>
  <c r="D63" i="3"/>
  <c r="C63" i="3"/>
  <c r="L62" i="3"/>
  <c r="K62" i="3"/>
  <c r="J62" i="3"/>
  <c r="I62" i="3"/>
  <c r="H62" i="3"/>
  <c r="G62" i="3"/>
  <c r="F62" i="3"/>
  <c r="E62" i="3"/>
  <c r="D62" i="3"/>
  <c r="C62" i="3"/>
  <c r="L61" i="3"/>
  <c r="K61" i="3"/>
  <c r="J61" i="3"/>
  <c r="I61" i="3"/>
  <c r="H61" i="3"/>
  <c r="G61" i="3"/>
  <c r="F61" i="3"/>
  <c r="E61" i="3"/>
  <c r="D61" i="3"/>
  <c r="C61" i="3"/>
  <c r="L54" i="3"/>
  <c r="K54" i="3"/>
  <c r="J54" i="3"/>
  <c r="I54" i="3"/>
  <c r="H54" i="3"/>
  <c r="G54" i="3"/>
  <c r="F54" i="3"/>
  <c r="E54" i="3"/>
  <c r="D54" i="3"/>
  <c r="C54" i="3"/>
  <c r="L53" i="3"/>
  <c r="K53" i="3"/>
  <c r="J53" i="3"/>
  <c r="I53" i="3"/>
  <c r="H53" i="3"/>
  <c r="G53" i="3"/>
  <c r="F53" i="3"/>
  <c r="E53" i="3"/>
  <c r="D53" i="3"/>
  <c r="C53" i="3"/>
  <c r="L52" i="3"/>
  <c r="K52" i="3"/>
  <c r="J52" i="3"/>
  <c r="I52" i="3"/>
  <c r="H52" i="3"/>
  <c r="G52" i="3"/>
  <c r="F52" i="3"/>
  <c r="E52" i="3"/>
  <c r="D52" i="3"/>
  <c r="C52" i="3"/>
  <c r="L51" i="3"/>
  <c r="K51" i="3"/>
  <c r="J51" i="3"/>
  <c r="I51" i="3"/>
  <c r="H51" i="3"/>
  <c r="G51" i="3"/>
  <c r="F51" i="3"/>
  <c r="E51" i="3"/>
  <c r="D51" i="3"/>
  <c r="C51" i="3"/>
  <c r="L50" i="3"/>
  <c r="K50" i="3"/>
  <c r="J50" i="3"/>
  <c r="I50" i="3"/>
  <c r="H50" i="3"/>
  <c r="G50" i="3"/>
  <c r="F50" i="3"/>
  <c r="E50" i="3"/>
  <c r="D50" i="3"/>
  <c r="C50" i="3"/>
  <c r="L43" i="3"/>
  <c r="K43" i="3"/>
  <c r="J43" i="3"/>
  <c r="I43" i="3"/>
  <c r="H43" i="3"/>
  <c r="G43" i="3"/>
  <c r="F43" i="3"/>
  <c r="E43" i="3"/>
  <c r="D43" i="3"/>
  <c r="C43" i="3"/>
  <c r="L42" i="3"/>
  <c r="K42" i="3"/>
  <c r="J42" i="3"/>
  <c r="I42" i="3"/>
  <c r="H42" i="3"/>
  <c r="G42" i="3"/>
  <c r="F42" i="3"/>
  <c r="E42" i="3"/>
  <c r="D42" i="3"/>
  <c r="C42" i="3"/>
  <c r="L41" i="3"/>
  <c r="K41" i="3"/>
  <c r="J41" i="3"/>
  <c r="I41" i="3"/>
  <c r="H41" i="3"/>
  <c r="G41" i="3"/>
  <c r="F41" i="3"/>
  <c r="E41" i="3"/>
  <c r="D41" i="3"/>
  <c r="C41" i="3"/>
  <c r="L40" i="3"/>
  <c r="K40" i="3"/>
  <c r="J40" i="3"/>
  <c r="I40" i="3"/>
  <c r="H40" i="3"/>
  <c r="G40" i="3"/>
  <c r="F40" i="3"/>
  <c r="E40" i="3"/>
  <c r="D40" i="3"/>
  <c r="C40" i="3"/>
  <c r="L39" i="3"/>
  <c r="K39" i="3"/>
  <c r="J39" i="3"/>
  <c r="I39" i="3"/>
  <c r="H39" i="3"/>
  <c r="G39" i="3"/>
  <c r="F39" i="3"/>
  <c r="E39" i="3"/>
  <c r="D39" i="3"/>
  <c r="C39" i="3"/>
  <c r="L32" i="3"/>
  <c r="K32" i="3"/>
  <c r="J32" i="3"/>
  <c r="I32" i="3"/>
  <c r="H32" i="3"/>
  <c r="G32" i="3"/>
  <c r="F32" i="3"/>
  <c r="E32" i="3"/>
  <c r="D32" i="3"/>
  <c r="C32" i="3"/>
  <c r="L31" i="3"/>
  <c r="K31" i="3"/>
  <c r="J31" i="3"/>
  <c r="I31" i="3"/>
  <c r="H31" i="3"/>
  <c r="G31" i="3"/>
  <c r="F31" i="3"/>
  <c r="E31" i="3"/>
  <c r="D31" i="3"/>
  <c r="C31" i="3"/>
  <c r="L30" i="3"/>
  <c r="K30" i="3"/>
  <c r="J30" i="3"/>
  <c r="I30" i="3"/>
  <c r="H30" i="3"/>
  <c r="G30" i="3"/>
  <c r="F30" i="3"/>
  <c r="E30" i="3"/>
  <c r="D30" i="3"/>
  <c r="C30" i="3"/>
  <c r="L29" i="3"/>
  <c r="K29" i="3"/>
  <c r="J29" i="3"/>
  <c r="I29" i="3"/>
  <c r="H29" i="3"/>
  <c r="G29" i="3"/>
  <c r="F29" i="3"/>
  <c r="E29" i="3"/>
  <c r="D29" i="3"/>
  <c r="C29" i="3"/>
  <c r="L28" i="3"/>
  <c r="K28" i="3"/>
  <c r="J28" i="3"/>
  <c r="I28" i="3"/>
  <c r="H28" i="3"/>
  <c r="G28" i="3"/>
  <c r="F28" i="3"/>
  <c r="E28" i="3"/>
  <c r="D28" i="3"/>
  <c r="C28" i="3"/>
  <c r="L21" i="3"/>
  <c r="K21" i="3"/>
  <c r="J21" i="3"/>
  <c r="I21" i="3"/>
  <c r="H21" i="3"/>
  <c r="G21" i="3"/>
  <c r="F21" i="3"/>
  <c r="E21" i="3"/>
  <c r="D21" i="3"/>
  <c r="C21" i="3"/>
  <c r="L20" i="3"/>
  <c r="K20" i="3"/>
  <c r="J20" i="3"/>
  <c r="I20" i="3"/>
  <c r="H20" i="3"/>
  <c r="G20" i="3"/>
  <c r="F20" i="3"/>
  <c r="E20" i="3"/>
  <c r="D20" i="3"/>
  <c r="C20" i="3"/>
  <c r="L19" i="3"/>
  <c r="K19" i="3"/>
  <c r="J19" i="3"/>
  <c r="I19" i="3"/>
  <c r="H19" i="3"/>
  <c r="G19" i="3"/>
  <c r="F19" i="3"/>
  <c r="E19" i="3"/>
  <c r="D19" i="3"/>
  <c r="C19" i="3"/>
  <c r="L18" i="3"/>
  <c r="K18" i="3"/>
  <c r="J18" i="3"/>
  <c r="I18" i="3"/>
  <c r="H18" i="3"/>
  <c r="G18" i="3"/>
  <c r="F18" i="3"/>
  <c r="E18" i="3"/>
  <c r="D18" i="3"/>
  <c r="C18" i="3"/>
  <c r="L17" i="3"/>
  <c r="K17" i="3"/>
  <c r="J17" i="3"/>
  <c r="I17" i="3"/>
  <c r="H17" i="3"/>
  <c r="G17" i="3"/>
  <c r="F17" i="3"/>
  <c r="E17" i="3"/>
  <c r="D17" i="3"/>
  <c r="C17" i="3"/>
  <c r="L9" i="3"/>
  <c r="K9" i="3"/>
  <c r="J9" i="3"/>
  <c r="I9" i="3"/>
  <c r="H9" i="3"/>
  <c r="G9" i="3"/>
  <c r="F9" i="3"/>
  <c r="E9" i="3"/>
  <c r="D9" i="3"/>
  <c r="C9" i="3"/>
  <c r="L8" i="3"/>
  <c r="K8" i="3"/>
  <c r="J8" i="3"/>
  <c r="J10" i="3" s="1"/>
  <c r="I8" i="3"/>
  <c r="I10" i="3" s="1"/>
  <c r="H8" i="3"/>
  <c r="H10" i="3" s="1"/>
  <c r="G8" i="3"/>
  <c r="G10" i="3" s="1"/>
  <c r="F8" i="3"/>
  <c r="F10" i="3" s="1"/>
  <c r="E8" i="3"/>
  <c r="E10" i="3" s="1"/>
  <c r="D8" i="3"/>
  <c r="C8" i="3"/>
  <c r="B76" i="3"/>
  <c r="B75" i="3"/>
  <c r="B74" i="3"/>
  <c r="B73" i="3"/>
  <c r="B72" i="3"/>
  <c r="B65" i="3"/>
  <c r="B64" i="3"/>
  <c r="B63" i="3"/>
  <c r="B62" i="3"/>
  <c r="B61" i="3"/>
  <c r="B54" i="3"/>
  <c r="B53" i="3"/>
  <c r="B52" i="3"/>
  <c r="B51" i="3"/>
  <c r="B50" i="3"/>
  <c r="B43" i="3"/>
  <c r="B42" i="3"/>
  <c r="B41" i="3"/>
  <c r="B40" i="3"/>
  <c r="B39" i="3"/>
  <c r="B32" i="3"/>
  <c r="B31" i="3"/>
  <c r="B30" i="3"/>
  <c r="B29" i="3"/>
  <c r="B28" i="3"/>
  <c r="B21" i="3"/>
  <c r="B20" i="3"/>
  <c r="B19" i="3"/>
  <c r="B18" i="3"/>
  <c r="B17" i="3"/>
  <c r="B9" i="3"/>
  <c r="B8" i="3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X9" i="2"/>
  <c r="W9" i="2"/>
  <c r="V9" i="2"/>
  <c r="U9" i="2"/>
  <c r="T9" i="2"/>
  <c r="S9" i="2"/>
  <c r="R9" i="2"/>
  <c r="Q9" i="2"/>
  <c r="Q10" i="2" s="1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X8" i="2"/>
  <c r="W8" i="2"/>
  <c r="W10" i="2" s="1"/>
  <c r="V8" i="2"/>
  <c r="V10" i="2" s="1"/>
  <c r="U8" i="2"/>
  <c r="U10" i="2" s="1"/>
  <c r="T8" i="2"/>
  <c r="T10" i="2" s="1"/>
  <c r="S8" i="2"/>
  <c r="R8" i="2"/>
  <c r="Q8" i="2"/>
  <c r="P8" i="2"/>
  <c r="O8" i="2"/>
  <c r="O10" i="2" s="1"/>
  <c r="N8" i="2"/>
  <c r="N10" i="2" s="1"/>
  <c r="M8" i="2"/>
  <c r="M10" i="2" s="1"/>
  <c r="L8" i="2"/>
  <c r="L10" i="2" s="1"/>
  <c r="K8" i="2"/>
  <c r="J8" i="2"/>
  <c r="I8" i="2"/>
  <c r="H8" i="2"/>
  <c r="G8" i="2"/>
  <c r="G10" i="2" s="1"/>
  <c r="F8" i="2"/>
  <c r="F10" i="2" s="1"/>
  <c r="E8" i="2"/>
  <c r="E10" i="2" s="1"/>
  <c r="D8" i="2"/>
  <c r="D10" i="2" s="1"/>
  <c r="C8" i="2"/>
  <c r="B76" i="2"/>
  <c r="B75" i="2"/>
  <c r="B74" i="2"/>
  <c r="B73" i="2"/>
  <c r="B72" i="2"/>
  <c r="B65" i="2"/>
  <c r="B64" i="2"/>
  <c r="B63" i="2"/>
  <c r="B62" i="2"/>
  <c r="B61" i="2"/>
  <c r="B54" i="2"/>
  <c r="B53" i="2"/>
  <c r="B52" i="2"/>
  <c r="B51" i="2"/>
  <c r="B50" i="2"/>
  <c r="B43" i="2"/>
  <c r="B42" i="2"/>
  <c r="B41" i="2"/>
  <c r="B40" i="2"/>
  <c r="B39" i="2"/>
  <c r="B32" i="2"/>
  <c r="B31" i="2"/>
  <c r="B30" i="2"/>
  <c r="B29" i="2"/>
  <c r="B28" i="2"/>
  <c r="B21" i="2"/>
  <c r="B20" i="2"/>
  <c r="B19" i="2"/>
  <c r="B18" i="2"/>
  <c r="B17" i="2"/>
  <c r="B9" i="2"/>
  <c r="B8" i="2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AN8" i="1"/>
  <c r="AM8" i="1"/>
  <c r="AM10" i="1" s="1"/>
  <c r="AL8" i="1"/>
  <c r="AL10" i="1" s="1"/>
  <c r="AK8" i="1"/>
  <c r="AK10" i="1" s="1"/>
  <c r="AJ8" i="1"/>
  <c r="AJ10" i="1" s="1"/>
  <c r="AI8" i="1"/>
  <c r="AH8" i="1"/>
  <c r="AH10" i="1" s="1"/>
  <c r="AG8" i="1"/>
  <c r="AF8" i="1"/>
  <c r="AE8" i="1"/>
  <c r="AE10" i="1" s="1"/>
  <c r="AD8" i="1"/>
  <c r="AD10" i="1" s="1"/>
  <c r="AC8" i="1"/>
  <c r="AC10" i="1" s="1"/>
  <c r="AB8" i="1"/>
  <c r="AB10" i="1" s="1"/>
  <c r="AA8" i="1"/>
  <c r="Z8" i="1"/>
  <c r="Z10" i="1" s="1"/>
  <c r="Y8" i="1"/>
  <c r="X8" i="1"/>
  <c r="W8" i="1"/>
  <c r="W10" i="1" s="1"/>
  <c r="V8" i="1"/>
  <c r="V10" i="1" s="1"/>
  <c r="U8" i="1"/>
  <c r="U10" i="1" s="1"/>
  <c r="T8" i="1"/>
  <c r="T10" i="1" s="1"/>
  <c r="S8" i="1"/>
  <c r="R8" i="1"/>
  <c r="R10" i="1" s="1"/>
  <c r="Q8" i="1"/>
  <c r="P8" i="1"/>
  <c r="O8" i="1"/>
  <c r="O10" i="1" s="1"/>
  <c r="N8" i="1"/>
  <c r="N10" i="1" s="1"/>
  <c r="M8" i="1"/>
  <c r="M10" i="1" s="1"/>
  <c r="L8" i="1"/>
  <c r="L10" i="1" s="1"/>
  <c r="K8" i="1"/>
  <c r="J8" i="1"/>
  <c r="J10" i="1" s="1"/>
  <c r="I8" i="1"/>
  <c r="H8" i="1"/>
  <c r="G8" i="1"/>
  <c r="G10" i="1" s="1"/>
  <c r="F8" i="1"/>
  <c r="F10" i="1" s="1"/>
  <c r="E8" i="1"/>
  <c r="E10" i="1" s="1"/>
  <c r="D8" i="1"/>
  <c r="D10" i="1" s="1"/>
  <c r="C8" i="1"/>
  <c r="B76" i="1"/>
  <c r="B75" i="1"/>
  <c r="B74" i="1"/>
  <c r="B73" i="1"/>
  <c r="B72" i="1"/>
  <c r="B65" i="1"/>
  <c r="B64" i="1"/>
  <c r="B63" i="1"/>
  <c r="B62" i="1"/>
  <c r="B61" i="1"/>
  <c r="B54" i="1"/>
  <c r="B53" i="1"/>
  <c r="B52" i="1"/>
  <c r="B51" i="1"/>
  <c r="B50" i="1"/>
  <c r="B43" i="1"/>
  <c r="B42" i="1"/>
  <c r="B41" i="1"/>
  <c r="B40" i="1"/>
  <c r="B39" i="1"/>
  <c r="B32" i="1"/>
  <c r="B31" i="1"/>
  <c r="B30" i="1"/>
  <c r="B29" i="1"/>
  <c r="B28" i="1"/>
  <c r="B21" i="1"/>
  <c r="B20" i="1"/>
  <c r="B19" i="1"/>
  <c r="B18" i="1"/>
  <c r="B17" i="1"/>
  <c r="B9" i="1"/>
  <c r="B8" i="1"/>
  <c r="AG10" i="1" l="1"/>
  <c r="P10" i="4"/>
  <c r="AV10" i="4"/>
  <c r="O10" i="7"/>
  <c r="C10" i="1"/>
  <c r="K10" i="1"/>
  <c r="S10" i="1"/>
  <c r="AA10" i="1"/>
  <c r="AI10" i="1"/>
  <c r="C10" i="2"/>
  <c r="K10" i="2"/>
  <c r="S10" i="2"/>
  <c r="AK10" i="4"/>
  <c r="AS10" i="4"/>
  <c r="BA10" i="4"/>
  <c r="I10" i="7"/>
  <c r="Q10" i="7"/>
  <c r="B10" i="10"/>
  <c r="Q10" i="1"/>
  <c r="H10" i="4"/>
  <c r="AN10" i="4"/>
  <c r="G10" i="7"/>
  <c r="C10" i="3"/>
  <c r="K10" i="3"/>
  <c r="C10" i="4"/>
  <c r="K10" i="4"/>
  <c r="S10" i="4"/>
  <c r="AA10" i="4"/>
  <c r="AI10" i="4"/>
  <c r="AQ10" i="4"/>
  <c r="AY10" i="4"/>
  <c r="C10" i="5"/>
  <c r="K10" i="5"/>
  <c r="S10" i="5"/>
  <c r="AA10" i="5"/>
  <c r="B10" i="6"/>
  <c r="C10" i="9"/>
  <c r="K10" i="9"/>
  <c r="S10" i="9"/>
  <c r="AA10" i="9"/>
  <c r="Y10" i="1"/>
  <c r="I10" i="2"/>
  <c r="AF10" i="4"/>
  <c r="AE10" i="7"/>
  <c r="D10" i="3"/>
  <c r="L10" i="3"/>
  <c r="D10" i="5"/>
  <c r="L10" i="5"/>
  <c r="T10" i="5"/>
  <c r="AB10" i="5"/>
  <c r="B10" i="7"/>
  <c r="H10" i="1"/>
  <c r="P10" i="1"/>
  <c r="X10" i="1"/>
  <c r="AF10" i="1"/>
  <c r="AN10" i="1"/>
  <c r="H10" i="2"/>
  <c r="P10" i="2"/>
  <c r="X10" i="2"/>
  <c r="F10" i="7"/>
  <c r="N10" i="7"/>
  <c r="V10" i="7"/>
  <c r="AD10" i="7"/>
  <c r="G10" i="9"/>
  <c r="O10" i="9"/>
  <c r="W10" i="9"/>
  <c r="AE10" i="9"/>
  <c r="I10" i="1"/>
  <c r="X10" i="4"/>
  <c r="W10" i="7"/>
  <c r="J10" i="2"/>
  <c r="R10" i="2"/>
  <c r="F10" i="8"/>
  <c r="N10" i="8"/>
  <c r="V10" i="8"/>
  <c r="I10" i="8"/>
  <c r="Q10" i="8"/>
  <c r="I10" i="9"/>
  <c r="Q10" i="9"/>
  <c r="Y10" i="9"/>
  <c r="B10" i="9"/>
  <c r="B10" i="8"/>
  <c r="B10" i="5"/>
  <c r="B10" i="4"/>
  <c r="B10" i="3"/>
  <c r="B10" i="2"/>
  <c r="B10" i="1"/>
</calcChain>
</file>

<file path=xl/sharedStrings.xml><?xml version="1.0" encoding="utf-8"?>
<sst xmlns="http://schemas.openxmlformats.org/spreadsheetml/2006/main" count="1692" uniqueCount="633">
  <si>
    <t xml:space="preserve">STATE OF LOCAL GOVERNMENT FINANCES - FACT SHEET - ACTUALS 2021/22  </t>
  </si>
  <si>
    <t>Demarcation</t>
  </si>
  <si>
    <t>Alfred</t>
  </si>
  <si>
    <t>Amahlathi</t>
  </si>
  <si>
    <t>Amathole</t>
  </si>
  <si>
    <t>Blue                                     Crane</t>
  </si>
  <si>
    <t>Buffalo</t>
  </si>
  <si>
    <t>Chris</t>
  </si>
  <si>
    <t>Dr                                       Beyers</t>
  </si>
  <si>
    <t>Elundini</t>
  </si>
  <si>
    <t>Emalahleni</t>
  </si>
  <si>
    <t>Engcobo</t>
  </si>
  <si>
    <t>Enoch</t>
  </si>
  <si>
    <t>Great</t>
  </si>
  <si>
    <t>Intsika</t>
  </si>
  <si>
    <t>Inxuba</t>
  </si>
  <si>
    <t>Joe</t>
  </si>
  <si>
    <t>King                                     Sabata</t>
  </si>
  <si>
    <t>Kou-Kamma</t>
  </si>
  <si>
    <t>Kouga</t>
  </si>
  <si>
    <t>Makana</t>
  </si>
  <si>
    <t>Matatiele</t>
  </si>
  <si>
    <t>Mbhashe</t>
  </si>
  <si>
    <t>Mhlontlo</t>
  </si>
  <si>
    <t>Mnquma</t>
  </si>
  <si>
    <t>Ndlambe</t>
  </si>
  <si>
    <t>Nelson                                   Mandela</t>
  </si>
  <si>
    <t>Ngqushwa</t>
  </si>
  <si>
    <t>Ngquza</t>
  </si>
  <si>
    <t>Ntabankulu</t>
  </si>
  <si>
    <t>Nyandeni</t>
  </si>
  <si>
    <t>O                                        R</t>
  </si>
  <si>
    <t>Port                                     St</t>
  </si>
  <si>
    <t>Raymond</t>
  </si>
  <si>
    <t>Sakhisizwe</t>
  </si>
  <si>
    <t>Sarah</t>
  </si>
  <si>
    <t>Senqu</t>
  </si>
  <si>
    <t>Sundays                                  River</t>
  </si>
  <si>
    <t>Umzimvubu</t>
  </si>
  <si>
    <t>Walter</t>
  </si>
  <si>
    <t>Winnie</t>
  </si>
  <si>
    <t>Nzo (M)</t>
  </si>
  <si>
    <t>(L)</t>
  </si>
  <si>
    <t>(H)</t>
  </si>
  <si>
    <t>Route (L)</t>
  </si>
  <si>
    <t>City (H)</t>
  </si>
  <si>
    <t>Hani (M)</t>
  </si>
  <si>
    <t>Naude (L)</t>
  </si>
  <si>
    <t>(EC) (L)</t>
  </si>
  <si>
    <t>(M)</t>
  </si>
  <si>
    <t>Mgijima (M)</t>
  </si>
  <si>
    <t>Kei (L)</t>
  </si>
  <si>
    <t>Yethu (L)</t>
  </si>
  <si>
    <t>Yethemba (L)</t>
  </si>
  <si>
    <t>Gqabi (H)</t>
  </si>
  <si>
    <t>Dalindyebo (H)</t>
  </si>
  <si>
    <t>Bay (H)</t>
  </si>
  <si>
    <t>Hills (L)</t>
  </si>
  <si>
    <t>Tambo (H)</t>
  </si>
  <si>
    <t>Johns (M)</t>
  </si>
  <si>
    <t>Mhlaba (L)</t>
  </si>
  <si>
    <t>Baartman (M)</t>
  </si>
  <si>
    <t>Valley (M)</t>
  </si>
  <si>
    <t>Sisulu (L)</t>
  </si>
  <si>
    <t>Madikizela-Mandela (M)</t>
  </si>
  <si>
    <t>DC44</t>
  </si>
  <si>
    <t>EC124</t>
  </si>
  <si>
    <t>DC12</t>
  </si>
  <si>
    <t>EC102</t>
  </si>
  <si>
    <t>BUF</t>
  </si>
  <si>
    <t>DC13</t>
  </si>
  <si>
    <t>EC101</t>
  </si>
  <si>
    <t>EC141</t>
  </si>
  <si>
    <t>EC136</t>
  </si>
  <si>
    <t>EC137</t>
  </si>
  <si>
    <t>EC139</t>
  </si>
  <si>
    <t>EC123</t>
  </si>
  <si>
    <t>EC135</t>
  </si>
  <si>
    <t>EC131</t>
  </si>
  <si>
    <t>DC14</t>
  </si>
  <si>
    <t>EC157</t>
  </si>
  <si>
    <t>EC109</t>
  </si>
  <si>
    <t>EC108</t>
  </si>
  <si>
    <t>EC104</t>
  </si>
  <si>
    <t>EC441</t>
  </si>
  <si>
    <t>EC121</t>
  </si>
  <si>
    <t>EC156</t>
  </si>
  <si>
    <t>EC122</t>
  </si>
  <si>
    <t>EC105</t>
  </si>
  <si>
    <t>NMA</t>
  </si>
  <si>
    <t>EC126</t>
  </si>
  <si>
    <t>EC153</t>
  </si>
  <si>
    <t>EC444</t>
  </si>
  <si>
    <t>EC155</t>
  </si>
  <si>
    <t>DC15</t>
  </si>
  <si>
    <t>EC154</t>
  </si>
  <si>
    <t>EC129</t>
  </si>
  <si>
    <t>EC138</t>
  </si>
  <si>
    <t>DC10</t>
  </si>
  <si>
    <t>EC142</t>
  </si>
  <si>
    <t>EC106</t>
  </si>
  <si>
    <t>EC442</t>
  </si>
  <si>
    <t>EC145</t>
  </si>
  <si>
    <t>EC443</t>
  </si>
  <si>
    <t>R thousands</t>
  </si>
  <si>
    <t>Surplus / (Deficit):</t>
  </si>
  <si>
    <t>Total actual revenue</t>
  </si>
  <si>
    <t>Total actual expenditure</t>
  </si>
  <si>
    <t>Actual Surplus</t>
  </si>
  <si>
    <t xml:space="preserve"> </t>
  </si>
  <si>
    <t>Revenue:</t>
  </si>
  <si>
    <t>Total Main Budget</t>
  </si>
  <si>
    <t>Total Adjusted Budget</t>
  </si>
  <si>
    <t>Total Actual</t>
  </si>
  <si>
    <t>Adjustment of Total Revenue Budget</t>
  </si>
  <si>
    <t>Undercollection of Revenue against Main Budget</t>
  </si>
  <si>
    <t>Undercollection of Revenue against Adjusted Budget</t>
  </si>
  <si>
    <t>Actual Revenue as percentage of Main Budget</t>
  </si>
  <si>
    <t>Actual Revenue as percentage of Adjusted Budget</t>
  </si>
  <si>
    <t>Expenditure:</t>
  </si>
  <si>
    <t>Adjustment of Total Expenditure Budget</t>
  </si>
  <si>
    <t>Underspending against Main Budget</t>
  </si>
  <si>
    <t>Underspending against Adjusted Budget</t>
  </si>
  <si>
    <t>Actual Expenditure as percentage of Main Budget</t>
  </si>
  <si>
    <t>Actual Expenditure as percentage of Adjusted Budget</t>
  </si>
  <si>
    <t>Operating Expenditure:</t>
  </si>
  <si>
    <t>Main Budget</t>
  </si>
  <si>
    <t>Adjusted Budget</t>
  </si>
  <si>
    <t>Actual</t>
  </si>
  <si>
    <t>Adjustment of Operating Expenditure Budget</t>
  </si>
  <si>
    <t>Personnel Expenditure:</t>
  </si>
  <si>
    <t>Adjustment of Personnel Expenditure Budget</t>
  </si>
  <si>
    <t>Capital Expenditure:</t>
  </si>
  <si>
    <t>Adjustment of Capital Expenditure Budget</t>
  </si>
  <si>
    <t>Conditional Grants:</t>
  </si>
  <si>
    <t>Adjustment of Conditional Grants</t>
  </si>
  <si>
    <t>Debtors:</t>
  </si>
  <si>
    <t>4th Quarter</t>
  </si>
  <si>
    <t>3rd Quarter</t>
  </si>
  <si>
    <t>2nd Quarter</t>
  </si>
  <si>
    <t>1st Quarter</t>
  </si>
  <si>
    <t>Creditors:</t>
  </si>
  <si>
    <t>Cash:</t>
  </si>
  <si>
    <t>Adjusted budget Opening balance</t>
  </si>
  <si>
    <t>Actual Closing balance</t>
  </si>
  <si>
    <t>Investments</t>
  </si>
  <si>
    <t>Borrowing</t>
  </si>
  <si>
    <t>Dihlabeng</t>
  </si>
  <si>
    <t>Fezile</t>
  </si>
  <si>
    <t>Kopanong</t>
  </si>
  <si>
    <t>Lejweleputswa</t>
  </si>
  <si>
    <t>Letsemeng</t>
  </si>
  <si>
    <t>Mafube</t>
  </si>
  <si>
    <t>Maluti-a-Phofung</t>
  </si>
  <si>
    <t>Mangaung</t>
  </si>
  <si>
    <t>Mantsopa</t>
  </si>
  <si>
    <t>Masilonyana</t>
  </si>
  <si>
    <t>Matjhabeng</t>
  </si>
  <si>
    <t>Metsimaholo</t>
  </si>
  <si>
    <t>Mohokare</t>
  </si>
  <si>
    <t>Moqhaka</t>
  </si>
  <si>
    <t>Nala</t>
  </si>
  <si>
    <t>Ngwathe</t>
  </si>
  <si>
    <t>Nketoana</t>
  </si>
  <si>
    <t>Phumelela</t>
  </si>
  <si>
    <t>Setsoto</t>
  </si>
  <si>
    <t>Thabo</t>
  </si>
  <si>
    <t>Tokologo</t>
  </si>
  <si>
    <t>Tswelopele</t>
  </si>
  <si>
    <t>Xhariep</t>
  </si>
  <si>
    <t>Dabi (L)</t>
  </si>
  <si>
    <t>Mofutsanyana (L)</t>
  </si>
  <si>
    <t>FS192</t>
  </si>
  <si>
    <t>DC20</t>
  </si>
  <si>
    <t>FS162</t>
  </si>
  <si>
    <t>DC18</t>
  </si>
  <si>
    <t>FS161</t>
  </si>
  <si>
    <t>FS205</t>
  </si>
  <si>
    <t>FS194</t>
  </si>
  <si>
    <t>MAN</t>
  </si>
  <si>
    <t>FS196</t>
  </si>
  <si>
    <t>FS181</t>
  </si>
  <si>
    <t>FS184</t>
  </si>
  <si>
    <t>FS204</t>
  </si>
  <si>
    <t>FS163</t>
  </si>
  <si>
    <t>FS201</t>
  </si>
  <si>
    <t>FS185</t>
  </si>
  <si>
    <t>FS203</t>
  </si>
  <si>
    <t>FS193</t>
  </si>
  <si>
    <t>FS195</t>
  </si>
  <si>
    <t>FS191</t>
  </si>
  <si>
    <t>DC19</t>
  </si>
  <si>
    <t>FS182</t>
  </si>
  <si>
    <t>FS183</t>
  </si>
  <si>
    <t>DC16</t>
  </si>
  <si>
    <t>City                                     of</t>
  </si>
  <si>
    <t>Emfuleni</t>
  </si>
  <si>
    <t>Lesedi</t>
  </si>
  <si>
    <t>Merafong</t>
  </si>
  <si>
    <t>Midvaal</t>
  </si>
  <si>
    <t>Mogale</t>
  </si>
  <si>
    <t>Rand                                     West</t>
  </si>
  <si>
    <t>Sedibeng</t>
  </si>
  <si>
    <t>West</t>
  </si>
  <si>
    <t>Ekurhuleni (H)</t>
  </si>
  <si>
    <t>Johannesburg (H)</t>
  </si>
  <si>
    <t>Tshwane (H)</t>
  </si>
  <si>
    <t>Rand (M)</t>
  </si>
  <si>
    <t>EKU</t>
  </si>
  <si>
    <t>JHB</t>
  </si>
  <si>
    <t>TSH</t>
  </si>
  <si>
    <t>GT421</t>
  </si>
  <si>
    <t>GT423</t>
  </si>
  <si>
    <t>GT484</t>
  </si>
  <si>
    <t>GT422</t>
  </si>
  <si>
    <t>GT481</t>
  </si>
  <si>
    <t>GT485</t>
  </si>
  <si>
    <t>DC42</t>
  </si>
  <si>
    <t>DC48</t>
  </si>
  <si>
    <t>Abaqulusi</t>
  </si>
  <si>
    <t>Amajuba</t>
  </si>
  <si>
    <t>Dannhauser</t>
  </si>
  <si>
    <t>Dr                                       Nkosazana</t>
  </si>
  <si>
    <t>eDumbe</t>
  </si>
  <si>
    <t>Emadlangeni</t>
  </si>
  <si>
    <t>Endumeni</t>
  </si>
  <si>
    <t>eThekwini</t>
  </si>
  <si>
    <t>Greater</t>
  </si>
  <si>
    <t>Harry</t>
  </si>
  <si>
    <t>Hlabisa                                  Big</t>
  </si>
  <si>
    <t>iLembe</t>
  </si>
  <si>
    <t>Impendle</t>
  </si>
  <si>
    <t>Inkosi</t>
  </si>
  <si>
    <t>Jozini</t>
  </si>
  <si>
    <t>King</t>
  </si>
  <si>
    <t>KwaDukuza</t>
  </si>
  <si>
    <t>Mandeni</t>
  </si>
  <si>
    <t>Maphumulo</t>
  </si>
  <si>
    <t>Mfolozi</t>
  </si>
  <si>
    <t>Mkhambathini</t>
  </si>
  <si>
    <t>Mpofana</t>
  </si>
  <si>
    <t>Msinga</t>
  </si>
  <si>
    <t>Msunduzi</t>
  </si>
  <si>
    <t>Mthonjaneni</t>
  </si>
  <si>
    <t>Mtubatuba</t>
  </si>
  <si>
    <t>Ndwedwe</t>
  </si>
  <si>
    <t>Newcastle</t>
  </si>
  <si>
    <t>Nkandla</t>
  </si>
  <si>
    <t>Nongoma</t>
  </si>
  <si>
    <t>Nquthu</t>
  </si>
  <si>
    <t>Okhahlamba</t>
  </si>
  <si>
    <t>Ray</t>
  </si>
  <si>
    <t>Richmond</t>
  </si>
  <si>
    <t>Ubuhlebezwe</t>
  </si>
  <si>
    <t>Ugu</t>
  </si>
  <si>
    <t>Ulundi</t>
  </si>
  <si>
    <t>Umdoni</t>
  </si>
  <si>
    <t>uMgungundlovu</t>
  </si>
  <si>
    <t>Umhlabuyalingana</t>
  </si>
  <si>
    <t>uMhlathuze</t>
  </si>
  <si>
    <t>Umkhanyakude</t>
  </si>
  <si>
    <t>uMlalazi</t>
  </si>
  <si>
    <t>uMngeni</t>
  </si>
  <si>
    <t>uMshwathi</t>
  </si>
  <si>
    <t>uMuziwabantu</t>
  </si>
  <si>
    <t>Umvoti</t>
  </si>
  <si>
    <t>Umzimkhulu</t>
  </si>
  <si>
    <t>Umzinyathi</t>
  </si>
  <si>
    <t>Umzumbe</t>
  </si>
  <si>
    <t>uPhongolo</t>
  </si>
  <si>
    <t>Uthukela</t>
  </si>
  <si>
    <t>Zululand</t>
  </si>
  <si>
    <t>Duma (H)</t>
  </si>
  <si>
    <t>Dlamini Zuma (M)</t>
  </si>
  <si>
    <t>Kokstad (L)</t>
  </si>
  <si>
    <t>Gwala (L)</t>
  </si>
  <si>
    <t>Five (L)</t>
  </si>
  <si>
    <t>Langalibalele (M)</t>
  </si>
  <si>
    <t>Cetshwayo (H)</t>
  </si>
  <si>
    <t>Nkonyeni (H)</t>
  </si>
  <si>
    <t>KZN263</t>
  </si>
  <si>
    <t>KZN238</t>
  </si>
  <si>
    <t>DC25</t>
  </si>
  <si>
    <t>KZN254</t>
  </si>
  <si>
    <t>KZN436</t>
  </si>
  <si>
    <t>KZN261</t>
  </si>
  <si>
    <t>KZN253</t>
  </si>
  <si>
    <t>KZN241</t>
  </si>
  <si>
    <t>ETH</t>
  </si>
  <si>
    <t>KZN433</t>
  </si>
  <si>
    <t>DC43</t>
  </si>
  <si>
    <t>KZN276</t>
  </si>
  <si>
    <t>DC29</t>
  </si>
  <si>
    <t>KZN224</t>
  </si>
  <si>
    <t>KZN237</t>
  </si>
  <si>
    <t>KZN272</t>
  </si>
  <si>
    <t>DC28</t>
  </si>
  <si>
    <t>KZN292</t>
  </si>
  <si>
    <t>KZN291</t>
  </si>
  <si>
    <t>KZN294</t>
  </si>
  <si>
    <t>KZN281</t>
  </si>
  <si>
    <t>KZN226</t>
  </si>
  <si>
    <t>KZN223</t>
  </si>
  <si>
    <t>KZN244</t>
  </si>
  <si>
    <t>KZN225</t>
  </si>
  <si>
    <t>KZN285</t>
  </si>
  <si>
    <t>KZN275</t>
  </si>
  <si>
    <t>KZN293</t>
  </si>
  <si>
    <t>KZN252</t>
  </si>
  <si>
    <t>KZN286</t>
  </si>
  <si>
    <t>KZN265</t>
  </si>
  <si>
    <t>KZN242</t>
  </si>
  <si>
    <t>KZN235</t>
  </si>
  <si>
    <t>KZN216</t>
  </si>
  <si>
    <t>KZN227</t>
  </si>
  <si>
    <t>KZN434</t>
  </si>
  <si>
    <t>DC21</t>
  </si>
  <si>
    <t>KZN266</t>
  </si>
  <si>
    <t>KZN212</t>
  </si>
  <si>
    <t>DC22</t>
  </si>
  <si>
    <t>KZN271</t>
  </si>
  <si>
    <t>KZN282</t>
  </si>
  <si>
    <t>DC27</t>
  </si>
  <si>
    <t>KZN284</t>
  </si>
  <si>
    <t>KZN222</t>
  </si>
  <si>
    <t>KZN221</t>
  </si>
  <si>
    <t>KZN214</t>
  </si>
  <si>
    <t>KZN245</t>
  </si>
  <si>
    <t>KZN435</t>
  </si>
  <si>
    <t>DC24</t>
  </si>
  <si>
    <t>KZN213</t>
  </si>
  <si>
    <t>KZN262</t>
  </si>
  <si>
    <t>DC23</t>
  </si>
  <si>
    <t>DC26</t>
  </si>
  <si>
    <t>Ba-Phalaborwa</t>
  </si>
  <si>
    <t>Bela</t>
  </si>
  <si>
    <t>Blouberg</t>
  </si>
  <si>
    <t>Capricorn</t>
  </si>
  <si>
    <t>Collins</t>
  </si>
  <si>
    <t>Elias</t>
  </si>
  <si>
    <t>Ephraim</t>
  </si>
  <si>
    <t>Lepelle-Nkumpi</t>
  </si>
  <si>
    <t>Lephalale</t>
  </si>
  <si>
    <t>Makhado</t>
  </si>
  <si>
    <t>Makhuduthamaga</t>
  </si>
  <si>
    <t>Maruleng</t>
  </si>
  <si>
    <t>Modimolle-Mookgopong</t>
  </si>
  <si>
    <t>Mogalakwena</t>
  </si>
  <si>
    <t>Molemole</t>
  </si>
  <si>
    <t>Mopani</t>
  </si>
  <si>
    <t>Musina</t>
  </si>
  <si>
    <t>Polokwane</t>
  </si>
  <si>
    <t>Sekhukhune</t>
  </si>
  <si>
    <t>Thabazimbi</t>
  </si>
  <si>
    <t>Thulamela</t>
  </si>
  <si>
    <t>Tubatse</t>
  </si>
  <si>
    <t>Vhembe</t>
  </si>
  <si>
    <t>Waterberg</t>
  </si>
  <si>
    <t>Bela (M)</t>
  </si>
  <si>
    <t>Chabane (M)</t>
  </si>
  <si>
    <t>Motsoaledi (M)</t>
  </si>
  <si>
    <t>Mogale (L)</t>
  </si>
  <si>
    <t>Giyani (L)</t>
  </si>
  <si>
    <t>Letaba (L)</t>
  </si>
  <si>
    <t>Tzaneen (H)</t>
  </si>
  <si>
    <t>Fetakgomo (L)</t>
  </si>
  <si>
    <t>LIM334</t>
  </si>
  <si>
    <t>LIM366</t>
  </si>
  <si>
    <t>LIM351</t>
  </si>
  <si>
    <t>DC35</t>
  </si>
  <si>
    <t>LIM345</t>
  </si>
  <si>
    <t>LIM472</t>
  </si>
  <si>
    <t>LIM471</t>
  </si>
  <si>
    <t>LIM331</t>
  </si>
  <si>
    <t>LIM332</t>
  </si>
  <si>
    <t>LIM333</t>
  </si>
  <si>
    <t>LIM355</t>
  </si>
  <si>
    <t>LIM362</t>
  </si>
  <si>
    <t>LIM344</t>
  </si>
  <si>
    <t>LIM473</t>
  </si>
  <si>
    <t>LIM335</t>
  </si>
  <si>
    <t>LIM368</t>
  </si>
  <si>
    <t>LIM367</t>
  </si>
  <si>
    <t>LIM353</t>
  </si>
  <si>
    <t>DC33</t>
  </si>
  <si>
    <t>LIM341</t>
  </si>
  <si>
    <t>LIM354</t>
  </si>
  <si>
    <t>DC47</t>
  </si>
  <si>
    <t>LIM361</t>
  </si>
  <si>
    <t>LIM343</t>
  </si>
  <si>
    <t>LIM476</t>
  </si>
  <si>
    <t>DC34</t>
  </si>
  <si>
    <t>DC36</t>
  </si>
  <si>
    <t>Albert</t>
  </si>
  <si>
    <t>Bushbuckridge</t>
  </si>
  <si>
    <t>Dipaleseng</t>
  </si>
  <si>
    <t>Dr                                       J.S.</t>
  </si>
  <si>
    <t>Ehlanzeni</t>
  </si>
  <si>
    <t>Emakhazeni</t>
  </si>
  <si>
    <t>Gert</t>
  </si>
  <si>
    <t>Govan</t>
  </si>
  <si>
    <t>Lekwa</t>
  </si>
  <si>
    <t>Mkhondo</t>
  </si>
  <si>
    <t>Msukaligwa</t>
  </si>
  <si>
    <t>Nkangala</t>
  </si>
  <si>
    <t>Nkomazi</t>
  </si>
  <si>
    <t>Pixley                                   Ka</t>
  </si>
  <si>
    <t>Steve</t>
  </si>
  <si>
    <t>Thaba</t>
  </si>
  <si>
    <t>Thembisile</t>
  </si>
  <si>
    <t>Victor</t>
  </si>
  <si>
    <t>Luthuli (M)</t>
  </si>
  <si>
    <t>Mbombela (H)</t>
  </si>
  <si>
    <t>Moroka (L)</t>
  </si>
  <si>
    <t>(MP) (H)</t>
  </si>
  <si>
    <t>Sibande (M)</t>
  </si>
  <si>
    <t>Mbeki (H)</t>
  </si>
  <si>
    <t>Seme (MP) (M)</t>
  </si>
  <si>
    <t>Tshwete (H)</t>
  </si>
  <si>
    <t>Chweu (L)</t>
  </si>
  <si>
    <t>Hani (L)</t>
  </si>
  <si>
    <t>Khanye (M)</t>
  </si>
  <si>
    <t>MP301</t>
  </si>
  <si>
    <t>MP325</t>
  </si>
  <si>
    <t>MP326</t>
  </si>
  <si>
    <t>MP306</t>
  </si>
  <si>
    <t>MP316</t>
  </si>
  <si>
    <t>DC32</t>
  </si>
  <si>
    <t>MP314</t>
  </si>
  <si>
    <t>MP312</t>
  </si>
  <si>
    <t>DC30</t>
  </si>
  <si>
    <t>MP307</t>
  </si>
  <si>
    <t>MP305</t>
  </si>
  <si>
    <t>MP303</t>
  </si>
  <si>
    <t>MP302</t>
  </si>
  <si>
    <t>DC31</t>
  </si>
  <si>
    <t>MP324</t>
  </si>
  <si>
    <t>MP304</t>
  </si>
  <si>
    <t>MP313</t>
  </si>
  <si>
    <t>MP321</t>
  </si>
  <si>
    <t>MP315</t>
  </si>
  <si>
    <t>MP311</t>
  </si>
  <si>
    <t>!Kai!</t>
  </si>
  <si>
    <t>!Kheis</t>
  </si>
  <si>
    <t>Dawid</t>
  </si>
  <si>
    <t>Dikgatlong</t>
  </si>
  <si>
    <t>Emthanjeni</t>
  </si>
  <si>
    <t>Frances</t>
  </si>
  <si>
    <t>Ga-Segonyana</t>
  </si>
  <si>
    <t>Gamagara</t>
  </si>
  <si>
    <t>Hantam</t>
  </si>
  <si>
    <t>John                                     Taolo</t>
  </si>
  <si>
    <t>Kamiesberg</t>
  </si>
  <si>
    <t>Kareeberg</t>
  </si>
  <si>
    <t>Karoo</t>
  </si>
  <si>
    <t>Kgatelopele</t>
  </si>
  <si>
    <t>Khai-Ma</t>
  </si>
  <si>
    <t>Magareng</t>
  </si>
  <si>
    <t>Nama</t>
  </si>
  <si>
    <t>Namakwa</t>
  </si>
  <si>
    <t>Phokwane</t>
  </si>
  <si>
    <t>Renosterberg</t>
  </si>
  <si>
    <t>Richtersveld</t>
  </si>
  <si>
    <t>Siyancuma</t>
  </si>
  <si>
    <t>Siyathemba</t>
  </si>
  <si>
    <t>Sol</t>
  </si>
  <si>
    <t>Thembelihle</t>
  </si>
  <si>
    <t>Tsantsabane</t>
  </si>
  <si>
    <t>Ubuntu</t>
  </si>
  <si>
    <t>Umsobomvu</t>
  </si>
  <si>
    <t>Z                                        F</t>
  </si>
  <si>
    <t>Garib (L)</t>
  </si>
  <si>
    <t>Kruiper (M)</t>
  </si>
  <si>
    <t>Baard (M)</t>
  </si>
  <si>
    <t>Morolong (L)</t>
  </si>
  <si>
    <t>Gaetsewe (M)</t>
  </si>
  <si>
    <t>Hoogland (M)</t>
  </si>
  <si>
    <t>Khoi (M)</t>
  </si>
  <si>
    <t>Seme (NC) (M)</t>
  </si>
  <si>
    <t>Plaatje (H)</t>
  </si>
  <si>
    <t>Mgcawu (M)</t>
  </si>
  <si>
    <t>NC082</t>
  </si>
  <si>
    <t>NC084</t>
  </si>
  <si>
    <t>NC087</t>
  </si>
  <si>
    <t>NC092</t>
  </si>
  <si>
    <t>NC073</t>
  </si>
  <si>
    <t>DC9</t>
  </si>
  <si>
    <t>NC452</t>
  </si>
  <si>
    <t>NC453</t>
  </si>
  <si>
    <t>NC065</t>
  </si>
  <si>
    <t>NC451</t>
  </si>
  <si>
    <t>DC45</t>
  </si>
  <si>
    <t>NC064</t>
  </si>
  <si>
    <t>NC074</t>
  </si>
  <si>
    <t>NC066</t>
  </si>
  <si>
    <t>NC086</t>
  </si>
  <si>
    <t>NC067</t>
  </si>
  <si>
    <t>NC093</t>
  </si>
  <si>
    <t>NC062</t>
  </si>
  <si>
    <t>DC6</t>
  </si>
  <si>
    <t>NC094</t>
  </si>
  <si>
    <t>DC7</t>
  </si>
  <si>
    <t>NC075</t>
  </si>
  <si>
    <t>NC061</t>
  </si>
  <si>
    <t>NC078</t>
  </si>
  <si>
    <t>NC077</t>
  </si>
  <si>
    <t>NC091</t>
  </si>
  <si>
    <t>NC076</t>
  </si>
  <si>
    <t>NC085</t>
  </si>
  <si>
    <t>NC071</t>
  </si>
  <si>
    <t>NC072</t>
  </si>
  <si>
    <t>DC8</t>
  </si>
  <si>
    <t>Bojanala</t>
  </si>
  <si>
    <t>Ditsobotla</t>
  </si>
  <si>
    <t>Dr                                       Kenneth</t>
  </si>
  <si>
    <t>Dr                                       Ruth</t>
  </si>
  <si>
    <t>J                                        B</t>
  </si>
  <si>
    <t>Kagisano-Molopo</t>
  </si>
  <si>
    <t>Kgetlengrivier</t>
  </si>
  <si>
    <t>Lekwa-Teemane</t>
  </si>
  <si>
    <t>Madibeng</t>
  </si>
  <si>
    <t>Mafikeng</t>
  </si>
  <si>
    <t>Mamusa</t>
  </si>
  <si>
    <t>Maquassi</t>
  </si>
  <si>
    <t>Moretele</t>
  </si>
  <si>
    <t>Moses</t>
  </si>
  <si>
    <t>Naledi</t>
  </si>
  <si>
    <t>Ngaka                                    Modiri</t>
  </si>
  <si>
    <t>Ramotshere</t>
  </si>
  <si>
    <t>Ratlou</t>
  </si>
  <si>
    <t>Rustenburg</t>
  </si>
  <si>
    <t>Tswaing</t>
  </si>
  <si>
    <t>Platinum (H)</t>
  </si>
  <si>
    <t>Matlosana (H)</t>
  </si>
  <si>
    <t>Kaunda (M)</t>
  </si>
  <si>
    <t>Segomotsi Mompati (M)</t>
  </si>
  <si>
    <t>Taung (M)</t>
  </si>
  <si>
    <t>Marks (H)</t>
  </si>
  <si>
    <t>Hills (M)</t>
  </si>
  <si>
    <t>Kotane (M)</t>
  </si>
  <si>
    <t>(NW) (L)</t>
  </si>
  <si>
    <t>Molema (L)</t>
  </si>
  <si>
    <t>Moiloa (L)</t>
  </si>
  <si>
    <t>DC37</t>
  </si>
  <si>
    <t>NW403</t>
  </si>
  <si>
    <t>NW384</t>
  </si>
  <si>
    <t>DC40</t>
  </si>
  <si>
    <t>DC39</t>
  </si>
  <si>
    <t>NW394</t>
  </si>
  <si>
    <t>NW405</t>
  </si>
  <si>
    <t>NW397</t>
  </si>
  <si>
    <t>NW374</t>
  </si>
  <si>
    <t>NW396</t>
  </si>
  <si>
    <t>NW372</t>
  </si>
  <si>
    <t>NW383</t>
  </si>
  <si>
    <t>NW393</t>
  </si>
  <si>
    <t>NW404</t>
  </si>
  <si>
    <t>NW371</t>
  </si>
  <si>
    <t>NW375</t>
  </si>
  <si>
    <t>NW392</t>
  </si>
  <si>
    <t>DC38</t>
  </si>
  <si>
    <t>NW385</t>
  </si>
  <si>
    <t>NW381</t>
  </si>
  <si>
    <t>NW373</t>
  </si>
  <si>
    <t>NW382</t>
  </si>
  <si>
    <t>Beaufort</t>
  </si>
  <si>
    <t>Bergrivier</t>
  </si>
  <si>
    <t>Bitou</t>
  </si>
  <si>
    <t>Breede</t>
  </si>
  <si>
    <t>Cape</t>
  </si>
  <si>
    <t>Cape                                     Winelands</t>
  </si>
  <si>
    <t>Cederberg</t>
  </si>
  <si>
    <t>Central</t>
  </si>
  <si>
    <t>Drakenstein</t>
  </si>
  <si>
    <t>Garden</t>
  </si>
  <si>
    <t>George</t>
  </si>
  <si>
    <t>Hessequa</t>
  </si>
  <si>
    <t>Kannaland</t>
  </si>
  <si>
    <t>Knysna</t>
  </si>
  <si>
    <t>Laingsburg</t>
  </si>
  <si>
    <t>Langeberg</t>
  </si>
  <si>
    <t>Matzikama</t>
  </si>
  <si>
    <t>Mossel</t>
  </si>
  <si>
    <t>Oudtshoorn</t>
  </si>
  <si>
    <t>Overberg</t>
  </si>
  <si>
    <t>Overstrand</t>
  </si>
  <si>
    <t>Prince</t>
  </si>
  <si>
    <t>Saldanha</t>
  </si>
  <si>
    <t>Stellenbosch</t>
  </si>
  <si>
    <t>Swartland</t>
  </si>
  <si>
    <t>Swellendam</t>
  </si>
  <si>
    <t>Theewaterskloof</t>
  </si>
  <si>
    <t>Witzenberg</t>
  </si>
  <si>
    <t>West (M)</t>
  </si>
  <si>
    <t>Valley (H)</t>
  </si>
  <si>
    <t>Agulhas (L)</t>
  </si>
  <si>
    <t>Town (H)</t>
  </si>
  <si>
    <t>DM (M)</t>
  </si>
  <si>
    <t>Karoo (M)</t>
  </si>
  <si>
    <t>Route (M)</t>
  </si>
  <si>
    <t>Albert (M)</t>
  </si>
  <si>
    <t>Coast (M)</t>
  </si>
  <si>
    <t>WC053</t>
  </si>
  <si>
    <t>WC013</t>
  </si>
  <si>
    <t>WC047</t>
  </si>
  <si>
    <t>WC025</t>
  </si>
  <si>
    <t>WC033</t>
  </si>
  <si>
    <t>CPT</t>
  </si>
  <si>
    <t>DC2</t>
  </si>
  <si>
    <t>WC012</t>
  </si>
  <si>
    <t>DC5</t>
  </si>
  <si>
    <t>WC023</t>
  </si>
  <si>
    <t>DC4</t>
  </si>
  <si>
    <t>WC044</t>
  </si>
  <si>
    <t>WC042</t>
  </si>
  <si>
    <t>WC041</t>
  </si>
  <si>
    <t>WC048</t>
  </si>
  <si>
    <t>WC051</t>
  </si>
  <si>
    <t>WC026</t>
  </si>
  <si>
    <t>WC011</t>
  </si>
  <si>
    <t>WC043</t>
  </si>
  <si>
    <t>WC045</t>
  </si>
  <si>
    <t>DC3</t>
  </si>
  <si>
    <t>WC032</t>
  </si>
  <si>
    <t>WC052</t>
  </si>
  <si>
    <t>WC014</t>
  </si>
  <si>
    <t>WC024</t>
  </si>
  <si>
    <t>WC015</t>
  </si>
  <si>
    <t>WC034</t>
  </si>
  <si>
    <t>WC031</t>
  </si>
  <si>
    <t>DC1</t>
  </si>
  <si>
    <t>WC022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</si>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</sst>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\%_);\(#,###.0\%\);.0\%_)"/>
    <numFmt numFmtId="165" formatCode="_(* #,##0,_);_(* \(#,##0,\);_(* &quot;- &quot;?_);_(@_)"/>
  </numFmts>
  <fonts count="5" x14ac:knownFonts="1">
    <font>
      <sz val="10"/>
      <color rgb="FF000000"/>
      <name val="ARIAL"/>
    </font>
    <font>
      <b/>
      <sz val="9"/>
      <color rgb="FF000000"/>
      <name val="ARIAL NARROW"/>
    </font>
    <font>
      <b/>
      <sz val="11"/>
      <color rgb="FF000000"/>
      <name val="ARIAL"/>
    </font>
    <font>
      <sz val="9"/>
      <color rgb="FF000000"/>
      <name val="ARIAL NARROW"/>
    </font>
    <font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NumberFormat="1" applyFont="1" applyFill="1" applyBorder="1" applyAlignment="1">
      <alignment horizontal="left" wrapText="1"/>
    </xf>
    <xf numFmtId="0" fontId="1" fillId="0" borderId="3" xfId="0" applyNumberFormat="1" applyFont="1" applyFill="1" applyBorder="1" applyAlignment="1">
      <alignment horizontal="left" wrapText="1"/>
    </xf>
    <xf numFmtId="0" fontId="0" fillId="0" borderId="3" xfId="0" applyBorder="1"/>
    <xf numFmtId="0" fontId="1" fillId="0" borderId="4" xfId="0" applyNumberFormat="1" applyFont="1" applyFill="1" applyBorder="1" applyAlignment="1">
      <alignment horizontal="left" wrapText="1"/>
    </xf>
    <xf numFmtId="0" fontId="1" fillId="0" borderId="5" xfId="0" applyNumberFormat="1" applyFont="1" applyFill="1" applyBorder="1" applyAlignment="1">
      <alignment horizontal="left" wrapText="1"/>
    </xf>
    <xf numFmtId="0" fontId="0" fillId="0" borderId="5" xfId="0" applyBorder="1"/>
    <xf numFmtId="0" fontId="0" fillId="0" borderId="4" xfId="0" applyBorder="1"/>
    <xf numFmtId="165" fontId="4" fillId="0" borderId="5" xfId="0" applyNumberFormat="1" applyFont="1" applyBorder="1" applyAlignment="1">
      <alignment horizontal="right" wrapText="1"/>
    </xf>
    <xf numFmtId="165" fontId="3" fillId="0" borderId="5" xfId="0" applyNumberFormat="1" applyFont="1" applyBorder="1" applyAlignment="1">
      <alignment horizontal="right" wrapText="1"/>
    </xf>
    <xf numFmtId="164" fontId="4" fillId="0" borderId="5" xfId="0" applyNumberFormat="1" applyFont="1" applyBorder="1" applyAlignment="1">
      <alignment horizontal="right" wrapText="1"/>
    </xf>
    <xf numFmtId="0" fontId="1" fillId="0" borderId="6" xfId="0" applyNumberFormat="1" applyFont="1" applyFill="1" applyBorder="1" applyAlignment="1">
      <alignment horizontal="left" wrapText="1"/>
    </xf>
    <xf numFmtId="0" fontId="1" fillId="0" borderId="7" xfId="0" applyNumberFormat="1" applyFont="1" applyFill="1" applyBorder="1" applyAlignment="1">
      <alignment horizontal="left" wrapText="1"/>
    </xf>
    <xf numFmtId="0" fontId="0" fillId="0" borderId="7" xfId="0" applyBorder="1"/>
    <xf numFmtId="0" fontId="0" fillId="0" borderId="6" xfId="0" applyBorder="1"/>
    <xf numFmtId="165" fontId="4" fillId="0" borderId="7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0" fontId="0" fillId="0" borderId="2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3" fillId="0" borderId="3" xfId="0" applyNumberFormat="1" applyFont="1" applyFill="1" applyBorder="1" applyAlignment="1">
      <alignment horizontal="left" wrapText="1"/>
    </xf>
    <xf numFmtId="0" fontId="0" fillId="0" borderId="8" xfId="0" applyBorder="1"/>
    <xf numFmtId="0" fontId="1" fillId="0" borderId="9" xfId="0" applyNumberFormat="1" applyFont="1" applyFill="1" applyBorder="1" applyAlignment="1">
      <alignment horizontal="left" wrapText="1"/>
    </xf>
    <xf numFmtId="165" fontId="3" fillId="0" borderId="10" xfId="0" applyNumberFormat="1" applyFont="1" applyBorder="1" applyAlignment="1">
      <alignment horizontal="right" wrapText="1"/>
    </xf>
    <xf numFmtId="165" fontId="3" fillId="0" borderId="12" xfId="0" applyNumberFormat="1" applyFont="1" applyBorder="1" applyAlignment="1">
      <alignment horizontal="right" wrapText="1"/>
    </xf>
    <xf numFmtId="0" fontId="1" fillId="0" borderId="11" xfId="0" applyNumberFormat="1" applyFont="1" applyFill="1" applyBorder="1" applyAlignment="1">
      <alignment horizontal="left" wrapText="1"/>
    </xf>
    <xf numFmtId="0" fontId="2" fillId="0" borderId="0" xfId="0" applyNumberFormat="1" applyFont="1" applyFill="1" applyAlignment="1">
      <alignment wrapText="1"/>
    </xf>
    <xf numFmtId="0" fontId="0" fillId="0" borderId="0" xfId="0"/>
    <xf numFmtId="0" fontId="1" fillId="0" borderId="1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1" fillId="0" borderId="1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5"/>
  <sheetViews>
    <sheetView tabSelected="1" workbookViewId="0">
      <selection sqref="A1:AN1"/>
    </sheetView>
  </sheetViews>
  <sheetFormatPr defaultRowHeight="12.5" x14ac:dyDescent="0.25"/>
  <cols>
    <col min="1" max="1" width="44.453125" bestFit="1" customWidth="1"/>
    <col min="2" max="40" width="32" bestFit="1" customWidth="1"/>
  </cols>
  <sheetData>
    <row r="1" spans="1:40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</row>
    <row r="2" spans="1:40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30"/>
    </row>
    <row r="3" spans="1:40" x14ac:dyDescent="0.25">
      <c r="A3" s="18"/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1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1" t="s">
        <v>31</v>
      </c>
      <c r="AF3" s="11" t="s">
        <v>32</v>
      </c>
      <c r="AG3" s="11" t="s">
        <v>33</v>
      </c>
      <c r="AH3" s="11" t="s">
        <v>34</v>
      </c>
      <c r="AI3" s="11" t="s">
        <v>35</v>
      </c>
      <c r="AJ3" s="11" t="s">
        <v>36</v>
      </c>
      <c r="AK3" s="11" t="s">
        <v>37</v>
      </c>
      <c r="AL3" s="11" t="s">
        <v>38</v>
      </c>
      <c r="AM3" s="11" t="s">
        <v>39</v>
      </c>
      <c r="AN3" s="4" t="s">
        <v>40</v>
      </c>
    </row>
    <row r="4" spans="1:40" x14ac:dyDescent="0.25">
      <c r="A4" s="19"/>
      <c r="B4" s="12" t="s">
        <v>41</v>
      </c>
      <c r="C4" s="12" t="s">
        <v>42</v>
      </c>
      <c r="D4" s="12" t="s">
        <v>43</v>
      </c>
      <c r="E4" s="12" t="s">
        <v>44</v>
      </c>
      <c r="F4" s="12" t="s">
        <v>45</v>
      </c>
      <c r="G4" s="12" t="s">
        <v>46</v>
      </c>
      <c r="H4" s="12" t="s">
        <v>47</v>
      </c>
      <c r="I4" s="12" t="s">
        <v>42</v>
      </c>
      <c r="J4" s="12" t="s">
        <v>48</v>
      </c>
      <c r="K4" s="12" t="s">
        <v>49</v>
      </c>
      <c r="L4" s="12" t="s">
        <v>50</v>
      </c>
      <c r="M4" s="12" t="s">
        <v>51</v>
      </c>
      <c r="N4" s="12" t="s">
        <v>52</v>
      </c>
      <c r="O4" s="12" t="s">
        <v>53</v>
      </c>
      <c r="P4" s="12" t="s">
        <v>54</v>
      </c>
      <c r="Q4" s="12" t="s">
        <v>55</v>
      </c>
      <c r="R4" s="12" t="s">
        <v>49</v>
      </c>
      <c r="S4" s="12" t="s">
        <v>49</v>
      </c>
      <c r="T4" s="12" t="s">
        <v>49</v>
      </c>
      <c r="U4" s="12" t="s">
        <v>49</v>
      </c>
      <c r="V4" s="12" t="s">
        <v>42</v>
      </c>
      <c r="W4" s="12" t="s">
        <v>42</v>
      </c>
      <c r="X4" s="12" t="s">
        <v>49</v>
      </c>
      <c r="Y4" s="12" t="s">
        <v>42</v>
      </c>
      <c r="Z4" s="12" t="s">
        <v>56</v>
      </c>
      <c r="AA4" s="12" t="s">
        <v>49</v>
      </c>
      <c r="AB4" s="12" t="s">
        <v>57</v>
      </c>
      <c r="AC4" s="12" t="s">
        <v>42</v>
      </c>
      <c r="AD4" s="12" t="s">
        <v>42</v>
      </c>
      <c r="AE4" s="12" t="s">
        <v>58</v>
      </c>
      <c r="AF4" s="12" t="s">
        <v>59</v>
      </c>
      <c r="AG4" s="12" t="s">
        <v>60</v>
      </c>
      <c r="AH4" s="12" t="s">
        <v>42</v>
      </c>
      <c r="AI4" s="12" t="s">
        <v>61</v>
      </c>
      <c r="AJ4" s="12" t="s">
        <v>49</v>
      </c>
      <c r="AK4" s="12" t="s">
        <v>62</v>
      </c>
      <c r="AL4" s="12" t="s">
        <v>49</v>
      </c>
      <c r="AM4" s="12" t="s">
        <v>63</v>
      </c>
      <c r="AN4" s="5" t="s">
        <v>64</v>
      </c>
    </row>
    <row r="5" spans="1:40" x14ac:dyDescent="0.25">
      <c r="A5" s="19"/>
      <c r="B5" s="12" t="s">
        <v>65</v>
      </c>
      <c r="C5" s="12" t="s">
        <v>66</v>
      </c>
      <c r="D5" s="12" t="s">
        <v>67</v>
      </c>
      <c r="E5" s="12" t="s">
        <v>68</v>
      </c>
      <c r="F5" s="12" t="s">
        <v>69</v>
      </c>
      <c r="G5" s="12" t="s">
        <v>70</v>
      </c>
      <c r="H5" s="12" t="s">
        <v>71</v>
      </c>
      <c r="I5" s="12" t="s">
        <v>72</v>
      </c>
      <c r="J5" s="12" t="s">
        <v>73</v>
      </c>
      <c r="K5" s="12" t="s">
        <v>74</v>
      </c>
      <c r="L5" s="12" t="s">
        <v>75</v>
      </c>
      <c r="M5" s="12" t="s">
        <v>76</v>
      </c>
      <c r="N5" s="12" t="s">
        <v>77</v>
      </c>
      <c r="O5" s="12" t="s">
        <v>78</v>
      </c>
      <c r="P5" s="12" t="s">
        <v>79</v>
      </c>
      <c r="Q5" s="12" t="s">
        <v>80</v>
      </c>
      <c r="R5" s="12" t="s">
        <v>81</v>
      </c>
      <c r="S5" s="12" t="s">
        <v>82</v>
      </c>
      <c r="T5" s="12" t="s">
        <v>83</v>
      </c>
      <c r="U5" s="12" t="s">
        <v>84</v>
      </c>
      <c r="V5" s="12" t="s">
        <v>85</v>
      </c>
      <c r="W5" s="12" t="s">
        <v>86</v>
      </c>
      <c r="X5" s="12" t="s">
        <v>87</v>
      </c>
      <c r="Y5" s="12" t="s">
        <v>88</v>
      </c>
      <c r="Z5" s="12" t="s">
        <v>89</v>
      </c>
      <c r="AA5" s="12" t="s">
        <v>90</v>
      </c>
      <c r="AB5" s="12" t="s">
        <v>91</v>
      </c>
      <c r="AC5" s="12" t="s">
        <v>92</v>
      </c>
      <c r="AD5" s="12" t="s">
        <v>93</v>
      </c>
      <c r="AE5" s="12" t="s">
        <v>94</v>
      </c>
      <c r="AF5" s="12" t="s">
        <v>95</v>
      </c>
      <c r="AG5" s="12" t="s">
        <v>96</v>
      </c>
      <c r="AH5" s="12" t="s">
        <v>97</v>
      </c>
      <c r="AI5" s="12" t="s">
        <v>98</v>
      </c>
      <c r="AJ5" s="12" t="s">
        <v>99</v>
      </c>
      <c r="AK5" s="12" t="s">
        <v>100</v>
      </c>
      <c r="AL5" s="12" t="s">
        <v>101</v>
      </c>
      <c r="AM5" s="12" t="s">
        <v>102</v>
      </c>
      <c r="AN5" s="5" t="s">
        <v>103</v>
      </c>
    </row>
    <row r="6" spans="1:40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6"/>
    </row>
    <row r="7" spans="1:40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7"/>
    </row>
    <row r="8" spans="1:40" x14ac:dyDescent="0.25">
      <c r="A8" s="20" t="s">
        <v>106</v>
      </c>
      <c r="B8" s="15">
        <f>+B15</f>
        <v>1136757581</v>
      </c>
      <c r="C8" s="15">
        <f t="shared" ref="C8:AN8" si="0">+C15</f>
        <v>226061623</v>
      </c>
      <c r="D8" s="15">
        <f t="shared" si="0"/>
        <v>1766296064</v>
      </c>
      <c r="E8" s="15">
        <f t="shared" si="0"/>
        <v>245335604</v>
      </c>
      <c r="F8" s="15">
        <f t="shared" si="0"/>
        <v>8035172905</v>
      </c>
      <c r="G8" s="15">
        <f t="shared" si="0"/>
        <v>1252294149</v>
      </c>
      <c r="H8" s="15">
        <f t="shared" si="0"/>
        <v>453763361</v>
      </c>
      <c r="I8" s="15">
        <f t="shared" si="0"/>
        <v>293993529</v>
      </c>
      <c r="J8" s="15">
        <f t="shared" si="0"/>
        <v>211017954</v>
      </c>
      <c r="K8" s="15">
        <f t="shared" si="0"/>
        <v>269849387</v>
      </c>
      <c r="L8" s="15">
        <f t="shared" si="0"/>
        <v>752478200</v>
      </c>
      <c r="M8" s="15">
        <f t="shared" si="0"/>
        <v>111697332</v>
      </c>
      <c r="N8" s="15">
        <f t="shared" si="0"/>
        <v>219615523</v>
      </c>
      <c r="O8" s="15">
        <f t="shared" si="0"/>
        <v>201803653</v>
      </c>
      <c r="P8" s="15">
        <f t="shared" si="0"/>
        <v>507566848</v>
      </c>
      <c r="Q8" s="15">
        <f t="shared" si="0"/>
        <v>1311397947</v>
      </c>
      <c r="R8" s="15">
        <f t="shared" si="0"/>
        <v>141248837</v>
      </c>
      <c r="S8" s="15">
        <f t="shared" si="0"/>
        <v>883458677</v>
      </c>
      <c r="T8" s="15">
        <f t="shared" si="0"/>
        <v>557479871</v>
      </c>
      <c r="U8" s="15">
        <f t="shared" si="0"/>
        <v>529077033</v>
      </c>
      <c r="V8" s="15">
        <f t="shared" si="0"/>
        <v>376196539</v>
      </c>
      <c r="W8" s="15">
        <f t="shared" si="0"/>
        <v>369712605</v>
      </c>
      <c r="X8" s="15">
        <f t="shared" si="0"/>
        <v>467658485</v>
      </c>
      <c r="Y8" s="15">
        <f t="shared" si="0"/>
        <v>474530146</v>
      </c>
      <c r="Z8" s="15">
        <f t="shared" si="0"/>
        <v>8640278667</v>
      </c>
      <c r="AA8" s="15">
        <f t="shared" si="0"/>
        <v>153569421</v>
      </c>
      <c r="AB8" s="15">
        <f t="shared" si="0"/>
        <v>418962191</v>
      </c>
      <c r="AC8" s="15">
        <f t="shared" si="0"/>
        <v>155839992</v>
      </c>
      <c r="AD8" s="15">
        <f t="shared" si="0"/>
        <v>722007260</v>
      </c>
      <c r="AE8" s="15">
        <f t="shared" si="0"/>
        <v>1310375559</v>
      </c>
      <c r="AF8" s="15">
        <f t="shared" si="0"/>
        <v>245765588</v>
      </c>
      <c r="AG8" s="15">
        <f t="shared" si="0"/>
        <v>400082362</v>
      </c>
      <c r="AH8" s="15">
        <f t="shared" si="0"/>
        <v>125198556</v>
      </c>
      <c r="AI8" s="15">
        <f t="shared" si="0"/>
        <v>96704407</v>
      </c>
      <c r="AJ8" s="15">
        <f t="shared" si="0"/>
        <v>262417042</v>
      </c>
      <c r="AK8" s="15">
        <f t="shared" si="0"/>
        <v>628514545</v>
      </c>
      <c r="AL8" s="15">
        <f t="shared" si="0"/>
        <v>448567585</v>
      </c>
      <c r="AM8" s="15">
        <f t="shared" si="0"/>
        <v>286675456</v>
      </c>
      <c r="AN8" s="8">
        <f t="shared" si="0"/>
        <v>451167682</v>
      </c>
    </row>
    <row r="9" spans="1:40" x14ac:dyDescent="0.25">
      <c r="A9" s="20" t="s">
        <v>107</v>
      </c>
      <c r="B9" s="15">
        <f>+B26</f>
        <v>994189532</v>
      </c>
      <c r="C9" s="15">
        <f t="shared" ref="C9:AN9" si="1">+C26</f>
        <v>182361772</v>
      </c>
      <c r="D9" s="15">
        <f t="shared" si="1"/>
        <v>1072728861</v>
      </c>
      <c r="E9" s="15">
        <f t="shared" si="1"/>
        <v>282201845</v>
      </c>
      <c r="F9" s="15">
        <f t="shared" si="1"/>
        <v>7980929534</v>
      </c>
      <c r="G9" s="15">
        <f t="shared" si="1"/>
        <v>1085926713</v>
      </c>
      <c r="H9" s="15">
        <f t="shared" si="1"/>
        <v>493645340</v>
      </c>
      <c r="I9" s="15">
        <f t="shared" si="1"/>
        <v>256963948</v>
      </c>
      <c r="J9" s="15">
        <f t="shared" si="1"/>
        <v>204029953</v>
      </c>
      <c r="K9" s="15">
        <f t="shared" si="1"/>
        <v>221796062</v>
      </c>
      <c r="L9" s="15">
        <f t="shared" si="1"/>
        <v>769537436</v>
      </c>
      <c r="M9" s="15">
        <f t="shared" si="1"/>
        <v>88940998</v>
      </c>
      <c r="N9" s="15">
        <f t="shared" si="1"/>
        <v>139408602</v>
      </c>
      <c r="O9" s="15">
        <f t="shared" si="1"/>
        <v>161888744</v>
      </c>
      <c r="P9" s="15">
        <f t="shared" si="1"/>
        <v>458924847</v>
      </c>
      <c r="Q9" s="15">
        <f t="shared" si="1"/>
        <v>1255644853</v>
      </c>
      <c r="R9" s="15">
        <f t="shared" si="1"/>
        <v>108819012</v>
      </c>
      <c r="S9" s="15">
        <f t="shared" si="1"/>
        <v>860854751</v>
      </c>
      <c r="T9" s="15">
        <f t="shared" si="1"/>
        <v>366443452</v>
      </c>
      <c r="U9" s="15">
        <f t="shared" si="1"/>
        <v>451774178</v>
      </c>
      <c r="V9" s="15">
        <f t="shared" si="1"/>
        <v>229441469</v>
      </c>
      <c r="W9" s="15">
        <f t="shared" si="1"/>
        <v>306349658</v>
      </c>
      <c r="X9" s="15">
        <f t="shared" si="1"/>
        <v>327710121</v>
      </c>
      <c r="Y9" s="15">
        <f t="shared" si="1"/>
        <v>444148911</v>
      </c>
      <c r="Z9" s="15">
        <f t="shared" si="1"/>
        <v>9668418501</v>
      </c>
      <c r="AA9" s="15">
        <f t="shared" si="1"/>
        <v>140822025</v>
      </c>
      <c r="AB9" s="15">
        <f t="shared" si="1"/>
        <v>308983812</v>
      </c>
      <c r="AC9" s="15">
        <f t="shared" si="1"/>
        <v>159960382</v>
      </c>
      <c r="AD9" s="15">
        <f t="shared" si="1"/>
        <v>427133797</v>
      </c>
      <c r="AE9" s="15">
        <f t="shared" si="1"/>
        <v>1123804783</v>
      </c>
      <c r="AF9" s="15">
        <f t="shared" si="1"/>
        <v>233090234</v>
      </c>
      <c r="AG9" s="15">
        <f t="shared" si="1"/>
        <v>306766581</v>
      </c>
      <c r="AH9" s="15">
        <f t="shared" si="1"/>
        <v>85769382</v>
      </c>
      <c r="AI9" s="15">
        <f t="shared" si="1"/>
        <v>90519588</v>
      </c>
      <c r="AJ9" s="15">
        <f t="shared" si="1"/>
        <v>182155284</v>
      </c>
      <c r="AK9" s="15">
        <f t="shared" si="1"/>
        <v>551091055</v>
      </c>
      <c r="AL9" s="15">
        <f t="shared" si="1"/>
        <v>438477399</v>
      </c>
      <c r="AM9" s="15">
        <f t="shared" si="1"/>
        <v>67314891</v>
      </c>
      <c r="AN9" s="8">
        <f t="shared" si="1"/>
        <v>357827343</v>
      </c>
    </row>
    <row r="10" spans="1:40" x14ac:dyDescent="0.25">
      <c r="A10" s="20" t="s">
        <v>108</v>
      </c>
      <c r="B10" s="15">
        <f>+B8-B9</f>
        <v>142568049</v>
      </c>
      <c r="C10" s="15">
        <f t="shared" ref="C10:AN10" si="2">+C8-C9</f>
        <v>43699851</v>
      </c>
      <c r="D10" s="15">
        <f t="shared" si="2"/>
        <v>693567203</v>
      </c>
      <c r="E10" s="15">
        <f t="shared" si="2"/>
        <v>-36866241</v>
      </c>
      <c r="F10" s="15">
        <f t="shared" si="2"/>
        <v>54243371</v>
      </c>
      <c r="G10" s="15">
        <f t="shared" si="2"/>
        <v>166367436</v>
      </c>
      <c r="H10" s="15">
        <f t="shared" si="2"/>
        <v>-39881979</v>
      </c>
      <c r="I10" s="15">
        <f t="shared" si="2"/>
        <v>37029581</v>
      </c>
      <c r="J10" s="15">
        <f t="shared" si="2"/>
        <v>6988001</v>
      </c>
      <c r="K10" s="15">
        <f t="shared" si="2"/>
        <v>48053325</v>
      </c>
      <c r="L10" s="15">
        <f t="shared" si="2"/>
        <v>-17059236</v>
      </c>
      <c r="M10" s="15">
        <f t="shared" si="2"/>
        <v>22756334</v>
      </c>
      <c r="N10" s="15">
        <f t="shared" si="2"/>
        <v>80206921</v>
      </c>
      <c r="O10" s="15">
        <f t="shared" si="2"/>
        <v>39914909</v>
      </c>
      <c r="P10" s="15">
        <f t="shared" si="2"/>
        <v>48642001</v>
      </c>
      <c r="Q10" s="15">
        <f t="shared" si="2"/>
        <v>55753094</v>
      </c>
      <c r="R10" s="15">
        <f t="shared" si="2"/>
        <v>32429825</v>
      </c>
      <c r="S10" s="15">
        <f t="shared" si="2"/>
        <v>22603926</v>
      </c>
      <c r="T10" s="15">
        <f t="shared" si="2"/>
        <v>191036419</v>
      </c>
      <c r="U10" s="15">
        <f t="shared" si="2"/>
        <v>77302855</v>
      </c>
      <c r="V10" s="15">
        <f t="shared" si="2"/>
        <v>146755070</v>
      </c>
      <c r="W10" s="15">
        <f t="shared" si="2"/>
        <v>63362947</v>
      </c>
      <c r="X10" s="15">
        <f t="shared" si="2"/>
        <v>139948364</v>
      </c>
      <c r="Y10" s="15">
        <f t="shared" si="2"/>
        <v>30381235</v>
      </c>
      <c r="Z10" s="15">
        <f t="shared" si="2"/>
        <v>-1028139834</v>
      </c>
      <c r="AA10" s="15">
        <f t="shared" si="2"/>
        <v>12747396</v>
      </c>
      <c r="AB10" s="15">
        <f t="shared" si="2"/>
        <v>109978379</v>
      </c>
      <c r="AC10" s="15">
        <f t="shared" si="2"/>
        <v>-4120390</v>
      </c>
      <c r="AD10" s="15">
        <f t="shared" si="2"/>
        <v>294873463</v>
      </c>
      <c r="AE10" s="15">
        <f t="shared" si="2"/>
        <v>186570776</v>
      </c>
      <c r="AF10" s="15">
        <f t="shared" si="2"/>
        <v>12675354</v>
      </c>
      <c r="AG10" s="15">
        <f t="shared" si="2"/>
        <v>93315781</v>
      </c>
      <c r="AH10" s="15">
        <f t="shared" si="2"/>
        <v>39429174</v>
      </c>
      <c r="AI10" s="15">
        <f t="shared" si="2"/>
        <v>6184819</v>
      </c>
      <c r="AJ10" s="15">
        <f t="shared" si="2"/>
        <v>80261758</v>
      </c>
      <c r="AK10" s="15">
        <f t="shared" si="2"/>
        <v>77423490</v>
      </c>
      <c r="AL10" s="15">
        <f t="shared" si="2"/>
        <v>10090186</v>
      </c>
      <c r="AM10" s="15">
        <f t="shared" si="2"/>
        <v>219360565</v>
      </c>
      <c r="AN10" s="8">
        <f t="shared" si="2"/>
        <v>93340339</v>
      </c>
    </row>
    <row r="11" spans="1:40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6"/>
    </row>
    <row r="12" spans="1:40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6"/>
    </row>
    <row r="13" spans="1:40" x14ac:dyDescent="0.25">
      <c r="A13" s="20" t="s">
        <v>111</v>
      </c>
      <c r="B13" s="16">
        <v>1353456235</v>
      </c>
      <c r="C13" s="16">
        <v>253331686</v>
      </c>
      <c r="D13" s="16">
        <v>2318885340</v>
      </c>
      <c r="E13" s="16">
        <v>323350223</v>
      </c>
      <c r="F13" s="16">
        <v>10037703240</v>
      </c>
      <c r="G13" s="16">
        <v>1779087106</v>
      </c>
      <c r="H13" s="16">
        <v>626301770</v>
      </c>
      <c r="I13" s="16">
        <v>437378610</v>
      </c>
      <c r="J13" s="16">
        <v>247307765</v>
      </c>
      <c r="K13" s="16">
        <v>261765435</v>
      </c>
      <c r="L13" s="16">
        <v>987128222</v>
      </c>
      <c r="M13" s="16">
        <v>122028968</v>
      </c>
      <c r="N13" s="16">
        <v>269200029</v>
      </c>
      <c r="O13" s="16">
        <v>348004501</v>
      </c>
      <c r="P13" s="16">
        <v>905118221</v>
      </c>
      <c r="Q13" s="16">
        <v>1623456079</v>
      </c>
      <c r="R13" s="16">
        <v>171326758</v>
      </c>
      <c r="S13" s="16">
        <v>1026412416</v>
      </c>
      <c r="T13" s="16">
        <v>656907168</v>
      </c>
      <c r="U13" s="16">
        <v>620619672</v>
      </c>
      <c r="V13" s="16">
        <v>389518393</v>
      </c>
      <c r="W13" s="16">
        <v>331904669</v>
      </c>
      <c r="X13" s="16">
        <v>555698096</v>
      </c>
      <c r="Y13" s="16">
        <v>547607146</v>
      </c>
      <c r="Z13" s="16">
        <v>14347854410</v>
      </c>
      <c r="AA13" s="16">
        <v>187757399</v>
      </c>
      <c r="AB13" s="16">
        <v>532100212</v>
      </c>
      <c r="AC13" s="16">
        <v>301359989</v>
      </c>
      <c r="AD13" s="16">
        <v>463996056</v>
      </c>
      <c r="AE13" s="16">
        <v>2903673577</v>
      </c>
      <c r="AF13" s="16">
        <v>341068696</v>
      </c>
      <c r="AG13" s="16">
        <v>453610758</v>
      </c>
      <c r="AH13" s="16">
        <v>167227849</v>
      </c>
      <c r="AI13" s="16">
        <v>167729552</v>
      </c>
      <c r="AJ13" s="16">
        <v>353061728</v>
      </c>
      <c r="AK13" s="16">
        <v>286474031</v>
      </c>
      <c r="AL13" s="16">
        <v>515641062</v>
      </c>
      <c r="AM13" s="16">
        <v>303323561</v>
      </c>
      <c r="AN13" s="9">
        <v>507759060</v>
      </c>
    </row>
    <row r="14" spans="1:40" x14ac:dyDescent="0.25">
      <c r="A14" s="20" t="s">
        <v>112</v>
      </c>
      <c r="B14" s="16">
        <v>1575127138</v>
      </c>
      <c r="C14" s="16">
        <v>262912556</v>
      </c>
      <c r="D14" s="16">
        <v>2118541519</v>
      </c>
      <c r="E14" s="16">
        <v>331451021</v>
      </c>
      <c r="F14" s="16">
        <v>9927532638</v>
      </c>
      <c r="G14" s="16">
        <v>2034073886</v>
      </c>
      <c r="H14" s="16">
        <v>609185500</v>
      </c>
      <c r="I14" s="16">
        <v>460653067</v>
      </c>
      <c r="J14" s="16">
        <v>258685268</v>
      </c>
      <c r="K14" s="16">
        <v>335337969</v>
      </c>
      <c r="L14" s="16">
        <v>1039372191</v>
      </c>
      <c r="M14" s="16">
        <v>145149459</v>
      </c>
      <c r="N14" s="16">
        <v>281749936</v>
      </c>
      <c r="O14" s="16">
        <v>346162468</v>
      </c>
      <c r="P14" s="16">
        <v>905217014</v>
      </c>
      <c r="Q14" s="16">
        <v>1567489596</v>
      </c>
      <c r="R14" s="16">
        <v>197958271</v>
      </c>
      <c r="S14" s="16">
        <v>1064503536</v>
      </c>
      <c r="T14" s="16">
        <v>664726977</v>
      </c>
      <c r="U14" s="16">
        <v>667626378</v>
      </c>
      <c r="V14" s="16">
        <v>410989725</v>
      </c>
      <c r="W14" s="16">
        <v>350749129</v>
      </c>
      <c r="X14" s="16">
        <v>602897623</v>
      </c>
      <c r="Y14" s="16">
        <v>615507520</v>
      </c>
      <c r="Z14" s="16">
        <v>15319595280</v>
      </c>
      <c r="AA14" s="16">
        <v>193610640</v>
      </c>
      <c r="AB14" s="16">
        <v>688860462</v>
      </c>
      <c r="AC14" s="16">
        <v>325209988</v>
      </c>
      <c r="AD14" s="16">
        <v>486232166</v>
      </c>
      <c r="AE14" s="16">
        <v>2485467214</v>
      </c>
      <c r="AF14" s="16">
        <v>359057801</v>
      </c>
      <c r="AG14" s="16">
        <v>453610758</v>
      </c>
      <c r="AH14" s="16">
        <v>164865255</v>
      </c>
      <c r="AI14" s="16">
        <v>189475552</v>
      </c>
      <c r="AJ14" s="16">
        <v>369129162</v>
      </c>
      <c r="AK14" s="16">
        <v>318848103</v>
      </c>
      <c r="AL14" s="16">
        <v>523299233</v>
      </c>
      <c r="AM14" s="16">
        <v>368977819</v>
      </c>
      <c r="AN14" s="9">
        <v>576188632</v>
      </c>
    </row>
    <row r="15" spans="1:40" x14ac:dyDescent="0.25">
      <c r="A15" s="20" t="s">
        <v>113</v>
      </c>
      <c r="B15" s="16">
        <v>1136757581</v>
      </c>
      <c r="C15" s="16">
        <v>226061623</v>
      </c>
      <c r="D15" s="16">
        <v>1766296064</v>
      </c>
      <c r="E15" s="16">
        <v>245335604</v>
      </c>
      <c r="F15" s="16">
        <v>8035172905</v>
      </c>
      <c r="G15" s="16">
        <v>1252294149</v>
      </c>
      <c r="H15" s="16">
        <v>453763361</v>
      </c>
      <c r="I15" s="16">
        <v>293993529</v>
      </c>
      <c r="J15" s="16">
        <v>211017954</v>
      </c>
      <c r="K15" s="16">
        <v>269849387</v>
      </c>
      <c r="L15" s="16">
        <v>752478200</v>
      </c>
      <c r="M15" s="16">
        <v>111697332</v>
      </c>
      <c r="N15" s="16">
        <v>219615523</v>
      </c>
      <c r="O15" s="16">
        <v>201803653</v>
      </c>
      <c r="P15" s="16">
        <v>507566848</v>
      </c>
      <c r="Q15" s="16">
        <v>1311397947</v>
      </c>
      <c r="R15" s="16">
        <v>141248837</v>
      </c>
      <c r="S15" s="16">
        <v>883458677</v>
      </c>
      <c r="T15" s="16">
        <v>557479871</v>
      </c>
      <c r="U15" s="16">
        <v>529077033</v>
      </c>
      <c r="V15" s="16">
        <v>376196539</v>
      </c>
      <c r="W15" s="16">
        <v>369712605</v>
      </c>
      <c r="X15" s="16">
        <v>467658485</v>
      </c>
      <c r="Y15" s="16">
        <v>474530146</v>
      </c>
      <c r="Z15" s="16">
        <v>8640278667</v>
      </c>
      <c r="AA15" s="16">
        <v>153569421</v>
      </c>
      <c r="AB15" s="16">
        <v>418962191</v>
      </c>
      <c r="AC15" s="16">
        <v>155839992</v>
      </c>
      <c r="AD15" s="16">
        <v>722007260</v>
      </c>
      <c r="AE15" s="16">
        <v>1310375559</v>
      </c>
      <c r="AF15" s="16">
        <v>245765588</v>
      </c>
      <c r="AG15" s="16">
        <v>400082362</v>
      </c>
      <c r="AH15" s="16">
        <v>125198556</v>
      </c>
      <c r="AI15" s="16">
        <v>96704407</v>
      </c>
      <c r="AJ15" s="16">
        <v>262417042</v>
      </c>
      <c r="AK15" s="16">
        <v>628514545</v>
      </c>
      <c r="AL15" s="16">
        <v>448567585</v>
      </c>
      <c r="AM15" s="16">
        <v>286675456</v>
      </c>
      <c r="AN15" s="9">
        <v>451167682</v>
      </c>
    </row>
    <row r="16" spans="1:40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6"/>
    </row>
    <row r="17" spans="1:40" x14ac:dyDescent="0.25">
      <c r="A17" s="20" t="s">
        <v>114</v>
      </c>
      <c r="B17" s="15">
        <f>+B14-B13</f>
        <v>221670903</v>
      </c>
      <c r="C17" s="15">
        <f t="shared" ref="C17:AN17" si="3">+C14-C13</f>
        <v>9580870</v>
      </c>
      <c r="D17" s="15">
        <f t="shared" si="3"/>
        <v>-200343821</v>
      </c>
      <c r="E17" s="15">
        <f t="shared" si="3"/>
        <v>8100798</v>
      </c>
      <c r="F17" s="15">
        <f t="shared" si="3"/>
        <v>-110170602</v>
      </c>
      <c r="G17" s="15">
        <f t="shared" si="3"/>
        <v>254986780</v>
      </c>
      <c r="H17" s="15">
        <f t="shared" si="3"/>
        <v>-17116270</v>
      </c>
      <c r="I17" s="15">
        <f t="shared" si="3"/>
        <v>23274457</v>
      </c>
      <c r="J17" s="15">
        <f t="shared" si="3"/>
        <v>11377503</v>
      </c>
      <c r="K17" s="15">
        <f t="shared" si="3"/>
        <v>73572534</v>
      </c>
      <c r="L17" s="15">
        <f t="shared" si="3"/>
        <v>52243969</v>
      </c>
      <c r="M17" s="15">
        <f t="shared" si="3"/>
        <v>23120491</v>
      </c>
      <c r="N17" s="15">
        <f t="shared" si="3"/>
        <v>12549907</v>
      </c>
      <c r="O17" s="15">
        <f t="shared" si="3"/>
        <v>-1842033</v>
      </c>
      <c r="P17" s="15">
        <f t="shared" si="3"/>
        <v>98793</v>
      </c>
      <c r="Q17" s="15">
        <f t="shared" si="3"/>
        <v>-55966483</v>
      </c>
      <c r="R17" s="15">
        <f t="shared" si="3"/>
        <v>26631513</v>
      </c>
      <c r="S17" s="15">
        <f t="shared" si="3"/>
        <v>38091120</v>
      </c>
      <c r="T17" s="15">
        <f t="shared" si="3"/>
        <v>7819809</v>
      </c>
      <c r="U17" s="15">
        <f t="shared" si="3"/>
        <v>47006706</v>
      </c>
      <c r="V17" s="15">
        <f t="shared" si="3"/>
        <v>21471332</v>
      </c>
      <c r="W17" s="15">
        <f t="shared" si="3"/>
        <v>18844460</v>
      </c>
      <c r="X17" s="15">
        <f t="shared" si="3"/>
        <v>47199527</v>
      </c>
      <c r="Y17" s="15">
        <f t="shared" si="3"/>
        <v>67900374</v>
      </c>
      <c r="Z17" s="15">
        <f t="shared" si="3"/>
        <v>971740870</v>
      </c>
      <c r="AA17" s="15">
        <f t="shared" si="3"/>
        <v>5853241</v>
      </c>
      <c r="AB17" s="15">
        <f t="shared" si="3"/>
        <v>156760250</v>
      </c>
      <c r="AC17" s="15">
        <f t="shared" si="3"/>
        <v>23849999</v>
      </c>
      <c r="AD17" s="15">
        <f t="shared" si="3"/>
        <v>22236110</v>
      </c>
      <c r="AE17" s="15">
        <f t="shared" si="3"/>
        <v>-418206363</v>
      </c>
      <c r="AF17" s="15">
        <f t="shared" si="3"/>
        <v>17989105</v>
      </c>
      <c r="AG17" s="15">
        <f t="shared" si="3"/>
        <v>0</v>
      </c>
      <c r="AH17" s="15">
        <f t="shared" si="3"/>
        <v>-2362594</v>
      </c>
      <c r="AI17" s="15">
        <f t="shared" si="3"/>
        <v>21746000</v>
      </c>
      <c r="AJ17" s="15">
        <f t="shared" si="3"/>
        <v>16067434</v>
      </c>
      <c r="AK17" s="15">
        <f t="shared" si="3"/>
        <v>32374072</v>
      </c>
      <c r="AL17" s="15">
        <f t="shared" si="3"/>
        <v>7658171</v>
      </c>
      <c r="AM17" s="15">
        <f t="shared" si="3"/>
        <v>65654258</v>
      </c>
      <c r="AN17" s="8">
        <f t="shared" si="3"/>
        <v>68429572</v>
      </c>
    </row>
    <row r="18" spans="1:40" x14ac:dyDescent="0.25">
      <c r="A18" s="20" t="s">
        <v>115</v>
      </c>
      <c r="B18" s="15">
        <f>+B15-B13</f>
        <v>-216698654</v>
      </c>
      <c r="C18" s="15">
        <f t="shared" ref="C18:AN18" si="4">+C15-C13</f>
        <v>-27270063</v>
      </c>
      <c r="D18" s="15">
        <f t="shared" si="4"/>
        <v>-552589276</v>
      </c>
      <c r="E18" s="15">
        <f t="shared" si="4"/>
        <v>-78014619</v>
      </c>
      <c r="F18" s="15">
        <f t="shared" si="4"/>
        <v>-2002530335</v>
      </c>
      <c r="G18" s="15">
        <f t="shared" si="4"/>
        <v>-526792957</v>
      </c>
      <c r="H18" s="15">
        <f t="shared" si="4"/>
        <v>-172538409</v>
      </c>
      <c r="I18" s="15">
        <f t="shared" si="4"/>
        <v>-143385081</v>
      </c>
      <c r="J18" s="15">
        <f t="shared" si="4"/>
        <v>-36289811</v>
      </c>
      <c r="K18" s="15">
        <f t="shared" si="4"/>
        <v>8083952</v>
      </c>
      <c r="L18" s="15">
        <f t="shared" si="4"/>
        <v>-234650022</v>
      </c>
      <c r="M18" s="15">
        <f t="shared" si="4"/>
        <v>-10331636</v>
      </c>
      <c r="N18" s="15">
        <f t="shared" si="4"/>
        <v>-49584506</v>
      </c>
      <c r="O18" s="15">
        <f t="shared" si="4"/>
        <v>-146200848</v>
      </c>
      <c r="P18" s="15">
        <f t="shared" si="4"/>
        <v>-397551373</v>
      </c>
      <c r="Q18" s="15">
        <f t="shared" si="4"/>
        <v>-312058132</v>
      </c>
      <c r="R18" s="15">
        <f t="shared" si="4"/>
        <v>-30077921</v>
      </c>
      <c r="S18" s="15">
        <f t="shared" si="4"/>
        <v>-142953739</v>
      </c>
      <c r="T18" s="15">
        <f t="shared" si="4"/>
        <v>-99427297</v>
      </c>
      <c r="U18" s="15">
        <f t="shared" si="4"/>
        <v>-91542639</v>
      </c>
      <c r="V18" s="15">
        <f t="shared" si="4"/>
        <v>-13321854</v>
      </c>
      <c r="W18" s="15">
        <f t="shared" si="4"/>
        <v>37807936</v>
      </c>
      <c r="X18" s="15">
        <f t="shared" si="4"/>
        <v>-88039611</v>
      </c>
      <c r="Y18" s="15">
        <f t="shared" si="4"/>
        <v>-73077000</v>
      </c>
      <c r="Z18" s="15">
        <f t="shared" si="4"/>
        <v>-5707575743</v>
      </c>
      <c r="AA18" s="15">
        <f t="shared" si="4"/>
        <v>-34187978</v>
      </c>
      <c r="AB18" s="15">
        <f t="shared" si="4"/>
        <v>-113138021</v>
      </c>
      <c r="AC18" s="15">
        <f t="shared" si="4"/>
        <v>-145519997</v>
      </c>
      <c r="AD18" s="15">
        <f t="shared" si="4"/>
        <v>258011204</v>
      </c>
      <c r="AE18" s="15">
        <f t="shared" si="4"/>
        <v>-1593298018</v>
      </c>
      <c r="AF18" s="15">
        <f t="shared" si="4"/>
        <v>-95303108</v>
      </c>
      <c r="AG18" s="15">
        <f t="shared" si="4"/>
        <v>-53528396</v>
      </c>
      <c r="AH18" s="15">
        <f t="shared" si="4"/>
        <v>-42029293</v>
      </c>
      <c r="AI18" s="15">
        <f t="shared" si="4"/>
        <v>-71025145</v>
      </c>
      <c r="AJ18" s="15">
        <f t="shared" si="4"/>
        <v>-90644686</v>
      </c>
      <c r="AK18" s="15">
        <f t="shared" si="4"/>
        <v>342040514</v>
      </c>
      <c r="AL18" s="15">
        <f t="shared" si="4"/>
        <v>-67073477</v>
      </c>
      <c r="AM18" s="15">
        <f t="shared" si="4"/>
        <v>-16648105</v>
      </c>
      <c r="AN18" s="8">
        <f t="shared" si="4"/>
        <v>-56591378</v>
      </c>
    </row>
    <row r="19" spans="1:40" x14ac:dyDescent="0.25">
      <c r="A19" s="20" t="s">
        <v>116</v>
      </c>
      <c r="B19" s="15">
        <f>+B15-B14</f>
        <v>-438369557</v>
      </c>
      <c r="C19" s="15">
        <f t="shared" ref="C19:AN19" si="5">+C15-C14</f>
        <v>-36850933</v>
      </c>
      <c r="D19" s="15">
        <f t="shared" si="5"/>
        <v>-352245455</v>
      </c>
      <c r="E19" s="15">
        <f t="shared" si="5"/>
        <v>-86115417</v>
      </c>
      <c r="F19" s="15">
        <f t="shared" si="5"/>
        <v>-1892359733</v>
      </c>
      <c r="G19" s="15">
        <f t="shared" si="5"/>
        <v>-781779737</v>
      </c>
      <c r="H19" s="15">
        <f t="shared" si="5"/>
        <v>-155422139</v>
      </c>
      <c r="I19" s="15">
        <f t="shared" si="5"/>
        <v>-166659538</v>
      </c>
      <c r="J19" s="15">
        <f t="shared" si="5"/>
        <v>-47667314</v>
      </c>
      <c r="K19" s="15">
        <f t="shared" si="5"/>
        <v>-65488582</v>
      </c>
      <c r="L19" s="15">
        <f t="shared" si="5"/>
        <v>-286893991</v>
      </c>
      <c r="M19" s="15">
        <f t="shared" si="5"/>
        <v>-33452127</v>
      </c>
      <c r="N19" s="15">
        <f t="shared" si="5"/>
        <v>-62134413</v>
      </c>
      <c r="O19" s="15">
        <f t="shared" si="5"/>
        <v>-144358815</v>
      </c>
      <c r="P19" s="15">
        <f t="shared" si="5"/>
        <v>-397650166</v>
      </c>
      <c r="Q19" s="15">
        <f t="shared" si="5"/>
        <v>-256091649</v>
      </c>
      <c r="R19" s="15">
        <f t="shared" si="5"/>
        <v>-56709434</v>
      </c>
      <c r="S19" s="15">
        <f t="shared" si="5"/>
        <v>-181044859</v>
      </c>
      <c r="T19" s="15">
        <f t="shared" si="5"/>
        <v>-107247106</v>
      </c>
      <c r="U19" s="15">
        <f t="shared" si="5"/>
        <v>-138549345</v>
      </c>
      <c r="V19" s="15">
        <f t="shared" si="5"/>
        <v>-34793186</v>
      </c>
      <c r="W19" s="15">
        <f t="shared" si="5"/>
        <v>18963476</v>
      </c>
      <c r="X19" s="15">
        <f t="shared" si="5"/>
        <v>-135239138</v>
      </c>
      <c r="Y19" s="15">
        <f t="shared" si="5"/>
        <v>-140977374</v>
      </c>
      <c r="Z19" s="15">
        <f t="shared" si="5"/>
        <v>-6679316613</v>
      </c>
      <c r="AA19" s="15">
        <f t="shared" si="5"/>
        <v>-40041219</v>
      </c>
      <c r="AB19" s="15">
        <f t="shared" si="5"/>
        <v>-269898271</v>
      </c>
      <c r="AC19" s="15">
        <f t="shared" si="5"/>
        <v>-169369996</v>
      </c>
      <c r="AD19" s="15">
        <f t="shared" si="5"/>
        <v>235775094</v>
      </c>
      <c r="AE19" s="15">
        <f t="shared" si="5"/>
        <v>-1175091655</v>
      </c>
      <c r="AF19" s="15">
        <f t="shared" si="5"/>
        <v>-113292213</v>
      </c>
      <c r="AG19" s="15">
        <f t="shared" si="5"/>
        <v>-53528396</v>
      </c>
      <c r="AH19" s="15">
        <f t="shared" si="5"/>
        <v>-39666699</v>
      </c>
      <c r="AI19" s="15">
        <f t="shared" si="5"/>
        <v>-92771145</v>
      </c>
      <c r="AJ19" s="15">
        <f t="shared" si="5"/>
        <v>-106712120</v>
      </c>
      <c r="AK19" s="15">
        <f t="shared" si="5"/>
        <v>309666442</v>
      </c>
      <c r="AL19" s="15">
        <f t="shared" si="5"/>
        <v>-74731648</v>
      </c>
      <c r="AM19" s="15">
        <f t="shared" si="5"/>
        <v>-82302363</v>
      </c>
      <c r="AN19" s="8">
        <f t="shared" si="5"/>
        <v>-125020950</v>
      </c>
    </row>
    <row r="20" spans="1:40" x14ac:dyDescent="0.25">
      <c r="A20" s="20" t="s">
        <v>117</v>
      </c>
      <c r="B20" s="17">
        <f>IF(B13=0,0,B15*100/B13)</f>
        <v>83.989238189146178</v>
      </c>
      <c r="C20" s="17">
        <f t="shared" ref="C20:AN20" si="6">IF(C13=0,0,C15*100/C13)</f>
        <v>89.235431449345029</v>
      </c>
      <c r="D20" s="17">
        <f t="shared" si="6"/>
        <v>76.170047459095159</v>
      </c>
      <c r="E20" s="17">
        <f t="shared" si="6"/>
        <v>75.873027618106818</v>
      </c>
      <c r="F20" s="17">
        <f t="shared" si="6"/>
        <v>80.049914934524409</v>
      </c>
      <c r="G20" s="17">
        <f t="shared" si="6"/>
        <v>70.389704066575362</v>
      </c>
      <c r="H20" s="17">
        <f t="shared" si="6"/>
        <v>72.451234011361649</v>
      </c>
      <c r="I20" s="17">
        <f t="shared" si="6"/>
        <v>67.217171182651114</v>
      </c>
      <c r="J20" s="17">
        <f t="shared" si="6"/>
        <v>85.326052742419961</v>
      </c>
      <c r="K20" s="17">
        <f t="shared" si="6"/>
        <v>103.08824272387223</v>
      </c>
      <c r="L20" s="17">
        <f t="shared" si="6"/>
        <v>76.22902306201108</v>
      </c>
      <c r="M20" s="17">
        <f t="shared" si="6"/>
        <v>91.533456220001796</v>
      </c>
      <c r="N20" s="17">
        <f t="shared" si="6"/>
        <v>81.580794703406212</v>
      </c>
      <c r="O20" s="17">
        <f t="shared" si="6"/>
        <v>57.988805437892886</v>
      </c>
      <c r="P20" s="17">
        <f t="shared" si="6"/>
        <v>56.07740914100988</v>
      </c>
      <c r="Q20" s="17">
        <f t="shared" si="6"/>
        <v>80.778159875306372</v>
      </c>
      <c r="R20" s="17">
        <f t="shared" si="6"/>
        <v>82.444119441050773</v>
      </c>
      <c r="S20" s="17">
        <f t="shared" si="6"/>
        <v>86.072485409217805</v>
      </c>
      <c r="T20" s="17">
        <f t="shared" si="6"/>
        <v>84.864330632482918</v>
      </c>
      <c r="U20" s="17">
        <f t="shared" si="6"/>
        <v>85.249800621853311</v>
      </c>
      <c r="V20" s="17">
        <f t="shared" si="6"/>
        <v>96.579916574055076</v>
      </c>
      <c r="W20" s="17">
        <f t="shared" si="6"/>
        <v>111.3912034181116</v>
      </c>
      <c r="X20" s="17">
        <f t="shared" si="6"/>
        <v>84.156934919568272</v>
      </c>
      <c r="Y20" s="17">
        <f t="shared" si="6"/>
        <v>86.655214320377041</v>
      </c>
      <c r="Z20" s="17">
        <f t="shared" si="6"/>
        <v>60.220005166612225</v>
      </c>
      <c r="AA20" s="17">
        <f t="shared" si="6"/>
        <v>81.791408390781982</v>
      </c>
      <c r="AB20" s="17">
        <f t="shared" si="6"/>
        <v>78.737459890356149</v>
      </c>
      <c r="AC20" s="17">
        <f t="shared" si="6"/>
        <v>51.712237087983169</v>
      </c>
      <c r="AD20" s="17">
        <f t="shared" si="6"/>
        <v>155.60633558488695</v>
      </c>
      <c r="AE20" s="17">
        <f t="shared" si="6"/>
        <v>45.128197927600596</v>
      </c>
      <c r="AF20" s="17">
        <f t="shared" si="6"/>
        <v>72.057503629708663</v>
      </c>
      <c r="AG20" s="17">
        <f t="shared" si="6"/>
        <v>88.199487102993274</v>
      </c>
      <c r="AH20" s="17">
        <f t="shared" si="6"/>
        <v>74.867049207814659</v>
      </c>
      <c r="AI20" s="17">
        <f t="shared" si="6"/>
        <v>57.654960528362942</v>
      </c>
      <c r="AJ20" s="17">
        <f t="shared" si="6"/>
        <v>74.326108209610297</v>
      </c>
      <c r="AK20" s="17">
        <f t="shared" si="6"/>
        <v>219.3966911437079</v>
      </c>
      <c r="AL20" s="17">
        <f t="shared" si="6"/>
        <v>86.99221572078757</v>
      </c>
      <c r="AM20" s="17">
        <f t="shared" si="6"/>
        <v>94.511436914061548</v>
      </c>
      <c r="AN20" s="10">
        <f t="shared" si="6"/>
        <v>88.854678831333899</v>
      </c>
    </row>
    <row r="21" spans="1:40" x14ac:dyDescent="0.25">
      <c r="A21" s="20" t="s">
        <v>118</v>
      </c>
      <c r="B21" s="17">
        <f>IF(B14=0,0,B15*100/B14)</f>
        <v>72.169258822077381</v>
      </c>
      <c r="C21" s="17">
        <f t="shared" ref="C21:AN21" si="7">IF(C14=0,0,C15*100/C14)</f>
        <v>85.983578129300142</v>
      </c>
      <c r="D21" s="17">
        <f t="shared" si="7"/>
        <v>83.373209736938833</v>
      </c>
      <c r="E21" s="17">
        <f t="shared" si="7"/>
        <v>74.018659909332428</v>
      </c>
      <c r="F21" s="17">
        <f t="shared" si="7"/>
        <v>80.93826732176592</v>
      </c>
      <c r="G21" s="17">
        <f t="shared" si="7"/>
        <v>61.565814183015377</v>
      </c>
      <c r="H21" s="17">
        <f t="shared" si="7"/>
        <v>74.486894550182171</v>
      </c>
      <c r="I21" s="17">
        <f t="shared" si="7"/>
        <v>63.821029330083675</v>
      </c>
      <c r="J21" s="17">
        <f t="shared" si="7"/>
        <v>81.573239802739749</v>
      </c>
      <c r="K21" s="17">
        <f t="shared" si="7"/>
        <v>80.470871761020291</v>
      </c>
      <c r="L21" s="17">
        <f t="shared" si="7"/>
        <v>72.39737665831008</v>
      </c>
      <c r="M21" s="17">
        <f t="shared" si="7"/>
        <v>76.95332298827239</v>
      </c>
      <c r="N21" s="17">
        <f t="shared" si="7"/>
        <v>77.946964644563394</v>
      </c>
      <c r="O21" s="17">
        <f t="shared" si="7"/>
        <v>58.297381043631802</v>
      </c>
      <c r="P21" s="17">
        <f t="shared" si="7"/>
        <v>56.071289000319211</v>
      </c>
      <c r="Q21" s="17">
        <f t="shared" si="7"/>
        <v>83.662306298331558</v>
      </c>
      <c r="R21" s="17">
        <f t="shared" si="7"/>
        <v>71.352834254649551</v>
      </c>
      <c r="S21" s="17">
        <f t="shared" si="7"/>
        <v>82.992554474708669</v>
      </c>
      <c r="T21" s="17">
        <f t="shared" si="7"/>
        <v>83.865991646070952</v>
      </c>
      <c r="U21" s="17">
        <f t="shared" si="7"/>
        <v>79.247472903175193</v>
      </c>
      <c r="V21" s="17">
        <f t="shared" si="7"/>
        <v>91.534292980195545</v>
      </c>
      <c r="W21" s="17">
        <f t="shared" si="7"/>
        <v>105.4065639604197</v>
      </c>
      <c r="X21" s="17">
        <f t="shared" si="7"/>
        <v>77.568473843526832</v>
      </c>
      <c r="Y21" s="17">
        <f t="shared" si="7"/>
        <v>77.095751161578008</v>
      </c>
      <c r="Z21" s="17">
        <f t="shared" si="7"/>
        <v>56.400175781928361</v>
      </c>
      <c r="AA21" s="17">
        <f t="shared" si="7"/>
        <v>79.318688786938566</v>
      </c>
      <c r="AB21" s="17">
        <f t="shared" si="7"/>
        <v>60.819601953000458</v>
      </c>
      <c r="AC21" s="17">
        <f t="shared" si="7"/>
        <v>47.919804972287629</v>
      </c>
      <c r="AD21" s="17">
        <f t="shared" si="7"/>
        <v>148.49022966530765</v>
      </c>
      <c r="AE21" s="17">
        <f t="shared" si="7"/>
        <v>52.721498461898442</v>
      </c>
      <c r="AF21" s="17">
        <f t="shared" si="7"/>
        <v>68.447360652108486</v>
      </c>
      <c r="AG21" s="17">
        <f t="shared" si="7"/>
        <v>88.199487102993274</v>
      </c>
      <c r="AH21" s="17">
        <f t="shared" si="7"/>
        <v>75.939928033957187</v>
      </c>
      <c r="AI21" s="17">
        <f t="shared" si="7"/>
        <v>51.037933907167087</v>
      </c>
      <c r="AJ21" s="17">
        <f t="shared" si="7"/>
        <v>71.090845431496959</v>
      </c>
      <c r="AK21" s="17">
        <f t="shared" si="7"/>
        <v>197.12036517902695</v>
      </c>
      <c r="AL21" s="17">
        <f t="shared" si="7"/>
        <v>85.719136721914509</v>
      </c>
      <c r="AM21" s="17">
        <f t="shared" si="7"/>
        <v>77.694495776723102</v>
      </c>
      <c r="AN21" s="10">
        <f t="shared" si="7"/>
        <v>78.302079725863109</v>
      </c>
    </row>
    <row r="22" spans="1:40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6"/>
    </row>
    <row r="23" spans="1:40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6"/>
    </row>
    <row r="24" spans="1:40" x14ac:dyDescent="0.25">
      <c r="A24" s="20" t="s">
        <v>111</v>
      </c>
      <c r="B24" s="16">
        <v>1349411075</v>
      </c>
      <c r="C24" s="16">
        <v>296912289</v>
      </c>
      <c r="D24" s="16">
        <v>2463317696</v>
      </c>
      <c r="E24" s="16">
        <v>388274064</v>
      </c>
      <c r="F24" s="16">
        <v>10035336326</v>
      </c>
      <c r="G24" s="16">
        <v>1719973952</v>
      </c>
      <c r="H24" s="16">
        <v>570902543</v>
      </c>
      <c r="I24" s="16">
        <v>449575423</v>
      </c>
      <c r="J24" s="16">
        <v>244571739</v>
      </c>
      <c r="K24" s="16">
        <v>309451518</v>
      </c>
      <c r="L24" s="16">
        <v>973374975</v>
      </c>
      <c r="M24" s="16">
        <v>120807147</v>
      </c>
      <c r="N24" s="16">
        <v>286945980</v>
      </c>
      <c r="O24" s="16">
        <v>344649007</v>
      </c>
      <c r="P24" s="16">
        <v>959315363</v>
      </c>
      <c r="Q24" s="16">
        <v>1575349157</v>
      </c>
      <c r="R24" s="16">
        <v>189645760</v>
      </c>
      <c r="S24" s="16">
        <v>1135461617</v>
      </c>
      <c r="T24" s="16">
        <v>577508316</v>
      </c>
      <c r="U24" s="16">
        <v>623218416</v>
      </c>
      <c r="V24" s="16">
        <v>400060832</v>
      </c>
      <c r="W24" s="16">
        <v>384851956</v>
      </c>
      <c r="X24" s="16">
        <v>655394226</v>
      </c>
      <c r="Y24" s="16">
        <v>529580052</v>
      </c>
      <c r="Z24" s="16">
        <v>14836782680</v>
      </c>
      <c r="AA24" s="16">
        <v>183357395</v>
      </c>
      <c r="AB24" s="16">
        <v>569374348</v>
      </c>
      <c r="AC24" s="16">
        <v>290011121</v>
      </c>
      <c r="AD24" s="16">
        <v>539282059</v>
      </c>
      <c r="AE24" s="16">
        <v>2727137930</v>
      </c>
      <c r="AF24" s="16">
        <v>375334305</v>
      </c>
      <c r="AG24" s="16">
        <v>454006342</v>
      </c>
      <c r="AH24" s="16">
        <v>159204186</v>
      </c>
      <c r="AI24" s="16">
        <v>167729552</v>
      </c>
      <c r="AJ24" s="16">
        <v>469180301</v>
      </c>
      <c r="AK24" s="16">
        <v>302294685</v>
      </c>
      <c r="AL24" s="16">
        <v>540514235</v>
      </c>
      <c r="AM24" s="16">
        <v>292453969</v>
      </c>
      <c r="AN24" s="9">
        <v>551255985</v>
      </c>
    </row>
    <row r="25" spans="1:40" x14ac:dyDescent="0.25">
      <c r="A25" s="20" t="s">
        <v>112</v>
      </c>
      <c r="B25" s="16">
        <v>1554263426</v>
      </c>
      <c r="C25" s="16">
        <v>303961458</v>
      </c>
      <c r="D25" s="16">
        <v>2114563059</v>
      </c>
      <c r="E25" s="16">
        <v>398386775</v>
      </c>
      <c r="F25" s="16">
        <v>9925241724</v>
      </c>
      <c r="G25" s="16">
        <v>1857740345</v>
      </c>
      <c r="H25" s="16">
        <v>602312281</v>
      </c>
      <c r="I25" s="16">
        <v>460653191</v>
      </c>
      <c r="J25" s="16">
        <v>255052629</v>
      </c>
      <c r="K25" s="16">
        <v>370690089</v>
      </c>
      <c r="L25" s="16">
        <v>1037445100</v>
      </c>
      <c r="M25" s="16">
        <v>142053358</v>
      </c>
      <c r="N25" s="16">
        <v>309460375</v>
      </c>
      <c r="O25" s="16">
        <v>317513507</v>
      </c>
      <c r="P25" s="16">
        <v>936043912</v>
      </c>
      <c r="Q25" s="16">
        <v>1530950338</v>
      </c>
      <c r="R25" s="16">
        <v>197969626</v>
      </c>
      <c r="S25" s="16">
        <v>1204198621</v>
      </c>
      <c r="T25" s="16">
        <v>581611625</v>
      </c>
      <c r="U25" s="16">
        <v>705225127</v>
      </c>
      <c r="V25" s="16">
        <v>421931683</v>
      </c>
      <c r="W25" s="16">
        <v>428131432</v>
      </c>
      <c r="X25" s="16">
        <v>783365242</v>
      </c>
      <c r="Y25" s="16">
        <v>620858057</v>
      </c>
      <c r="Z25" s="16">
        <v>15880936940</v>
      </c>
      <c r="AA25" s="16">
        <v>210200487</v>
      </c>
      <c r="AB25" s="16">
        <v>713814941</v>
      </c>
      <c r="AC25" s="16">
        <v>277101157</v>
      </c>
      <c r="AD25" s="16">
        <v>589070997</v>
      </c>
      <c r="AE25" s="16">
        <v>2319972753</v>
      </c>
      <c r="AF25" s="16">
        <v>390765053</v>
      </c>
      <c r="AG25" s="16">
        <v>454006342</v>
      </c>
      <c r="AH25" s="16">
        <v>148835943</v>
      </c>
      <c r="AI25" s="16">
        <v>189475552</v>
      </c>
      <c r="AJ25" s="16">
        <v>398792662</v>
      </c>
      <c r="AK25" s="16">
        <v>352638266</v>
      </c>
      <c r="AL25" s="16">
        <v>548020406</v>
      </c>
      <c r="AM25" s="16">
        <v>361919027</v>
      </c>
      <c r="AN25" s="9">
        <v>667066862</v>
      </c>
    </row>
    <row r="26" spans="1:40" x14ac:dyDescent="0.25">
      <c r="A26" s="20" t="s">
        <v>113</v>
      </c>
      <c r="B26" s="16">
        <v>994189532</v>
      </c>
      <c r="C26" s="16">
        <v>182361772</v>
      </c>
      <c r="D26" s="16">
        <v>1072728861</v>
      </c>
      <c r="E26" s="16">
        <v>282201845</v>
      </c>
      <c r="F26" s="16">
        <v>7980929534</v>
      </c>
      <c r="G26" s="16">
        <v>1085926713</v>
      </c>
      <c r="H26" s="16">
        <v>493645340</v>
      </c>
      <c r="I26" s="16">
        <v>256963948</v>
      </c>
      <c r="J26" s="16">
        <v>204029953</v>
      </c>
      <c r="K26" s="16">
        <v>221796062</v>
      </c>
      <c r="L26" s="16">
        <v>769537436</v>
      </c>
      <c r="M26" s="16">
        <v>88940998</v>
      </c>
      <c r="N26" s="16">
        <v>139408602</v>
      </c>
      <c r="O26" s="16">
        <v>161888744</v>
      </c>
      <c r="P26" s="16">
        <v>458924847</v>
      </c>
      <c r="Q26" s="16">
        <v>1255644853</v>
      </c>
      <c r="R26" s="16">
        <v>108819012</v>
      </c>
      <c r="S26" s="16">
        <v>860854751</v>
      </c>
      <c r="T26" s="16">
        <v>366443452</v>
      </c>
      <c r="U26" s="16">
        <v>451774178</v>
      </c>
      <c r="V26" s="16">
        <v>229441469</v>
      </c>
      <c r="W26" s="16">
        <v>306349658</v>
      </c>
      <c r="X26" s="16">
        <v>327710121</v>
      </c>
      <c r="Y26" s="16">
        <v>444148911</v>
      </c>
      <c r="Z26" s="16">
        <v>9668418501</v>
      </c>
      <c r="AA26" s="16">
        <v>140822025</v>
      </c>
      <c r="AB26" s="16">
        <v>308983812</v>
      </c>
      <c r="AC26" s="16">
        <v>159960382</v>
      </c>
      <c r="AD26" s="16">
        <v>427133797</v>
      </c>
      <c r="AE26" s="16">
        <v>1123804783</v>
      </c>
      <c r="AF26" s="16">
        <v>233090234</v>
      </c>
      <c r="AG26" s="16">
        <v>306766581</v>
      </c>
      <c r="AH26" s="16">
        <v>85769382</v>
      </c>
      <c r="AI26" s="16">
        <v>90519588</v>
      </c>
      <c r="AJ26" s="16">
        <v>182155284</v>
      </c>
      <c r="AK26" s="16">
        <v>551091055</v>
      </c>
      <c r="AL26" s="16">
        <v>438477399</v>
      </c>
      <c r="AM26" s="16">
        <v>67314891</v>
      </c>
      <c r="AN26" s="9">
        <v>357827343</v>
      </c>
    </row>
    <row r="27" spans="1:40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6"/>
    </row>
    <row r="28" spans="1:40" x14ac:dyDescent="0.25">
      <c r="A28" s="20" t="s">
        <v>120</v>
      </c>
      <c r="B28" s="15">
        <f>+B25-B24</f>
        <v>204852351</v>
      </c>
      <c r="C28" s="15">
        <f t="shared" ref="C28:AN28" si="8">+C25-C24</f>
        <v>7049169</v>
      </c>
      <c r="D28" s="15">
        <f t="shared" si="8"/>
        <v>-348754637</v>
      </c>
      <c r="E28" s="15">
        <f t="shared" si="8"/>
        <v>10112711</v>
      </c>
      <c r="F28" s="15">
        <f t="shared" si="8"/>
        <v>-110094602</v>
      </c>
      <c r="G28" s="15">
        <f t="shared" si="8"/>
        <v>137766393</v>
      </c>
      <c r="H28" s="15">
        <f t="shared" si="8"/>
        <v>31409738</v>
      </c>
      <c r="I28" s="15">
        <f t="shared" si="8"/>
        <v>11077768</v>
      </c>
      <c r="J28" s="15">
        <f t="shared" si="8"/>
        <v>10480890</v>
      </c>
      <c r="K28" s="15">
        <f t="shared" si="8"/>
        <v>61238571</v>
      </c>
      <c r="L28" s="15">
        <f t="shared" si="8"/>
        <v>64070125</v>
      </c>
      <c r="M28" s="15">
        <f t="shared" si="8"/>
        <v>21246211</v>
      </c>
      <c r="N28" s="15">
        <f t="shared" si="8"/>
        <v>22514395</v>
      </c>
      <c r="O28" s="15">
        <f t="shared" si="8"/>
        <v>-27135500</v>
      </c>
      <c r="P28" s="15">
        <f t="shared" si="8"/>
        <v>-23271451</v>
      </c>
      <c r="Q28" s="15">
        <f t="shared" si="8"/>
        <v>-44398819</v>
      </c>
      <c r="R28" s="15">
        <f t="shared" si="8"/>
        <v>8323866</v>
      </c>
      <c r="S28" s="15">
        <f t="shared" si="8"/>
        <v>68737004</v>
      </c>
      <c r="T28" s="15">
        <f t="shared" si="8"/>
        <v>4103309</v>
      </c>
      <c r="U28" s="15">
        <f t="shared" si="8"/>
        <v>82006711</v>
      </c>
      <c r="V28" s="15">
        <f t="shared" si="8"/>
        <v>21870851</v>
      </c>
      <c r="W28" s="15">
        <f t="shared" si="8"/>
        <v>43279476</v>
      </c>
      <c r="X28" s="15">
        <f t="shared" si="8"/>
        <v>127971016</v>
      </c>
      <c r="Y28" s="15">
        <f t="shared" si="8"/>
        <v>91278005</v>
      </c>
      <c r="Z28" s="15">
        <f t="shared" si="8"/>
        <v>1044154260</v>
      </c>
      <c r="AA28" s="15">
        <f t="shared" si="8"/>
        <v>26843092</v>
      </c>
      <c r="AB28" s="15">
        <f t="shared" si="8"/>
        <v>144440593</v>
      </c>
      <c r="AC28" s="15">
        <f t="shared" si="8"/>
        <v>-12909964</v>
      </c>
      <c r="AD28" s="15">
        <f t="shared" si="8"/>
        <v>49788938</v>
      </c>
      <c r="AE28" s="15">
        <f t="shared" si="8"/>
        <v>-407165177</v>
      </c>
      <c r="AF28" s="15">
        <f t="shared" si="8"/>
        <v>15430748</v>
      </c>
      <c r="AG28" s="15">
        <f t="shared" si="8"/>
        <v>0</v>
      </c>
      <c r="AH28" s="15">
        <f t="shared" si="8"/>
        <v>-10368243</v>
      </c>
      <c r="AI28" s="15">
        <f t="shared" si="8"/>
        <v>21746000</v>
      </c>
      <c r="AJ28" s="15">
        <f t="shared" si="8"/>
        <v>-70387639</v>
      </c>
      <c r="AK28" s="15">
        <f t="shared" si="8"/>
        <v>50343581</v>
      </c>
      <c r="AL28" s="15">
        <f t="shared" si="8"/>
        <v>7506171</v>
      </c>
      <c r="AM28" s="15">
        <f t="shared" si="8"/>
        <v>69465058</v>
      </c>
      <c r="AN28" s="8">
        <f t="shared" si="8"/>
        <v>115810877</v>
      </c>
    </row>
    <row r="29" spans="1:40" x14ac:dyDescent="0.25">
      <c r="A29" s="20" t="s">
        <v>121</v>
      </c>
      <c r="B29" s="15">
        <f>+B26-B24</f>
        <v>-355221543</v>
      </c>
      <c r="C29" s="15">
        <f t="shared" ref="C29:AN29" si="9">+C26-C24</f>
        <v>-114550517</v>
      </c>
      <c r="D29" s="15">
        <f t="shared" si="9"/>
        <v>-1390588835</v>
      </c>
      <c r="E29" s="15">
        <f t="shared" si="9"/>
        <v>-106072219</v>
      </c>
      <c r="F29" s="15">
        <f t="shared" si="9"/>
        <v>-2054406792</v>
      </c>
      <c r="G29" s="15">
        <f t="shared" si="9"/>
        <v>-634047239</v>
      </c>
      <c r="H29" s="15">
        <f t="shared" si="9"/>
        <v>-77257203</v>
      </c>
      <c r="I29" s="15">
        <f t="shared" si="9"/>
        <v>-192611475</v>
      </c>
      <c r="J29" s="15">
        <f t="shared" si="9"/>
        <v>-40541786</v>
      </c>
      <c r="K29" s="15">
        <f t="shared" si="9"/>
        <v>-87655456</v>
      </c>
      <c r="L29" s="15">
        <f t="shared" si="9"/>
        <v>-203837539</v>
      </c>
      <c r="M29" s="15">
        <f t="shared" si="9"/>
        <v>-31866149</v>
      </c>
      <c r="N29" s="15">
        <f t="shared" si="9"/>
        <v>-147537378</v>
      </c>
      <c r="O29" s="15">
        <f t="shared" si="9"/>
        <v>-182760263</v>
      </c>
      <c r="P29" s="15">
        <f t="shared" si="9"/>
        <v>-500390516</v>
      </c>
      <c r="Q29" s="15">
        <f t="shared" si="9"/>
        <v>-319704304</v>
      </c>
      <c r="R29" s="15">
        <f t="shared" si="9"/>
        <v>-80826748</v>
      </c>
      <c r="S29" s="15">
        <f t="shared" si="9"/>
        <v>-274606866</v>
      </c>
      <c r="T29" s="15">
        <f t="shared" si="9"/>
        <v>-211064864</v>
      </c>
      <c r="U29" s="15">
        <f t="shared" si="9"/>
        <v>-171444238</v>
      </c>
      <c r="V29" s="15">
        <f t="shared" si="9"/>
        <v>-170619363</v>
      </c>
      <c r="W29" s="15">
        <f t="shared" si="9"/>
        <v>-78502298</v>
      </c>
      <c r="X29" s="15">
        <f t="shared" si="9"/>
        <v>-327684105</v>
      </c>
      <c r="Y29" s="15">
        <f t="shared" si="9"/>
        <v>-85431141</v>
      </c>
      <c r="Z29" s="15">
        <f t="shared" si="9"/>
        <v>-5168364179</v>
      </c>
      <c r="AA29" s="15">
        <f t="shared" si="9"/>
        <v>-42535370</v>
      </c>
      <c r="AB29" s="15">
        <f t="shared" si="9"/>
        <v>-260390536</v>
      </c>
      <c r="AC29" s="15">
        <f t="shared" si="9"/>
        <v>-130050739</v>
      </c>
      <c r="AD29" s="15">
        <f t="shared" si="9"/>
        <v>-112148262</v>
      </c>
      <c r="AE29" s="15">
        <f t="shared" si="9"/>
        <v>-1603333147</v>
      </c>
      <c r="AF29" s="15">
        <f t="shared" si="9"/>
        <v>-142244071</v>
      </c>
      <c r="AG29" s="15">
        <f t="shared" si="9"/>
        <v>-147239761</v>
      </c>
      <c r="AH29" s="15">
        <f t="shared" si="9"/>
        <v>-73434804</v>
      </c>
      <c r="AI29" s="15">
        <f t="shared" si="9"/>
        <v>-77209964</v>
      </c>
      <c r="AJ29" s="15">
        <f t="shared" si="9"/>
        <v>-287025017</v>
      </c>
      <c r="AK29" s="15">
        <f t="shared" si="9"/>
        <v>248796370</v>
      </c>
      <c r="AL29" s="15">
        <f t="shared" si="9"/>
        <v>-102036836</v>
      </c>
      <c r="AM29" s="15">
        <f t="shared" si="9"/>
        <v>-225139078</v>
      </c>
      <c r="AN29" s="8">
        <f t="shared" si="9"/>
        <v>-193428642</v>
      </c>
    </row>
    <row r="30" spans="1:40" x14ac:dyDescent="0.25">
      <c r="A30" s="20" t="s">
        <v>122</v>
      </c>
      <c r="B30" s="15">
        <f>+B26-B25</f>
        <v>-560073894</v>
      </c>
      <c r="C30" s="15">
        <f t="shared" ref="C30:AN30" si="10">+C26-C25</f>
        <v>-121599686</v>
      </c>
      <c r="D30" s="15">
        <f t="shared" si="10"/>
        <v>-1041834198</v>
      </c>
      <c r="E30" s="15">
        <f t="shared" si="10"/>
        <v>-116184930</v>
      </c>
      <c r="F30" s="15">
        <f t="shared" si="10"/>
        <v>-1944312190</v>
      </c>
      <c r="G30" s="15">
        <f t="shared" si="10"/>
        <v>-771813632</v>
      </c>
      <c r="H30" s="15">
        <f t="shared" si="10"/>
        <v>-108666941</v>
      </c>
      <c r="I30" s="15">
        <f t="shared" si="10"/>
        <v>-203689243</v>
      </c>
      <c r="J30" s="15">
        <f t="shared" si="10"/>
        <v>-51022676</v>
      </c>
      <c r="K30" s="15">
        <f t="shared" si="10"/>
        <v>-148894027</v>
      </c>
      <c r="L30" s="15">
        <f t="shared" si="10"/>
        <v>-267907664</v>
      </c>
      <c r="M30" s="15">
        <f t="shared" si="10"/>
        <v>-53112360</v>
      </c>
      <c r="N30" s="15">
        <f t="shared" si="10"/>
        <v>-170051773</v>
      </c>
      <c r="O30" s="15">
        <f t="shared" si="10"/>
        <v>-155624763</v>
      </c>
      <c r="P30" s="15">
        <f t="shared" si="10"/>
        <v>-477119065</v>
      </c>
      <c r="Q30" s="15">
        <f t="shared" si="10"/>
        <v>-275305485</v>
      </c>
      <c r="R30" s="15">
        <f t="shared" si="10"/>
        <v>-89150614</v>
      </c>
      <c r="S30" s="15">
        <f t="shared" si="10"/>
        <v>-343343870</v>
      </c>
      <c r="T30" s="15">
        <f t="shared" si="10"/>
        <v>-215168173</v>
      </c>
      <c r="U30" s="15">
        <f t="shared" si="10"/>
        <v>-253450949</v>
      </c>
      <c r="V30" s="15">
        <f t="shared" si="10"/>
        <v>-192490214</v>
      </c>
      <c r="W30" s="15">
        <f t="shared" si="10"/>
        <v>-121781774</v>
      </c>
      <c r="X30" s="15">
        <f t="shared" si="10"/>
        <v>-455655121</v>
      </c>
      <c r="Y30" s="15">
        <f t="shared" si="10"/>
        <v>-176709146</v>
      </c>
      <c r="Z30" s="15">
        <f t="shared" si="10"/>
        <v>-6212518439</v>
      </c>
      <c r="AA30" s="15">
        <f t="shared" si="10"/>
        <v>-69378462</v>
      </c>
      <c r="AB30" s="15">
        <f t="shared" si="10"/>
        <v>-404831129</v>
      </c>
      <c r="AC30" s="15">
        <f t="shared" si="10"/>
        <v>-117140775</v>
      </c>
      <c r="AD30" s="15">
        <f t="shared" si="10"/>
        <v>-161937200</v>
      </c>
      <c r="AE30" s="15">
        <f t="shared" si="10"/>
        <v>-1196167970</v>
      </c>
      <c r="AF30" s="15">
        <f t="shared" si="10"/>
        <v>-157674819</v>
      </c>
      <c r="AG30" s="15">
        <f t="shared" si="10"/>
        <v>-147239761</v>
      </c>
      <c r="AH30" s="15">
        <f t="shared" si="10"/>
        <v>-63066561</v>
      </c>
      <c r="AI30" s="15">
        <f t="shared" si="10"/>
        <v>-98955964</v>
      </c>
      <c r="AJ30" s="15">
        <f t="shared" si="10"/>
        <v>-216637378</v>
      </c>
      <c r="AK30" s="15">
        <f t="shared" si="10"/>
        <v>198452789</v>
      </c>
      <c r="AL30" s="15">
        <f t="shared" si="10"/>
        <v>-109543007</v>
      </c>
      <c r="AM30" s="15">
        <f t="shared" si="10"/>
        <v>-294604136</v>
      </c>
      <c r="AN30" s="8">
        <f t="shared" si="10"/>
        <v>-309239519</v>
      </c>
    </row>
    <row r="31" spans="1:40" x14ac:dyDescent="0.25">
      <c r="A31" s="20" t="s">
        <v>123</v>
      </c>
      <c r="B31" s="17">
        <f>IF(B24=0,0,B26*100/B24)</f>
        <v>73.675809426716015</v>
      </c>
      <c r="C31" s="17">
        <f t="shared" ref="C31:AN31" si="11">IF(C24=0,0,C26*100/C24)</f>
        <v>61.419408611948697</v>
      </c>
      <c r="D31" s="17">
        <f t="shared" si="11"/>
        <v>43.548132778079143</v>
      </c>
      <c r="E31" s="17">
        <f t="shared" si="11"/>
        <v>72.681095948762618</v>
      </c>
      <c r="F31" s="17">
        <f t="shared" si="11"/>
        <v>79.528271646687614</v>
      </c>
      <c r="G31" s="17">
        <f t="shared" si="11"/>
        <v>63.136230158443702</v>
      </c>
      <c r="H31" s="17">
        <f t="shared" si="11"/>
        <v>86.467532165117717</v>
      </c>
      <c r="I31" s="17">
        <f t="shared" si="11"/>
        <v>57.157027465000013</v>
      </c>
      <c r="J31" s="17">
        <f t="shared" si="11"/>
        <v>83.423356203882577</v>
      </c>
      <c r="K31" s="17">
        <f t="shared" si="11"/>
        <v>71.67392922596683</v>
      </c>
      <c r="L31" s="17">
        <f t="shared" si="11"/>
        <v>79.05868301165232</v>
      </c>
      <c r="M31" s="17">
        <f t="shared" si="11"/>
        <v>73.622298190685683</v>
      </c>
      <c r="N31" s="17">
        <f t="shared" si="11"/>
        <v>48.583570329160914</v>
      </c>
      <c r="O31" s="17">
        <f t="shared" si="11"/>
        <v>46.97206163718905</v>
      </c>
      <c r="P31" s="17">
        <f t="shared" si="11"/>
        <v>47.83878844229455</v>
      </c>
      <c r="Q31" s="17">
        <f t="shared" si="11"/>
        <v>79.705812988859847</v>
      </c>
      <c r="R31" s="17">
        <f t="shared" si="11"/>
        <v>57.380144960794276</v>
      </c>
      <c r="S31" s="17">
        <f t="shared" si="11"/>
        <v>75.815398610695624</v>
      </c>
      <c r="T31" s="17">
        <f t="shared" si="11"/>
        <v>63.45249788576205</v>
      </c>
      <c r="U31" s="17">
        <f t="shared" si="11"/>
        <v>72.490505158628054</v>
      </c>
      <c r="V31" s="17">
        <f t="shared" si="11"/>
        <v>57.351645211796189</v>
      </c>
      <c r="W31" s="17">
        <f t="shared" si="11"/>
        <v>79.601949067396717</v>
      </c>
      <c r="X31" s="17">
        <f t="shared" si="11"/>
        <v>50.00198475962771</v>
      </c>
      <c r="Y31" s="17">
        <f t="shared" si="11"/>
        <v>83.868134632835449</v>
      </c>
      <c r="Z31" s="17">
        <f t="shared" si="11"/>
        <v>65.165195915641732</v>
      </c>
      <c r="AA31" s="17">
        <f t="shared" si="11"/>
        <v>76.801933731661052</v>
      </c>
      <c r="AB31" s="17">
        <f t="shared" si="11"/>
        <v>54.267251955650096</v>
      </c>
      <c r="AC31" s="17">
        <f t="shared" si="11"/>
        <v>55.156637251852146</v>
      </c>
      <c r="AD31" s="17">
        <f t="shared" si="11"/>
        <v>79.204154833565497</v>
      </c>
      <c r="AE31" s="17">
        <f t="shared" si="11"/>
        <v>41.208212120022843</v>
      </c>
      <c r="AF31" s="17">
        <f t="shared" si="11"/>
        <v>62.102033012942954</v>
      </c>
      <c r="AG31" s="17">
        <f t="shared" si="11"/>
        <v>67.568787618389706</v>
      </c>
      <c r="AH31" s="17">
        <f t="shared" si="11"/>
        <v>53.873823393060782</v>
      </c>
      <c r="AI31" s="17">
        <f t="shared" si="11"/>
        <v>53.967584674643383</v>
      </c>
      <c r="AJ31" s="17">
        <f t="shared" si="11"/>
        <v>38.824154298839581</v>
      </c>
      <c r="AK31" s="17">
        <f t="shared" si="11"/>
        <v>182.30259490007242</v>
      </c>
      <c r="AL31" s="17">
        <f t="shared" si="11"/>
        <v>81.122266650387104</v>
      </c>
      <c r="AM31" s="17">
        <f t="shared" si="11"/>
        <v>23.017260196595245</v>
      </c>
      <c r="AN31" s="10">
        <f t="shared" si="11"/>
        <v>64.911284908770654</v>
      </c>
    </row>
    <row r="32" spans="1:40" x14ac:dyDescent="0.25">
      <c r="A32" s="20" t="s">
        <v>124</v>
      </c>
      <c r="B32" s="17">
        <f>IF(B25=0,0,B26*100/B25)</f>
        <v>63.965317292359678</v>
      </c>
      <c r="C32" s="17">
        <f t="shared" ref="C32:AN32" si="12">IF(C25=0,0,C26*100/C25)</f>
        <v>59.995031343743591</v>
      </c>
      <c r="D32" s="17">
        <f t="shared" si="12"/>
        <v>50.730521203151312</v>
      </c>
      <c r="E32" s="17">
        <f t="shared" si="12"/>
        <v>70.836147861585019</v>
      </c>
      <c r="F32" s="17">
        <f t="shared" si="12"/>
        <v>80.410429850806523</v>
      </c>
      <c r="G32" s="17">
        <f t="shared" si="12"/>
        <v>58.454170730732557</v>
      </c>
      <c r="H32" s="17">
        <f t="shared" si="12"/>
        <v>81.958372022635217</v>
      </c>
      <c r="I32" s="17">
        <f t="shared" si="12"/>
        <v>55.78251774228999</v>
      </c>
      <c r="J32" s="17">
        <f t="shared" si="12"/>
        <v>79.995236198878786</v>
      </c>
      <c r="K32" s="17">
        <f t="shared" si="12"/>
        <v>59.833286236039612</v>
      </c>
      <c r="L32" s="17">
        <f t="shared" si="12"/>
        <v>74.176208071154804</v>
      </c>
      <c r="M32" s="17">
        <f t="shared" si="12"/>
        <v>62.610978897098654</v>
      </c>
      <c r="N32" s="17">
        <f t="shared" si="12"/>
        <v>45.04893461723492</v>
      </c>
      <c r="O32" s="17">
        <f t="shared" si="12"/>
        <v>50.986411737123362</v>
      </c>
      <c r="P32" s="17">
        <f t="shared" si="12"/>
        <v>49.028132240018245</v>
      </c>
      <c r="Q32" s="17">
        <f t="shared" si="12"/>
        <v>82.01734712311746</v>
      </c>
      <c r="R32" s="17">
        <f t="shared" si="12"/>
        <v>54.96752921076893</v>
      </c>
      <c r="S32" s="17">
        <f t="shared" si="12"/>
        <v>71.48777086998507</v>
      </c>
      <c r="T32" s="17">
        <f t="shared" si="12"/>
        <v>63.004836259935487</v>
      </c>
      <c r="U32" s="17">
        <f t="shared" si="12"/>
        <v>64.060987151979347</v>
      </c>
      <c r="V32" s="17">
        <f t="shared" si="12"/>
        <v>54.378819663087498</v>
      </c>
      <c r="W32" s="17">
        <f t="shared" si="12"/>
        <v>71.55504947835739</v>
      </c>
      <c r="X32" s="17">
        <f t="shared" si="12"/>
        <v>41.833630525057174</v>
      </c>
      <c r="Y32" s="17">
        <f t="shared" si="12"/>
        <v>71.537915308071774</v>
      </c>
      <c r="Z32" s="17">
        <f t="shared" si="12"/>
        <v>60.880655452057979</v>
      </c>
      <c r="AA32" s="17">
        <f t="shared" si="12"/>
        <v>66.994147829923918</v>
      </c>
      <c r="AB32" s="17">
        <f t="shared" si="12"/>
        <v>43.286262902698191</v>
      </c>
      <c r="AC32" s="17">
        <f t="shared" si="12"/>
        <v>57.726349370674043</v>
      </c>
      <c r="AD32" s="17">
        <f t="shared" si="12"/>
        <v>72.509731284563657</v>
      </c>
      <c r="AE32" s="17">
        <f t="shared" si="12"/>
        <v>48.440430239828771</v>
      </c>
      <c r="AF32" s="17">
        <f t="shared" si="12"/>
        <v>59.64971335346101</v>
      </c>
      <c r="AG32" s="17">
        <f t="shared" si="12"/>
        <v>67.568787618389706</v>
      </c>
      <c r="AH32" s="17">
        <f t="shared" si="12"/>
        <v>57.62679381821097</v>
      </c>
      <c r="AI32" s="17">
        <f t="shared" si="12"/>
        <v>47.77375605692918</v>
      </c>
      <c r="AJ32" s="17">
        <f t="shared" si="12"/>
        <v>45.676689005877442</v>
      </c>
      <c r="AK32" s="17">
        <f t="shared" si="12"/>
        <v>156.27658939316586</v>
      </c>
      <c r="AL32" s="17">
        <f t="shared" si="12"/>
        <v>80.011144512016585</v>
      </c>
      <c r="AM32" s="17">
        <f t="shared" si="12"/>
        <v>18.599434121489281</v>
      </c>
      <c r="AN32" s="10">
        <f t="shared" si="12"/>
        <v>53.641900592567588</v>
      </c>
    </row>
    <row r="33" spans="1:40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6"/>
    </row>
    <row r="34" spans="1:40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6"/>
    </row>
    <row r="35" spans="1:40" x14ac:dyDescent="0.25">
      <c r="A35" s="20" t="s">
        <v>126</v>
      </c>
      <c r="B35" s="16">
        <v>785050875</v>
      </c>
      <c r="C35" s="16">
        <v>265782189</v>
      </c>
      <c r="D35" s="16">
        <v>1890339512</v>
      </c>
      <c r="E35" s="16">
        <v>344862664</v>
      </c>
      <c r="F35" s="16">
        <v>8231744713</v>
      </c>
      <c r="G35" s="16">
        <v>1141082621</v>
      </c>
      <c r="H35" s="16">
        <v>484004243</v>
      </c>
      <c r="I35" s="16">
        <v>336347243</v>
      </c>
      <c r="J35" s="16">
        <v>187795486</v>
      </c>
      <c r="K35" s="16">
        <v>249618619</v>
      </c>
      <c r="L35" s="16">
        <v>864955275</v>
      </c>
      <c r="M35" s="16">
        <v>110143238</v>
      </c>
      <c r="N35" s="16">
        <v>235000630</v>
      </c>
      <c r="O35" s="16">
        <v>328703257</v>
      </c>
      <c r="P35" s="16">
        <v>706513911</v>
      </c>
      <c r="Q35" s="16">
        <v>1432065628</v>
      </c>
      <c r="R35" s="16">
        <v>169105460</v>
      </c>
      <c r="S35" s="16">
        <v>1074449077</v>
      </c>
      <c r="T35" s="16">
        <v>528281784</v>
      </c>
      <c r="U35" s="16">
        <v>430345896</v>
      </c>
      <c r="V35" s="16">
        <v>317589439</v>
      </c>
      <c r="W35" s="16">
        <v>294352230</v>
      </c>
      <c r="X35" s="16">
        <v>494998757</v>
      </c>
      <c r="Y35" s="16">
        <v>451212262</v>
      </c>
      <c r="Z35" s="16">
        <v>13284135180</v>
      </c>
      <c r="AA35" s="16">
        <v>156558295</v>
      </c>
      <c r="AB35" s="16">
        <v>415621296</v>
      </c>
      <c r="AC35" s="16">
        <v>220002931</v>
      </c>
      <c r="AD35" s="16">
        <v>431118056</v>
      </c>
      <c r="AE35" s="16">
        <v>1583137297</v>
      </c>
      <c r="AF35" s="16">
        <v>256555717</v>
      </c>
      <c r="AG35" s="16">
        <v>414739992</v>
      </c>
      <c r="AH35" s="16">
        <v>109741852</v>
      </c>
      <c r="AI35" s="16">
        <v>148005552</v>
      </c>
      <c r="AJ35" s="16">
        <v>308639791</v>
      </c>
      <c r="AK35" s="16">
        <v>234418685</v>
      </c>
      <c r="AL35" s="16">
        <v>364894607</v>
      </c>
      <c r="AM35" s="16">
        <v>263167450</v>
      </c>
      <c r="AN35" s="9">
        <v>433529368</v>
      </c>
    </row>
    <row r="36" spans="1:40" x14ac:dyDescent="0.25">
      <c r="A36" s="20" t="s">
        <v>127</v>
      </c>
      <c r="B36" s="16">
        <v>788743501</v>
      </c>
      <c r="C36" s="16">
        <v>264293858</v>
      </c>
      <c r="D36" s="16">
        <v>1742434454</v>
      </c>
      <c r="E36" s="16">
        <v>344006305</v>
      </c>
      <c r="F36" s="16">
        <v>8322488400</v>
      </c>
      <c r="G36" s="16">
        <v>1212554023</v>
      </c>
      <c r="H36" s="16">
        <v>532866981</v>
      </c>
      <c r="I36" s="16">
        <v>340820140</v>
      </c>
      <c r="J36" s="16">
        <v>190771374</v>
      </c>
      <c r="K36" s="16">
        <v>255940955</v>
      </c>
      <c r="L36" s="16">
        <v>870596435</v>
      </c>
      <c r="M36" s="16">
        <v>113790318</v>
      </c>
      <c r="N36" s="16">
        <v>244860604</v>
      </c>
      <c r="O36" s="16">
        <v>301567757</v>
      </c>
      <c r="P36" s="16">
        <v>678691809</v>
      </c>
      <c r="Q36" s="16">
        <v>1393471015</v>
      </c>
      <c r="R36" s="16">
        <v>158999457</v>
      </c>
      <c r="S36" s="16">
        <v>1112857630</v>
      </c>
      <c r="T36" s="16">
        <v>524465284</v>
      </c>
      <c r="U36" s="16">
        <v>467569612</v>
      </c>
      <c r="V36" s="16">
        <v>330890065</v>
      </c>
      <c r="W36" s="16">
        <v>327767233</v>
      </c>
      <c r="X36" s="16">
        <v>598435443</v>
      </c>
      <c r="Y36" s="16">
        <v>461971004</v>
      </c>
      <c r="Z36" s="16">
        <v>14311207770</v>
      </c>
      <c r="AA36" s="16">
        <v>178348145</v>
      </c>
      <c r="AB36" s="16">
        <v>532600680</v>
      </c>
      <c r="AC36" s="16">
        <v>194361854</v>
      </c>
      <c r="AD36" s="16">
        <v>461778952</v>
      </c>
      <c r="AE36" s="16">
        <v>1413478483</v>
      </c>
      <c r="AF36" s="16">
        <v>264435660</v>
      </c>
      <c r="AG36" s="16">
        <v>414739992</v>
      </c>
      <c r="AH36" s="16">
        <v>102186284</v>
      </c>
      <c r="AI36" s="16">
        <v>165673552</v>
      </c>
      <c r="AJ36" s="16">
        <v>317461034</v>
      </c>
      <c r="AK36" s="16">
        <v>268011384</v>
      </c>
      <c r="AL36" s="16">
        <v>368242607</v>
      </c>
      <c r="AM36" s="16">
        <v>335791577</v>
      </c>
      <c r="AN36" s="9">
        <v>478383100</v>
      </c>
    </row>
    <row r="37" spans="1:40" x14ac:dyDescent="0.25">
      <c r="A37" s="20" t="s">
        <v>128</v>
      </c>
      <c r="B37" s="16">
        <v>542158142</v>
      </c>
      <c r="C37" s="16">
        <v>159345623</v>
      </c>
      <c r="D37" s="16">
        <v>889944908</v>
      </c>
      <c r="E37" s="16">
        <v>265468656</v>
      </c>
      <c r="F37" s="16">
        <v>7148287763</v>
      </c>
      <c r="G37" s="16">
        <v>691096967</v>
      </c>
      <c r="H37" s="16">
        <v>404649524</v>
      </c>
      <c r="I37" s="16">
        <v>206217014</v>
      </c>
      <c r="J37" s="16">
        <v>165419140</v>
      </c>
      <c r="K37" s="16">
        <v>143718683</v>
      </c>
      <c r="L37" s="16">
        <v>687452969</v>
      </c>
      <c r="M37" s="16">
        <v>78848285</v>
      </c>
      <c r="N37" s="16">
        <v>111607040</v>
      </c>
      <c r="O37" s="16">
        <v>161142907</v>
      </c>
      <c r="P37" s="16">
        <v>341020650</v>
      </c>
      <c r="Q37" s="16">
        <v>1148890930</v>
      </c>
      <c r="R37" s="16">
        <v>94270658</v>
      </c>
      <c r="S37" s="16">
        <v>818740358</v>
      </c>
      <c r="T37" s="16">
        <v>325519803</v>
      </c>
      <c r="U37" s="16">
        <v>316168828</v>
      </c>
      <c r="V37" s="16">
        <v>176639712</v>
      </c>
      <c r="W37" s="16">
        <v>184808381</v>
      </c>
      <c r="X37" s="16">
        <v>236077375</v>
      </c>
      <c r="Y37" s="16">
        <v>364530220</v>
      </c>
      <c r="Z37" s="16">
        <v>8638504255</v>
      </c>
      <c r="AA37" s="16">
        <v>120846626</v>
      </c>
      <c r="AB37" s="16">
        <v>223067887</v>
      </c>
      <c r="AC37" s="16">
        <v>123690969</v>
      </c>
      <c r="AD37" s="16">
        <v>246307161</v>
      </c>
      <c r="AE37" s="16">
        <v>872519577</v>
      </c>
      <c r="AF37" s="16">
        <v>159324658</v>
      </c>
      <c r="AG37" s="16">
        <v>286356575</v>
      </c>
      <c r="AH37" s="16">
        <v>58079883</v>
      </c>
      <c r="AI37" s="16">
        <v>86960469</v>
      </c>
      <c r="AJ37" s="16">
        <v>165263292</v>
      </c>
      <c r="AK37" s="16">
        <v>128624471</v>
      </c>
      <c r="AL37" s="16">
        <v>321771048</v>
      </c>
      <c r="AM37" s="16">
        <v>62893843</v>
      </c>
      <c r="AN37" s="9">
        <v>275507210</v>
      </c>
    </row>
    <row r="38" spans="1:40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6"/>
    </row>
    <row r="39" spans="1:40" x14ac:dyDescent="0.25">
      <c r="A39" s="20" t="s">
        <v>129</v>
      </c>
      <c r="B39" s="15">
        <f>+B36-B35</f>
        <v>3692626</v>
      </c>
      <c r="C39" s="15">
        <f t="shared" ref="C39:AN39" si="13">+C36-C35</f>
        <v>-1488331</v>
      </c>
      <c r="D39" s="15">
        <f t="shared" si="13"/>
        <v>-147905058</v>
      </c>
      <c r="E39" s="15">
        <f t="shared" si="13"/>
        <v>-856359</v>
      </c>
      <c r="F39" s="15">
        <f t="shared" si="13"/>
        <v>90743687</v>
      </c>
      <c r="G39" s="15">
        <f t="shared" si="13"/>
        <v>71471402</v>
      </c>
      <c r="H39" s="15">
        <f t="shared" si="13"/>
        <v>48862738</v>
      </c>
      <c r="I39" s="15">
        <f t="shared" si="13"/>
        <v>4472897</v>
      </c>
      <c r="J39" s="15">
        <f t="shared" si="13"/>
        <v>2975888</v>
      </c>
      <c r="K39" s="15">
        <f t="shared" si="13"/>
        <v>6322336</v>
      </c>
      <c r="L39" s="15">
        <f t="shared" si="13"/>
        <v>5641160</v>
      </c>
      <c r="M39" s="15">
        <f t="shared" si="13"/>
        <v>3647080</v>
      </c>
      <c r="N39" s="15">
        <f t="shared" si="13"/>
        <v>9859974</v>
      </c>
      <c r="O39" s="15">
        <f t="shared" si="13"/>
        <v>-27135500</v>
      </c>
      <c r="P39" s="15">
        <f t="shared" si="13"/>
        <v>-27822102</v>
      </c>
      <c r="Q39" s="15">
        <f t="shared" si="13"/>
        <v>-38594613</v>
      </c>
      <c r="R39" s="15">
        <f t="shared" si="13"/>
        <v>-10106003</v>
      </c>
      <c r="S39" s="15">
        <f t="shared" si="13"/>
        <v>38408553</v>
      </c>
      <c r="T39" s="15">
        <f t="shared" si="13"/>
        <v>-3816500</v>
      </c>
      <c r="U39" s="15">
        <f t="shared" si="13"/>
        <v>37223716</v>
      </c>
      <c r="V39" s="15">
        <f t="shared" si="13"/>
        <v>13300626</v>
      </c>
      <c r="W39" s="15">
        <f t="shared" si="13"/>
        <v>33415003</v>
      </c>
      <c r="X39" s="15">
        <f t="shared" si="13"/>
        <v>103436686</v>
      </c>
      <c r="Y39" s="15">
        <f t="shared" si="13"/>
        <v>10758742</v>
      </c>
      <c r="Z39" s="15">
        <f t="shared" si="13"/>
        <v>1027072590</v>
      </c>
      <c r="AA39" s="15">
        <f t="shared" si="13"/>
        <v>21789850</v>
      </c>
      <c r="AB39" s="15">
        <f t="shared" si="13"/>
        <v>116979384</v>
      </c>
      <c r="AC39" s="15">
        <f t="shared" si="13"/>
        <v>-25641077</v>
      </c>
      <c r="AD39" s="15">
        <f t="shared" si="13"/>
        <v>30660896</v>
      </c>
      <c r="AE39" s="15">
        <f t="shared" si="13"/>
        <v>-169658814</v>
      </c>
      <c r="AF39" s="15">
        <f t="shared" si="13"/>
        <v>7879943</v>
      </c>
      <c r="AG39" s="15">
        <f t="shared" si="13"/>
        <v>0</v>
      </c>
      <c r="AH39" s="15">
        <f t="shared" si="13"/>
        <v>-7555568</v>
      </c>
      <c r="AI39" s="15">
        <f t="shared" si="13"/>
        <v>17668000</v>
      </c>
      <c r="AJ39" s="15">
        <f t="shared" si="13"/>
        <v>8821243</v>
      </c>
      <c r="AK39" s="15">
        <f t="shared" si="13"/>
        <v>33592699</v>
      </c>
      <c r="AL39" s="15">
        <f t="shared" si="13"/>
        <v>3348000</v>
      </c>
      <c r="AM39" s="15">
        <f t="shared" si="13"/>
        <v>72624127</v>
      </c>
      <c r="AN39" s="8">
        <f t="shared" si="13"/>
        <v>44853732</v>
      </c>
    </row>
    <row r="40" spans="1:40" x14ac:dyDescent="0.25">
      <c r="A40" s="20" t="s">
        <v>121</v>
      </c>
      <c r="B40" s="15">
        <f>+B37-B35</f>
        <v>-242892733</v>
      </c>
      <c r="C40" s="15">
        <f t="shared" ref="C40:AN40" si="14">+C37-C35</f>
        <v>-106436566</v>
      </c>
      <c r="D40" s="15">
        <f t="shared" si="14"/>
        <v>-1000394604</v>
      </c>
      <c r="E40" s="15">
        <f t="shared" si="14"/>
        <v>-79394008</v>
      </c>
      <c r="F40" s="15">
        <f t="shared" si="14"/>
        <v>-1083456950</v>
      </c>
      <c r="G40" s="15">
        <f t="shared" si="14"/>
        <v>-449985654</v>
      </c>
      <c r="H40" s="15">
        <f t="shared" si="14"/>
        <v>-79354719</v>
      </c>
      <c r="I40" s="15">
        <f t="shared" si="14"/>
        <v>-130130229</v>
      </c>
      <c r="J40" s="15">
        <f t="shared" si="14"/>
        <v>-22376346</v>
      </c>
      <c r="K40" s="15">
        <f t="shared" si="14"/>
        <v>-105899936</v>
      </c>
      <c r="L40" s="15">
        <f t="shared" si="14"/>
        <v>-177502306</v>
      </c>
      <c r="M40" s="15">
        <f t="shared" si="14"/>
        <v>-31294953</v>
      </c>
      <c r="N40" s="15">
        <f t="shared" si="14"/>
        <v>-123393590</v>
      </c>
      <c r="O40" s="15">
        <f t="shared" si="14"/>
        <v>-167560350</v>
      </c>
      <c r="P40" s="15">
        <f t="shared" si="14"/>
        <v>-365493261</v>
      </c>
      <c r="Q40" s="15">
        <f t="shared" si="14"/>
        <v>-283174698</v>
      </c>
      <c r="R40" s="15">
        <f t="shared" si="14"/>
        <v>-74834802</v>
      </c>
      <c r="S40" s="15">
        <f t="shared" si="14"/>
        <v>-255708719</v>
      </c>
      <c r="T40" s="15">
        <f t="shared" si="14"/>
        <v>-202761981</v>
      </c>
      <c r="U40" s="15">
        <f t="shared" si="14"/>
        <v>-114177068</v>
      </c>
      <c r="V40" s="15">
        <f t="shared" si="14"/>
        <v>-140949727</v>
      </c>
      <c r="W40" s="15">
        <f t="shared" si="14"/>
        <v>-109543849</v>
      </c>
      <c r="X40" s="15">
        <f t="shared" si="14"/>
        <v>-258921382</v>
      </c>
      <c r="Y40" s="15">
        <f t="shared" si="14"/>
        <v>-86682042</v>
      </c>
      <c r="Z40" s="15">
        <f t="shared" si="14"/>
        <v>-4645630925</v>
      </c>
      <c r="AA40" s="15">
        <f t="shared" si="14"/>
        <v>-35711669</v>
      </c>
      <c r="AB40" s="15">
        <f t="shared" si="14"/>
        <v>-192553409</v>
      </c>
      <c r="AC40" s="15">
        <f t="shared" si="14"/>
        <v>-96311962</v>
      </c>
      <c r="AD40" s="15">
        <f t="shared" si="14"/>
        <v>-184810895</v>
      </c>
      <c r="AE40" s="15">
        <f t="shared" si="14"/>
        <v>-710617720</v>
      </c>
      <c r="AF40" s="15">
        <f t="shared" si="14"/>
        <v>-97231059</v>
      </c>
      <c r="AG40" s="15">
        <f t="shared" si="14"/>
        <v>-128383417</v>
      </c>
      <c r="AH40" s="15">
        <f t="shared" si="14"/>
        <v>-51661969</v>
      </c>
      <c r="AI40" s="15">
        <f t="shared" si="14"/>
        <v>-61045083</v>
      </c>
      <c r="AJ40" s="15">
        <f t="shared" si="14"/>
        <v>-143376499</v>
      </c>
      <c r="AK40" s="15">
        <f t="shared" si="14"/>
        <v>-105794214</v>
      </c>
      <c r="AL40" s="15">
        <f t="shared" si="14"/>
        <v>-43123559</v>
      </c>
      <c r="AM40" s="15">
        <f t="shared" si="14"/>
        <v>-200273607</v>
      </c>
      <c r="AN40" s="8">
        <f t="shared" si="14"/>
        <v>-158022158</v>
      </c>
    </row>
    <row r="41" spans="1:40" x14ac:dyDescent="0.25">
      <c r="A41" s="20" t="s">
        <v>122</v>
      </c>
      <c r="B41" s="15">
        <f>+B37-B36</f>
        <v>-246585359</v>
      </c>
      <c r="C41" s="15">
        <f t="shared" ref="C41:AN41" si="15">+C37-C36</f>
        <v>-104948235</v>
      </c>
      <c r="D41" s="15">
        <f t="shared" si="15"/>
        <v>-852489546</v>
      </c>
      <c r="E41" s="15">
        <f t="shared" si="15"/>
        <v>-78537649</v>
      </c>
      <c r="F41" s="15">
        <f t="shared" si="15"/>
        <v>-1174200637</v>
      </c>
      <c r="G41" s="15">
        <f t="shared" si="15"/>
        <v>-521457056</v>
      </c>
      <c r="H41" s="15">
        <f t="shared" si="15"/>
        <v>-128217457</v>
      </c>
      <c r="I41" s="15">
        <f t="shared" si="15"/>
        <v>-134603126</v>
      </c>
      <c r="J41" s="15">
        <f t="shared" si="15"/>
        <v>-25352234</v>
      </c>
      <c r="K41" s="15">
        <f t="shared" si="15"/>
        <v>-112222272</v>
      </c>
      <c r="L41" s="15">
        <f t="shared" si="15"/>
        <v>-183143466</v>
      </c>
      <c r="M41" s="15">
        <f t="shared" si="15"/>
        <v>-34942033</v>
      </c>
      <c r="N41" s="15">
        <f t="shared" si="15"/>
        <v>-133253564</v>
      </c>
      <c r="O41" s="15">
        <f t="shared" si="15"/>
        <v>-140424850</v>
      </c>
      <c r="P41" s="15">
        <f t="shared" si="15"/>
        <v>-337671159</v>
      </c>
      <c r="Q41" s="15">
        <f t="shared" si="15"/>
        <v>-244580085</v>
      </c>
      <c r="R41" s="15">
        <f t="shared" si="15"/>
        <v>-64728799</v>
      </c>
      <c r="S41" s="15">
        <f t="shared" si="15"/>
        <v>-294117272</v>
      </c>
      <c r="T41" s="15">
        <f t="shared" si="15"/>
        <v>-198945481</v>
      </c>
      <c r="U41" s="15">
        <f t="shared" si="15"/>
        <v>-151400784</v>
      </c>
      <c r="V41" s="15">
        <f t="shared" si="15"/>
        <v>-154250353</v>
      </c>
      <c r="W41" s="15">
        <f t="shared" si="15"/>
        <v>-142958852</v>
      </c>
      <c r="X41" s="15">
        <f t="shared" si="15"/>
        <v>-362358068</v>
      </c>
      <c r="Y41" s="15">
        <f t="shared" si="15"/>
        <v>-97440784</v>
      </c>
      <c r="Z41" s="15">
        <f t="shared" si="15"/>
        <v>-5672703515</v>
      </c>
      <c r="AA41" s="15">
        <f t="shared" si="15"/>
        <v>-57501519</v>
      </c>
      <c r="AB41" s="15">
        <f t="shared" si="15"/>
        <v>-309532793</v>
      </c>
      <c r="AC41" s="15">
        <f t="shared" si="15"/>
        <v>-70670885</v>
      </c>
      <c r="AD41" s="15">
        <f t="shared" si="15"/>
        <v>-215471791</v>
      </c>
      <c r="AE41" s="15">
        <f t="shared" si="15"/>
        <v>-540958906</v>
      </c>
      <c r="AF41" s="15">
        <f t="shared" si="15"/>
        <v>-105111002</v>
      </c>
      <c r="AG41" s="15">
        <f t="shared" si="15"/>
        <v>-128383417</v>
      </c>
      <c r="AH41" s="15">
        <f t="shared" si="15"/>
        <v>-44106401</v>
      </c>
      <c r="AI41" s="15">
        <f t="shared" si="15"/>
        <v>-78713083</v>
      </c>
      <c r="AJ41" s="15">
        <f t="shared" si="15"/>
        <v>-152197742</v>
      </c>
      <c r="AK41" s="15">
        <f t="shared" si="15"/>
        <v>-139386913</v>
      </c>
      <c r="AL41" s="15">
        <f t="shared" si="15"/>
        <v>-46471559</v>
      </c>
      <c r="AM41" s="15">
        <f t="shared" si="15"/>
        <v>-272897734</v>
      </c>
      <c r="AN41" s="8">
        <f t="shared" si="15"/>
        <v>-202875890</v>
      </c>
    </row>
    <row r="42" spans="1:40" x14ac:dyDescent="0.25">
      <c r="A42" s="20" t="s">
        <v>123</v>
      </c>
      <c r="B42" s="17">
        <f>IF(B35=0,0,B37*100/B35)</f>
        <v>69.060255744571961</v>
      </c>
      <c r="C42" s="17">
        <f t="shared" ref="C42:AN42" si="16">IF(C35=0,0,C37*100/C35)</f>
        <v>59.953461742314119</v>
      </c>
      <c r="D42" s="17">
        <f t="shared" si="16"/>
        <v>47.078575163380492</v>
      </c>
      <c r="E42" s="17">
        <f t="shared" si="16"/>
        <v>76.978079598665971</v>
      </c>
      <c r="F42" s="17">
        <f t="shared" si="16"/>
        <v>86.838064252782914</v>
      </c>
      <c r="G42" s="17">
        <f t="shared" si="16"/>
        <v>60.565024327015841</v>
      </c>
      <c r="H42" s="17">
        <f t="shared" si="16"/>
        <v>83.604540632095251</v>
      </c>
      <c r="I42" s="17">
        <f t="shared" si="16"/>
        <v>61.310749022551079</v>
      </c>
      <c r="J42" s="17">
        <f t="shared" si="16"/>
        <v>88.084726381548919</v>
      </c>
      <c r="K42" s="17">
        <f t="shared" si="16"/>
        <v>57.575305710668964</v>
      </c>
      <c r="L42" s="17">
        <f t="shared" si="16"/>
        <v>79.478441125178406</v>
      </c>
      <c r="M42" s="17">
        <f t="shared" si="16"/>
        <v>71.58704104921992</v>
      </c>
      <c r="N42" s="17">
        <f t="shared" si="16"/>
        <v>47.492230127212849</v>
      </c>
      <c r="O42" s="17">
        <f t="shared" si="16"/>
        <v>49.023824245221881</v>
      </c>
      <c r="P42" s="17">
        <f t="shared" si="16"/>
        <v>48.26807295518347</v>
      </c>
      <c r="Q42" s="17">
        <f t="shared" si="16"/>
        <v>80.226136815009156</v>
      </c>
      <c r="R42" s="17">
        <f t="shared" si="16"/>
        <v>55.746667198090471</v>
      </c>
      <c r="S42" s="17">
        <f t="shared" si="16"/>
        <v>76.200945724298847</v>
      </c>
      <c r="T42" s="17">
        <f t="shared" si="16"/>
        <v>61.618593118100016</v>
      </c>
      <c r="U42" s="17">
        <f t="shared" si="16"/>
        <v>73.468535645103486</v>
      </c>
      <c r="V42" s="17">
        <f t="shared" si="16"/>
        <v>55.618887251474376</v>
      </c>
      <c r="W42" s="17">
        <f t="shared" si="16"/>
        <v>62.784773534754606</v>
      </c>
      <c r="X42" s="17">
        <f t="shared" si="16"/>
        <v>47.692518751112743</v>
      </c>
      <c r="Y42" s="17">
        <f t="shared" si="16"/>
        <v>80.789076605369388</v>
      </c>
      <c r="Z42" s="17">
        <f t="shared" si="16"/>
        <v>65.028728915720052</v>
      </c>
      <c r="AA42" s="17">
        <f t="shared" si="16"/>
        <v>77.189538887096333</v>
      </c>
      <c r="AB42" s="17">
        <f t="shared" si="16"/>
        <v>53.670947361657809</v>
      </c>
      <c r="AC42" s="17">
        <f t="shared" si="16"/>
        <v>56.222418691321892</v>
      </c>
      <c r="AD42" s="17">
        <f t="shared" si="16"/>
        <v>57.132183997415318</v>
      </c>
      <c r="AE42" s="17">
        <f t="shared" si="16"/>
        <v>55.113323313991764</v>
      </c>
      <c r="AF42" s="17">
        <f t="shared" si="16"/>
        <v>62.101386733081455</v>
      </c>
      <c r="AG42" s="17">
        <f t="shared" si="16"/>
        <v>69.044842678205001</v>
      </c>
      <c r="AH42" s="17">
        <f t="shared" si="16"/>
        <v>52.92409590463263</v>
      </c>
      <c r="AI42" s="17">
        <f t="shared" si="16"/>
        <v>58.754869547055911</v>
      </c>
      <c r="AJ42" s="17">
        <f t="shared" si="16"/>
        <v>53.545685559384012</v>
      </c>
      <c r="AK42" s="17">
        <f t="shared" si="16"/>
        <v>54.86954719501135</v>
      </c>
      <c r="AL42" s="17">
        <f t="shared" si="16"/>
        <v>88.181913853278729</v>
      </c>
      <c r="AM42" s="17">
        <f t="shared" si="16"/>
        <v>23.898792574841607</v>
      </c>
      <c r="AN42" s="10">
        <f t="shared" si="16"/>
        <v>63.549837758626772</v>
      </c>
    </row>
    <row r="43" spans="1:40" x14ac:dyDescent="0.25">
      <c r="A43" s="20" t="s">
        <v>124</v>
      </c>
      <c r="B43" s="17">
        <f>IF(B36=0,0,B37*100/B36)</f>
        <v>68.736939361481973</v>
      </c>
      <c r="C43" s="17">
        <f t="shared" ref="C43:AN43" si="17">IF(C36=0,0,C37*100/C36)</f>
        <v>60.291080619815233</v>
      </c>
      <c r="D43" s="17">
        <f t="shared" si="17"/>
        <v>51.074799741075367</v>
      </c>
      <c r="E43" s="17">
        <f t="shared" si="17"/>
        <v>77.169706526163822</v>
      </c>
      <c r="F43" s="17">
        <f t="shared" si="17"/>
        <v>85.891231317306492</v>
      </c>
      <c r="G43" s="17">
        <f t="shared" si="17"/>
        <v>56.995148578217204</v>
      </c>
      <c r="H43" s="17">
        <f t="shared" si="17"/>
        <v>75.938186907475128</v>
      </c>
      <c r="I43" s="17">
        <f t="shared" si="17"/>
        <v>60.506111522634782</v>
      </c>
      <c r="J43" s="17">
        <f t="shared" si="17"/>
        <v>86.710671801315428</v>
      </c>
      <c r="K43" s="17">
        <f t="shared" si="17"/>
        <v>56.153061943525216</v>
      </c>
      <c r="L43" s="17">
        <f t="shared" si="17"/>
        <v>78.963448661491469</v>
      </c>
      <c r="M43" s="17">
        <f t="shared" si="17"/>
        <v>69.292613278398605</v>
      </c>
      <c r="N43" s="17">
        <f t="shared" si="17"/>
        <v>45.57982712482405</v>
      </c>
      <c r="O43" s="17">
        <f t="shared" si="17"/>
        <v>53.435058377278708</v>
      </c>
      <c r="P43" s="17">
        <f t="shared" si="17"/>
        <v>50.246760823954482</v>
      </c>
      <c r="Q43" s="17">
        <f t="shared" si="17"/>
        <v>82.448139762706148</v>
      </c>
      <c r="R43" s="17">
        <f t="shared" si="17"/>
        <v>59.289924493264152</v>
      </c>
      <c r="S43" s="17">
        <f t="shared" si="17"/>
        <v>73.570988411159121</v>
      </c>
      <c r="T43" s="17">
        <f t="shared" si="17"/>
        <v>62.066987640691963</v>
      </c>
      <c r="U43" s="17">
        <f t="shared" si="17"/>
        <v>67.619627085602815</v>
      </c>
      <c r="V43" s="17">
        <f t="shared" si="17"/>
        <v>53.383202061385553</v>
      </c>
      <c r="W43" s="17">
        <f t="shared" si="17"/>
        <v>56.384031835177375</v>
      </c>
      <c r="X43" s="17">
        <f t="shared" si="17"/>
        <v>39.449096433280609</v>
      </c>
      <c r="Y43" s="17">
        <f t="shared" si="17"/>
        <v>78.907597412758832</v>
      </c>
      <c r="Z43" s="17">
        <f t="shared" si="17"/>
        <v>60.361811482525908</v>
      </c>
      <c r="AA43" s="17">
        <f t="shared" si="17"/>
        <v>67.758835394671479</v>
      </c>
      <c r="AB43" s="17">
        <f t="shared" si="17"/>
        <v>41.882764212768187</v>
      </c>
      <c r="AC43" s="17">
        <f t="shared" si="17"/>
        <v>63.639529287470161</v>
      </c>
      <c r="AD43" s="17">
        <f t="shared" si="17"/>
        <v>53.338758714147716</v>
      </c>
      <c r="AE43" s="17">
        <f t="shared" si="17"/>
        <v>61.728536195906138</v>
      </c>
      <c r="AF43" s="17">
        <f t="shared" si="17"/>
        <v>60.250821693261791</v>
      </c>
      <c r="AG43" s="17">
        <f t="shared" si="17"/>
        <v>69.044842678205001</v>
      </c>
      <c r="AH43" s="17">
        <f t="shared" si="17"/>
        <v>56.837259098295426</v>
      </c>
      <c r="AI43" s="17">
        <f t="shared" si="17"/>
        <v>52.489047256015851</v>
      </c>
      <c r="AJ43" s="17">
        <f t="shared" si="17"/>
        <v>52.057819480295649</v>
      </c>
      <c r="AK43" s="17">
        <f t="shared" si="17"/>
        <v>47.992167004368739</v>
      </c>
      <c r="AL43" s="17">
        <f t="shared" si="17"/>
        <v>87.380178687470561</v>
      </c>
      <c r="AM43" s="17">
        <f t="shared" si="17"/>
        <v>18.730024011293171</v>
      </c>
      <c r="AN43" s="10">
        <f t="shared" si="17"/>
        <v>57.59133422564468</v>
      </c>
    </row>
    <row r="44" spans="1:40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"/>
    </row>
    <row r="45" spans="1:40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6"/>
    </row>
    <row r="46" spans="1:40" x14ac:dyDescent="0.25">
      <c r="A46" s="20" t="s">
        <v>126</v>
      </c>
      <c r="B46" s="16">
        <v>314055303</v>
      </c>
      <c r="C46" s="16">
        <v>141926893</v>
      </c>
      <c r="D46" s="16">
        <v>771000432</v>
      </c>
      <c r="E46" s="16">
        <v>98614632</v>
      </c>
      <c r="F46" s="16">
        <v>2612759437</v>
      </c>
      <c r="G46" s="16">
        <v>375145436</v>
      </c>
      <c r="H46" s="16">
        <v>180274602</v>
      </c>
      <c r="I46" s="16">
        <v>128568872</v>
      </c>
      <c r="J46" s="16">
        <v>109535874</v>
      </c>
      <c r="K46" s="16">
        <v>112885958</v>
      </c>
      <c r="L46" s="16">
        <v>357467065</v>
      </c>
      <c r="M46" s="16">
        <v>45387238</v>
      </c>
      <c r="N46" s="16">
        <v>162866303</v>
      </c>
      <c r="O46" s="16">
        <v>106795418</v>
      </c>
      <c r="P46" s="16">
        <v>258355210</v>
      </c>
      <c r="Q46" s="16">
        <v>586722925</v>
      </c>
      <c r="R46" s="16">
        <v>69127983</v>
      </c>
      <c r="S46" s="16">
        <v>392328252</v>
      </c>
      <c r="T46" s="16">
        <v>225714276</v>
      </c>
      <c r="U46" s="16">
        <v>153950820</v>
      </c>
      <c r="V46" s="16">
        <v>144028168</v>
      </c>
      <c r="W46" s="16">
        <v>102331584</v>
      </c>
      <c r="X46" s="16">
        <v>245495148</v>
      </c>
      <c r="Y46" s="16">
        <v>177110734</v>
      </c>
      <c r="Z46" s="16">
        <v>4009087680</v>
      </c>
      <c r="AA46" s="16">
        <v>89064197</v>
      </c>
      <c r="AB46" s="16">
        <v>208494000</v>
      </c>
      <c r="AC46" s="16">
        <v>99085575</v>
      </c>
      <c r="AD46" s="16">
        <v>203296833</v>
      </c>
      <c r="AE46" s="16">
        <v>752601529</v>
      </c>
      <c r="AF46" s="16">
        <v>96214433</v>
      </c>
      <c r="AG46" s="16">
        <v>216700300</v>
      </c>
      <c r="AH46" s="16">
        <v>42422826</v>
      </c>
      <c r="AI46" s="16">
        <v>67228552</v>
      </c>
      <c r="AJ46" s="16">
        <v>122384820</v>
      </c>
      <c r="AK46" s="16">
        <v>96080161</v>
      </c>
      <c r="AL46" s="16">
        <v>115958798</v>
      </c>
      <c r="AM46" s="16">
        <v>111766493</v>
      </c>
      <c r="AN46" s="9">
        <v>152860668</v>
      </c>
    </row>
    <row r="47" spans="1:40" x14ac:dyDescent="0.25">
      <c r="A47" s="20" t="s">
        <v>127</v>
      </c>
      <c r="B47" s="16">
        <v>312836144</v>
      </c>
      <c r="C47" s="16">
        <v>141926893</v>
      </c>
      <c r="D47" s="16">
        <v>752680507</v>
      </c>
      <c r="E47" s="16">
        <v>100788709</v>
      </c>
      <c r="F47" s="16">
        <v>2627094594</v>
      </c>
      <c r="G47" s="16">
        <v>385145440</v>
      </c>
      <c r="H47" s="16">
        <v>186547164</v>
      </c>
      <c r="I47" s="16">
        <v>129794296</v>
      </c>
      <c r="J47" s="16">
        <v>109035874</v>
      </c>
      <c r="K47" s="16">
        <v>112978656</v>
      </c>
      <c r="L47" s="16">
        <v>356467065</v>
      </c>
      <c r="M47" s="16">
        <v>45379814</v>
      </c>
      <c r="N47" s="16">
        <v>162866303</v>
      </c>
      <c r="O47" s="16">
        <v>106795418</v>
      </c>
      <c r="P47" s="16">
        <v>258808175</v>
      </c>
      <c r="Q47" s="16">
        <v>567674655</v>
      </c>
      <c r="R47" s="16">
        <v>64483653</v>
      </c>
      <c r="S47" s="16">
        <v>390990724</v>
      </c>
      <c r="T47" s="16">
        <v>225764276</v>
      </c>
      <c r="U47" s="16">
        <v>153950820</v>
      </c>
      <c r="V47" s="16">
        <v>144028168</v>
      </c>
      <c r="W47" s="16">
        <v>105790296</v>
      </c>
      <c r="X47" s="16">
        <v>245495148</v>
      </c>
      <c r="Y47" s="16">
        <v>177991577</v>
      </c>
      <c r="Z47" s="16">
        <v>4080359240</v>
      </c>
      <c r="AA47" s="16">
        <v>83999926</v>
      </c>
      <c r="AB47" s="16">
        <v>208360000</v>
      </c>
      <c r="AC47" s="16">
        <v>98360302</v>
      </c>
      <c r="AD47" s="16">
        <v>206296833</v>
      </c>
      <c r="AE47" s="16">
        <v>743296069</v>
      </c>
      <c r="AF47" s="16">
        <v>91629942</v>
      </c>
      <c r="AG47" s="16">
        <v>216700300</v>
      </c>
      <c r="AH47" s="16">
        <v>35248408</v>
      </c>
      <c r="AI47" s="16">
        <v>67039552</v>
      </c>
      <c r="AJ47" s="16">
        <v>127119499</v>
      </c>
      <c r="AK47" s="16">
        <v>91374029</v>
      </c>
      <c r="AL47" s="16">
        <v>115348498</v>
      </c>
      <c r="AM47" s="16">
        <v>113589993</v>
      </c>
      <c r="AN47" s="9">
        <v>145535492</v>
      </c>
    </row>
    <row r="48" spans="1:40" x14ac:dyDescent="0.25">
      <c r="A48" s="20" t="s">
        <v>128</v>
      </c>
      <c r="B48" s="16">
        <v>241685532</v>
      </c>
      <c r="C48" s="16">
        <v>112614858</v>
      </c>
      <c r="D48" s="16">
        <v>577786336</v>
      </c>
      <c r="E48" s="16">
        <v>78932938</v>
      </c>
      <c r="F48" s="16">
        <v>2136857965</v>
      </c>
      <c r="G48" s="16">
        <v>331312615</v>
      </c>
      <c r="H48" s="16">
        <v>150992203</v>
      </c>
      <c r="I48" s="16">
        <v>93602647</v>
      </c>
      <c r="J48" s="16">
        <v>84859193</v>
      </c>
      <c r="K48" s="16">
        <v>90072461</v>
      </c>
      <c r="L48" s="16">
        <v>287657355</v>
      </c>
      <c r="M48" s="16">
        <v>39954883</v>
      </c>
      <c r="N48" s="16">
        <v>76183719</v>
      </c>
      <c r="O48" s="16">
        <v>88733162</v>
      </c>
      <c r="P48" s="16">
        <v>211192709</v>
      </c>
      <c r="Q48" s="16">
        <v>469980803</v>
      </c>
      <c r="R48" s="16">
        <v>52789139</v>
      </c>
      <c r="S48" s="16">
        <v>287828390</v>
      </c>
      <c r="T48" s="16">
        <v>50641680</v>
      </c>
      <c r="U48" s="16">
        <v>119272905</v>
      </c>
      <c r="V48" s="16">
        <v>104424309</v>
      </c>
      <c r="W48" s="16">
        <v>89671007</v>
      </c>
      <c r="X48" s="16">
        <v>178467711</v>
      </c>
      <c r="Y48" s="16">
        <v>143997115</v>
      </c>
      <c r="Z48" s="16">
        <v>2639827274</v>
      </c>
      <c r="AA48" s="16">
        <v>68580998</v>
      </c>
      <c r="AB48" s="16">
        <v>75478267</v>
      </c>
      <c r="AC48" s="16">
        <v>78176561</v>
      </c>
      <c r="AD48" s="16">
        <v>150223492</v>
      </c>
      <c r="AE48" s="16">
        <v>578426344</v>
      </c>
      <c r="AF48" s="16">
        <v>90017542</v>
      </c>
      <c r="AG48" s="16">
        <v>162562174</v>
      </c>
      <c r="AH48" s="16">
        <v>25607388</v>
      </c>
      <c r="AI48" s="16">
        <v>47421546</v>
      </c>
      <c r="AJ48" s="16">
        <v>75712449</v>
      </c>
      <c r="AK48" s="16">
        <v>69931619</v>
      </c>
      <c r="AL48" s="16">
        <v>82807596</v>
      </c>
      <c r="AM48" s="16">
        <v>86326618</v>
      </c>
      <c r="AN48" s="9">
        <v>103894989</v>
      </c>
    </row>
    <row r="49" spans="1:40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6"/>
    </row>
    <row r="50" spans="1:40" x14ac:dyDescent="0.25">
      <c r="A50" s="20" t="s">
        <v>131</v>
      </c>
      <c r="B50" s="15">
        <f>+B47-B46</f>
        <v>-1219159</v>
      </c>
      <c r="C50" s="15">
        <f t="shared" ref="C50:AN50" si="18">+C47-C46</f>
        <v>0</v>
      </c>
      <c r="D50" s="15">
        <f t="shared" si="18"/>
        <v>-18319925</v>
      </c>
      <c r="E50" s="15">
        <f t="shared" si="18"/>
        <v>2174077</v>
      </c>
      <c r="F50" s="15">
        <f t="shared" si="18"/>
        <v>14335157</v>
      </c>
      <c r="G50" s="15">
        <f t="shared" si="18"/>
        <v>10000004</v>
      </c>
      <c r="H50" s="15">
        <f t="shared" si="18"/>
        <v>6272562</v>
      </c>
      <c r="I50" s="15">
        <f t="shared" si="18"/>
        <v>1225424</v>
      </c>
      <c r="J50" s="15">
        <f t="shared" si="18"/>
        <v>-500000</v>
      </c>
      <c r="K50" s="15">
        <f t="shared" si="18"/>
        <v>92698</v>
      </c>
      <c r="L50" s="15">
        <f t="shared" si="18"/>
        <v>-1000000</v>
      </c>
      <c r="M50" s="15">
        <f t="shared" si="18"/>
        <v>-7424</v>
      </c>
      <c r="N50" s="15">
        <f t="shared" si="18"/>
        <v>0</v>
      </c>
      <c r="O50" s="15">
        <f t="shared" si="18"/>
        <v>0</v>
      </c>
      <c r="P50" s="15">
        <f t="shared" si="18"/>
        <v>452965</v>
      </c>
      <c r="Q50" s="15">
        <f t="shared" si="18"/>
        <v>-19048270</v>
      </c>
      <c r="R50" s="15">
        <f t="shared" si="18"/>
        <v>-4644330</v>
      </c>
      <c r="S50" s="15">
        <f t="shared" si="18"/>
        <v>-1337528</v>
      </c>
      <c r="T50" s="15">
        <f t="shared" si="18"/>
        <v>50000</v>
      </c>
      <c r="U50" s="15">
        <f t="shared" si="18"/>
        <v>0</v>
      </c>
      <c r="V50" s="15">
        <f t="shared" si="18"/>
        <v>0</v>
      </c>
      <c r="W50" s="15">
        <f t="shared" si="18"/>
        <v>3458712</v>
      </c>
      <c r="X50" s="15">
        <f t="shared" si="18"/>
        <v>0</v>
      </c>
      <c r="Y50" s="15">
        <f t="shared" si="18"/>
        <v>880843</v>
      </c>
      <c r="Z50" s="15">
        <f t="shared" si="18"/>
        <v>71271560</v>
      </c>
      <c r="AA50" s="15">
        <f t="shared" si="18"/>
        <v>-5064271</v>
      </c>
      <c r="AB50" s="15">
        <f t="shared" si="18"/>
        <v>-134000</v>
      </c>
      <c r="AC50" s="15">
        <f t="shared" si="18"/>
        <v>-725273</v>
      </c>
      <c r="AD50" s="15">
        <f t="shared" si="18"/>
        <v>3000000</v>
      </c>
      <c r="AE50" s="15">
        <f t="shared" si="18"/>
        <v>-9305460</v>
      </c>
      <c r="AF50" s="15">
        <f t="shared" si="18"/>
        <v>-4584491</v>
      </c>
      <c r="AG50" s="15">
        <f t="shared" si="18"/>
        <v>0</v>
      </c>
      <c r="AH50" s="15">
        <f t="shared" si="18"/>
        <v>-7174418</v>
      </c>
      <c r="AI50" s="15">
        <f t="shared" si="18"/>
        <v>-189000</v>
      </c>
      <c r="AJ50" s="15">
        <f t="shared" si="18"/>
        <v>4734679</v>
      </c>
      <c r="AK50" s="15">
        <f t="shared" si="18"/>
        <v>-4706132</v>
      </c>
      <c r="AL50" s="15">
        <f t="shared" si="18"/>
        <v>-610300</v>
      </c>
      <c r="AM50" s="15">
        <f t="shared" si="18"/>
        <v>1823500</v>
      </c>
      <c r="AN50" s="8">
        <f t="shared" si="18"/>
        <v>-7325176</v>
      </c>
    </row>
    <row r="51" spans="1:40" x14ac:dyDescent="0.25">
      <c r="A51" s="20" t="s">
        <v>121</v>
      </c>
      <c r="B51" s="15">
        <f>+B48-B46</f>
        <v>-72369771</v>
      </c>
      <c r="C51" s="15">
        <f t="shared" ref="C51:AN51" si="19">+C48-C46</f>
        <v>-29312035</v>
      </c>
      <c r="D51" s="15">
        <f t="shared" si="19"/>
        <v>-193214096</v>
      </c>
      <c r="E51" s="15">
        <f t="shared" si="19"/>
        <v>-19681694</v>
      </c>
      <c r="F51" s="15">
        <f t="shared" si="19"/>
        <v>-475901472</v>
      </c>
      <c r="G51" s="15">
        <f t="shared" si="19"/>
        <v>-43832821</v>
      </c>
      <c r="H51" s="15">
        <f t="shared" si="19"/>
        <v>-29282399</v>
      </c>
      <c r="I51" s="15">
        <f t="shared" si="19"/>
        <v>-34966225</v>
      </c>
      <c r="J51" s="15">
        <f t="shared" si="19"/>
        <v>-24676681</v>
      </c>
      <c r="K51" s="15">
        <f t="shared" si="19"/>
        <v>-22813497</v>
      </c>
      <c r="L51" s="15">
        <f t="shared" si="19"/>
        <v>-69809710</v>
      </c>
      <c r="M51" s="15">
        <f t="shared" si="19"/>
        <v>-5432355</v>
      </c>
      <c r="N51" s="15">
        <f t="shared" si="19"/>
        <v>-86682584</v>
      </c>
      <c r="O51" s="15">
        <f t="shared" si="19"/>
        <v>-18062256</v>
      </c>
      <c r="P51" s="15">
        <f t="shared" si="19"/>
        <v>-47162501</v>
      </c>
      <c r="Q51" s="15">
        <f t="shared" si="19"/>
        <v>-116742122</v>
      </c>
      <c r="R51" s="15">
        <f t="shared" si="19"/>
        <v>-16338844</v>
      </c>
      <c r="S51" s="15">
        <f t="shared" si="19"/>
        <v>-104499862</v>
      </c>
      <c r="T51" s="15">
        <f t="shared" si="19"/>
        <v>-175072596</v>
      </c>
      <c r="U51" s="15">
        <f t="shared" si="19"/>
        <v>-34677915</v>
      </c>
      <c r="V51" s="15">
        <f t="shared" si="19"/>
        <v>-39603859</v>
      </c>
      <c r="W51" s="15">
        <f t="shared" si="19"/>
        <v>-12660577</v>
      </c>
      <c r="X51" s="15">
        <f t="shared" si="19"/>
        <v>-67027437</v>
      </c>
      <c r="Y51" s="15">
        <f t="shared" si="19"/>
        <v>-33113619</v>
      </c>
      <c r="Z51" s="15">
        <f t="shared" si="19"/>
        <v>-1369260406</v>
      </c>
      <c r="AA51" s="15">
        <f t="shared" si="19"/>
        <v>-20483199</v>
      </c>
      <c r="AB51" s="15">
        <f t="shared" si="19"/>
        <v>-133015733</v>
      </c>
      <c r="AC51" s="15">
        <f t="shared" si="19"/>
        <v>-20909014</v>
      </c>
      <c r="AD51" s="15">
        <f t="shared" si="19"/>
        <v>-53073341</v>
      </c>
      <c r="AE51" s="15">
        <f t="shared" si="19"/>
        <v>-174175185</v>
      </c>
      <c r="AF51" s="15">
        <f t="shared" si="19"/>
        <v>-6196891</v>
      </c>
      <c r="AG51" s="15">
        <f t="shared" si="19"/>
        <v>-54138126</v>
      </c>
      <c r="AH51" s="15">
        <f t="shared" si="19"/>
        <v>-16815438</v>
      </c>
      <c r="AI51" s="15">
        <f t="shared" si="19"/>
        <v>-19807006</v>
      </c>
      <c r="AJ51" s="15">
        <f t="shared" si="19"/>
        <v>-46672371</v>
      </c>
      <c r="AK51" s="15">
        <f t="shared" si="19"/>
        <v>-26148542</v>
      </c>
      <c r="AL51" s="15">
        <f t="shared" si="19"/>
        <v>-33151202</v>
      </c>
      <c r="AM51" s="15">
        <f t="shared" si="19"/>
        <v>-25439875</v>
      </c>
      <c r="AN51" s="8">
        <f t="shared" si="19"/>
        <v>-48965679</v>
      </c>
    </row>
    <row r="52" spans="1:40" x14ac:dyDescent="0.25">
      <c r="A52" s="20" t="s">
        <v>122</v>
      </c>
      <c r="B52" s="15">
        <f>+B48-B47</f>
        <v>-71150612</v>
      </c>
      <c r="C52" s="15">
        <f t="shared" ref="C52:AN52" si="20">+C48-C47</f>
        <v>-29312035</v>
      </c>
      <c r="D52" s="15">
        <f t="shared" si="20"/>
        <v>-174894171</v>
      </c>
      <c r="E52" s="15">
        <f t="shared" si="20"/>
        <v>-21855771</v>
      </c>
      <c r="F52" s="15">
        <f t="shared" si="20"/>
        <v>-490236629</v>
      </c>
      <c r="G52" s="15">
        <f t="shared" si="20"/>
        <v>-53832825</v>
      </c>
      <c r="H52" s="15">
        <f t="shared" si="20"/>
        <v>-35554961</v>
      </c>
      <c r="I52" s="15">
        <f t="shared" si="20"/>
        <v>-36191649</v>
      </c>
      <c r="J52" s="15">
        <f t="shared" si="20"/>
        <v>-24176681</v>
      </c>
      <c r="K52" s="15">
        <f t="shared" si="20"/>
        <v>-22906195</v>
      </c>
      <c r="L52" s="15">
        <f t="shared" si="20"/>
        <v>-68809710</v>
      </c>
      <c r="M52" s="15">
        <f t="shared" si="20"/>
        <v>-5424931</v>
      </c>
      <c r="N52" s="15">
        <f t="shared" si="20"/>
        <v>-86682584</v>
      </c>
      <c r="O52" s="15">
        <f t="shared" si="20"/>
        <v>-18062256</v>
      </c>
      <c r="P52" s="15">
        <f t="shared" si="20"/>
        <v>-47615466</v>
      </c>
      <c r="Q52" s="15">
        <f t="shared" si="20"/>
        <v>-97693852</v>
      </c>
      <c r="R52" s="15">
        <f t="shared" si="20"/>
        <v>-11694514</v>
      </c>
      <c r="S52" s="15">
        <f t="shared" si="20"/>
        <v>-103162334</v>
      </c>
      <c r="T52" s="15">
        <f t="shared" si="20"/>
        <v>-175122596</v>
      </c>
      <c r="U52" s="15">
        <f t="shared" si="20"/>
        <v>-34677915</v>
      </c>
      <c r="V52" s="15">
        <f t="shared" si="20"/>
        <v>-39603859</v>
      </c>
      <c r="W52" s="15">
        <f t="shared" si="20"/>
        <v>-16119289</v>
      </c>
      <c r="X52" s="15">
        <f t="shared" si="20"/>
        <v>-67027437</v>
      </c>
      <c r="Y52" s="15">
        <f t="shared" si="20"/>
        <v>-33994462</v>
      </c>
      <c r="Z52" s="15">
        <f t="shared" si="20"/>
        <v>-1440531966</v>
      </c>
      <c r="AA52" s="15">
        <f t="shared" si="20"/>
        <v>-15418928</v>
      </c>
      <c r="AB52" s="15">
        <f t="shared" si="20"/>
        <v>-132881733</v>
      </c>
      <c r="AC52" s="15">
        <f t="shared" si="20"/>
        <v>-20183741</v>
      </c>
      <c r="AD52" s="15">
        <f t="shared" si="20"/>
        <v>-56073341</v>
      </c>
      <c r="AE52" s="15">
        <f t="shared" si="20"/>
        <v>-164869725</v>
      </c>
      <c r="AF52" s="15">
        <f t="shared" si="20"/>
        <v>-1612400</v>
      </c>
      <c r="AG52" s="15">
        <f t="shared" si="20"/>
        <v>-54138126</v>
      </c>
      <c r="AH52" s="15">
        <f t="shared" si="20"/>
        <v>-9641020</v>
      </c>
      <c r="AI52" s="15">
        <f t="shared" si="20"/>
        <v>-19618006</v>
      </c>
      <c r="AJ52" s="15">
        <f t="shared" si="20"/>
        <v>-51407050</v>
      </c>
      <c r="AK52" s="15">
        <f t="shared" si="20"/>
        <v>-21442410</v>
      </c>
      <c r="AL52" s="15">
        <f t="shared" si="20"/>
        <v>-32540902</v>
      </c>
      <c r="AM52" s="15">
        <f t="shared" si="20"/>
        <v>-27263375</v>
      </c>
      <c r="AN52" s="8">
        <f t="shared" si="20"/>
        <v>-41640503</v>
      </c>
    </row>
    <row r="53" spans="1:40" x14ac:dyDescent="0.25">
      <c r="A53" s="20" t="s">
        <v>123</v>
      </c>
      <c r="B53" s="17">
        <f>IF(B46=0,0,B48*100/B46)</f>
        <v>76.956360771911562</v>
      </c>
      <c r="C53" s="17">
        <f t="shared" ref="C53:AN53" si="21">IF(C46=0,0,C48*100/C46)</f>
        <v>79.347088926973129</v>
      </c>
      <c r="D53" s="17">
        <f t="shared" si="21"/>
        <v>74.93982000777919</v>
      </c>
      <c r="E53" s="17">
        <f t="shared" si="21"/>
        <v>80.041811645152208</v>
      </c>
      <c r="F53" s="17">
        <f t="shared" si="21"/>
        <v>81.785484524115418</v>
      </c>
      <c r="G53" s="17">
        <f t="shared" si="21"/>
        <v>88.315779216890164</v>
      </c>
      <c r="H53" s="17">
        <f t="shared" si="21"/>
        <v>83.756780669525483</v>
      </c>
      <c r="I53" s="17">
        <f t="shared" si="21"/>
        <v>72.803506435056846</v>
      </c>
      <c r="J53" s="17">
        <f t="shared" si="21"/>
        <v>77.471598939357534</v>
      </c>
      <c r="K53" s="17">
        <f t="shared" si="21"/>
        <v>79.790668915614816</v>
      </c>
      <c r="L53" s="17">
        <f t="shared" si="21"/>
        <v>80.47100926626625</v>
      </c>
      <c r="M53" s="17">
        <f t="shared" si="21"/>
        <v>88.031095877656185</v>
      </c>
      <c r="N53" s="17">
        <f t="shared" si="21"/>
        <v>46.776845545514718</v>
      </c>
      <c r="O53" s="17">
        <f t="shared" si="21"/>
        <v>83.087049670988691</v>
      </c>
      <c r="P53" s="17">
        <f t="shared" si="21"/>
        <v>81.745093896113033</v>
      </c>
      <c r="Q53" s="17">
        <f t="shared" si="21"/>
        <v>80.102682710071363</v>
      </c>
      <c r="R53" s="17">
        <f t="shared" si="21"/>
        <v>76.364355951192735</v>
      </c>
      <c r="S53" s="17">
        <f t="shared" si="21"/>
        <v>73.364176179695562</v>
      </c>
      <c r="T53" s="17">
        <f t="shared" si="21"/>
        <v>22.436188307380256</v>
      </c>
      <c r="U53" s="17">
        <f t="shared" si="21"/>
        <v>77.474679901022938</v>
      </c>
      <c r="V53" s="17">
        <f t="shared" si="21"/>
        <v>72.50269891650639</v>
      </c>
      <c r="W53" s="17">
        <f t="shared" si="21"/>
        <v>87.627889156880443</v>
      </c>
      <c r="X53" s="17">
        <f t="shared" si="21"/>
        <v>72.697042061295647</v>
      </c>
      <c r="Y53" s="17">
        <f t="shared" si="21"/>
        <v>81.303437543203898</v>
      </c>
      <c r="Z53" s="17">
        <f t="shared" si="21"/>
        <v>65.846084812991663</v>
      </c>
      <c r="AA53" s="17">
        <f t="shared" si="21"/>
        <v>77.00175863035065</v>
      </c>
      <c r="AB53" s="17">
        <f t="shared" si="21"/>
        <v>36.201649447945741</v>
      </c>
      <c r="AC53" s="17">
        <f t="shared" si="21"/>
        <v>78.898024258324185</v>
      </c>
      <c r="AD53" s="17">
        <f t="shared" si="21"/>
        <v>73.893670542324685</v>
      </c>
      <c r="AE53" s="17">
        <f t="shared" si="21"/>
        <v>76.856918530124332</v>
      </c>
      <c r="AF53" s="17">
        <f t="shared" si="21"/>
        <v>93.559291670928417</v>
      </c>
      <c r="AG53" s="17">
        <f t="shared" si="21"/>
        <v>75.017050737816234</v>
      </c>
      <c r="AH53" s="17">
        <f t="shared" si="21"/>
        <v>60.362287038586253</v>
      </c>
      <c r="AI53" s="17">
        <f t="shared" si="21"/>
        <v>70.537806615260735</v>
      </c>
      <c r="AJ53" s="17">
        <f t="shared" si="21"/>
        <v>61.864248360213303</v>
      </c>
      <c r="AK53" s="17">
        <f t="shared" si="21"/>
        <v>72.784660508635071</v>
      </c>
      <c r="AL53" s="17">
        <f t="shared" si="21"/>
        <v>71.411223148415175</v>
      </c>
      <c r="AM53" s="17">
        <f t="shared" si="21"/>
        <v>77.238370537402474</v>
      </c>
      <c r="AN53" s="10">
        <f t="shared" si="21"/>
        <v>67.967116956469141</v>
      </c>
    </row>
    <row r="54" spans="1:40" x14ac:dyDescent="0.25">
      <c r="A54" s="20" t="s">
        <v>124</v>
      </c>
      <c r="B54" s="17">
        <f>IF(B47=0,0,B48*100/B47)</f>
        <v>77.256268700204927</v>
      </c>
      <c r="C54" s="17">
        <f t="shared" ref="C54:AN54" si="22">IF(C47=0,0,C48*100/C47)</f>
        <v>79.347088926973129</v>
      </c>
      <c r="D54" s="17">
        <f t="shared" si="22"/>
        <v>76.763823511640382</v>
      </c>
      <c r="E54" s="17">
        <f t="shared" si="22"/>
        <v>78.315258507775908</v>
      </c>
      <c r="F54" s="17">
        <f t="shared" si="22"/>
        <v>81.339209097394232</v>
      </c>
      <c r="G54" s="17">
        <f t="shared" si="22"/>
        <v>86.022728193276805</v>
      </c>
      <c r="H54" s="17">
        <f t="shared" si="22"/>
        <v>80.940497707057077</v>
      </c>
      <c r="I54" s="17">
        <f t="shared" si="22"/>
        <v>72.116148309013525</v>
      </c>
      <c r="J54" s="17">
        <f t="shared" si="22"/>
        <v>77.82685632436899</v>
      </c>
      <c r="K54" s="17">
        <f t="shared" si="22"/>
        <v>79.725201369009028</v>
      </c>
      <c r="L54" s="17">
        <f t="shared" si="22"/>
        <v>80.696755252830997</v>
      </c>
      <c r="M54" s="17">
        <f t="shared" si="22"/>
        <v>88.045497498072606</v>
      </c>
      <c r="N54" s="17">
        <f t="shared" si="22"/>
        <v>46.776845545514718</v>
      </c>
      <c r="O54" s="17">
        <f t="shared" si="22"/>
        <v>83.087049670988691</v>
      </c>
      <c r="P54" s="17">
        <f t="shared" si="22"/>
        <v>81.602023970069723</v>
      </c>
      <c r="Q54" s="17">
        <f t="shared" si="22"/>
        <v>82.790520742906864</v>
      </c>
      <c r="R54" s="17">
        <f t="shared" si="22"/>
        <v>81.864374215896234</v>
      </c>
      <c r="S54" s="17">
        <f t="shared" si="22"/>
        <v>73.615145406876707</v>
      </c>
      <c r="T54" s="17">
        <f t="shared" si="22"/>
        <v>22.431219366167568</v>
      </c>
      <c r="U54" s="17">
        <f t="shared" si="22"/>
        <v>77.474679901022938</v>
      </c>
      <c r="V54" s="17">
        <f t="shared" si="22"/>
        <v>72.50269891650639</v>
      </c>
      <c r="W54" s="17">
        <f t="shared" si="22"/>
        <v>84.762979583685066</v>
      </c>
      <c r="X54" s="17">
        <f t="shared" si="22"/>
        <v>72.697042061295647</v>
      </c>
      <c r="Y54" s="17">
        <f t="shared" si="22"/>
        <v>80.901083875446531</v>
      </c>
      <c r="Z54" s="17">
        <f t="shared" si="22"/>
        <v>64.695952457362552</v>
      </c>
      <c r="AA54" s="17">
        <f t="shared" si="22"/>
        <v>81.644117162674647</v>
      </c>
      <c r="AB54" s="17">
        <f t="shared" si="22"/>
        <v>36.224931368784794</v>
      </c>
      <c r="AC54" s="17">
        <f t="shared" si="22"/>
        <v>79.479789519149705</v>
      </c>
      <c r="AD54" s="17">
        <f t="shared" si="22"/>
        <v>72.819097518574125</v>
      </c>
      <c r="AE54" s="17">
        <f t="shared" si="22"/>
        <v>77.819104408582575</v>
      </c>
      <c r="AF54" s="17">
        <f t="shared" si="22"/>
        <v>98.240313193693822</v>
      </c>
      <c r="AG54" s="17">
        <f t="shared" si="22"/>
        <v>75.017050737816234</v>
      </c>
      <c r="AH54" s="17">
        <f t="shared" si="22"/>
        <v>72.648353366767651</v>
      </c>
      <c r="AI54" s="17">
        <f t="shared" si="22"/>
        <v>70.736669003993342</v>
      </c>
      <c r="AJ54" s="17">
        <f t="shared" si="22"/>
        <v>59.560059310806437</v>
      </c>
      <c r="AK54" s="17">
        <f t="shared" si="22"/>
        <v>76.533364857972941</v>
      </c>
      <c r="AL54" s="17">
        <f t="shared" si="22"/>
        <v>71.789054418376566</v>
      </c>
      <c r="AM54" s="17">
        <f t="shared" si="22"/>
        <v>75.998435883344058</v>
      </c>
      <c r="AN54" s="10">
        <f t="shared" si="22"/>
        <v>71.388076937273837</v>
      </c>
    </row>
    <row r="55" spans="1:40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6"/>
    </row>
    <row r="56" spans="1:40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6"/>
    </row>
    <row r="57" spans="1:40" x14ac:dyDescent="0.25">
      <c r="A57" s="20" t="s">
        <v>126</v>
      </c>
      <c r="B57" s="16">
        <v>564360200</v>
      </c>
      <c r="C57" s="16">
        <v>31130100</v>
      </c>
      <c r="D57" s="16">
        <v>572978184</v>
      </c>
      <c r="E57" s="16">
        <v>43411400</v>
      </c>
      <c r="F57" s="16">
        <v>1803591613</v>
      </c>
      <c r="G57" s="16">
        <v>578891331</v>
      </c>
      <c r="H57" s="16">
        <v>86898300</v>
      </c>
      <c r="I57" s="16">
        <v>113228180</v>
      </c>
      <c r="J57" s="16">
        <v>56776253</v>
      </c>
      <c r="K57" s="16">
        <v>59832899</v>
      </c>
      <c r="L57" s="16">
        <v>108419700</v>
      </c>
      <c r="M57" s="16">
        <v>10663909</v>
      </c>
      <c r="N57" s="16">
        <v>51945350</v>
      </c>
      <c r="O57" s="16">
        <v>15945750</v>
      </c>
      <c r="P57" s="16">
        <v>252801452</v>
      </c>
      <c r="Q57" s="16">
        <v>143283529</v>
      </c>
      <c r="R57" s="16">
        <v>20540300</v>
      </c>
      <c r="S57" s="16">
        <v>61012540</v>
      </c>
      <c r="T57" s="16">
        <v>49226532</v>
      </c>
      <c r="U57" s="16">
        <v>192872520</v>
      </c>
      <c r="V57" s="16">
        <v>82471393</v>
      </c>
      <c r="W57" s="16">
        <v>90499726</v>
      </c>
      <c r="X57" s="16">
        <v>160395469</v>
      </c>
      <c r="Y57" s="16">
        <v>78367790</v>
      </c>
      <c r="Z57" s="16">
        <v>1552647500</v>
      </c>
      <c r="AA57" s="16">
        <v>26799100</v>
      </c>
      <c r="AB57" s="16">
        <v>153753052</v>
      </c>
      <c r="AC57" s="16">
        <v>70008190</v>
      </c>
      <c r="AD57" s="16">
        <v>108164003</v>
      </c>
      <c r="AE57" s="16">
        <v>1144000633</v>
      </c>
      <c r="AF57" s="16">
        <v>118778588</v>
      </c>
      <c r="AG57" s="16">
        <v>39266350</v>
      </c>
      <c r="AH57" s="16">
        <v>49462334</v>
      </c>
      <c r="AI57" s="16">
        <v>19724000</v>
      </c>
      <c r="AJ57" s="16">
        <v>160540510</v>
      </c>
      <c r="AK57" s="16">
        <v>67876000</v>
      </c>
      <c r="AL57" s="16">
        <v>175619628</v>
      </c>
      <c r="AM57" s="16">
        <v>29286519</v>
      </c>
      <c r="AN57" s="9">
        <v>117726617</v>
      </c>
    </row>
    <row r="58" spans="1:40" x14ac:dyDescent="0.25">
      <c r="A58" s="20" t="s">
        <v>127</v>
      </c>
      <c r="B58" s="16">
        <v>765519925</v>
      </c>
      <c r="C58" s="16">
        <v>39667600</v>
      </c>
      <c r="D58" s="16">
        <v>372128605</v>
      </c>
      <c r="E58" s="16">
        <v>54380470</v>
      </c>
      <c r="F58" s="16">
        <v>1602753324</v>
      </c>
      <c r="G58" s="16">
        <v>645186322</v>
      </c>
      <c r="H58" s="16">
        <v>69445300</v>
      </c>
      <c r="I58" s="16">
        <v>119833051</v>
      </c>
      <c r="J58" s="16">
        <v>64281255</v>
      </c>
      <c r="K58" s="16">
        <v>114749134</v>
      </c>
      <c r="L58" s="16">
        <v>166848665</v>
      </c>
      <c r="M58" s="16">
        <v>28263040</v>
      </c>
      <c r="N58" s="16">
        <v>64599771</v>
      </c>
      <c r="O58" s="16">
        <v>15945750</v>
      </c>
      <c r="P58" s="16">
        <v>257352103</v>
      </c>
      <c r="Q58" s="16">
        <v>137479323</v>
      </c>
      <c r="R58" s="16">
        <v>38970169</v>
      </c>
      <c r="S58" s="16">
        <v>91340991</v>
      </c>
      <c r="T58" s="16">
        <v>57146341</v>
      </c>
      <c r="U58" s="16">
        <v>237655515</v>
      </c>
      <c r="V58" s="16">
        <v>91041618</v>
      </c>
      <c r="W58" s="16">
        <v>100364199</v>
      </c>
      <c r="X58" s="16">
        <v>184929799</v>
      </c>
      <c r="Y58" s="16">
        <v>158887053</v>
      </c>
      <c r="Z58" s="16">
        <v>1569729170</v>
      </c>
      <c r="AA58" s="16">
        <v>31852342</v>
      </c>
      <c r="AB58" s="16">
        <v>181214261</v>
      </c>
      <c r="AC58" s="16">
        <v>82739303</v>
      </c>
      <c r="AD58" s="16">
        <v>127292045</v>
      </c>
      <c r="AE58" s="16">
        <v>906494270</v>
      </c>
      <c r="AF58" s="16">
        <v>126329393</v>
      </c>
      <c r="AG58" s="16">
        <v>39266350</v>
      </c>
      <c r="AH58" s="16">
        <v>46649659</v>
      </c>
      <c r="AI58" s="16">
        <v>23802000</v>
      </c>
      <c r="AJ58" s="16">
        <v>81331628</v>
      </c>
      <c r="AK58" s="16">
        <v>84626882</v>
      </c>
      <c r="AL58" s="16">
        <v>179777799</v>
      </c>
      <c r="AM58" s="16">
        <v>26127450</v>
      </c>
      <c r="AN58" s="9">
        <v>188683762</v>
      </c>
    </row>
    <row r="59" spans="1:40" x14ac:dyDescent="0.25">
      <c r="A59" s="20" t="s">
        <v>128</v>
      </c>
      <c r="B59" s="16">
        <v>452031390</v>
      </c>
      <c r="C59" s="16">
        <v>23016149</v>
      </c>
      <c r="D59" s="16">
        <v>182783953</v>
      </c>
      <c r="E59" s="16">
        <v>16733189</v>
      </c>
      <c r="F59" s="16">
        <v>832641771</v>
      </c>
      <c r="G59" s="16">
        <v>394829746</v>
      </c>
      <c r="H59" s="16">
        <v>88995816</v>
      </c>
      <c r="I59" s="16">
        <v>50746934</v>
      </c>
      <c r="J59" s="16">
        <v>38610813</v>
      </c>
      <c r="K59" s="16">
        <v>78077379</v>
      </c>
      <c r="L59" s="16">
        <v>82084467</v>
      </c>
      <c r="M59" s="16">
        <v>10092713</v>
      </c>
      <c r="N59" s="16">
        <v>27801562</v>
      </c>
      <c r="O59" s="16">
        <v>745837</v>
      </c>
      <c r="P59" s="16">
        <v>117904197</v>
      </c>
      <c r="Q59" s="16">
        <v>106753923</v>
      </c>
      <c r="R59" s="16">
        <v>14548354</v>
      </c>
      <c r="S59" s="16">
        <v>42114393</v>
      </c>
      <c r="T59" s="16">
        <v>40923649</v>
      </c>
      <c r="U59" s="16">
        <v>135605350</v>
      </c>
      <c r="V59" s="16">
        <v>52801757</v>
      </c>
      <c r="W59" s="16">
        <v>121541277</v>
      </c>
      <c r="X59" s="16">
        <v>91632746</v>
      </c>
      <c r="Y59" s="16">
        <v>79618691</v>
      </c>
      <c r="Z59" s="16">
        <v>1029914246</v>
      </c>
      <c r="AA59" s="16">
        <v>19975399</v>
      </c>
      <c r="AB59" s="16">
        <v>85915925</v>
      </c>
      <c r="AC59" s="16">
        <v>36269413</v>
      </c>
      <c r="AD59" s="16">
        <v>180826636</v>
      </c>
      <c r="AE59" s="16">
        <v>251285206</v>
      </c>
      <c r="AF59" s="16">
        <v>73765576</v>
      </c>
      <c r="AG59" s="16">
        <v>20410006</v>
      </c>
      <c r="AH59" s="16">
        <v>27689499</v>
      </c>
      <c r="AI59" s="16">
        <v>3559119</v>
      </c>
      <c r="AJ59" s="16">
        <v>16891992</v>
      </c>
      <c r="AK59" s="16">
        <v>422466584</v>
      </c>
      <c r="AL59" s="16">
        <v>116706351</v>
      </c>
      <c r="AM59" s="16">
        <v>4421048</v>
      </c>
      <c r="AN59" s="9">
        <v>82320133</v>
      </c>
    </row>
    <row r="60" spans="1:40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6"/>
    </row>
    <row r="61" spans="1:40" x14ac:dyDescent="0.25">
      <c r="A61" s="20" t="s">
        <v>133</v>
      </c>
      <c r="B61" s="15">
        <f>+B58-B57</f>
        <v>201159725</v>
      </c>
      <c r="C61" s="15">
        <f t="shared" ref="C61:AN61" si="23">+C58-C57</f>
        <v>8537500</v>
      </c>
      <c r="D61" s="15">
        <f t="shared" si="23"/>
        <v>-200849579</v>
      </c>
      <c r="E61" s="15">
        <f t="shared" si="23"/>
        <v>10969070</v>
      </c>
      <c r="F61" s="15">
        <f t="shared" si="23"/>
        <v>-200838289</v>
      </c>
      <c r="G61" s="15">
        <f t="shared" si="23"/>
        <v>66294991</v>
      </c>
      <c r="H61" s="15">
        <f t="shared" si="23"/>
        <v>-17453000</v>
      </c>
      <c r="I61" s="15">
        <f t="shared" si="23"/>
        <v>6604871</v>
      </c>
      <c r="J61" s="15">
        <f t="shared" si="23"/>
        <v>7505002</v>
      </c>
      <c r="K61" s="15">
        <f t="shared" si="23"/>
        <v>54916235</v>
      </c>
      <c r="L61" s="15">
        <f t="shared" si="23"/>
        <v>58428965</v>
      </c>
      <c r="M61" s="15">
        <f t="shared" si="23"/>
        <v>17599131</v>
      </c>
      <c r="N61" s="15">
        <f t="shared" si="23"/>
        <v>12654421</v>
      </c>
      <c r="O61" s="15">
        <f t="shared" si="23"/>
        <v>0</v>
      </c>
      <c r="P61" s="15">
        <f t="shared" si="23"/>
        <v>4550651</v>
      </c>
      <c r="Q61" s="15">
        <f t="shared" si="23"/>
        <v>-5804206</v>
      </c>
      <c r="R61" s="15">
        <f t="shared" si="23"/>
        <v>18429869</v>
      </c>
      <c r="S61" s="15">
        <f t="shared" si="23"/>
        <v>30328451</v>
      </c>
      <c r="T61" s="15">
        <f t="shared" si="23"/>
        <v>7919809</v>
      </c>
      <c r="U61" s="15">
        <f t="shared" si="23"/>
        <v>44782995</v>
      </c>
      <c r="V61" s="15">
        <f t="shared" si="23"/>
        <v>8570225</v>
      </c>
      <c r="W61" s="15">
        <f t="shared" si="23"/>
        <v>9864473</v>
      </c>
      <c r="X61" s="15">
        <f t="shared" si="23"/>
        <v>24534330</v>
      </c>
      <c r="Y61" s="15">
        <f t="shared" si="23"/>
        <v>80519263</v>
      </c>
      <c r="Z61" s="15">
        <f t="shared" si="23"/>
        <v>17081670</v>
      </c>
      <c r="AA61" s="15">
        <f t="shared" si="23"/>
        <v>5053242</v>
      </c>
      <c r="AB61" s="15">
        <f t="shared" si="23"/>
        <v>27461209</v>
      </c>
      <c r="AC61" s="15">
        <f t="shared" si="23"/>
        <v>12731113</v>
      </c>
      <c r="AD61" s="15">
        <f t="shared" si="23"/>
        <v>19128042</v>
      </c>
      <c r="AE61" s="15">
        <f t="shared" si="23"/>
        <v>-237506363</v>
      </c>
      <c r="AF61" s="15">
        <f t="shared" si="23"/>
        <v>7550805</v>
      </c>
      <c r="AG61" s="15">
        <f t="shared" si="23"/>
        <v>0</v>
      </c>
      <c r="AH61" s="15">
        <f t="shared" si="23"/>
        <v>-2812675</v>
      </c>
      <c r="AI61" s="15">
        <f t="shared" si="23"/>
        <v>4078000</v>
      </c>
      <c r="AJ61" s="15">
        <f t="shared" si="23"/>
        <v>-79208882</v>
      </c>
      <c r="AK61" s="15">
        <f t="shared" si="23"/>
        <v>16750882</v>
      </c>
      <c r="AL61" s="15">
        <f t="shared" si="23"/>
        <v>4158171</v>
      </c>
      <c r="AM61" s="15">
        <f t="shared" si="23"/>
        <v>-3159069</v>
      </c>
      <c r="AN61" s="8">
        <f t="shared" si="23"/>
        <v>70957145</v>
      </c>
    </row>
    <row r="62" spans="1:40" x14ac:dyDescent="0.25">
      <c r="A62" s="20" t="s">
        <v>121</v>
      </c>
      <c r="B62" s="15">
        <f>+B59-B57</f>
        <v>-112328810</v>
      </c>
      <c r="C62" s="15">
        <f t="shared" ref="C62:AN62" si="24">+C59-C57</f>
        <v>-8113951</v>
      </c>
      <c r="D62" s="15">
        <f t="shared" si="24"/>
        <v>-390194231</v>
      </c>
      <c r="E62" s="15">
        <f t="shared" si="24"/>
        <v>-26678211</v>
      </c>
      <c r="F62" s="15">
        <f t="shared" si="24"/>
        <v>-970949842</v>
      </c>
      <c r="G62" s="15">
        <f t="shared" si="24"/>
        <v>-184061585</v>
      </c>
      <c r="H62" s="15">
        <f t="shared" si="24"/>
        <v>2097516</v>
      </c>
      <c r="I62" s="15">
        <f t="shared" si="24"/>
        <v>-62481246</v>
      </c>
      <c r="J62" s="15">
        <f t="shared" si="24"/>
        <v>-18165440</v>
      </c>
      <c r="K62" s="15">
        <f t="shared" si="24"/>
        <v>18244480</v>
      </c>
      <c r="L62" s="15">
        <f t="shared" si="24"/>
        <v>-26335233</v>
      </c>
      <c r="M62" s="15">
        <f t="shared" si="24"/>
        <v>-571196</v>
      </c>
      <c r="N62" s="15">
        <f t="shared" si="24"/>
        <v>-24143788</v>
      </c>
      <c r="O62" s="15">
        <f t="shared" si="24"/>
        <v>-15199913</v>
      </c>
      <c r="P62" s="15">
        <f t="shared" si="24"/>
        <v>-134897255</v>
      </c>
      <c r="Q62" s="15">
        <f t="shared" si="24"/>
        <v>-36529606</v>
      </c>
      <c r="R62" s="15">
        <f t="shared" si="24"/>
        <v>-5991946</v>
      </c>
      <c r="S62" s="15">
        <f t="shared" si="24"/>
        <v>-18898147</v>
      </c>
      <c r="T62" s="15">
        <f t="shared" si="24"/>
        <v>-8302883</v>
      </c>
      <c r="U62" s="15">
        <f t="shared" si="24"/>
        <v>-57267170</v>
      </c>
      <c r="V62" s="15">
        <f t="shared" si="24"/>
        <v>-29669636</v>
      </c>
      <c r="W62" s="15">
        <f t="shared" si="24"/>
        <v>31041551</v>
      </c>
      <c r="X62" s="15">
        <f t="shared" si="24"/>
        <v>-68762723</v>
      </c>
      <c r="Y62" s="15">
        <f t="shared" si="24"/>
        <v>1250901</v>
      </c>
      <c r="Z62" s="15">
        <f t="shared" si="24"/>
        <v>-522733254</v>
      </c>
      <c r="AA62" s="15">
        <f t="shared" si="24"/>
        <v>-6823701</v>
      </c>
      <c r="AB62" s="15">
        <f t="shared" si="24"/>
        <v>-67837127</v>
      </c>
      <c r="AC62" s="15">
        <f t="shared" si="24"/>
        <v>-33738777</v>
      </c>
      <c r="AD62" s="15">
        <f t="shared" si="24"/>
        <v>72662633</v>
      </c>
      <c r="AE62" s="15">
        <f t="shared" si="24"/>
        <v>-892715427</v>
      </c>
      <c r="AF62" s="15">
        <f t="shared" si="24"/>
        <v>-45013012</v>
      </c>
      <c r="AG62" s="15">
        <f t="shared" si="24"/>
        <v>-18856344</v>
      </c>
      <c r="AH62" s="15">
        <f t="shared" si="24"/>
        <v>-21772835</v>
      </c>
      <c r="AI62" s="15">
        <f t="shared" si="24"/>
        <v>-16164881</v>
      </c>
      <c r="AJ62" s="15">
        <f t="shared" si="24"/>
        <v>-143648518</v>
      </c>
      <c r="AK62" s="15">
        <f t="shared" si="24"/>
        <v>354590584</v>
      </c>
      <c r="AL62" s="15">
        <f t="shared" si="24"/>
        <v>-58913277</v>
      </c>
      <c r="AM62" s="15">
        <f t="shared" si="24"/>
        <v>-24865471</v>
      </c>
      <c r="AN62" s="8">
        <f t="shared" si="24"/>
        <v>-35406484</v>
      </c>
    </row>
    <row r="63" spans="1:40" x14ac:dyDescent="0.25">
      <c r="A63" s="20" t="s">
        <v>122</v>
      </c>
      <c r="B63" s="15">
        <f>+B59-B58</f>
        <v>-313488535</v>
      </c>
      <c r="C63" s="15">
        <f t="shared" ref="C63:AN63" si="25">+C59-C58</f>
        <v>-16651451</v>
      </c>
      <c r="D63" s="15">
        <f t="shared" si="25"/>
        <v>-189344652</v>
      </c>
      <c r="E63" s="15">
        <f t="shared" si="25"/>
        <v>-37647281</v>
      </c>
      <c r="F63" s="15">
        <f t="shared" si="25"/>
        <v>-770111553</v>
      </c>
      <c r="G63" s="15">
        <f t="shared" si="25"/>
        <v>-250356576</v>
      </c>
      <c r="H63" s="15">
        <f t="shared" si="25"/>
        <v>19550516</v>
      </c>
      <c r="I63" s="15">
        <f t="shared" si="25"/>
        <v>-69086117</v>
      </c>
      <c r="J63" s="15">
        <f t="shared" si="25"/>
        <v>-25670442</v>
      </c>
      <c r="K63" s="15">
        <f t="shared" si="25"/>
        <v>-36671755</v>
      </c>
      <c r="L63" s="15">
        <f t="shared" si="25"/>
        <v>-84764198</v>
      </c>
      <c r="M63" s="15">
        <f t="shared" si="25"/>
        <v>-18170327</v>
      </c>
      <c r="N63" s="15">
        <f t="shared" si="25"/>
        <v>-36798209</v>
      </c>
      <c r="O63" s="15">
        <f t="shared" si="25"/>
        <v>-15199913</v>
      </c>
      <c r="P63" s="15">
        <f t="shared" si="25"/>
        <v>-139447906</v>
      </c>
      <c r="Q63" s="15">
        <f t="shared" si="25"/>
        <v>-30725400</v>
      </c>
      <c r="R63" s="15">
        <f t="shared" si="25"/>
        <v>-24421815</v>
      </c>
      <c r="S63" s="15">
        <f t="shared" si="25"/>
        <v>-49226598</v>
      </c>
      <c r="T63" s="15">
        <f t="shared" si="25"/>
        <v>-16222692</v>
      </c>
      <c r="U63" s="15">
        <f t="shared" si="25"/>
        <v>-102050165</v>
      </c>
      <c r="V63" s="15">
        <f t="shared" si="25"/>
        <v>-38239861</v>
      </c>
      <c r="W63" s="15">
        <f t="shared" si="25"/>
        <v>21177078</v>
      </c>
      <c r="X63" s="15">
        <f t="shared" si="25"/>
        <v>-93297053</v>
      </c>
      <c r="Y63" s="15">
        <f t="shared" si="25"/>
        <v>-79268362</v>
      </c>
      <c r="Z63" s="15">
        <f t="shared" si="25"/>
        <v>-539814924</v>
      </c>
      <c r="AA63" s="15">
        <f t="shared" si="25"/>
        <v>-11876943</v>
      </c>
      <c r="AB63" s="15">
        <f t="shared" si="25"/>
        <v>-95298336</v>
      </c>
      <c r="AC63" s="15">
        <f t="shared" si="25"/>
        <v>-46469890</v>
      </c>
      <c r="AD63" s="15">
        <f t="shared" si="25"/>
        <v>53534591</v>
      </c>
      <c r="AE63" s="15">
        <f t="shared" si="25"/>
        <v>-655209064</v>
      </c>
      <c r="AF63" s="15">
        <f t="shared" si="25"/>
        <v>-52563817</v>
      </c>
      <c r="AG63" s="15">
        <f t="shared" si="25"/>
        <v>-18856344</v>
      </c>
      <c r="AH63" s="15">
        <f t="shared" si="25"/>
        <v>-18960160</v>
      </c>
      <c r="AI63" s="15">
        <f t="shared" si="25"/>
        <v>-20242881</v>
      </c>
      <c r="AJ63" s="15">
        <f t="shared" si="25"/>
        <v>-64439636</v>
      </c>
      <c r="AK63" s="15">
        <f t="shared" si="25"/>
        <v>337839702</v>
      </c>
      <c r="AL63" s="15">
        <f t="shared" si="25"/>
        <v>-63071448</v>
      </c>
      <c r="AM63" s="15">
        <f t="shared" si="25"/>
        <v>-21706402</v>
      </c>
      <c r="AN63" s="8">
        <f t="shared" si="25"/>
        <v>-106363629</v>
      </c>
    </row>
    <row r="64" spans="1:40" x14ac:dyDescent="0.25">
      <c r="A64" s="20" t="s">
        <v>123</v>
      </c>
      <c r="B64" s="17">
        <f>IF(B57=0,0,B59*100/B57)</f>
        <v>80.096255901815894</v>
      </c>
      <c r="C64" s="17">
        <f t="shared" ref="C64:AN64" si="26">IF(C57=0,0,C59*100/C57)</f>
        <v>73.935351958393966</v>
      </c>
      <c r="D64" s="17">
        <f t="shared" si="26"/>
        <v>31.900682801563697</v>
      </c>
      <c r="E64" s="17">
        <f t="shared" si="26"/>
        <v>38.545610139272171</v>
      </c>
      <c r="F64" s="17">
        <f t="shared" si="26"/>
        <v>46.165759753951569</v>
      </c>
      <c r="G64" s="17">
        <f t="shared" si="26"/>
        <v>68.204466858737604</v>
      </c>
      <c r="H64" s="17">
        <f t="shared" si="26"/>
        <v>102.41375953269511</v>
      </c>
      <c r="I64" s="17">
        <f t="shared" si="26"/>
        <v>44.818289934537496</v>
      </c>
      <c r="J64" s="17">
        <f t="shared" si="26"/>
        <v>68.00521513809656</v>
      </c>
      <c r="K64" s="17">
        <f t="shared" si="26"/>
        <v>130.49238847678097</v>
      </c>
      <c r="L64" s="17">
        <f t="shared" si="26"/>
        <v>75.709918953843257</v>
      </c>
      <c r="M64" s="17">
        <f t="shared" si="26"/>
        <v>94.643652716841444</v>
      </c>
      <c r="N64" s="17">
        <f t="shared" si="26"/>
        <v>53.520790600121089</v>
      </c>
      <c r="O64" s="17">
        <f t="shared" si="26"/>
        <v>4.6773403571484566</v>
      </c>
      <c r="P64" s="17">
        <f t="shared" si="26"/>
        <v>46.639050554187484</v>
      </c>
      <c r="Q64" s="17">
        <f t="shared" si="26"/>
        <v>74.505369699541674</v>
      </c>
      <c r="R64" s="17">
        <f t="shared" si="26"/>
        <v>70.828342331903627</v>
      </c>
      <c r="S64" s="17">
        <f t="shared" si="26"/>
        <v>69.025798630904404</v>
      </c>
      <c r="T64" s="17">
        <f t="shared" si="26"/>
        <v>83.13331721194578</v>
      </c>
      <c r="U64" s="17">
        <f t="shared" si="26"/>
        <v>70.308279271717922</v>
      </c>
      <c r="V64" s="17">
        <f t="shared" si="26"/>
        <v>64.024330230483685</v>
      </c>
      <c r="W64" s="17">
        <f t="shared" si="26"/>
        <v>134.30016020158999</v>
      </c>
      <c r="X64" s="17">
        <f t="shared" si="26"/>
        <v>57.129260926940525</v>
      </c>
      <c r="Y64" s="17">
        <f t="shared" si="26"/>
        <v>101.59619277256638</v>
      </c>
      <c r="Z64" s="17">
        <f t="shared" si="26"/>
        <v>66.332779719801181</v>
      </c>
      <c r="AA64" s="17">
        <f t="shared" si="26"/>
        <v>74.537574023008233</v>
      </c>
      <c r="AB64" s="17">
        <f t="shared" si="26"/>
        <v>55.879167198580227</v>
      </c>
      <c r="AC64" s="17">
        <f t="shared" si="26"/>
        <v>51.807385678732729</v>
      </c>
      <c r="AD64" s="17">
        <f t="shared" si="26"/>
        <v>167.17820253009683</v>
      </c>
      <c r="AE64" s="17">
        <f t="shared" si="26"/>
        <v>21.965477880989948</v>
      </c>
      <c r="AF64" s="17">
        <f t="shared" si="26"/>
        <v>62.103428944617526</v>
      </c>
      <c r="AG64" s="17">
        <f t="shared" si="26"/>
        <v>51.978363153183324</v>
      </c>
      <c r="AH64" s="17">
        <f t="shared" si="26"/>
        <v>55.980979385242918</v>
      </c>
      <c r="AI64" s="17">
        <f t="shared" si="26"/>
        <v>18.044610626647739</v>
      </c>
      <c r="AJ64" s="17">
        <f t="shared" si="26"/>
        <v>10.521949880438276</v>
      </c>
      <c r="AK64" s="17">
        <f t="shared" si="26"/>
        <v>622.40937002769761</v>
      </c>
      <c r="AL64" s="17">
        <f t="shared" si="26"/>
        <v>66.454047494053455</v>
      </c>
      <c r="AM64" s="17">
        <f t="shared" si="26"/>
        <v>15.095846659003755</v>
      </c>
      <c r="AN64" s="10">
        <f t="shared" si="26"/>
        <v>69.924826770483008</v>
      </c>
    </row>
    <row r="65" spans="1:40" x14ac:dyDescent="0.25">
      <c r="A65" s="20" t="s">
        <v>124</v>
      </c>
      <c r="B65" s="17">
        <f>IF(B58=0,0,B59*100/B58)</f>
        <v>59.048938536772901</v>
      </c>
      <c r="C65" s="17">
        <f t="shared" ref="C65:AN65" si="27">IF(C58=0,0,C59*100/C58)</f>
        <v>58.022539805786082</v>
      </c>
      <c r="D65" s="17">
        <f t="shared" si="27"/>
        <v>49.118490367060062</v>
      </c>
      <c r="E65" s="17">
        <f t="shared" si="27"/>
        <v>30.77058546937899</v>
      </c>
      <c r="F65" s="17">
        <f t="shared" si="27"/>
        <v>51.950712472832159</v>
      </c>
      <c r="G65" s="17">
        <f t="shared" si="27"/>
        <v>61.196236271109292</v>
      </c>
      <c r="H65" s="17">
        <f t="shared" si="27"/>
        <v>128.1523962024788</v>
      </c>
      <c r="I65" s="17">
        <f t="shared" si="27"/>
        <v>42.348028007732189</v>
      </c>
      <c r="J65" s="17">
        <f t="shared" si="27"/>
        <v>60.065431205411279</v>
      </c>
      <c r="K65" s="17">
        <f t="shared" si="27"/>
        <v>68.041802389550057</v>
      </c>
      <c r="L65" s="17">
        <f t="shared" si="27"/>
        <v>49.196957614254806</v>
      </c>
      <c r="M65" s="17">
        <f t="shared" si="27"/>
        <v>35.709934246280653</v>
      </c>
      <c r="N65" s="17">
        <f t="shared" si="27"/>
        <v>43.036626244387151</v>
      </c>
      <c r="O65" s="17">
        <f t="shared" si="27"/>
        <v>4.6773403571484566</v>
      </c>
      <c r="P65" s="17">
        <f t="shared" si="27"/>
        <v>45.814351476272954</v>
      </c>
      <c r="Q65" s="17">
        <f t="shared" si="27"/>
        <v>77.650893727488025</v>
      </c>
      <c r="R65" s="17">
        <f t="shared" si="27"/>
        <v>37.332026966575384</v>
      </c>
      <c r="S65" s="17">
        <f t="shared" si="27"/>
        <v>46.106783535992072</v>
      </c>
      <c r="T65" s="17">
        <f t="shared" si="27"/>
        <v>71.612019744186242</v>
      </c>
      <c r="U65" s="17">
        <f t="shared" si="27"/>
        <v>57.059626830035903</v>
      </c>
      <c r="V65" s="17">
        <f t="shared" si="27"/>
        <v>57.997384229265343</v>
      </c>
      <c r="W65" s="17">
        <f t="shared" si="27"/>
        <v>121.10023116908451</v>
      </c>
      <c r="X65" s="17">
        <f t="shared" si="27"/>
        <v>49.550016544386125</v>
      </c>
      <c r="Y65" s="17">
        <f t="shared" si="27"/>
        <v>50.110244665435388</v>
      </c>
      <c r="Z65" s="17">
        <f t="shared" si="27"/>
        <v>65.610951601288008</v>
      </c>
      <c r="AA65" s="17">
        <f t="shared" si="27"/>
        <v>62.712496933506493</v>
      </c>
      <c r="AB65" s="17">
        <f t="shared" si="27"/>
        <v>47.411238235825159</v>
      </c>
      <c r="AC65" s="17">
        <f t="shared" si="27"/>
        <v>43.835772945778864</v>
      </c>
      <c r="AD65" s="17">
        <f t="shared" si="27"/>
        <v>142.0565095014382</v>
      </c>
      <c r="AE65" s="17">
        <f t="shared" si="27"/>
        <v>27.720550952848274</v>
      </c>
      <c r="AF65" s="17">
        <f t="shared" si="27"/>
        <v>58.39145922279544</v>
      </c>
      <c r="AG65" s="17">
        <f t="shared" si="27"/>
        <v>51.978363153183324</v>
      </c>
      <c r="AH65" s="17">
        <f t="shared" si="27"/>
        <v>59.356273108019934</v>
      </c>
      <c r="AI65" s="17">
        <f t="shared" si="27"/>
        <v>14.953024955886059</v>
      </c>
      <c r="AJ65" s="17">
        <f t="shared" si="27"/>
        <v>20.769278096830917</v>
      </c>
      <c r="AK65" s="17">
        <f t="shared" si="27"/>
        <v>499.21085831804601</v>
      </c>
      <c r="AL65" s="17">
        <f t="shared" si="27"/>
        <v>64.916998455409953</v>
      </c>
      <c r="AM65" s="17">
        <f t="shared" si="27"/>
        <v>16.921084912611065</v>
      </c>
      <c r="AN65" s="10">
        <f t="shared" si="27"/>
        <v>43.628626081771678</v>
      </c>
    </row>
    <row r="66" spans="1:40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6"/>
    </row>
    <row r="67" spans="1:40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6"/>
    </row>
    <row r="68" spans="1:40" x14ac:dyDescent="0.25">
      <c r="A68" s="20" t="s">
        <v>126</v>
      </c>
      <c r="B68" s="16">
        <v>542118000</v>
      </c>
      <c r="C68" s="16">
        <v>39247000</v>
      </c>
      <c r="D68" s="16">
        <v>688179000</v>
      </c>
      <c r="E68" s="16">
        <v>32892000</v>
      </c>
      <c r="F68" s="16">
        <v>811413000</v>
      </c>
      <c r="G68" s="16">
        <v>632454000</v>
      </c>
      <c r="H68" s="16">
        <v>83812000</v>
      </c>
      <c r="I68" s="16">
        <v>105086000</v>
      </c>
      <c r="J68" s="16">
        <v>64677000</v>
      </c>
      <c r="K68" s="16">
        <v>63318000</v>
      </c>
      <c r="L68" s="16">
        <v>67408000</v>
      </c>
      <c r="M68" s="16">
        <v>17165000</v>
      </c>
      <c r="N68" s="16">
        <v>63093000</v>
      </c>
      <c r="O68" s="16">
        <v>16910000</v>
      </c>
      <c r="P68" s="16">
        <v>241421000</v>
      </c>
      <c r="Q68" s="16">
        <v>154195000</v>
      </c>
      <c r="R68" s="16">
        <v>29003000</v>
      </c>
      <c r="S68" s="16">
        <v>53260000</v>
      </c>
      <c r="T68" s="16">
        <v>163766000</v>
      </c>
      <c r="U68" s="16">
        <v>172620000</v>
      </c>
      <c r="V68" s="16">
        <v>189623000</v>
      </c>
      <c r="W68" s="16">
        <v>75685000</v>
      </c>
      <c r="X68" s="16">
        <v>92760000</v>
      </c>
      <c r="Y68" s="16">
        <v>95722000</v>
      </c>
      <c r="Z68" s="16">
        <v>1219977000</v>
      </c>
      <c r="AA68" s="16">
        <v>29578000</v>
      </c>
      <c r="AB68" s="16">
        <v>87096000</v>
      </c>
      <c r="AC68" s="16">
        <v>43141000</v>
      </c>
      <c r="AD68" s="16">
        <v>105818000</v>
      </c>
      <c r="AE68" s="16">
        <v>1010477000</v>
      </c>
      <c r="AF68" s="16">
        <v>63957000</v>
      </c>
      <c r="AG68" s="16">
        <v>59134000</v>
      </c>
      <c r="AH68" s="16">
        <v>30538000</v>
      </c>
      <c r="AI68" s="16">
        <v>2289000</v>
      </c>
      <c r="AJ68" s="16">
        <v>58328000</v>
      </c>
      <c r="AK68" s="16">
        <v>78106000</v>
      </c>
      <c r="AL68" s="16">
        <v>154732000</v>
      </c>
      <c r="AM68" s="16">
        <v>19723000</v>
      </c>
      <c r="AN68" s="9">
        <v>110525000</v>
      </c>
    </row>
    <row r="69" spans="1:40" x14ac:dyDescent="0.25">
      <c r="A69" s="20" t="s">
        <v>127</v>
      </c>
      <c r="B69" s="16">
        <v>596833000</v>
      </c>
      <c r="C69" s="16">
        <v>39247000</v>
      </c>
      <c r="D69" s="16">
        <v>657464000</v>
      </c>
      <c r="E69" s="16">
        <v>32892000</v>
      </c>
      <c r="F69" s="16">
        <v>807994000</v>
      </c>
      <c r="G69" s="16">
        <v>630911000</v>
      </c>
      <c r="H69" s="16">
        <v>64812000</v>
      </c>
      <c r="I69" s="16">
        <v>105086000</v>
      </c>
      <c r="J69" s="16">
        <v>64677000</v>
      </c>
      <c r="K69" s="16">
        <v>85318000</v>
      </c>
      <c r="L69" s="16">
        <v>64408000</v>
      </c>
      <c r="M69" s="16">
        <v>17165000</v>
      </c>
      <c r="N69" s="16">
        <v>63093000</v>
      </c>
      <c r="O69" s="16">
        <v>16910000</v>
      </c>
      <c r="P69" s="16">
        <v>241421000</v>
      </c>
      <c r="Q69" s="16">
        <v>154195000</v>
      </c>
      <c r="R69" s="16">
        <v>19003000</v>
      </c>
      <c r="S69" s="16">
        <v>53260000</v>
      </c>
      <c r="T69" s="16">
        <v>167166000</v>
      </c>
      <c r="U69" s="16">
        <v>201898000</v>
      </c>
      <c r="V69" s="16">
        <v>189623000</v>
      </c>
      <c r="W69" s="16">
        <v>95685000</v>
      </c>
      <c r="X69" s="16">
        <v>92355000</v>
      </c>
      <c r="Y69" s="16">
        <v>251955000</v>
      </c>
      <c r="Z69" s="16">
        <v>1200958000</v>
      </c>
      <c r="AA69" s="16">
        <v>29578000</v>
      </c>
      <c r="AB69" s="16">
        <v>87096000</v>
      </c>
      <c r="AC69" s="16">
        <v>43141000</v>
      </c>
      <c r="AD69" s="16">
        <v>105818000</v>
      </c>
      <c r="AE69" s="16">
        <v>749774000</v>
      </c>
      <c r="AF69" s="16">
        <v>66343000</v>
      </c>
      <c r="AG69" s="16">
        <v>59134000</v>
      </c>
      <c r="AH69" s="16">
        <v>30538000</v>
      </c>
      <c r="AI69" s="16">
        <v>2289000</v>
      </c>
      <c r="AJ69" s="16">
        <v>48253000</v>
      </c>
      <c r="AK69" s="16">
        <v>73606000</v>
      </c>
      <c r="AL69" s="16">
        <v>154732000</v>
      </c>
      <c r="AM69" s="16">
        <v>13830000</v>
      </c>
      <c r="AN69" s="9">
        <v>110525000</v>
      </c>
    </row>
    <row r="70" spans="1:40" x14ac:dyDescent="0.25">
      <c r="A70" s="20" t="s">
        <v>128</v>
      </c>
      <c r="B70" s="16">
        <v>221168141</v>
      </c>
      <c r="C70" s="16">
        <v>55119637</v>
      </c>
      <c r="D70" s="16">
        <v>420642889</v>
      </c>
      <c r="E70" s="16">
        <v>10480559</v>
      </c>
      <c r="F70" s="16">
        <v>341035452</v>
      </c>
      <c r="G70" s="16">
        <v>405431622</v>
      </c>
      <c r="H70" s="16">
        <v>17594119</v>
      </c>
      <c r="I70" s="16">
        <v>40994974</v>
      </c>
      <c r="J70" s="16">
        <v>41744239</v>
      </c>
      <c r="K70" s="16">
        <v>71070733</v>
      </c>
      <c r="L70" s="16">
        <v>28081949</v>
      </c>
      <c r="M70" s="16">
        <v>8207388</v>
      </c>
      <c r="N70" s="16">
        <v>16344091</v>
      </c>
      <c r="O70" s="16">
        <v>141994</v>
      </c>
      <c r="P70" s="16">
        <v>191274344</v>
      </c>
      <c r="Q70" s="16">
        <v>89828587</v>
      </c>
      <c r="R70" s="16">
        <v>-1846622</v>
      </c>
      <c r="S70" s="16">
        <v>26841041</v>
      </c>
      <c r="T70" s="16">
        <v>0</v>
      </c>
      <c r="U70" s="16">
        <v>119913317</v>
      </c>
      <c r="V70" s="16">
        <v>35140831</v>
      </c>
      <c r="W70" s="16">
        <v>101469385</v>
      </c>
      <c r="X70" s="16">
        <v>57089133</v>
      </c>
      <c r="Y70" s="16">
        <v>51027130</v>
      </c>
      <c r="Z70" s="16">
        <v>0</v>
      </c>
      <c r="AA70" s="16">
        <v>18540223</v>
      </c>
      <c r="AB70" s="16">
        <v>0</v>
      </c>
      <c r="AC70" s="16">
        <v>8768315</v>
      </c>
      <c r="AD70" s="16">
        <v>65575041</v>
      </c>
      <c r="AE70" s="16">
        <v>0</v>
      </c>
      <c r="AF70" s="16">
        <v>63038058</v>
      </c>
      <c r="AG70" s="16">
        <v>0</v>
      </c>
      <c r="AH70" s="16">
        <v>5703445</v>
      </c>
      <c r="AI70" s="16">
        <v>94200806</v>
      </c>
      <c r="AJ70" s="16">
        <v>14284875</v>
      </c>
      <c r="AK70" s="16">
        <v>8127498</v>
      </c>
      <c r="AL70" s="16">
        <v>72013498</v>
      </c>
      <c r="AM70" s="16">
        <v>0</v>
      </c>
      <c r="AN70" s="9">
        <v>64303022</v>
      </c>
    </row>
    <row r="71" spans="1:40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6"/>
    </row>
    <row r="72" spans="1:40" x14ac:dyDescent="0.25">
      <c r="A72" s="20" t="s">
        <v>135</v>
      </c>
      <c r="B72" s="15">
        <f>+B69-B68</f>
        <v>54715000</v>
      </c>
      <c r="C72" s="15">
        <f t="shared" ref="C72:AN72" si="28">+C69-C68</f>
        <v>0</v>
      </c>
      <c r="D72" s="15">
        <f t="shared" si="28"/>
        <v>-30715000</v>
      </c>
      <c r="E72" s="15">
        <f t="shared" si="28"/>
        <v>0</v>
      </c>
      <c r="F72" s="15">
        <f t="shared" si="28"/>
        <v>-3419000</v>
      </c>
      <c r="G72" s="15">
        <f t="shared" si="28"/>
        <v>-1543000</v>
      </c>
      <c r="H72" s="15">
        <f t="shared" si="28"/>
        <v>-19000000</v>
      </c>
      <c r="I72" s="15">
        <f t="shared" si="28"/>
        <v>0</v>
      </c>
      <c r="J72" s="15">
        <f t="shared" si="28"/>
        <v>0</v>
      </c>
      <c r="K72" s="15">
        <f t="shared" si="28"/>
        <v>22000000</v>
      </c>
      <c r="L72" s="15">
        <f t="shared" si="28"/>
        <v>-3000000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-10000000</v>
      </c>
      <c r="S72" s="15">
        <f t="shared" si="28"/>
        <v>0</v>
      </c>
      <c r="T72" s="15">
        <f t="shared" si="28"/>
        <v>3400000</v>
      </c>
      <c r="U72" s="15">
        <f t="shared" si="28"/>
        <v>29278000</v>
      </c>
      <c r="V72" s="15">
        <f t="shared" si="28"/>
        <v>0</v>
      </c>
      <c r="W72" s="15">
        <f t="shared" si="28"/>
        <v>20000000</v>
      </c>
      <c r="X72" s="15">
        <f t="shared" si="28"/>
        <v>-405000</v>
      </c>
      <c r="Y72" s="15">
        <f t="shared" si="28"/>
        <v>156233000</v>
      </c>
      <c r="Z72" s="15">
        <f t="shared" si="28"/>
        <v>-19019000</v>
      </c>
      <c r="AA72" s="15">
        <f t="shared" si="28"/>
        <v>0</v>
      </c>
      <c r="AB72" s="15">
        <f t="shared" si="28"/>
        <v>0</v>
      </c>
      <c r="AC72" s="15">
        <f t="shared" si="28"/>
        <v>0</v>
      </c>
      <c r="AD72" s="15">
        <f t="shared" si="28"/>
        <v>0</v>
      </c>
      <c r="AE72" s="15">
        <f t="shared" si="28"/>
        <v>-260703000</v>
      </c>
      <c r="AF72" s="15">
        <f t="shared" si="28"/>
        <v>2386000</v>
      </c>
      <c r="AG72" s="15">
        <f t="shared" si="28"/>
        <v>0</v>
      </c>
      <c r="AH72" s="15">
        <f t="shared" si="28"/>
        <v>0</v>
      </c>
      <c r="AI72" s="15">
        <f t="shared" si="28"/>
        <v>0</v>
      </c>
      <c r="AJ72" s="15">
        <f t="shared" si="28"/>
        <v>-10075000</v>
      </c>
      <c r="AK72" s="15">
        <f t="shared" si="28"/>
        <v>-4500000</v>
      </c>
      <c r="AL72" s="15">
        <f t="shared" si="28"/>
        <v>0</v>
      </c>
      <c r="AM72" s="15">
        <f t="shared" si="28"/>
        <v>-5893000</v>
      </c>
      <c r="AN72" s="8">
        <f t="shared" si="28"/>
        <v>0</v>
      </c>
    </row>
    <row r="73" spans="1:40" x14ac:dyDescent="0.25">
      <c r="A73" s="20" t="s">
        <v>121</v>
      </c>
      <c r="B73" s="15">
        <f>+B70-B68</f>
        <v>-320949859</v>
      </c>
      <c r="C73" s="15">
        <f t="shared" ref="C73:AN73" si="29">+C70-C68</f>
        <v>15872637</v>
      </c>
      <c r="D73" s="15">
        <f t="shared" si="29"/>
        <v>-267536111</v>
      </c>
      <c r="E73" s="15">
        <f t="shared" si="29"/>
        <v>-22411441</v>
      </c>
      <c r="F73" s="15">
        <f t="shared" si="29"/>
        <v>-470377548</v>
      </c>
      <c r="G73" s="15">
        <f t="shared" si="29"/>
        <v>-227022378</v>
      </c>
      <c r="H73" s="15">
        <f t="shared" si="29"/>
        <v>-66217881</v>
      </c>
      <c r="I73" s="15">
        <f t="shared" si="29"/>
        <v>-64091026</v>
      </c>
      <c r="J73" s="15">
        <f t="shared" si="29"/>
        <v>-22932761</v>
      </c>
      <c r="K73" s="15">
        <f t="shared" si="29"/>
        <v>7752733</v>
      </c>
      <c r="L73" s="15">
        <f t="shared" si="29"/>
        <v>-39326051</v>
      </c>
      <c r="M73" s="15">
        <f t="shared" si="29"/>
        <v>-8957612</v>
      </c>
      <c r="N73" s="15">
        <f t="shared" si="29"/>
        <v>-46748909</v>
      </c>
      <c r="O73" s="15">
        <f t="shared" si="29"/>
        <v>-16768006</v>
      </c>
      <c r="P73" s="15">
        <f t="shared" si="29"/>
        <v>-50146656</v>
      </c>
      <c r="Q73" s="15">
        <f t="shared" si="29"/>
        <v>-64366413</v>
      </c>
      <c r="R73" s="15">
        <f t="shared" si="29"/>
        <v>-30849622</v>
      </c>
      <c r="S73" s="15">
        <f t="shared" si="29"/>
        <v>-26418959</v>
      </c>
      <c r="T73" s="15">
        <f t="shared" si="29"/>
        <v>-163766000</v>
      </c>
      <c r="U73" s="15">
        <f t="shared" si="29"/>
        <v>-52706683</v>
      </c>
      <c r="V73" s="15">
        <f t="shared" si="29"/>
        <v>-154482169</v>
      </c>
      <c r="W73" s="15">
        <f t="shared" si="29"/>
        <v>25784385</v>
      </c>
      <c r="X73" s="15">
        <f t="shared" si="29"/>
        <v>-35670867</v>
      </c>
      <c r="Y73" s="15">
        <f t="shared" si="29"/>
        <v>-44694870</v>
      </c>
      <c r="Z73" s="15">
        <f t="shared" si="29"/>
        <v>-1219977000</v>
      </c>
      <c r="AA73" s="15">
        <f t="shared" si="29"/>
        <v>-11037777</v>
      </c>
      <c r="AB73" s="15">
        <f t="shared" si="29"/>
        <v>-87096000</v>
      </c>
      <c r="AC73" s="15">
        <f t="shared" si="29"/>
        <v>-34372685</v>
      </c>
      <c r="AD73" s="15">
        <f t="shared" si="29"/>
        <v>-40242959</v>
      </c>
      <c r="AE73" s="15">
        <f t="shared" si="29"/>
        <v>-1010477000</v>
      </c>
      <c r="AF73" s="15">
        <f t="shared" si="29"/>
        <v>-918942</v>
      </c>
      <c r="AG73" s="15">
        <f t="shared" si="29"/>
        <v>-59134000</v>
      </c>
      <c r="AH73" s="15">
        <f t="shared" si="29"/>
        <v>-24834555</v>
      </c>
      <c r="AI73" s="15">
        <f t="shared" si="29"/>
        <v>91911806</v>
      </c>
      <c r="AJ73" s="15">
        <f t="shared" si="29"/>
        <v>-44043125</v>
      </c>
      <c r="AK73" s="15">
        <f t="shared" si="29"/>
        <v>-69978502</v>
      </c>
      <c r="AL73" s="15">
        <f t="shared" si="29"/>
        <v>-82718502</v>
      </c>
      <c r="AM73" s="15">
        <f t="shared" si="29"/>
        <v>-19723000</v>
      </c>
      <c r="AN73" s="8">
        <f t="shared" si="29"/>
        <v>-46221978</v>
      </c>
    </row>
    <row r="74" spans="1:40" x14ac:dyDescent="0.25">
      <c r="A74" s="20" t="s">
        <v>122</v>
      </c>
      <c r="B74" s="15">
        <f>+B70-B69</f>
        <v>-375664859</v>
      </c>
      <c r="C74" s="15">
        <f t="shared" ref="C74:AN74" si="30">+C70-C69</f>
        <v>15872637</v>
      </c>
      <c r="D74" s="15">
        <f t="shared" si="30"/>
        <v>-236821111</v>
      </c>
      <c r="E74" s="15">
        <f t="shared" si="30"/>
        <v>-22411441</v>
      </c>
      <c r="F74" s="15">
        <f t="shared" si="30"/>
        <v>-466958548</v>
      </c>
      <c r="G74" s="15">
        <f t="shared" si="30"/>
        <v>-225479378</v>
      </c>
      <c r="H74" s="15">
        <f t="shared" si="30"/>
        <v>-47217881</v>
      </c>
      <c r="I74" s="15">
        <f t="shared" si="30"/>
        <v>-64091026</v>
      </c>
      <c r="J74" s="15">
        <f t="shared" si="30"/>
        <v>-22932761</v>
      </c>
      <c r="K74" s="15">
        <f t="shared" si="30"/>
        <v>-14247267</v>
      </c>
      <c r="L74" s="15">
        <f t="shared" si="30"/>
        <v>-36326051</v>
      </c>
      <c r="M74" s="15">
        <f t="shared" si="30"/>
        <v>-8957612</v>
      </c>
      <c r="N74" s="15">
        <f t="shared" si="30"/>
        <v>-46748909</v>
      </c>
      <c r="O74" s="15">
        <f t="shared" si="30"/>
        <v>-16768006</v>
      </c>
      <c r="P74" s="15">
        <f t="shared" si="30"/>
        <v>-50146656</v>
      </c>
      <c r="Q74" s="15">
        <f t="shared" si="30"/>
        <v>-64366413</v>
      </c>
      <c r="R74" s="15">
        <f t="shared" si="30"/>
        <v>-20849622</v>
      </c>
      <c r="S74" s="15">
        <f t="shared" si="30"/>
        <v>-26418959</v>
      </c>
      <c r="T74" s="15">
        <f t="shared" si="30"/>
        <v>-167166000</v>
      </c>
      <c r="U74" s="15">
        <f t="shared" si="30"/>
        <v>-81984683</v>
      </c>
      <c r="V74" s="15">
        <f t="shared" si="30"/>
        <v>-154482169</v>
      </c>
      <c r="W74" s="15">
        <f t="shared" si="30"/>
        <v>5784385</v>
      </c>
      <c r="X74" s="15">
        <f t="shared" si="30"/>
        <v>-35265867</v>
      </c>
      <c r="Y74" s="15">
        <f t="shared" si="30"/>
        <v>-200927870</v>
      </c>
      <c r="Z74" s="15">
        <f t="shared" si="30"/>
        <v>-1200958000</v>
      </c>
      <c r="AA74" s="15">
        <f t="shared" si="30"/>
        <v>-11037777</v>
      </c>
      <c r="AB74" s="15">
        <f t="shared" si="30"/>
        <v>-87096000</v>
      </c>
      <c r="AC74" s="15">
        <f t="shared" si="30"/>
        <v>-34372685</v>
      </c>
      <c r="AD74" s="15">
        <f t="shared" si="30"/>
        <v>-40242959</v>
      </c>
      <c r="AE74" s="15">
        <f t="shared" si="30"/>
        <v>-749774000</v>
      </c>
      <c r="AF74" s="15">
        <f t="shared" si="30"/>
        <v>-3304942</v>
      </c>
      <c r="AG74" s="15">
        <f t="shared" si="30"/>
        <v>-59134000</v>
      </c>
      <c r="AH74" s="15">
        <f t="shared" si="30"/>
        <v>-24834555</v>
      </c>
      <c r="AI74" s="15">
        <f t="shared" si="30"/>
        <v>91911806</v>
      </c>
      <c r="AJ74" s="15">
        <f t="shared" si="30"/>
        <v>-33968125</v>
      </c>
      <c r="AK74" s="15">
        <f t="shared" si="30"/>
        <v>-65478502</v>
      </c>
      <c r="AL74" s="15">
        <f t="shared" si="30"/>
        <v>-82718502</v>
      </c>
      <c r="AM74" s="15">
        <f t="shared" si="30"/>
        <v>-13830000</v>
      </c>
      <c r="AN74" s="8">
        <f t="shared" si="30"/>
        <v>-46221978</v>
      </c>
    </row>
    <row r="75" spans="1:40" x14ac:dyDescent="0.25">
      <c r="A75" s="20" t="s">
        <v>123</v>
      </c>
      <c r="B75" s="17">
        <f>IF(B68=0,0,B70*100/B68)</f>
        <v>40.79704805964753</v>
      </c>
      <c r="C75" s="17">
        <f t="shared" ref="C75:AN75" si="31">IF(C68=0,0,C70*100/C68)</f>
        <v>140.44293066986012</v>
      </c>
      <c r="D75" s="17">
        <f t="shared" si="31"/>
        <v>61.124051881850505</v>
      </c>
      <c r="E75" s="17">
        <f t="shared" si="31"/>
        <v>31.863550407393895</v>
      </c>
      <c r="F75" s="17">
        <f t="shared" si="31"/>
        <v>42.02982353006422</v>
      </c>
      <c r="G75" s="17">
        <f t="shared" si="31"/>
        <v>64.104523332922241</v>
      </c>
      <c r="H75" s="17">
        <f t="shared" si="31"/>
        <v>20.992362668830239</v>
      </c>
      <c r="I75" s="17">
        <f t="shared" si="31"/>
        <v>39.010880612070117</v>
      </c>
      <c r="J75" s="17">
        <f t="shared" si="31"/>
        <v>64.542633393632983</v>
      </c>
      <c r="K75" s="17">
        <f t="shared" si="31"/>
        <v>112.24412173473578</v>
      </c>
      <c r="L75" s="17">
        <f t="shared" si="31"/>
        <v>41.659667991929744</v>
      </c>
      <c r="M75" s="17">
        <f t="shared" si="31"/>
        <v>47.814669385377222</v>
      </c>
      <c r="N75" s="17">
        <f t="shared" si="31"/>
        <v>25.904761225492528</v>
      </c>
      <c r="O75" s="17">
        <f t="shared" si="31"/>
        <v>0.83970431697220582</v>
      </c>
      <c r="P75" s="17">
        <f t="shared" si="31"/>
        <v>79.228544327129782</v>
      </c>
      <c r="Q75" s="17">
        <f t="shared" si="31"/>
        <v>58.25648497032978</v>
      </c>
      <c r="R75" s="17">
        <f t="shared" si="31"/>
        <v>-6.3670034134399893</v>
      </c>
      <c r="S75" s="17">
        <f t="shared" si="31"/>
        <v>50.39624671423207</v>
      </c>
      <c r="T75" s="17">
        <f t="shared" si="31"/>
        <v>0</v>
      </c>
      <c r="U75" s="17">
        <f t="shared" si="31"/>
        <v>69.466641756459268</v>
      </c>
      <c r="V75" s="17">
        <f t="shared" si="31"/>
        <v>18.531945491844343</v>
      </c>
      <c r="W75" s="17">
        <f t="shared" si="31"/>
        <v>134.06802536830284</v>
      </c>
      <c r="X75" s="17">
        <f t="shared" si="31"/>
        <v>61.544990297542043</v>
      </c>
      <c r="Y75" s="17">
        <f t="shared" si="31"/>
        <v>53.307630429786258</v>
      </c>
      <c r="Z75" s="17">
        <f t="shared" si="31"/>
        <v>0</v>
      </c>
      <c r="AA75" s="17">
        <f t="shared" si="31"/>
        <v>62.682476840895262</v>
      </c>
      <c r="AB75" s="17">
        <f t="shared" si="31"/>
        <v>0</v>
      </c>
      <c r="AC75" s="17">
        <f t="shared" si="31"/>
        <v>20.324783848311352</v>
      </c>
      <c r="AD75" s="17">
        <f t="shared" si="31"/>
        <v>61.969646940974123</v>
      </c>
      <c r="AE75" s="17">
        <f t="shared" si="31"/>
        <v>0</v>
      </c>
      <c r="AF75" s="17">
        <f t="shared" si="31"/>
        <v>98.5631877667808</v>
      </c>
      <c r="AG75" s="17">
        <f t="shared" si="31"/>
        <v>0</v>
      </c>
      <c r="AH75" s="17">
        <f t="shared" si="31"/>
        <v>18.676550527211997</v>
      </c>
      <c r="AI75" s="17">
        <f t="shared" si="31"/>
        <v>4115.3694189602447</v>
      </c>
      <c r="AJ75" s="17">
        <f t="shared" si="31"/>
        <v>24.490596283088738</v>
      </c>
      <c r="AK75" s="17">
        <f t="shared" si="31"/>
        <v>10.4057281130771</v>
      </c>
      <c r="AL75" s="17">
        <f t="shared" si="31"/>
        <v>46.540791820696427</v>
      </c>
      <c r="AM75" s="17">
        <f t="shared" si="31"/>
        <v>0</v>
      </c>
      <c r="AN75" s="10">
        <f t="shared" si="31"/>
        <v>58.179617281158109</v>
      </c>
    </row>
    <row r="76" spans="1:40" x14ac:dyDescent="0.25">
      <c r="A76" s="20" t="s">
        <v>124</v>
      </c>
      <c r="B76" s="17">
        <f>IF(B69=0,0,B70*100/B69)</f>
        <v>37.056955798355652</v>
      </c>
      <c r="C76" s="17">
        <f t="shared" ref="C76:AN76" si="32">IF(C69=0,0,C70*100/C69)</f>
        <v>140.44293066986012</v>
      </c>
      <c r="D76" s="17">
        <f t="shared" si="32"/>
        <v>63.979607856856042</v>
      </c>
      <c r="E76" s="17">
        <f t="shared" si="32"/>
        <v>31.863550407393895</v>
      </c>
      <c r="F76" s="17">
        <f t="shared" si="32"/>
        <v>42.207671344094138</v>
      </c>
      <c r="G76" s="17">
        <f t="shared" si="32"/>
        <v>64.261301831795606</v>
      </c>
      <c r="H76" s="17">
        <f t="shared" si="32"/>
        <v>27.146391100413503</v>
      </c>
      <c r="I76" s="17">
        <f t="shared" si="32"/>
        <v>39.010880612070117</v>
      </c>
      <c r="J76" s="17">
        <f t="shared" si="32"/>
        <v>64.542633393632983</v>
      </c>
      <c r="K76" s="17">
        <f t="shared" si="32"/>
        <v>83.300983379826064</v>
      </c>
      <c r="L76" s="17">
        <f t="shared" si="32"/>
        <v>43.600094708731838</v>
      </c>
      <c r="M76" s="17">
        <f t="shared" si="32"/>
        <v>47.814669385377222</v>
      </c>
      <c r="N76" s="17">
        <f t="shared" si="32"/>
        <v>25.904761225492528</v>
      </c>
      <c r="O76" s="17">
        <f t="shared" si="32"/>
        <v>0.83970431697220582</v>
      </c>
      <c r="P76" s="17">
        <f t="shared" si="32"/>
        <v>79.228544327129782</v>
      </c>
      <c r="Q76" s="17">
        <f t="shared" si="32"/>
        <v>58.25648497032978</v>
      </c>
      <c r="R76" s="17">
        <f t="shared" si="32"/>
        <v>-9.7175288112403297</v>
      </c>
      <c r="S76" s="17">
        <f t="shared" si="32"/>
        <v>50.39624671423207</v>
      </c>
      <c r="T76" s="17">
        <f t="shared" si="32"/>
        <v>0</v>
      </c>
      <c r="U76" s="17">
        <f t="shared" si="32"/>
        <v>59.393018752043112</v>
      </c>
      <c r="V76" s="17">
        <f t="shared" si="32"/>
        <v>18.531945491844343</v>
      </c>
      <c r="W76" s="17">
        <f t="shared" si="32"/>
        <v>106.0452369754925</v>
      </c>
      <c r="X76" s="17">
        <f t="shared" si="32"/>
        <v>61.814880623680367</v>
      </c>
      <c r="Y76" s="17">
        <f t="shared" si="32"/>
        <v>20.252477624972713</v>
      </c>
      <c r="Z76" s="17">
        <f t="shared" si="32"/>
        <v>0</v>
      </c>
      <c r="AA76" s="17">
        <f t="shared" si="32"/>
        <v>62.682476840895262</v>
      </c>
      <c r="AB76" s="17">
        <f t="shared" si="32"/>
        <v>0</v>
      </c>
      <c r="AC76" s="17">
        <f t="shared" si="32"/>
        <v>20.324783848311352</v>
      </c>
      <c r="AD76" s="17">
        <f t="shared" si="32"/>
        <v>61.969646940974123</v>
      </c>
      <c r="AE76" s="17">
        <f t="shared" si="32"/>
        <v>0</v>
      </c>
      <c r="AF76" s="17">
        <f t="shared" si="32"/>
        <v>95.018401338498407</v>
      </c>
      <c r="AG76" s="17">
        <f t="shared" si="32"/>
        <v>0</v>
      </c>
      <c r="AH76" s="17">
        <f t="shared" si="32"/>
        <v>18.676550527211997</v>
      </c>
      <c r="AI76" s="17">
        <f t="shared" si="32"/>
        <v>4115.3694189602447</v>
      </c>
      <c r="AJ76" s="17">
        <f t="shared" si="32"/>
        <v>29.604117878681119</v>
      </c>
      <c r="AK76" s="17">
        <f t="shared" si="32"/>
        <v>11.041896041083607</v>
      </c>
      <c r="AL76" s="17">
        <f t="shared" si="32"/>
        <v>46.540791820696427</v>
      </c>
      <c r="AM76" s="17">
        <f t="shared" si="32"/>
        <v>0</v>
      </c>
      <c r="AN76" s="10">
        <f t="shared" si="32"/>
        <v>58.179617281158109</v>
      </c>
    </row>
    <row r="77" spans="1:40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6"/>
    </row>
    <row r="78" spans="1:40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6"/>
    </row>
    <row r="79" spans="1:40" x14ac:dyDescent="0.25">
      <c r="A79" s="20" t="s">
        <v>137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9">
        <v>0</v>
      </c>
    </row>
    <row r="80" spans="1:40" x14ac:dyDescent="0.25">
      <c r="A80" s="20" t="s">
        <v>138</v>
      </c>
      <c r="B80" s="16">
        <v>153270252</v>
      </c>
      <c r="C80" s="16">
        <v>120708816</v>
      </c>
      <c r="D80" s="16">
        <v>1407205369</v>
      </c>
      <c r="E80" s="16">
        <v>143435699</v>
      </c>
      <c r="F80" s="16">
        <v>5139267179</v>
      </c>
      <c r="G80" s="16">
        <v>2184803689</v>
      </c>
      <c r="H80" s="16">
        <v>182451834</v>
      </c>
      <c r="I80" s="16">
        <v>75951708</v>
      </c>
      <c r="J80" s="16">
        <v>115033615</v>
      </c>
      <c r="K80" s="16">
        <v>2669111</v>
      </c>
      <c r="L80" s="16">
        <v>1176553519</v>
      </c>
      <c r="M80" s="16">
        <v>116840129</v>
      </c>
      <c r="N80" s="16">
        <v>35581714</v>
      </c>
      <c r="O80" s="16">
        <v>262011860</v>
      </c>
      <c r="P80" s="16">
        <v>927202524</v>
      </c>
      <c r="Q80" s="16">
        <v>899662249</v>
      </c>
      <c r="R80" s="16">
        <v>178866496</v>
      </c>
      <c r="S80" s="16">
        <v>289392151</v>
      </c>
      <c r="T80" s="16">
        <v>0</v>
      </c>
      <c r="U80" s="16">
        <v>198914147</v>
      </c>
      <c r="V80" s="16">
        <v>49379589</v>
      </c>
      <c r="W80" s="16">
        <v>74198158</v>
      </c>
      <c r="X80" s="16">
        <v>224588389</v>
      </c>
      <c r="Y80" s="16">
        <v>219583262</v>
      </c>
      <c r="Z80" s="16">
        <v>10616394339</v>
      </c>
      <c r="AA80" s="16">
        <v>26520533</v>
      </c>
      <c r="AB80" s="16">
        <v>110166910</v>
      </c>
      <c r="AC80" s="16">
        <v>33969829</v>
      </c>
      <c r="AD80" s="16">
        <v>1936077</v>
      </c>
      <c r="AE80" s="16">
        <v>667651550</v>
      </c>
      <c r="AF80" s="16">
        <v>62721671</v>
      </c>
      <c r="AG80" s="16">
        <v>380618680</v>
      </c>
      <c r="AH80" s="16">
        <v>131073967</v>
      </c>
      <c r="AI80" s="16">
        <v>3917051</v>
      </c>
      <c r="AJ80" s="16">
        <v>92620504</v>
      </c>
      <c r="AK80" s="16">
        <v>218077411</v>
      </c>
      <c r="AL80" s="16">
        <v>50676790</v>
      </c>
      <c r="AM80" s="16">
        <v>190527264</v>
      </c>
      <c r="AN80" s="9">
        <v>84679437</v>
      </c>
    </row>
    <row r="81" spans="1:40" x14ac:dyDescent="0.25">
      <c r="A81" s="20" t="s">
        <v>139</v>
      </c>
      <c r="B81" s="16">
        <v>152295171</v>
      </c>
      <c r="C81" s="16">
        <v>141107686</v>
      </c>
      <c r="D81" s="16">
        <v>0</v>
      </c>
      <c r="E81" s="16">
        <v>139245244</v>
      </c>
      <c r="F81" s="16">
        <v>4753788353</v>
      </c>
      <c r="G81" s="16">
        <v>2586114977</v>
      </c>
      <c r="H81" s="16">
        <v>182123679</v>
      </c>
      <c r="I81" s="16">
        <v>71249756</v>
      </c>
      <c r="J81" s="16">
        <v>110484397</v>
      </c>
      <c r="K81" s="16">
        <v>3258057</v>
      </c>
      <c r="L81" s="16">
        <v>1135030629</v>
      </c>
      <c r="M81" s="16">
        <v>110625941</v>
      </c>
      <c r="N81" s="16">
        <v>34834182</v>
      </c>
      <c r="O81" s="16">
        <v>259569184</v>
      </c>
      <c r="P81" s="16">
        <v>865857659</v>
      </c>
      <c r="Q81" s="16">
        <v>976051147</v>
      </c>
      <c r="R81" s="16">
        <v>268280905</v>
      </c>
      <c r="S81" s="16">
        <v>281940433</v>
      </c>
      <c r="T81" s="16">
        <v>701982209</v>
      </c>
      <c r="U81" s="16">
        <v>194413654</v>
      </c>
      <c r="V81" s="16">
        <v>47495864</v>
      </c>
      <c r="W81" s="16">
        <v>74424803</v>
      </c>
      <c r="X81" s="16">
        <v>219348981</v>
      </c>
      <c r="Y81" s="16">
        <v>203544505</v>
      </c>
      <c r="Z81" s="16">
        <v>10568352198</v>
      </c>
      <c r="AA81" s="16">
        <v>28144452</v>
      </c>
      <c r="AB81" s="16">
        <v>112615070</v>
      </c>
      <c r="AC81" s="16">
        <v>30567180</v>
      </c>
      <c r="AD81" s="16">
        <v>1577395</v>
      </c>
      <c r="AE81" s="16">
        <v>622121002</v>
      </c>
      <c r="AF81" s="16">
        <v>0</v>
      </c>
      <c r="AG81" s="16">
        <v>385155617</v>
      </c>
      <c r="AH81" s="16">
        <v>126839201</v>
      </c>
      <c r="AI81" s="16">
        <v>1796881</v>
      </c>
      <c r="AJ81" s="16">
        <v>93587259</v>
      </c>
      <c r="AK81" s="16">
        <v>232973234</v>
      </c>
      <c r="AL81" s="16">
        <v>0</v>
      </c>
      <c r="AM81" s="16">
        <v>185666174</v>
      </c>
      <c r="AN81" s="9">
        <v>84016264</v>
      </c>
    </row>
    <row r="82" spans="1:40" x14ac:dyDescent="0.25">
      <c r="A82" s="20" t="s">
        <v>140</v>
      </c>
      <c r="B82" s="16">
        <v>149205467</v>
      </c>
      <c r="C82" s="16">
        <v>134850262</v>
      </c>
      <c r="D82" s="16">
        <v>1314532527</v>
      </c>
      <c r="E82" s="16">
        <v>133523025</v>
      </c>
      <c r="F82" s="16">
        <v>4369344445</v>
      </c>
      <c r="G82" s="16">
        <v>2528267924</v>
      </c>
      <c r="H82" s="16">
        <v>187045168</v>
      </c>
      <c r="I82" s="16">
        <v>65563237</v>
      </c>
      <c r="J82" s="16">
        <v>107590426</v>
      </c>
      <c r="K82" s="16">
        <v>3119110</v>
      </c>
      <c r="L82" s="16">
        <v>1081187852</v>
      </c>
      <c r="M82" s="16">
        <v>107911383</v>
      </c>
      <c r="N82" s="16">
        <v>31610604</v>
      </c>
      <c r="O82" s="16">
        <v>260396010</v>
      </c>
      <c r="P82" s="16">
        <v>814947258</v>
      </c>
      <c r="Q82" s="16">
        <v>1035797654</v>
      </c>
      <c r="R82" s="16">
        <v>259024447</v>
      </c>
      <c r="S82" s="16">
        <v>281892524</v>
      </c>
      <c r="T82" s="16">
        <v>755988973</v>
      </c>
      <c r="U82" s="16">
        <v>215534326</v>
      </c>
      <c r="V82" s="16">
        <v>48062107</v>
      </c>
      <c r="W82" s="16">
        <v>83205600</v>
      </c>
      <c r="X82" s="16">
        <v>195787206</v>
      </c>
      <c r="Y82" s="16">
        <v>193682543</v>
      </c>
      <c r="Z82" s="16">
        <v>10385212054</v>
      </c>
      <c r="AA82" s="16">
        <v>42401972</v>
      </c>
      <c r="AB82" s="16">
        <v>127781426</v>
      </c>
      <c r="AC82" s="16">
        <v>33391280</v>
      </c>
      <c r="AD82" s="16">
        <v>1732339</v>
      </c>
      <c r="AE82" s="16">
        <v>593381710</v>
      </c>
      <c r="AF82" s="16">
        <v>63800989</v>
      </c>
      <c r="AG82" s="16">
        <v>397540290</v>
      </c>
      <c r="AH82" s="16">
        <v>117767362</v>
      </c>
      <c r="AI82" s="16">
        <v>1784950</v>
      </c>
      <c r="AJ82" s="16">
        <v>91508178</v>
      </c>
      <c r="AK82" s="16">
        <v>240751787</v>
      </c>
      <c r="AL82" s="16">
        <v>76717078</v>
      </c>
      <c r="AM82" s="16">
        <v>164014271</v>
      </c>
      <c r="AN82" s="9">
        <v>81034860</v>
      </c>
    </row>
    <row r="83" spans="1:40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6"/>
    </row>
    <row r="84" spans="1:40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6"/>
    </row>
    <row r="85" spans="1:40" x14ac:dyDescent="0.25">
      <c r="A85" s="20" t="s">
        <v>137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9">
        <v>0</v>
      </c>
    </row>
    <row r="86" spans="1:40" x14ac:dyDescent="0.25">
      <c r="A86" s="20" t="s">
        <v>138</v>
      </c>
      <c r="B86" s="16">
        <v>3712472</v>
      </c>
      <c r="C86" s="16">
        <v>102629666</v>
      </c>
      <c r="D86" s="16">
        <v>252767683</v>
      </c>
      <c r="E86" s="16">
        <v>2845570</v>
      </c>
      <c r="F86" s="16">
        <v>601209535</v>
      </c>
      <c r="G86" s="16">
        <v>20136230</v>
      </c>
      <c r="H86" s="16">
        <v>359125248</v>
      </c>
      <c r="I86" s="16">
        <v>4035087</v>
      </c>
      <c r="J86" s="16">
        <v>3436147</v>
      </c>
      <c r="K86" s="16">
        <v>791584</v>
      </c>
      <c r="L86" s="16">
        <v>737495008</v>
      </c>
      <c r="M86" s="16">
        <v>10502234</v>
      </c>
      <c r="N86" s="16">
        <v>-36136</v>
      </c>
      <c r="O86" s="16">
        <v>304320321</v>
      </c>
      <c r="P86" s="16">
        <v>190166584</v>
      </c>
      <c r="Q86" s="16">
        <v>147629473</v>
      </c>
      <c r="R86" s="16">
        <v>8038934</v>
      </c>
      <c r="S86" s="16">
        <v>127169494</v>
      </c>
      <c r="T86" s="16">
        <v>81045657</v>
      </c>
      <c r="U86" s="16">
        <v>0</v>
      </c>
      <c r="V86" s="16">
        <v>429262</v>
      </c>
      <c r="W86" s="16">
        <v>-263008</v>
      </c>
      <c r="X86" s="16">
        <v>7331913</v>
      </c>
      <c r="Y86" s="16">
        <v>148690</v>
      </c>
      <c r="Z86" s="16">
        <v>1929188803</v>
      </c>
      <c r="AA86" s="16">
        <v>514072</v>
      </c>
      <c r="AB86" s="16">
        <v>15855865</v>
      </c>
      <c r="AC86" s="16">
        <v>233272</v>
      </c>
      <c r="AD86" s="16">
        <v>0</v>
      </c>
      <c r="AE86" s="16">
        <v>113025963</v>
      </c>
      <c r="AF86" s="16">
        <v>5931416</v>
      </c>
      <c r="AG86" s="16">
        <v>285972500</v>
      </c>
      <c r="AH86" s="16">
        <v>1010078</v>
      </c>
      <c r="AI86" s="16">
        <v>417015</v>
      </c>
      <c r="AJ86" s="16">
        <v>1871331</v>
      </c>
      <c r="AK86" s="16">
        <v>28012657</v>
      </c>
      <c r="AL86" s="16">
        <v>1044303</v>
      </c>
      <c r="AM86" s="16">
        <v>429159604</v>
      </c>
      <c r="AN86" s="9">
        <v>371607</v>
      </c>
    </row>
    <row r="87" spans="1:40" x14ac:dyDescent="0.25">
      <c r="A87" s="20" t="s">
        <v>139</v>
      </c>
      <c r="B87" s="16">
        <v>5466576</v>
      </c>
      <c r="C87" s="16">
        <v>93747449</v>
      </c>
      <c r="D87" s="16">
        <v>0</v>
      </c>
      <c r="E87" s="16">
        <v>2501594</v>
      </c>
      <c r="F87" s="16">
        <v>659449771</v>
      </c>
      <c r="G87" s="16">
        <v>17331144</v>
      </c>
      <c r="H87" s="16">
        <v>335692848</v>
      </c>
      <c r="I87" s="16">
        <v>1127086</v>
      </c>
      <c r="J87" s="16">
        <v>4938828</v>
      </c>
      <c r="K87" s="16">
        <v>0</v>
      </c>
      <c r="L87" s="16">
        <v>733002972</v>
      </c>
      <c r="M87" s="16">
        <v>8470090</v>
      </c>
      <c r="N87" s="16">
        <v>-2097456</v>
      </c>
      <c r="O87" s="16">
        <v>281511356</v>
      </c>
      <c r="P87" s="16">
        <v>61582197</v>
      </c>
      <c r="Q87" s="16">
        <v>149770703</v>
      </c>
      <c r="R87" s="16">
        <v>2080707</v>
      </c>
      <c r="S87" s="16">
        <v>110455804</v>
      </c>
      <c r="T87" s="16">
        <v>101234309</v>
      </c>
      <c r="U87" s="16">
        <v>0</v>
      </c>
      <c r="V87" s="16">
        <v>802746</v>
      </c>
      <c r="W87" s="16">
        <v>-812863</v>
      </c>
      <c r="X87" s="16">
        <v>8942937</v>
      </c>
      <c r="Y87" s="16">
        <v>1174457</v>
      </c>
      <c r="Z87" s="16">
        <v>1979118258</v>
      </c>
      <c r="AA87" s="16">
        <v>462980</v>
      </c>
      <c r="AB87" s="16">
        <v>1712585</v>
      </c>
      <c r="AC87" s="16">
        <v>41161</v>
      </c>
      <c r="AD87" s="16">
        <v>19350</v>
      </c>
      <c r="AE87" s="16">
        <v>396928222</v>
      </c>
      <c r="AF87" s="16">
        <v>0</v>
      </c>
      <c r="AG87" s="16">
        <v>2764906</v>
      </c>
      <c r="AH87" s="16">
        <v>932546</v>
      </c>
      <c r="AI87" s="16">
        <v>0</v>
      </c>
      <c r="AJ87" s="16">
        <v>693783</v>
      </c>
      <c r="AK87" s="16">
        <v>17175633</v>
      </c>
      <c r="AL87" s="16">
        <v>0</v>
      </c>
      <c r="AM87" s="16">
        <v>394744977</v>
      </c>
      <c r="AN87" s="9">
        <v>25543</v>
      </c>
    </row>
    <row r="88" spans="1:40" x14ac:dyDescent="0.25">
      <c r="A88" s="20" t="s">
        <v>140</v>
      </c>
      <c r="B88" s="16">
        <v>6908380</v>
      </c>
      <c r="C88" s="16">
        <v>85373914</v>
      </c>
      <c r="D88" s="16">
        <v>224925447</v>
      </c>
      <c r="E88" s="16">
        <v>3000151</v>
      </c>
      <c r="F88" s="16">
        <v>805778970</v>
      </c>
      <c r="G88" s="16">
        <v>22787485</v>
      </c>
      <c r="H88" s="16">
        <v>312884696</v>
      </c>
      <c r="I88" s="16">
        <v>4216465</v>
      </c>
      <c r="J88" s="16">
        <v>1286604</v>
      </c>
      <c r="K88" s="16">
        <v>2084712</v>
      </c>
      <c r="L88" s="16">
        <v>577039716</v>
      </c>
      <c r="M88" s="16">
        <v>8577179</v>
      </c>
      <c r="N88" s="16">
        <v>-4548107</v>
      </c>
      <c r="O88" s="16">
        <v>232558623</v>
      </c>
      <c r="P88" s="16">
        <v>51582197</v>
      </c>
      <c r="Q88" s="16">
        <v>192340661</v>
      </c>
      <c r="R88" s="16">
        <v>2703181</v>
      </c>
      <c r="S88" s="16">
        <v>111281307</v>
      </c>
      <c r="T88" s="16">
        <v>101234309</v>
      </c>
      <c r="U88" s="16">
        <v>0</v>
      </c>
      <c r="V88" s="16">
        <v>723340</v>
      </c>
      <c r="W88" s="16">
        <v>2595972</v>
      </c>
      <c r="X88" s="16">
        <v>2979582</v>
      </c>
      <c r="Y88" s="16">
        <v>393035</v>
      </c>
      <c r="Z88" s="16">
        <v>1885106796</v>
      </c>
      <c r="AA88" s="16">
        <v>4521542</v>
      </c>
      <c r="AB88" s="16">
        <v>4615387</v>
      </c>
      <c r="AC88" s="16">
        <v>1171943</v>
      </c>
      <c r="AD88" s="16">
        <v>36960</v>
      </c>
      <c r="AE88" s="16">
        <v>71341964</v>
      </c>
      <c r="AF88" s="16">
        <v>23272773</v>
      </c>
      <c r="AG88" s="16">
        <v>2923956</v>
      </c>
      <c r="AH88" s="16">
        <v>849826</v>
      </c>
      <c r="AI88" s="16">
        <v>1116175</v>
      </c>
      <c r="AJ88" s="16">
        <v>3718798</v>
      </c>
      <c r="AK88" s="16">
        <v>27680554</v>
      </c>
      <c r="AL88" s="16">
        <v>4337780</v>
      </c>
      <c r="AM88" s="16">
        <v>361276520</v>
      </c>
      <c r="AN88" s="9">
        <v>57150</v>
      </c>
    </row>
    <row r="89" spans="1:40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6"/>
    </row>
    <row r="90" spans="1:40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6"/>
    </row>
    <row r="91" spans="1:40" x14ac:dyDescent="0.25">
      <c r="A91" s="20" t="s">
        <v>143</v>
      </c>
      <c r="B91" s="16">
        <v>673606198</v>
      </c>
      <c r="C91" s="16">
        <v>13426470</v>
      </c>
      <c r="D91" s="16">
        <v>90831219</v>
      </c>
      <c r="E91" s="16">
        <v>26297372</v>
      </c>
      <c r="F91" s="16">
        <v>1495741917</v>
      </c>
      <c r="G91" s="16">
        <v>375891969</v>
      </c>
      <c r="H91" s="16">
        <v>2277537</v>
      </c>
      <c r="I91" s="16">
        <v>263854774</v>
      </c>
      <c r="J91" s="16">
        <v>17528586</v>
      </c>
      <c r="K91" s="16">
        <v>99320016</v>
      </c>
      <c r="L91" s="16">
        <v>27336639</v>
      </c>
      <c r="M91" s="16">
        <v>6887443</v>
      </c>
      <c r="N91" s="16">
        <v>0</v>
      </c>
      <c r="O91" s="16">
        <v>1766842</v>
      </c>
      <c r="P91" s="16">
        <v>26170253</v>
      </c>
      <c r="Q91" s="16">
        <v>50346808</v>
      </c>
      <c r="R91" s="16">
        <v>3381539</v>
      </c>
      <c r="S91" s="16">
        <v>53394447</v>
      </c>
      <c r="T91" s="16">
        <v>200230859</v>
      </c>
      <c r="U91" s="16">
        <v>166749098</v>
      </c>
      <c r="V91" s="16">
        <v>0</v>
      </c>
      <c r="W91" s="16">
        <v>169228982</v>
      </c>
      <c r="X91" s="16">
        <v>50281786</v>
      </c>
      <c r="Y91" s="16">
        <v>42268297</v>
      </c>
      <c r="Z91" s="16">
        <v>200200000</v>
      </c>
      <c r="AA91" s="16">
        <v>45984326</v>
      </c>
      <c r="AB91" s="16">
        <v>137969465</v>
      </c>
      <c r="AC91" s="16">
        <v>0</v>
      </c>
      <c r="AD91" s="16">
        <v>222550980</v>
      </c>
      <c r="AE91" s="16">
        <v>420265482</v>
      </c>
      <c r="AF91" s="16">
        <v>141833030</v>
      </c>
      <c r="AG91" s="16">
        <v>0</v>
      </c>
      <c r="AH91" s="16">
        <v>3626947</v>
      </c>
      <c r="AI91" s="16">
        <v>0</v>
      </c>
      <c r="AJ91" s="16">
        <v>442224137</v>
      </c>
      <c r="AK91" s="16">
        <v>5780618</v>
      </c>
      <c r="AL91" s="16">
        <v>285867018</v>
      </c>
      <c r="AM91" s="16">
        <v>12185694</v>
      </c>
      <c r="AN91" s="9">
        <v>258160700</v>
      </c>
    </row>
    <row r="92" spans="1:40" x14ac:dyDescent="0.25">
      <c r="A92" s="20" t="s">
        <v>144</v>
      </c>
      <c r="B92" s="16">
        <v>1868381604</v>
      </c>
      <c r="C92" s="16">
        <v>0</v>
      </c>
      <c r="D92" s="16">
        <v>267125747</v>
      </c>
      <c r="E92" s="16">
        <v>139493897</v>
      </c>
      <c r="F92" s="16">
        <v>3682933988</v>
      </c>
      <c r="G92" s="16">
        <v>574163693</v>
      </c>
      <c r="H92" s="16">
        <v>-450846537</v>
      </c>
      <c r="I92" s="16">
        <v>492225732</v>
      </c>
      <c r="J92" s="16">
        <v>206260915</v>
      </c>
      <c r="K92" s="16">
        <v>80792213</v>
      </c>
      <c r="L92" s="16">
        <v>619329727</v>
      </c>
      <c r="M92" s="16">
        <v>67737591</v>
      </c>
      <c r="N92" s="16">
        <v>10169462</v>
      </c>
      <c r="O92" s="16">
        <v>57383371</v>
      </c>
      <c r="P92" s="16">
        <v>-24469393</v>
      </c>
      <c r="Q92" s="16">
        <v>-1610696228</v>
      </c>
      <c r="R92" s="16">
        <v>-17811301</v>
      </c>
      <c r="S92" s="16">
        <v>1326864112</v>
      </c>
      <c r="T92" s="16">
        <v>97842479</v>
      </c>
      <c r="U92" s="16">
        <v>434907305</v>
      </c>
      <c r="V92" s="16">
        <v>0</v>
      </c>
      <c r="W92" s="16">
        <v>303416917</v>
      </c>
      <c r="X92" s="16">
        <v>327909160</v>
      </c>
      <c r="Y92" s="16">
        <v>68314077</v>
      </c>
      <c r="Z92" s="16">
        <v>-99303324</v>
      </c>
      <c r="AA92" s="16">
        <v>1149067</v>
      </c>
      <c r="AB92" s="16">
        <v>262434507</v>
      </c>
      <c r="AC92" s="16">
        <v>-5886607</v>
      </c>
      <c r="AD92" s="16">
        <v>-60725346</v>
      </c>
      <c r="AE92" s="16">
        <v>336990014</v>
      </c>
      <c r="AF92" s="16">
        <v>281217383</v>
      </c>
      <c r="AG92" s="16">
        <v>0</v>
      </c>
      <c r="AH92" s="16">
        <v>116706807</v>
      </c>
      <c r="AI92" s="16">
        <v>212079427</v>
      </c>
      <c r="AJ92" s="16">
        <v>817466379</v>
      </c>
      <c r="AK92" s="16">
        <v>-43978811</v>
      </c>
      <c r="AL92" s="16">
        <v>847536954</v>
      </c>
      <c r="AM92" s="16">
        <v>-15572793</v>
      </c>
      <c r="AN92" s="9">
        <v>380034224</v>
      </c>
    </row>
    <row r="93" spans="1:40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6"/>
    </row>
    <row r="94" spans="1:40" x14ac:dyDescent="0.25">
      <c r="A94" s="2" t="s">
        <v>145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9">
        <v>0</v>
      </c>
    </row>
    <row r="95" spans="1:40" x14ac:dyDescent="0.25">
      <c r="A95" s="22" t="s">
        <v>146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4">
        <v>0</v>
      </c>
    </row>
  </sheetData>
  <mergeCells count="2">
    <mergeCell ref="A1:AN1"/>
    <mergeCell ref="B2:AN2"/>
  </mergeCells>
  <pageMargins left="0.7" right="0.7" top="0.75" bottom="0.75" header="0.3" footer="0.3"/>
  <rowBreaks count="1" manualBreakCount="1"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5"/>
  <sheetViews>
    <sheetView workbookViewId="0">
      <selection sqref="A1:B1"/>
    </sheetView>
  </sheetViews>
  <sheetFormatPr defaultRowHeight="12.5" x14ac:dyDescent="0.25"/>
  <cols>
    <col min="1" max="1" width="44.453125" bestFit="1" customWidth="1"/>
    <col min="2" max="2" width="16.81640625" bestFit="1" customWidth="1"/>
  </cols>
  <sheetData>
    <row r="1" spans="1:2" ht="28.9" customHeight="1" x14ac:dyDescent="0.3">
      <c r="A1" s="26" t="s">
        <v>0</v>
      </c>
      <c r="B1" s="27"/>
    </row>
    <row r="2" spans="1:2" x14ac:dyDescent="0.25">
      <c r="A2" s="21"/>
      <c r="B2" s="25" t="s">
        <v>632</v>
      </c>
    </row>
    <row r="3" spans="1:2" x14ac:dyDescent="0.25">
      <c r="A3" s="18"/>
      <c r="B3" s="4"/>
    </row>
    <row r="4" spans="1:2" x14ac:dyDescent="0.25">
      <c r="A4" s="3"/>
      <c r="B4" s="5" t="s">
        <v>632</v>
      </c>
    </row>
    <row r="5" spans="1:2" x14ac:dyDescent="0.25">
      <c r="A5" s="19"/>
      <c r="B5" s="5"/>
    </row>
    <row r="6" spans="1:2" x14ac:dyDescent="0.25">
      <c r="A6" s="2" t="s">
        <v>104</v>
      </c>
      <c r="B6" s="6"/>
    </row>
    <row r="7" spans="1:2" x14ac:dyDescent="0.25">
      <c r="A7" s="1" t="s">
        <v>105</v>
      </c>
      <c r="B7" s="7"/>
    </row>
    <row r="8" spans="1:2" x14ac:dyDescent="0.25">
      <c r="A8" s="20" t="s">
        <v>106</v>
      </c>
      <c r="B8" s="8">
        <f>+B15</f>
        <v>410315140908</v>
      </c>
    </row>
    <row r="9" spans="1:2" x14ac:dyDescent="0.25">
      <c r="A9" s="20" t="s">
        <v>107</v>
      </c>
      <c r="B9" s="8">
        <f>+B26</f>
        <v>376151392851</v>
      </c>
    </row>
    <row r="10" spans="1:2" x14ac:dyDescent="0.25">
      <c r="A10" s="20" t="s">
        <v>108</v>
      </c>
      <c r="B10" s="8">
        <f>+B8-B9</f>
        <v>34163748057</v>
      </c>
    </row>
    <row r="11" spans="1:2" x14ac:dyDescent="0.25">
      <c r="A11" s="20" t="s">
        <v>109</v>
      </c>
      <c r="B11" s="6"/>
    </row>
    <row r="12" spans="1:2" x14ac:dyDescent="0.25">
      <c r="A12" s="2" t="s">
        <v>110</v>
      </c>
      <c r="B12" s="6"/>
    </row>
    <row r="13" spans="1:2" x14ac:dyDescent="0.25">
      <c r="A13" s="20" t="s">
        <v>111</v>
      </c>
      <c r="B13" s="9">
        <v>516733383111</v>
      </c>
    </row>
    <row r="14" spans="1:2" x14ac:dyDescent="0.25">
      <c r="A14" s="20" t="s">
        <v>112</v>
      </c>
      <c r="B14" s="9">
        <v>529415094875</v>
      </c>
    </row>
    <row r="15" spans="1:2" x14ac:dyDescent="0.25">
      <c r="A15" s="20" t="s">
        <v>113</v>
      </c>
      <c r="B15" s="9">
        <v>410315140908</v>
      </c>
    </row>
    <row r="16" spans="1:2" x14ac:dyDescent="0.25">
      <c r="A16" s="20" t="s">
        <v>109</v>
      </c>
      <c r="B16" s="6"/>
    </row>
    <row r="17" spans="1:2" x14ac:dyDescent="0.25">
      <c r="A17" s="20" t="s">
        <v>114</v>
      </c>
      <c r="B17" s="8">
        <f>+B14-B13</f>
        <v>12681711764</v>
      </c>
    </row>
    <row r="18" spans="1:2" x14ac:dyDescent="0.25">
      <c r="A18" s="20" t="s">
        <v>115</v>
      </c>
      <c r="B18" s="8">
        <f>+B15-B13</f>
        <v>-106418242203</v>
      </c>
    </row>
    <row r="19" spans="1:2" x14ac:dyDescent="0.25">
      <c r="A19" s="20" t="s">
        <v>116</v>
      </c>
      <c r="B19" s="8">
        <f>+B15-B14</f>
        <v>-119099953967</v>
      </c>
    </row>
    <row r="20" spans="1:2" x14ac:dyDescent="0.25">
      <c r="A20" s="20" t="s">
        <v>117</v>
      </c>
      <c r="B20" s="10">
        <f>IF(B13=0,0,B15*100/B13)</f>
        <v>79.405580192572884</v>
      </c>
    </row>
    <row r="21" spans="1:2" x14ac:dyDescent="0.25">
      <c r="A21" s="20" t="s">
        <v>118</v>
      </c>
      <c r="B21" s="10">
        <f>IF(B14=0,0,B15*100/B14)</f>
        <v>77.503483538730478</v>
      </c>
    </row>
    <row r="22" spans="1:2" x14ac:dyDescent="0.25">
      <c r="A22" s="20" t="s">
        <v>109</v>
      </c>
      <c r="B22" s="6"/>
    </row>
    <row r="23" spans="1:2" x14ac:dyDescent="0.25">
      <c r="A23" s="2" t="s">
        <v>119</v>
      </c>
      <c r="B23" s="6"/>
    </row>
    <row r="24" spans="1:2" x14ac:dyDescent="0.25">
      <c r="A24" s="20" t="s">
        <v>111</v>
      </c>
      <c r="B24" s="9">
        <v>521290025407</v>
      </c>
    </row>
    <row r="25" spans="1:2" x14ac:dyDescent="0.25">
      <c r="A25" s="20" t="s">
        <v>112</v>
      </c>
      <c r="B25" s="9">
        <v>536736654220</v>
      </c>
    </row>
    <row r="26" spans="1:2" x14ac:dyDescent="0.25">
      <c r="A26" s="20" t="s">
        <v>113</v>
      </c>
      <c r="B26" s="9">
        <v>376151392851</v>
      </c>
    </row>
    <row r="27" spans="1:2" x14ac:dyDescent="0.25">
      <c r="A27" s="20" t="s">
        <v>109</v>
      </c>
      <c r="B27" s="6"/>
    </row>
    <row r="28" spans="1:2" x14ac:dyDescent="0.25">
      <c r="A28" s="20" t="s">
        <v>120</v>
      </c>
      <c r="B28" s="8">
        <f>+B25-B24</f>
        <v>15446628813</v>
      </c>
    </row>
    <row r="29" spans="1:2" x14ac:dyDescent="0.25">
      <c r="A29" s="20" t="s">
        <v>121</v>
      </c>
      <c r="B29" s="8">
        <f>+B26-B24</f>
        <v>-145138632556</v>
      </c>
    </row>
    <row r="30" spans="1:2" x14ac:dyDescent="0.25">
      <c r="A30" s="20" t="s">
        <v>122</v>
      </c>
      <c r="B30" s="8">
        <f>+B26-B25</f>
        <v>-160585261369</v>
      </c>
    </row>
    <row r="31" spans="1:2" x14ac:dyDescent="0.25">
      <c r="A31" s="20" t="s">
        <v>123</v>
      </c>
      <c r="B31" s="10">
        <f>IF(B24=0,0,B26*100/B24)</f>
        <v>72.157795951940145</v>
      </c>
    </row>
    <row r="32" spans="1:2" x14ac:dyDescent="0.25">
      <c r="A32" s="20" t="s">
        <v>124</v>
      </c>
      <c r="B32" s="10">
        <f>IF(B25=0,0,B26*100/B25)</f>
        <v>70.081182250843895</v>
      </c>
    </row>
    <row r="33" spans="1:2" x14ac:dyDescent="0.25">
      <c r="A33" s="20" t="s">
        <v>109</v>
      </c>
      <c r="B33" s="6"/>
    </row>
    <row r="34" spans="1:2" x14ac:dyDescent="0.25">
      <c r="A34" s="2" t="s">
        <v>125</v>
      </c>
      <c r="B34" s="6"/>
    </row>
    <row r="35" spans="1:2" x14ac:dyDescent="0.25">
      <c r="A35" s="20" t="s">
        <v>126</v>
      </c>
      <c r="B35" s="9">
        <v>452273851488</v>
      </c>
    </row>
    <row r="36" spans="1:2" x14ac:dyDescent="0.25">
      <c r="A36" s="20" t="s">
        <v>127</v>
      </c>
      <c r="B36" s="9">
        <v>462506479640</v>
      </c>
    </row>
    <row r="37" spans="1:2" x14ac:dyDescent="0.25">
      <c r="A37" s="20" t="s">
        <v>128</v>
      </c>
      <c r="B37" s="9">
        <v>337385630253</v>
      </c>
    </row>
    <row r="38" spans="1:2" x14ac:dyDescent="0.25">
      <c r="A38" s="20" t="s">
        <v>109</v>
      </c>
      <c r="B38" s="6"/>
    </row>
    <row r="39" spans="1:2" x14ac:dyDescent="0.25">
      <c r="A39" s="20" t="s">
        <v>129</v>
      </c>
      <c r="B39" s="8">
        <f>+B36-B35</f>
        <v>10232628152</v>
      </c>
    </row>
    <row r="40" spans="1:2" x14ac:dyDescent="0.25">
      <c r="A40" s="20" t="s">
        <v>121</v>
      </c>
      <c r="B40" s="8">
        <f>+B37-B35</f>
        <v>-114888221235</v>
      </c>
    </row>
    <row r="41" spans="1:2" x14ac:dyDescent="0.25">
      <c r="A41" s="20" t="s">
        <v>122</v>
      </c>
      <c r="B41" s="8">
        <f>+B37-B36</f>
        <v>-125120849387</v>
      </c>
    </row>
    <row r="42" spans="1:2" x14ac:dyDescent="0.25">
      <c r="A42" s="20" t="s">
        <v>123</v>
      </c>
      <c r="B42" s="10">
        <f>IF(B35=0,0,B37*100/B35)</f>
        <v>74.597642367116094</v>
      </c>
    </row>
    <row r="43" spans="1:2" x14ac:dyDescent="0.25">
      <c r="A43" s="20" t="s">
        <v>124</v>
      </c>
      <c r="B43" s="10">
        <f>IF(B36=0,0,B37*100/B36)</f>
        <v>72.947222386075538</v>
      </c>
    </row>
    <row r="44" spans="1:2" x14ac:dyDescent="0.25">
      <c r="A44" s="20" t="s">
        <v>109</v>
      </c>
      <c r="B44" s="6"/>
    </row>
    <row r="45" spans="1:2" x14ac:dyDescent="0.25">
      <c r="A45" s="2" t="s">
        <v>130</v>
      </c>
      <c r="B45" s="6"/>
    </row>
    <row r="46" spans="1:2" x14ac:dyDescent="0.25">
      <c r="A46" s="20" t="s">
        <v>126</v>
      </c>
      <c r="B46" s="9">
        <v>137987221648</v>
      </c>
    </row>
    <row r="47" spans="1:2" x14ac:dyDescent="0.25">
      <c r="A47" s="20" t="s">
        <v>127</v>
      </c>
      <c r="B47" s="9">
        <v>137425514512</v>
      </c>
    </row>
    <row r="48" spans="1:2" x14ac:dyDescent="0.25">
      <c r="A48" s="20" t="s">
        <v>128</v>
      </c>
      <c r="B48" s="9">
        <v>108350049633</v>
      </c>
    </row>
    <row r="49" spans="1:2" x14ac:dyDescent="0.25">
      <c r="A49" s="20" t="s">
        <v>109</v>
      </c>
      <c r="B49" s="6"/>
    </row>
    <row r="50" spans="1:2" x14ac:dyDescent="0.25">
      <c r="A50" s="20" t="s">
        <v>131</v>
      </c>
      <c r="B50" s="8">
        <f>+B47-B46</f>
        <v>-561707136</v>
      </c>
    </row>
    <row r="51" spans="1:2" x14ac:dyDescent="0.25">
      <c r="A51" s="20" t="s">
        <v>121</v>
      </c>
      <c r="B51" s="8">
        <f>+B48-B46</f>
        <v>-29637172015</v>
      </c>
    </row>
    <row r="52" spans="1:2" x14ac:dyDescent="0.25">
      <c r="A52" s="20" t="s">
        <v>122</v>
      </c>
      <c r="B52" s="8">
        <f>+B48-B47</f>
        <v>-29075464879</v>
      </c>
    </row>
    <row r="53" spans="1:2" x14ac:dyDescent="0.25">
      <c r="A53" s="20" t="s">
        <v>123</v>
      </c>
      <c r="B53" s="10">
        <f>IF(B46=0,0,B48*100/B46)</f>
        <v>78.521799583295277</v>
      </c>
    </row>
    <row r="54" spans="1:2" x14ac:dyDescent="0.25">
      <c r="A54" s="20" t="s">
        <v>124</v>
      </c>
      <c r="B54" s="10">
        <f>IF(B47=0,0,B48*100/B47)</f>
        <v>78.842746208920957</v>
      </c>
    </row>
    <row r="55" spans="1:2" x14ac:dyDescent="0.25">
      <c r="A55" s="20" t="s">
        <v>109</v>
      </c>
      <c r="B55" s="6"/>
    </row>
    <row r="56" spans="1:2" x14ac:dyDescent="0.25">
      <c r="A56" s="2" t="s">
        <v>132</v>
      </c>
      <c r="B56" s="6"/>
    </row>
    <row r="57" spans="1:2" x14ac:dyDescent="0.25">
      <c r="A57" s="20" t="s">
        <v>126</v>
      </c>
      <c r="B57" s="9">
        <v>69016173919</v>
      </c>
    </row>
    <row r="58" spans="1:2" x14ac:dyDescent="0.25">
      <c r="A58" s="20" t="s">
        <v>127</v>
      </c>
      <c r="B58" s="9">
        <v>74230174580</v>
      </c>
    </row>
    <row r="59" spans="1:2" x14ac:dyDescent="0.25">
      <c r="A59" s="20" t="s">
        <v>128</v>
      </c>
      <c r="B59" s="9">
        <v>38765762598</v>
      </c>
    </row>
    <row r="60" spans="1:2" x14ac:dyDescent="0.25">
      <c r="A60" s="20" t="s">
        <v>109</v>
      </c>
      <c r="B60" s="6"/>
    </row>
    <row r="61" spans="1:2" x14ac:dyDescent="0.25">
      <c r="A61" s="20" t="s">
        <v>133</v>
      </c>
      <c r="B61" s="8">
        <f>+B58-B57</f>
        <v>5214000661</v>
      </c>
    </row>
    <row r="62" spans="1:2" x14ac:dyDescent="0.25">
      <c r="A62" s="20" t="s">
        <v>121</v>
      </c>
      <c r="B62" s="8">
        <f>+B59-B57</f>
        <v>-30250411321</v>
      </c>
    </row>
    <row r="63" spans="1:2" x14ac:dyDescent="0.25">
      <c r="A63" s="20" t="s">
        <v>122</v>
      </c>
      <c r="B63" s="8">
        <f>+B59-B58</f>
        <v>-35464411982</v>
      </c>
    </row>
    <row r="64" spans="1:2" x14ac:dyDescent="0.25">
      <c r="A64" s="20" t="s">
        <v>123</v>
      </c>
      <c r="B64" s="10">
        <f>IF(B57=0,0,B59*100/B57)</f>
        <v>56.169098338451754</v>
      </c>
    </row>
    <row r="65" spans="1:2" x14ac:dyDescent="0.25">
      <c r="A65" s="20" t="s">
        <v>124</v>
      </c>
      <c r="B65" s="10">
        <f>IF(B58=0,0,B59*100/B58)</f>
        <v>52.223725482715956</v>
      </c>
    </row>
    <row r="66" spans="1:2" x14ac:dyDescent="0.25">
      <c r="A66" s="20" t="s">
        <v>109</v>
      </c>
      <c r="B66" s="6"/>
    </row>
    <row r="67" spans="1:2" x14ac:dyDescent="0.25">
      <c r="A67" s="2" t="s">
        <v>134</v>
      </c>
      <c r="B67" s="6"/>
    </row>
    <row r="68" spans="1:2" x14ac:dyDescent="0.25">
      <c r="A68" s="20" t="s">
        <v>126</v>
      </c>
      <c r="B68" s="9">
        <v>49873128000</v>
      </c>
    </row>
    <row r="69" spans="1:2" x14ac:dyDescent="0.25">
      <c r="A69" s="20" t="s">
        <v>127</v>
      </c>
      <c r="B69" s="9">
        <v>50007148000</v>
      </c>
    </row>
    <row r="70" spans="1:2" x14ac:dyDescent="0.25">
      <c r="A70" s="20" t="s">
        <v>128</v>
      </c>
      <c r="B70" s="9">
        <v>16827932188</v>
      </c>
    </row>
    <row r="71" spans="1:2" x14ac:dyDescent="0.25">
      <c r="A71" s="20" t="s">
        <v>109</v>
      </c>
      <c r="B71" s="6"/>
    </row>
    <row r="72" spans="1:2" x14ac:dyDescent="0.25">
      <c r="A72" s="20" t="s">
        <v>135</v>
      </c>
      <c r="B72" s="8">
        <f>+B69-B68</f>
        <v>134020000</v>
      </c>
    </row>
    <row r="73" spans="1:2" x14ac:dyDescent="0.25">
      <c r="A73" s="20" t="s">
        <v>121</v>
      </c>
      <c r="B73" s="8">
        <f>+B70-B68</f>
        <v>-33045195812</v>
      </c>
    </row>
    <row r="74" spans="1:2" x14ac:dyDescent="0.25">
      <c r="A74" s="20" t="s">
        <v>122</v>
      </c>
      <c r="B74" s="8">
        <f>+B70-B69</f>
        <v>-33179215812</v>
      </c>
    </row>
    <row r="75" spans="1:2" x14ac:dyDescent="0.25">
      <c r="A75" s="20" t="s">
        <v>123</v>
      </c>
      <c r="B75" s="10">
        <f>IF(B68=0,0,B70*100/B68)</f>
        <v>33.741481360463297</v>
      </c>
    </row>
    <row r="76" spans="1:2" x14ac:dyDescent="0.25">
      <c r="A76" s="20" t="s">
        <v>124</v>
      </c>
      <c r="B76" s="10">
        <f>IF(B69=0,0,B70*100/B69)</f>
        <v>33.651053621374288</v>
      </c>
    </row>
    <row r="77" spans="1:2" x14ac:dyDescent="0.25">
      <c r="A77" s="20" t="s">
        <v>109</v>
      </c>
      <c r="B77" s="6"/>
    </row>
    <row r="78" spans="1:2" x14ac:dyDescent="0.25">
      <c r="A78" s="2" t="s">
        <v>136</v>
      </c>
      <c r="B78" s="6"/>
    </row>
    <row r="79" spans="1:2" x14ac:dyDescent="0.25">
      <c r="A79" s="20" t="s">
        <v>137</v>
      </c>
      <c r="B79" s="9">
        <v>0</v>
      </c>
    </row>
    <row r="80" spans="1:2" x14ac:dyDescent="0.25">
      <c r="A80" s="20" t="s">
        <v>138</v>
      </c>
      <c r="B80" s="9">
        <v>255185889074</v>
      </c>
    </row>
    <row r="81" spans="1:2" x14ac:dyDescent="0.25">
      <c r="A81" s="20" t="s">
        <v>139</v>
      </c>
      <c r="B81" s="9">
        <v>261560723867</v>
      </c>
    </row>
    <row r="82" spans="1:2" x14ac:dyDescent="0.25">
      <c r="A82" s="20" t="s">
        <v>140</v>
      </c>
      <c r="B82" s="9">
        <v>264700433859</v>
      </c>
    </row>
    <row r="83" spans="1:2" x14ac:dyDescent="0.25">
      <c r="A83" s="20" t="s">
        <v>109</v>
      </c>
      <c r="B83" s="6"/>
    </row>
    <row r="84" spans="1:2" x14ac:dyDescent="0.25">
      <c r="A84" s="2" t="s">
        <v>141</v>
      </c>
      <c r="B84" s="6"/>
    </row>
    <row r="85" spans="1:2" x14ac:dyDescent="0.25">
      <c r="A85" s="20" t="s">
        <v>137</v>
      </c>
      <c r="B85" s="9">
        <v>0</v>
      </c>
    </row>
    <row r="86" spans="1:2" x14ac:dyDescent="0.25">
      <c r="A86" s="20" t="s">
        <v>138</v>
      </c>
      <c r="B86" s="9">
        <v>81093829939</v>
      </c>
    </row>
    <row r="87" spans="1:2" x14ac:dyDescent="0.25">
      <c r="A87" s="20" t="s">
        <v>139</v>
      </c>
      <c r="B87" s="9">
        <v>76649251825</v>
      </c>
    </row>
    <row r="88" spans="1:2" x14ac:dyDescent="0.25">
      <c r="A88" s="20" t="s">
        <v>140</v>
      </c>
      <c r="B88" s="9">
        <v>78286224738</v>
      </c>
    </row>
    <row r="89" spans="1:2" x14ac:dyDescent="0.25">
      <c r="A89" s="20" t="s">
        <v>109</v>
      </c>
      <c r="B89" s="6"/>
    </row>
    <row r="90" spans="1:2" x14ac:dyDescent="0.25">
      <c r="A90" s="2" t="s">
        <v>142</v>
      </c>
      <c r="B90" s="6"/>
    </row>
    <row r="91" spans="1:2" x14ac:dyDescent="0.25">
      <c r="A91" s="20" t="s">
        <v>143</v>
      </c>
      <c r="B91" s="9">
        <v>50129208681</v>
      </c>
    </row>
    <row r="92" spans="1:2" x14ac:dyDescent="0.25">
      <c r="A92" s="20" t="s">
        <v>144</v>
      </c>
      <c r="B92" s="9">
        <v>104972312277</v>
      </c>
    </row>
    <row r="93" spans="1:2" x14ac:dyDescent="0.25">
      <c r="A93" s="20" t="s">
        <v>109</v>
      </c>
      <c r="B93" s="6"/>
    </row>
    <row r="94" spans="1:2" x14ac:dyDescent="0.25">
      <c r="A94" s="2" t="s">
        <v>145</v>
      </c>
      <c r="B94" s="9">
        <v>468508</v>
      </c>
    </row>
    <row r="95" spans="1:2" x14ac:dyDescent="0.25">
      <c r="A95" s="22" t="s">
        <v>146</v>
      </c>
      <c r="B95" s="24">
        <v>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5"/>
  <sheetViews>
    <sheetView workbookViewId="0">
      <selection sqref="A1:X1"/>
    </sheetView>
  </sheetViews>
  <sheetFormatPr defaultRowHeight="12.5" x14ac:dyDescent="0.25"/>
  <cols>
    <col min="1" max="1" width="44.453125" bestFit="1" customWidth="1"/>
    <col min="2" max="24" width="16.1796875" bestFit="1" customWidth="1"/>
  </cols>
  <sheetData>
    <row r="1" spans="1:24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0"/>
    </row>
    <row r="3" spans="1:24" x14ac:dyDescent="0.25">
      <c r="A3" s="18"/>
      <c r="B3" s="11" t="s">
        <v>147</v>
      </c>
      <c r="C3" s="11" t="s">
        <v>148</v>
      </c>
      <c r="D3" s="11" t="s">
        <v>149</v>
      </c>
      <c r="E3" s="11" t="s">
        <v>150</v>
      </c>
      <c r="F3" s="11" t="s">
        <v>151</v>
      </c>
      <c r="G3" s="11" t="s">
        <v>152</v>
      </c>
      <c r="H3" s="11" t="s">
        <v>153</v>
      </c>
      <c r="I3" s="11" t="s">
        <v>154</v>
      </c>
      <c r="J3" s="11" t="s">
        <v>155</v>
      </c>
      <c r="K3" s="11" t="s">
        <v>156</v>
      </c>
      <c r="L3" s="11" t="s">
        <v>157</v>
      </c>
      <c r="M3" s="11" t="s">
        <v>158</v>
      </c>
      <c r="N3" s="11" t="s">
        <v>159</v>
      </c>
      <c r="O3" s="11" t="s">
        <v>160</v>
      </c>
      <c r="P3" s="11" t="s">
        <v>161</v>
      </c>
      <c r="Q3" s="11" t="s">
        <v>162</v>
      </c>
      <c r="R3" s="11" t="s">
        <v>163</v>
      </c>
      <c r="S3" s="11" t="s">
        <v>164</v>
      </c>
      <c r="T3" s="11" t="s">
        <v>165</v>
      </c>
      <c r="U3" s="11" t="s">
        <v>166</v>
      </c>
      <c r="V3" s="11" t="s">
        <v>167</v>
      </c>
      <c r="W3" s="11" t="s">
        <v>168</v>
      </c>
      <c r="X3" s="4" t="s">
        <v>169</v>
      </c>
    </row>
    <row r="4" spans="1:24" x14ac:dyDescent="0.25">
      <c r="A4" s="19"/>
      <c r="B4" s="12" t="s">
        <v>49</v>
      </c>
      <c r="C4" s="12" t="s">
        <v>170</v>
      </c>
      <c r="D4" s="12" t="s">
        <v>49</v>
      </c>
      <c r="E4" s="12" t="s">
        <v>42</v>
      </c>
      <c r="F4" s="12" t="s">
        <v>49</v>
      </c>
      <c r="G4" s="12" t="s">
        <v>49</v>
      </c>
      <c r="H4" s="12" t="s">
        <v>43</v>
      </c>
      <c r="I4" s="12" t="s">
        <v>43</v>
      </c>
      <c r="J4" s="12" t="s">
        <v>49</v>
      </c>
      <c r="K4" s="12" t="s">
        <v>42</v>
      </c>
      <c r="L4" s="12" t="s">
        <v>43</v>
      </c>
      <c r="M4" s="12" t="s">
        <v>43</v>
      </c>
      <c r="N4" s="12" t="s">
        <v>42</v>
      </c>
      <c r="O4" s="12" t="s">
        <v>43</v>
      </c>
      <c r="P4" s="12" t="s">
        <v>49</v>
      </c>
      <c r="Q4" s="12" t="s">
        <v>49</v>
      </c>
      <c r="R4" s="12" t="s">
        <v>49</v>
      </c>
      <c r="S4" s="12" t="s">
        <v>42</v>
      </c>
      <c r="T4" s="12" t="s">
        <v>49</v>
      </c>
      <c r="U4" s="12" t="s">
        <v>171</v>
      </c>
      <c r="V4" s="12" t="s">
        <v>42</v>
      </c>
      <c r="W4" s="12" t="s">
        <v>49</v>
      </c>
      <c r="X4" s="5" t="s">
        <v>42</v>
      </c>
    </row>
    <row r="5" spans="1:24" x14ac:dyDescent="0.25">
      <c r="A5" s="19"/>
      <c r="B5" s="12" t="s">
        <v>172</v>
      </c>
      <c r="C5" s="12" t="s">
        <v>173</v>
      </c>
      <c r="D5" s="12" t="s">
        <v>174</v>
      </c>
      <c r="E5" s="12" t="s">
        <v>175</v>
      </c>
      <c r="F5" s="12" t="s">
        <v>176</v>
      </c>
      <c r="G5" s="12" t="s">
        <v>177</v>
      </c>
      <c r="H5" s="12" t="s">
        <v>178</v>
      </c>
      <c r="I5" s="12" t="s">
        <v>179</v>
      </c>
      <c r="J5" s="12" t="s">
        <v>180</v>
      </c>
      <c r="K5" s="12" t="s">
        <v>181</v>
      </c>
      <c r="L5" s="12" t="s">
        <v>182</v>
      </c>
      <c r="M5" s="12" t="s">
        <v>183</v>
      </c>
      <c r="N5" s="12" t="s">
        <v>184</v>
      </c>
      <c r="O5" s="12" t="s">
        <v>185</v>
      </c>
      <c r="P5" s="12" t="s">
        <v>186</v>
      </c>
      <c r="Q5" s="12" t="s">
        <v>187</v>
      </c>
      <c r="R5" s="12" t="s">
        <v>188</v>
      </c>
      <c r="S5" s="12" t="s">
        <v>189</v>
      </c>
      <c r="T5" s="12" t="s">
        <v>190</v>
      </c>
      <c r="U5" s="12" t="s">
        <v>191</v>
      </c>
      <c r="V5" s="12" t="s">
        <v>192</v>
      </c>
      <c r="W5" s="12" t="s">
        <v>193</v>
      </c>
      <c r="X5" s="5" t="s">
        <v>194</v>
      </c>
    </row>
    <row r="6" spans="1:24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6"/>
    </row>
    <row r="7" spans="1:24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7"/>
    </row>
    <row r="8" spans="1:24" x14ac:dyDescent="0.25">
      <c r="A8" s="20" t="s">
        <v>106</v>
      </c>
      <c r="B8" s="15">
        <f>+B15</f>
        <v>815967204</v>
      </c>
      <c r="C8" s="15">
        <f t="shared" ref="C8:X8" si="0">+C15</f>
        <v>176252865</v>
      </c>
      <c r="D8" s="15">
        <f t="shared" si="0"/>
        <v>311742643</v>
      </c>
      <c r="E8" s="15">
        <f t="shared" si="0"/>
        <v>147838301</v>
      </c>
      <c r="F8" s="15">
        <f t="shared" si="0"/>
        <v>105574881</v>
      </c>
      <c r="G8" s="15">
        <f t="shared" si="0"/>
        <v>277809361</v>
      </c>
      <c r="H8" s="15">
        <f t="shared" si="0"/>
        <v>1300574037</v>
      </c>
      <c r="I8" s="15">
        <f t="shared" si="0"/>
        <v>7229690466</v>
      </c>
      <c r="J8" s="15">
        <f t="shared" si="0"/>
        <v>111117027</v>
      </c>
      <c r="K8" s="15">
        <f t="shared" si="0"/>
        <v>151385907</v>
      </c>
      <c r="L8" s="15">
        <f t="shared" si="0"/>
        <v>2418690343</v>
      </c>
      <c r="M8" s="15">
        <f t="shared" si="0"/>
        <v>1314775089</v>
      </c>
      <c r="N8" s="15">
        <f t="shared" si="0"/>
        <v>157006617</v>
      </c>
      <c r="O8" s="15">
        <f t="shared" si="0"/>
        <v>810887749</v>
      </c>
      <c r="P8" s="15">
        <f t="shared" si="0"/>
        <v>375041660</v>
      </c>
      <c r="Q8" s="15">
        <f t="shared" si="0"/>
        <v>741694020</v>
      </c>
      <c r="R8" s="15">
        <f t="shared" si="0"/>
        <v>404337456</v>
      </c>
      <c r="S8" s="15">
        <f t="shared" si="0"/>
        <v>161556963</v>
      </c>
      <c r="T8" s="15">
        <f t="shared" si="0"/>
        <v>597585376</v>
      </c>
      <c r="U8" s="15">
        <f t="shared" si="0"/>
        <v>169343713</v>
      </c>
      <c r="V8" s="15">
        <f t="shared" si="0"/>
        <v>92424411</v>
      </c>
      <c r="W8" s="15">
        <f t="shared" si="0"/>
        <v>168045935</v>
      </c>
      <c r="X8" s="8">
        <f t="shared" si="0"/>
        <v>52690403</v>
      </c>
    </row>
    <row r="9" spans="1:24" x14ac:dyDescent="0.25">
      <c r="A9" s="20" t="s">
        <v>107</v>
      </c>
      <c r="B9" s="15">
        <f>+B26</f>
        <v>722543643</v>
      </c>
      <c r="C9" s="15">
        <f t="shared" ref="C9:X9" si="1">+C26</f>
        <v>141786573</v>
      </c>
      <c r="D9" s="15">
        <f t="shared" si="1"/>
        <v>266903036</v>
      </c>
      <c r="E9" s="15">
        <f t="shared" si="1"/>
        <v>130974848</v>
      </c>
      <c r="F9" s="15">
        <f t="shared" si="1"/>
        <v>111742174</v>
      </c>
      <c r="G9" s="15">
        <f t="shared" si="1"/>
        <v>172600650</v>
      </c>
      <c r="H9" s="15">
        <f t="shared" si="1"/>
        <v>1987169395</v>
      </c>
      <c r="I9" s="15">
        <f t="shared" si="1"/>
        <v>7150030499</v>
      </c>
      <c r="J9" s="15">
        <f t="shared" si="1"/>
        <v>142676754</v>
      </c>
      <c r="K9" s="15">
        <f t="shared" si="1"/>
        <v>4678132</v>
      </c>
      <c r="L9" s="15">
        <f t="shared" si="1"/>
        <v>1607160636</v>
      </c>
      <c r="M9" s="15">
        <f t="shared" si="1"/>
        <v>1083816178</v>
      </c>
      <c r="N9" s="15">
        <f t="shared" si="1"/>
        <v>73459556</v>
      </c>
      <c r="O9" s="15">
        <f t="shared" si="1"/>
        <v>534964271</v>
      </c>
      <c r="P9" s="15">
        <f t="shared" si="1"/>
        <v>308938827</v>
      </c>
      <c r="Q9" s="15">
        <f t="shared" si="1"/>
        <v>734257482</v>
      </c>
      <c r="R9" s="15">
        <f t="shared" si="1"/>
        <v>377357423</v>
      </c>
      <c r="S9" s="15">
        <f t="shared" si="1"/>
        <v>161333463</v>
      </c>
      <c r="T9" s="15">
        <f t="shared" si="1"/>
        <v>462330729</v>
      </c>
      <c r="U9" s="15">
        <f t="shared" si="1"/>
        <v>128147120</v>
      </c>
      <c r="V9" s="15">
        <f t="shared" si="1"/>
        <v>144824442</v>
      </c>
      <c r="W9" s="15">
        <f t="shared" si="1"/>
        <v>144218385</v>
      </c>
      <c r="X9" s="8">
        <f t="shared" si="1"/>
        <v>47359401</v>
      </c>
    </row>
    <row r="10" spans="1:24" x14ac:dyDescent="0.25">
      <c r="A10" s="20" t="s">
        <v>108</v>
      </c>
      <c r="B10" s="15">
        <f>+B8-B9</f>
        <v>93423561</v>
      </c>
      <c r="C10" s="15">
        <f t="shared" ref="C10:X10" si="2">+C8-C9</f>
        <v>34466292</v>
      </c>
      <c r="D10" s="15">
        <f t="shared" si="2"/>
        <v>44839607</v>
      </c>
      <c r="E10" s="15">
        <f t="shared" si="2"/>
        <v>16863453</v>
      </c>
      <c r="F10" s="15">
        <f t="shared" si="2"/>
        <v>-6167293</v>
      </c>
      <c r="G10" s="15">
        <f t="shared" si="2"/>
        <v>105208711</v>
      </c>
      <c r="H10" s="15">
        <f t="shared" si="2"/>
        <v>-686595358</v>
      </c>
      <c r="I10" s="15">
        <f t="shared" si="2"/>
        <v>79659967</v>
      </c>
      <c r="J10" s="15">
        <f t="shared" si="2"/>
        <v>-31559727</v>
      </c>
      <c r="K10" s="15">
        <f t="shared" si="2"/>
        <v>146707775</v>
      </c>
      <c r="L10" s="15">
        <f t="shared" si="2"/>
        <v>811529707</v>
      </c>
      <c r="M10" s="15">
        <f t="shared" si="2"/>
        <v>230958911</v>
      </c>
      <c r="N10" s="15">
        <f t="shared" si="2"/>
        <v>83547061</v>
      </c>
      <c r="O10" s="15">
        <f t="shared" si="2"/>
        <v>275923478</v>
      </c>
      <c r="P10" s="15">
        <f t="shared" si="2"/>
        <v>66102833</v>
      </c>
      <c r="Q10" s="15">
        <f t="shared" si="2"/>
        <v>7436538</v>
      </c>
      <c r="R10" s="15">
        <f t="shared" si="2"/>
        <v>26980033</v>
      </c>
      <c r="S10" s="15">
        <f t="shared" si="2"/>
        <v>223500</v>
      </c>
      <c r="T10" s="15">
        <f t="shared" si="2"/>
        <v>135254647</v>
      </c>
      <c r="U10" s="15">
        <f t="shared" si="2"/>
        <v>41196593</v>
      </c>
      <c r="V10" s="15">
        <f t="shared" si="2"/>
        <v>-52400031</v>
      </c>
      <c r="W10" s="15">
        <f t="shared" si="2"/>
        <v>23827550</v>
      </c>
      <c r="X10" s="8">
        <f t="shared" si="2"/>
        <v>5331002</v>
      </c>
    </row>
    <row r="11" spans="1:24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6"/>
    </row>
    <row r="12" spans="1:24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6"/>
    </row>
    <row r="13" spans="1:24" x14ac:dyDescent="0.25">
      <c r="A13" s="20" t="s">
        <v>111</v>
      </c>
      <c r="B13" s="16">
        <v>985881337</v>
      </c>
      <c r="C13" s="16">
        <v>178395000</v>
      </c>
      <c r="D13" s="16">
        <v>396432392</v>
      </c>
      <c r="E13" s="16">
        <v>161105000</v>
      </c>
      <c r="F13" s="16">
        <v>221618732</v>
      </c>
      <c r="G13" s="16">
        <v>350475044</v>
      </c>
      <c r="H13" s="16">
        <v>2067428269</v>
      </c>
      <c r="I13" s="16">
        <v>9294606279</v>
      </c>
      <c r="J13" s="16">
        <v>378458371</v>
      </c>
      <c r="K13" s="16">
        <v>361919533</v>
      </c>
      <c r="L13" s="16">
        <v>3685149370</v>
      </c>
      <c r="M13" s="16">
        <v>1759690980</v>
      </c>
      <c r="N13" s="16">
        <v>315431623</v>
      </c>
      <c r="O13" s="16">
        <v>1098789503</v>
      </c>
      <c r="P13" s="16">
        <v>583600549</v>
      </c>
      <c r="Q13" s="16">
        <v>1039843896</v>
      </c>
      <c r="R13" s="16">
        <v>438409704</v>
      </c>
      <c r="S13" s="16">
        <v>227850274</v>
      </c>
      <c r="T13" s="16">
        <v>775731301</v>
      </c>
      <c r="U13" s="16">
        <v>155228223</v>
      </c>
      <c r="V13" s="16">
        <v>272834472</v>
      </c>
      <c r="W13" s="16">
        <v>204977909</v>
      </c>
      <c r="X13" s="9">
        <v>63957183</v>
      </c>
    </row>
    <row r="14" spans="1:24" x14ac:dyDescent="0.25">
      <c r="A14" s="20" t="s">
        <v>112</v>
      </c>
      <c r="B14" s="16">
        <v>1005561452</v>
      </c>
      <c r="C14" s="16">
        <v>183648802</v>
      </c>
      <c r="D14" s="16">
        <v>386515192</v>
      </c>
      <c r="E14" s="16">
        <v>162493957</v>
      </c>
      <c r="F14" s="16">
        <v>231102560</v>
      </c>
      <c r="G14" s="16">
        <v>361403759</v>
      </c>
      <c r="H14" s="16">
        <v>2029067213</v>
      </c>
      <c r="I14" s="16">
        <v>9175939678</v>
      </c>
      <c r="J14" s="16">
        <v>381724698</v>
      </c>
      <c r="K14" s="16">
        <v>364519343</v>
      </c>
      <c r="L14" s="16">
        <v>3586430287</v>
      </c>
      <c r="M14" s="16">
        <v>1788907095</v>
      </c>
      <c r="N14" s="16">
        <v>283116624</v>
      </c>
      <c r="O14" s="16">
        <v>1121145830</v>
      </c>
      <c r="P14" s="16">
        <v>570413813</v>
      </c>
      <c r="Q14" s="16">
        <v>1015875035</v>
      </c>
      <c r="R14" s="16">
        <v>469030311</v>
      </c>
      <c r="S14" s="16">
        <v>236041294</v>
      </c>
      <c r="T14" s="16">
        <v>779422086</v>
      </c>
      <c r="U14" s="16">
        <v>158233190</v>
      </c>
      <c r="V14" s="16">
        <v>272415391</v>
      </c>
      <c r="W14" s="16">
        <v>212060319</v>
      </c>
      <c r="X14" s="9">
        <v>64254598</v>
      </c>
    </row>
    <row r="15" spans="1:24" x14ac:dyDescent="0.25">
      <c r="A15" s="20" t="s">
        <v>113</v>
      </c>
      <c r="B15" s="16">
        <v>815967204</v>
      </c>
      <c r="C15" s="16">
        <v>176252865</v>
      </c>
      <c r="D15" s="16">
        <v>311742643</v>
      </c>
      <c r="E15" s="16">
        <v>147838301</v>
      </c>
      <c r="F15" s="16">
        <v>105574881</v>
      </c>
      <c r="G15" s="16">
        <v>277809361</v>
      </c>
      <c r="H15" s="16">
        <v>1300574037</v>
      </c>
      <c r="I15" s="16">
        <v>7229690466</v>
      </c>
      <c r="J15" s="16">
        <v>111117027</v>
      </c>
      <c r="K15" s="16">
        <v>151385907</v>
      </c>
      <c r="L15" s="16">
        <v>2418690343</v>
      </c>
      <c r="M15" s="16">
        <v>1314775089</v>
      </c>
      <c r="N15" s="16">
        <v>157006617</v>
      </c>
      <c r="O15" s="16">
        <v>810887749</v>
      </c>
      <c r="P15" s="16">
        <v>375041660</v>
      </c>
      <c r="Q15" s="16">
        <v>741694020</v>
      </c>
      <c r="R15" s="16">
        <v>404337456</v>
      </c>
      <c r="S15" s="16">
        <v>161556963</v>
      </c>
      <c r="T15" s="16">
        <v>597585376</v>
      </c>
      <c r="U15" s="16">
        <v>169343713</v>
      </c>
      <c r="V15" s="16">
        <v>92424411</v>
      </c>
      <c r="W15" s="16">
        <v>168045935</v>
      </c>
      <c r="X15" s="9">
        <v>52690403</v>
      </c>
    </row>
    <row r="16" spans="1:24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6"/>
    </row>
    <row r="17" spans="1:24" x14ac:dyDescent="0.25">
      <c r="A17" s="20" t="s">
        <v>114</v>
      </c>
      <c r="B17" s="15">
        <f>+B14-B13</f>
        <v>19680115</v>
      </c>
      <c r="C17" s="15">
        <f t="shared" ref="C17:X17" si="3">+C14-C13</f>
        <v>5253802</v>
      </c>
      <c r="D17" s="15">
        <f t="shared" si="3"/>
        <v>-9917200</v>
      </c>
      <c r="E17" s="15">
        <f t="shared" si="3"/>
        <v>1388957</v>
      </c>
      <c r="F17" s="15">
        <f t="shared" si="3"/>
        <v>9483828</v>
      </c>
      <c r="G17" s="15">
        <f t="shared" si="3"/>
        <v>10928715</v>
      </c>
      <c r="H17" s="15">
        <f t="shared" si="3"/>
        <v>-38361056</v>
      </c>
      <c r="I17" s="15">
        <f t="shared" si="3"/>
        <v>-118666601</v>
      </c>
      <c r="J17" s="15">
        <f t="shared" si="3"/>
        <v>3266327</v>
      </c>
      <c r="K17" s="15">
        <f t="shared" si="3"/>
        <v>2599810</v>
      </c>
      <c r="L17" s="15">
        <f t="shared" si="3"/>
        <v>-98719083</v>
      </c>
      <c r="M17" s="15">
        <f t="shared" si="3"/>
        <v>29216115</v>
      </c>
      <c r="N17" s="15">
        <f t="shared" si="3"/>
        <v>-32314999</v>
      </c>
      <c r="O17" s="15">
        <f t="shared" si="3"/>
        <v>22356327</v>
      </c>
      <c r="P17" s="15">
        <f t="shared" si="3"/>
        <v>-13186736</v>
      </c>
      <c r="Q17" s="15">
        <f t="shared" si="3"/>
        <v>-23968861</v>
      </c>
      <c r="R17" s="15">
        <f t="shared" si="3"/>
        <v>30620607</v>
      </c>
      <c r="S17" s="15">
        <f t="shared" si="3"/>
        <v>8191020</v>
      </c>
      <c r="T17" s="15">
        <f t="shared" si="3"/>
        <v>3690785</v>
      </c>
      <c r="U17" s="15">
        <f t="shared" si="3"/>
        <v>3004967</v>
      </c>
      <c r="V17" s="15">
        <f t="shared" si="3"/>
        <v>-419081</v>
      </c>
      <c r="W17" s="15">
        <f t="shared" si="3"/>
        <v>7082410</v>
      </c>
      <c r="X17" s="8">
        <f t="shared" si="3"/>
        <v>297415</v>
      </c>
    </row>
    <row r="18" spans="1:24" x14ac:dyDescent="0.25">
      <c r="A18" s="20" t="s">
        <v>115</v>
      </c>
      <c r="B18" s="15">
        <f>+B15-B13</f>
        <v>-169914133</v>
      </c>
      <c r="C18" s="15">
        <f t="shared" ref="C18:X18" si="4">+C15-C13</f>
        <v>-2142135</v>
      </c>
      <c r="D18" s="15">
        <f t="shared" si="4"/>
        <v>-84689749</v>
      </c>
      <c r="E18" s="15">
        <f t="shared" si="4"/>
        <v>-13266699</v>
      </c>
      <c r="F18" s="15">
        <f t="shared" si="4"/>
        <v>-116043851</v>
      </c>
      <c r="G18" s="15">
        <f t="shared" si="4"/>
        <v>-72665683</v>
      </c>
      <c r="H18" s="15">
        <f t="shared" si="4"/>
        <v>-766854232</v>
      </c>
      <c r="I18" s="15">
        <f t="shared" si="4"/>
        <v>-2064915813</v>
      </c>
      <c r="J18" s="15">
        <f t="shared" si="4"/>
        <v>-267341344</v>
      </c>
      <c r="K18" s="15">
        <f t="shared" si="4"/>
        <v>-210533626</v>
      </c>
      <c r="L18" s="15">
        <f t="shared" si="4"/>
        <v>-1266459027</v>
      </c>
      <c r="M18" s="15">
        <f t="shared" si="4"/>
        <v>-444915891</v>
      </c>
      <c r="N18" s="15">
        <f t="shared" si="4"/>
        <v>-158425006</v>
      </c>
      <c r="O18" s="15">
        <f t="shared" si="4"/>
        <v>-287901754</v>
      </c>
      <c r="P18" s="15">
        <f t="shared" si="4"/>
        <v>-208558889</v>
      </c>
      <c r="Q18" s="15">
        <f t="shared" si="4"/>
        <v>-298149876</v>
      </c>
      <c r="R18" s="15">
        <f t="shared" si="4"/>
        <v>-34072248</v>
      </c>
      <c r="S18" s="15">
        <f t="shared" si="4"/>
        <v>-66293311</v>
      </c>
      <c r="T18" s="15">
        <f t="shared" si="4"/>
        <v>-178145925</v>
      </c>
      <c r="U18" s="15">
        <f t="shared" si="4"/>
        <v>14115490</v>
      </c>
      <c r="V18" s="15">
        <f t="shared" si="4"/>
        <v>-180410061</v>
      </c>
      <c r="W18" s="15">
        <f t="shared" si="4"/>
        <v>-36931974</v>
      </c>
      <c r="X18" s="8">
        <f t="shared" si="4"/>
        <v>-11266780</v>
      </c>
    </row>
    <row r="19" spans="1:24" x14ac:dyDescent="0.25">
      <c r="A19" s="20" t="s">
        <v>116</v>
      </c>
      <c r="B19" s="15">
        <f>+B15-B14</f>
        <v>-189594248</v>
      </c>
      <c r="C19" s="15">
        <f t="shared" ref="C19:X19" si="5">+C15-C14</f>
        <v>-7395937</v>
      </c>
      <c r="D19" s="15">
        <f t="shared" si="5"/>
        <v>-74772549</v>
      </c>
      <c r="E19" s="15">
        <f t="shared" si="5"/>
        <v>-14655656</v>
      </c>
      <c r="F19" s="15">
        <f t="shared" si="5"/>
        <v>-125527679</v>
      </c>
      <c r="G19" s="15">
        <f t="shared" si="5"/>
        <v>-83594398</v>
      </c>
      <c r="H19" s="15">
        <f t="shared" si="5"/>
        <v>-728493176</v>
      </c>
      <c r="I19" s="15">
        <f t="shared" si="5"/>
        <v>-1946249212</v>
      </c>
      <c r="J19" s="15">
        <f t="shared" si="5"/>
        <v>-270607671</v>
      </c>
      <c r="K19" s="15">
        <f t="shared" si="5"/>
        <v>-213133436</v>
      </c>
      <c r="L19" s="15">
        <f t="shared" si="5"/>
        <v>-1167739944</v>
      </c>
      <c r="M19" s="15">
        <f t="shared" si="5"/>
        <v>-474132006</v>
      </c>
      <c r="N19" s="15">
        <f t="shared" si="5"/>
        <v>-126110007</v>
      </c>
      <c r="O19" s="15">
        <f t="shared" si="5"/>
        <v>-310258081</v>
      </c>
      <c r="P19" s="15">
        <f t="shared" si="5"/>
        <v>-195372153</v>
      </c>
      <c r="Q19" s="15">
        <f t="shared" si="5"/>
        <v>-274181015</v>
      </c>
      <c r="R19" s="15">
        <f t="shared" si="5"/>
        <v>-64692855</v>
      </c>
      <c r="S19" s="15">
        <f t="shared" si="5"/>
        <v>-74484331</v>
      </c>
      <c r="T19" s="15">
        <f t="shared" si="5"/>
        <v>-181836710</v>
      </c>
      <c r="U19" s="15">
        <f t="shared" si="5"/>
        <v>11110523</v>
      </c>
      <c r="V19" s="15">
        <f t="shared" si="5"/>
        <v>-179990980</v>
      </c>
      <c r="W19" s="15">
        <f t="shared" si="5"/>
        <v>-44014384</v>
      </c>
      <c r="X19" s="8">
        <f t="shared" si="5"/>
        <v>-11564195</v>
      </c>
    </row>
    <row r="20" spans="1:24" x14ac:dyDescent="0.25">
      <c r="A20" s="20" t="s">
        <v>117</v>
      </c>
      <c r="B20" s="17">
        <f>IF(B13=0,0,B15*100/B13)</f>
        <v>82.765255145508448</v>
      </c>
      <c r="C20" s="17">
        <f t="shared" ref="C20:X20" si="6">IF(C13=0,0,C15*100/C13)</f>
        <v>98.799218027411086</v>
      </c>
      <c r="D20" s="17">
        <f t="shared" si="6"/>
        <v>78.637025957253258</v>
      </c>
      <c r="E20" s="17">
        <f t="shared" si="6"/>
        <v>91.765184817355134</v>
      </c>
      <c r="F20" s="17">
        <f t="shared" si="6"/>
        <v>47.638067435563165</v>
      </c>
      <c r="G20" s="17">
        <f t="shared" si="6"/>
        <v>79.266517190308136</v>
      </c>
      <c r="H20" s="17">
        <f t="shared" si="6"/>
        <v>62.907819173290022</v>
      </c>
      <c r="I20" s="17">
        <f t="shared" si="6"/>
        <v>77.783719385022053</v>
      </c>
      <c r="J20" s="17">
        <f t="shared" si="6"/>
        <v>29.360435787533419</v>
      </c>
      <c r="K20" s="17">
        <f t="shared" si="6"/>
        <v>41.828609178714871</v>
      </c>
      <c r="L20" s="17">
        <f t="shared" si="6"/>
        <v>65.633441148682664</v>
      </c>
      <c r="M20" s="17">
        <f t="shared" si="6"/>
        <v>74.716248701803309</v>
      </c>
      <c r="N20" s="17">
        <f t="shared" si="6"/>
        <v>49.775166962254765</v>
      </c>
      <c r="O20" s="17">
        <f t="shared" si="6"/>
        <v>73.798279541809563</v>
      </c>
      <c r="P20" s="17">
        <f t="shared" si="6"/>
        <v>64.263417956448833</v>
      </c>
      <c r="Q20" s="17">
        <f t="shared" si="6"/>
        <v>71.327438940892719</v>
      </c>
      <c r="R20" s="17">
        <f t="shared" si="6"/>
        <v>92.228217649123934</v>
      </c>
      <c r="S20" s="17">
        <f t="shared" si="6"/>
        <v>70.904879842277481</v>
      </c>
      <c r="T20" s="17">
        <f t="shared" si="6"/>
        <v>77.035099038758531</v>
      </c>
      <c r="U20" s="17">
        <f t="shared" si="6"/>
        <v>109.09337859262874</v>
      </c>
      <c r="V20" s="17">
        <f t="shared" si="6"/>
        <v>33.875635407244289</v>
      </c>
      <c r="W20" s="17">
        <f t="shared" si="6"/>
        <v>81.982461339285109</v>
      </c>
      <c r="X20" s="10">
        <f t="shared" si="6"/>
        <v>82.383870784302673</v>
      </c>
    </row>
    <row r="21" spans="1:24" x14ac:dyDescent="0.25">
      <c r="A21" s="20" t="s">
        <v>118</v>
      </c>
      <c r="B21" s="17">
        <f>IF(B14=0,0,B15*100/B14)</f>
        <v>81.145433963990101</v>
      </c>
      <c r="C21" s="17">
        <f t="shared" ref="C21:X21" si="7">IF(C14=0,0,C15*100/C14)</f>
        <v>95.972782332661225</v>
      </c>
      <c r="D21" s="17">
        <f t="shared" si="7"/>
        <v>80.654693386540941</v>
      </c>
      <c r="E21" s="17">
        <f t="shared" si="7"/>
        <v>90.980799365972729</v>
      </c>
      <c r="F21" s="17">
        <f t="shared" si="7"/>
        <v>45.683129170010062</v>
      </c>
      <c r="G21" s="17">
        <f t="shared" si="7"/>
        <v>76.869527248054993</v>
      </c>
      <c r="H21" s="17">
        <f t="shared" si="7"/>
        <v>64.097139250359575</v>
      </c>
      <c r="I21" s="17">
        <f t="shared" si="7"/>
        <v>78.789646834031856</v>
      </c>
      <c r="J21" s="17">
        <f t="shared" si="7"/>
        <v>29.109205556303827</v>
      </c>
      <c r="K21" s="17">
        <f t="shared" si="7"/>
        <v>41.530280877303127</v>
      </c>
      <c r="L21" s="17">
        <f t="shared" si="7"/>
        <v>67.440049002686777</v>
      </c>
      <c r="M21" s="17">
        <f t="shared" si="7"/>
        <v>73.495996112643283</v>
      </c>
      <c r="N21" s="17">
        <f t="shared" si="7"/>
        <v>55.456516393046563</v>
      </c>
      <c r="O21" s="17">
        <f t="shared" si="7"/>
        <v>72.32669714340372</v>
      </c>
      <c r="P21" s="17">
        <f t="shared" si="7"/>
        <v>65.749049453681451</v>
      </c>
      <c r="Q21" s="17">
        <f t="shared" si="7"/>
        <v>73.010359979955609</v>
      </c>
      <c r="R21" s="17">
        <f t="shared" si="7"/>
        <v>86.207105706650168</v>
      </c>
      <c r="S21" s="17">
        <f t="shared" si="7"/>
        <v>68.444364230607889</v>
      </c>
      <c r="T21" s="17">
        <f t="shared" si="7"/>
        <v>76.670315960227995</v>
      </c>
      <c r="U21" s="17">
        <f t="shared" si="7"/>
        <v>107.02161348071159</v>
      </c>
      <c r="V21" s="17">
        <f t="shared" si="7"/>
        <v>33.927749331901737</v>
      </c>
      <c r="W21" s="17">
        <f t="shared" si="7"/>
        <v>79.244403569910688</v>
      </c>
      <c r="X21" s="10">
        <f t="shared" si="7"/>
        <v>82.002540892093052</v>
      </c>
    </row>
    <row r="22" spans="1:24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6"/>
    </row>
    <row r="23" spans="1:24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6"/>
    </row>
    <row r="24" spans="1:24" x14ac:dyDescent="0.25">
      <c r="A24" s="20" t="s">
        <v>111</v>
      </c>
      <c r="B24" s="16">
        <v>941917338</v>
      </c>
      <c r="C24" s="16">
        <v>196006099</v>
      </c>
      <c r="D24" s="16">
        <v>477484705</v>
      </c>
      <c r="E24" s="16">
        <v>194401304</v>
      </c>
      <c r="F24" s="16">
        <v>269505326</v>
      </c>
      <c r="G24" s="16">
        <v>338292569</v>
      </c>
      <c r="H24" s="16">
        <v>2770971712</v>
      </c>
      <c r="I24" s="16">
        <v>8671834392</v>
      </c>
      <c r="J24" s="16">
        <v>356632539</v>
      </c>
      <c r="K24" s="16">
        <v>401947639</v>
      </c>
      <c r="L24" s="16">
        <v>3657680825</v>
      </c>
      <c r="M24" s="16">
        <v>1758227992</v>
      </c>
      <c r="N24" s="16">
        <v>312480407</v>
      </c>
      <c r="O24" s="16">
        <v>1077467327</v>
      </c>
      <c r="P24" s="16">
        <v>569946846</v>
      </c>
      <c r="Q24" s="16">
        <v>1059817200</v>
      </c>
      <c r="R24" s="16">
        <v>467863860</v>
      </c>
      <c r="S24" s="16">
        <v>228875896</v>
      </c>
      <c r="T24" s="16">
        <v>839346012</v>
      </c>
      <c r="U24" s="16">
        <v>155270175</v>
      </c>
      <c r="V24" s="16">
        <v>273140808</v>
      </c>
      <c r="W24" s="16">
        <v>236892541</v>
      </c>
      <c r="X24" s="9">
        <v>63471185</v>
      </c>
    </row>
    <row r="25" spans="1:24" x14ac:dyDescent="0.25">
      <c r="A25" s="20" t="s">
        <v>112</v>
      </c>
      <c r="B25" s="16">
        <v>962421142</v>
      </c>
      <c r="C25" s="16">
        <v>196763500</v>
      </c>
      <c r="D25" s="16">
        <v>458833080</v>
      </c>
      <c r="E25" s="16">
        <v>192717431</v>
      </c>
      <c r="F25" s="16">
        <v>281263669</v>
      </c>
      <c r="G25" s="16">
        <v>349729988</v>
      </c>
      <c r="H25" s="16">
        <v>2955506108</v>
      </c>
      <c r="I25" s="16">
        <v>8637742170</v>
      </c>
      <c r="J25" s="16">
        <v>355315746</v>
      </c>
      <c r="K25" s="16">
        <v>411432639</v>
      </c>
      <c r="L25" s="16">
        <v>3390185728</v>
      </c>
      <c r="M25" s="16">
        <v>1774823302</v>
      </c>
      <c r="N25" s="16">
        <v>312677695</v>
      </c>
      <c r="O25" s="16">
        <v>1110189133</v>
      </c>
      <c r="P25" s="16">
        <v>575413812</v>
      </c>
      <c r="Q25" s="16">
        <v>1035848119</v>
      </c>
      <c r="R25" s="16">
        <v>497579473</v>
      </c>
      <c r="S25" s="16">
        <v>237093371</v>
      </c>
      <c r="T25" s="16">
        <v>866192161</v>
      </c>
      <c r="U25" s="16">
        <v>169009758</v>
      </c>
      <c r="V25" s="16">
        <v>298721458</v>
      </c>
      <c r="W25" s="16">
        <v>245039984</v>
      </c>
      <c r="X25" s="9">
        <v>63284518</v>
      </c>
    </row>
    <row r="26" spans="1:24" x14ac:dyDescent="0.25">
      <c r="A26" s="20" t="s">
        <v>113</v>
      </c>
      <c r="B26" s="16">
        <v>722543643</v>
      </c>
      <c r="C26" s="16">
        <v>141786573</v>
      </c>
      <c r="D26" s="16">
        <v>266903036</v>
      </c>
      <c r="E26" s="16">
        <v>130974848</v>
      </c>
      <c r="F26" s="16">
        <v>111742174</v>
      </c>
      <c r="G26" s="16">
        <v>172600650</v>
      </c>
      <c r="H26" s="16">
        <v>1987169395</v>
      </c>
      <c r="I26" s="16">
        <v>7150030499</v>
      </c>
      <c r="J26" s="16">
        <v>142676754</v>
      </c>
      <c r="K26" s="16">
        <v>4678132</v>
      </c>
      <c r="L26" s="16">
        <v>1607160636</v>
      </c>
      <c r="M26" s="16">
        <v>1083816178</v>
      </c>
      <c r="N26" s="16">
        <v>73459556</v>
      </c>
      <c r="O26" s="16">
        <v>534964271</v>
      </c>
      <c r="P26" s="16">
        <v>308938827</v>
      </c>
      <c r="Q26" s="16">
        <v>734257482</v>
      </c>
      <c r="R26" s="16">
        <v>377357423</v>
      </c>
      <c r="S26" s="16">
        <v>161333463</v>
      </c>
      <c r="T26" s="16">
        <v>462330729</v>
      </c>
      <c r="U26" s="16">
        <v>128147120</v>
      </c>
      <c r="V26" s="16">
        <v>144824442</v>
      </c>
      <c r="W26" s="16">
        <v>144218385</v>
      </c>
      <c r="X26" s="9">
        <v>47359401</v>
      </c>
    </row>
    <row r="27" spans="1:24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6"/>
    </row>
    <row r="28" spans="1:24" x14ac:dyDescent="0.25">
      <c r="A28" s="20" t="s">
        <v>120</v>
      </c>
      <c r="B28" s="15">
        <f>+B25-B24</f>
        <v>20503804</v>
      </c>
      <c r="C28" s="15">
        <f t="shared" ref="C28:X28" si="8">+C25-C24</f>
        <v>757401</v>
      </c>
      <c r="D28" s="15">
        <f t="shared" si="8"/>
        <v>-18651625</v>
      </c>
      <c r="E28" s="15">
        <f t="shared" si="8"/>
        <v>-1683873</v>
      </c>
      <c r="F28" s="15">
        <f t="shared" si="8"/>
        <v>11758343</v>
      </c>
      <c r="G28" s="15">
        <f t="shared" si="8"/>
        <v>11437419</v>
      </c>
      <c r="H28" s="15">
        <f t="shared" si="8"/>
        <v>184534396</v>
      </c>
      <c r="I28" s="15">
        <f t="shared" si="8"/>
        <v>-34092222</v>
      </c>
      <c r="J28" s="15">
        <f t="shared" si="8"/>
        <v>-1316793</v>
      </c>
      <c r="K28" s="15">
        <f t="shared" si="8"/>
        <v>9485000</v>
      </c>
      <c r="L28" s="15">
        <f t="shared" si="8"/>
        <v>-267495097</v>
      </c>
      <c r="M28" s="15">
        <f t="shared" si="8"/>
        <v>16595310</v>
      </c>
      <c r="N28" s="15">
        <f t="shared" si="8"/>
        <v>197288</v>
      </c>
      <c r="O28" s="15">
        <f t="shared" si="8"/>
        <v>32721806</v>
      </c>
      <c r="P28" s="15">
        <f t="shared" si="8"/>
        <v>5466966</v>
      </c>
      <c r="Q28" s="15">
        <f t="shared" si="8"/>
        <v>-23969081</v>
      </c>
      <c r="R28" s="15">
        <f t="shared" si="8"/>
        <v>29715613</v>
      </c>
      <c r="S28" s="15">
        <f t="shared" si="8"/>
        <v>8217475</v>
      </c>
      <c r="T28" s="15">
        <f t="shared" si="8"/>
        <v>26846149</v>
      </c>
      <c r="U28" s="15">
        <f t="shared" si="8"/>
        <v>13739583</v>
      </c>
      <c r="V28" s="15">
        <f t="shared" si="8"/>
        <v>25580650</v>
      </c>
      <c r="W28" s="15">
        <f t="shared" si="8"/>
        <v>8147443</v>
      </c>
      <c r="X28" s="8">
        <f t="shared" si="8"/>
        <v>-186667</v>
      </c>
    </row>
    <row r="29" spans="1:24" x14ac:dyDescent="0.25">
      <c r="A29" s="20" t="s">
        <v>121</v>
      </c>
      <c r="B29" s="15">
        <f>+B26-B24</f>
        <v>-219373695</v>
      </c>
      <c r="C29" s="15">
        <f t="shared" ref="C29:X29" si="9">+C26-C24</f>
        <v>-54219526</v>
      </c>
      <c r="D29" s="15">
        <f t="shared" si="9"/>
        <v>-210581669</v>
      </c>
      <c r="E29" s="15">
        <f t="shared" si="9"/>
        <v>-63426456</v>
      </c>
      <c r="F29" s="15">
        <f t="shared" si="9"/>
        <v>-157763152</v>
      </c>
      <c r="G29" s="15">
        <f t="shared" si="9"/>
        <v>-165691919</v>
      </c>
      <c r="H29" s="15">
        <f t="shared" si="9"/>
        <v>-783802317</v>
      </c>
      <c r="I29" s="15">
        <f t="shared" si="9"/>
        <v>-1521803893</v>
      </c>
      <c r="J29" s="15">
        <f t="shared" si="9"/>
        <v>-213955785</v>
      </c>
      <c r="K29" s="15">
        <f t="shared" si="9"/>
        <v>-397269507</v>
      </c>
      <c r="L29" s="15">
        <f t="shared" si="9"/>
        <v>-2050520189</v>
      </c>
      <c r="M29" s="15">
        <f t="shared" si="9"/>
        <v>-674411814</v>
      </c>
      <c r="N29" s="15">
        <f t="shared" si="9"/>
        <v>-239020851</v>
      </c>
      <c r="O29" s="15">
        <f t="shared" si="9"/>
        <v>-542503056</v>
      </c>
      <c r="P29" s="15">
        <f t="shared" si="9"/>
        <v>-261008019</v>
      </c>
      <c r="Q29" s="15">
        <f t="shared" si="9"/>
        <v>-325559718</v>
      </c>
      <c r="R29" s="15">
        <f t="shared" si="9"/>
        <v>-90506437</v>
      </c>
      <c r="S29" s="15">
        <f t="shared" si="9"/>
        <v>-67542433</v>
      </c>
      <c r="T29" s="15">
        <f t="shared" si="9"/>
        <v>-377015283</v>
      </c>
      <c r="U29" s="15">
        <f t="shared" si="9"/>
        <v>-27123055</v>
      </c>
      <c r="V29" s="15">
        <f t="shared" si="9"/>
        <v>-128316366</v>
      </c>
      <c r="W29" s="15">
        <f t="shared" si="9"/>
        <v>-92674156</v>
      </c>
      <c r="X29" s="8">
        <f t="shared" si="9"/>
        <v>-16111784</v>
      </c>
    </row>
    <row r="30" spans="1:24" x14ac:dyDescent="0.25">
      <c r="A30" s="20" t="s">
        <v>122</v>
      </c>
      <c r="B30" s="15">
        <f>+B26-B25</f>
        <v>-239877499</v>
      </c>
      <c r="C30" s="15">
        <f t="shared" ref="C30:X30" si="10">+C26-C25</f>
        <v>-54976927</v>
      </c>
      <c r="D30" s="15">
        <f t="shared" si="10"/>
        <v>-191930044</v>
      </c>
      <c r="E30" s="15">
        <f t="shared" si="10"/>
        <v>-61742583</v>
      </c>
      <c r="F30" s="15">
        <f t="shared" si="10"/>
        <v>-169521495</v>
      </c>
      <c r="G30" s="15">
        <f t="shared" si="10"/>
        <v>-177129338</v>
      </c>
      <c r="H30" s="15">
        <f t="shared" si="10"/>
        <v>-968336713</v>
      </c>
      <c r="I30" s="15">
        <f t="shared" si="10"/>
        <v>-1487711671</v>
      </c>
      <c r="J30" s="15">
        <f t="shared" si="10"/>
        <v>-212638992</v>
      </c>
      <c r="K30" s="15">
        <f t="shared" si="10"/>
        <v>-406754507</v>
      </c>
      <c r="L30" s="15">
        <f t="shared" si="10"/>
        <v>-1783025092</v>
      </c>
      <c r="M30" s="15">
        <f t="shared" si="10"/>
        <v>-691007124</v>
      </c>
      <c r="N30" s="15">
        <f t="shared" si="10"/>
        <v>-239218139</v>
      </c>
      <c r="O30" s="15">
        <f t="shared" si="10"/>
        <v>-575224862</v>
      </c>
      <c r="P30" s="15">
        <f t="shared" si="10"/>
        <v>-266474985</v>
      </c>
      <c r="Q30" s="15">
        <f t="shared" si="10"/>
        <v>-301590637</v>
      </c>
      <c r="R30" s="15">
        <f t="shared" si="10"/>
        <v>-120222050</v>
      </c>
      <c r="S30" s="15">
        <f t="shared" si="10"/>
        <v>-75759908</v>
      </c>
      <c r="T30" s="15">
        <f t="shared" si="10"/>
        <v>-403861432</v>
      </c>
      <c r="U30" s="15">
        <f t="shared" si="10"/>
        <v>-40862638</v>
      </c>
      <c r="V30" s="15">
        <f t="shared" si="10"/>
        <v>-153897016</v>
      </c>
      <c r="W30" s="15">
        <f t="shared" si="10"/>
        <v>-100821599</v>
      </c>
      <c r="X30" s="8">
        <f t="shared" si="10"/>
        <v>-15925117</v>
      </c>
    </row>
    <row r="31" spans="1:24" x14ac:dyDescent="0.25">
      <c r="A31" s="20" t="s">
        <v>123</v>
      </c>
      <c r="B31" s="17">
        <f>IF(B24=0,0,B26*100/B24)</f>
        <v>76.709878229250734</v>
      </c>
      <c r="C31" s="17">
        <f t="shared" ref="C31:X31" si="11">IF(C24=0,0,C26*100/C24)</f>
        <v>72.337837303725948</v>
      </c>
      <c r="D31" s="17">
        <f t="shared" si="11"/>
        <v>55.897714252438725</v>
      </c>
      <c r="E31" s="17">
        <f t="shared" si="11"/>
        <v>67.373441075271799</v>
      </c>
      <c r="F31" s="17">
        <f t="shared" si="11"/>
        <v>41.46195389103368</v>
      </c>
      <c r="G31" s="17">
        <f t="shared" si="11"/>
        <v>51.021117759166621</v>
      </c>
      <c r="H31" s="17">
        <f t="shared" si="11"/>
        <v>71.713810227449912</v>
      </c>
      <c r="I31" s="17">
        <f t="shared" si="11"/>
        <v>82.451188246815406</v>
      </c>
      <c r="J31" s="17">
        <f t="shared" si="11"/>
        <v>40.006656263073069</v>
      </c>
      <c r="K31" s="17">
        <f t="shared" si="11"/>
        <v>1.1638660228577682</v>
      </c>
      <c r="L31" s="17">
        <f t="shared" si="11"/>
        <v>43.939335138680399</v>
      </c>
      <c r="M31" s="17">
        <f t="shared" si="11"/>
        <v>61.642527757003201</v>
      </c>
      <c r="N31" s="17">
        <f t="shared" si="11"/>
        <v>23.508531848526427</v>
      </c>
      <c r="O31" s="17">
        <f t="shared" si="11"/>
        <v>49.650161781657438</v>
      </c>
      <c r="P31" s="17">
        <f t="shared" si="11"/>
        <v>54.204848955335741</v>
      </c>
      <c r="Q31" s="17">
        <f t="shared" si="11"/>
        <v>69.281521568059091</v>
      </c>
      <c r="R31" s="17">
        <f t="shared" si="11"/>
        <v>80.65539043772263</v>
      </c>
      <c r="S31" s="17">
        <f t="shared" si="11"/>
        <v>70.489494883288188</v>
      </c>
      <c r="T31" s="17">
        <f t="shared" si="11"/>
        <v>55.082257184775898</v>
      </c>
      <c r="U31" s="17">
        <f t="shared" si="11"/>
        <v>82.531703207006757</v>
      </c>
      <c r="V31" s="17">
        <f t="shared" si="11"/>
        <v>53.021898507380854</v>
      </c>
      <c r="W31" s="17">
        <f t="shared" si="11"/>
        <v>60.879242711149779</v>
      </c>
      <c r="X31" s="10">
        <f t="shared" si="11"/>
        <v>74.615592886756403</v>
      </c>
    </row>
    <row r="32" spans="1:24" x14ac:dyDescent="0.25">
      <c r="A32" s="20" t="s">
        <v>124</v>
      </c>
      <c r="B32" s="17">
        <f>IF(B25=0,0,B26*100/B25)</f>
        <v>75.075620377425167</v>
      </c>
      <c r="C32" s="17">
        <f t="shared" ref="C32:X32" si="12">IF(C25=0,0,C26*100/C25)</f>
        <v>72.059387538847403</v>
      </c>
      <c r="D32" s="17">
        <f t="shared" si="12"/>
        <v>58.169963682653396</v>
      </c>
      <c r="E32" s="17">
        <f t="shared" si="12"/>
        <v>67.962118071198248</v>
      </c>
      <c r="F32" s="17">
        <f t="shared" si="12"/>
        <v>39.728619909313636</v>
      </c>
      <c r="G32" s="17">
        <f t="shared" si="12"/>
        <v>49.352545084009208</v>
      </c>
      <c r="H32" s="17">
        <f t="shared" si="12"/>
        <v>67.236179604606662</v>
      </c>
      <c r="I32" s="17">
        <f t="shared" si="12"/>
        <v>82.776614053531077</v>
      </c>
      <c r="J32" s="17">
        <f t="shared" si="12"/>
        <v>40.154920125605692</v>
      </c>
      <c r="K32" s="17">
        <f t="shared" si="12"/>
        <v>1.1370347309757309</v>
      </c>
      <c r="L32" s="17">
        <f t="shared" si="12"/>
        <v>47.406271070232059</v>
      </c>
      <c r="M32" s="17">
        <f t="shared" si="12"/>
        <v>61.066145389159423</v>
      </c>
      <c r="N32" s="17">
        <f t="shared" si="12"/>
        <v>23.493698838991378</v>
      </c>
      <c r="O32" s="17">
        <f t="shared" si="12"/>
        <v>48.186768821488727</v>
      </c>
      <c r="P32" s="17">
        <f t="shared" si="12"/>
        <v>53.689852512612262</v>
      </c>
      <c r="Q32" s="17">
        <f t="shared" si="12"/>
        <v>70.884666249029507</v>
      </c>
      <c r="R32" s="17">
        <f t="shared" si="12"/>
        <v>75.838623471511255</v>
      </c>
      <c r="S32" s="17">
        <f t="shared" si="12"/>
        <v>68.046382874196851</v>
      </c>
      <c r="T32" s="17">
        <f t="shared" si="12"/>
        <v>53.375076549555615</v>
      </c>
      <c r="U32" s="17">
        <f t="shared" si="12"/>
        <v>75.822320270998787</v>
      </c>
      <c r="V32" s="17">
        <f t="shared" si="12"/>
        <v>48.481432492204831</v>
      </c>
      <c r="W32" s="17">
        <f t="shared" si="12"/>
        <v>58.855041795954413</v>
      </c>
      <c r="X32" s="10">
        <f t="shared" si="12"/>
        <v>74.835682559832406</v>
      </c>
    </row>
    <row r="33" spans="1:24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6"/>
    </row>
    <row r="34" spans="1:24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</row>
    <row r="35" spans="1:24" x14ac:dyDescent="0.25">
      <c r="A35" s="20" t="s">
        <v>126</v>
      </c>
      <c r="B35" s="16">
        <v>819556559</v>
      </c>
      <c r="C35" s="16">
        <v>195376099</v>
      </c>
      <c r="D35" s="16">
        <v>414917705</v>
      </c>
      <c r="E35" s="16">
        <v>181251304</v>
      </c>
      <c r="F35" s="16">
        <v>218222025</v>
      </c>
      <c r="G35" s="16">
        <v>228603194</v>
      </c>
      <c r="H35" s="16">
        <v>2504010578</v>
      </c>
      <c r="I35" s="16">
        <v>7450828738</v>
      </c>
      <c r="J35" s="16">
        <v>313587970</v>
      </c>
      <c r="K35" s="16">
        <v>366799239</v>
      </c>
      <c r="L35" s="16">
        <v>3499848307</v>
      </c>
      <c r="M35" s="16">
        <v>1499194442</v>
      </c>
      <c r="N35" s="16">
        <v>230593257</v>
      </c>
      <c r="O35" s="16">
        <v>998409655</v>
      </c>
      <c r="P35" s="16">
        <v>527273896</v>
      </c>
      <c r="Q35" s="16">
        <v>902413449</v>
      </c>
      <c r="R35" s="16">
        <v>416242884</v>
      </c>
      <c r="S35" s="16">
        <v>168582896</v>
      </c>
      <c r="T35" s="16">
        <v>634744608</v>
      </c>
      <c r="U35" s="16">
        <v>151643821</v>
      </c>
      <c r="V35" s="16">
        <v>136008907</v>
      </c>
      <c r="W35" s="16">
        <v>206710542</v>
      </c>
      <c r="X35" s="9">
        <v>62985185</v>
      </c>
    </row>
    <row r="36" spans="1:24" x14ac:dyDescent="0.25">
      <c r="A36" s="20" t="s">
        <v>127</v>
      </c>
      <c r="B36" s="16">
        <v>840884036</v>
      </c>
      <c r="C36" s="16">
        <v>191637099</v>
      </c>
      <c r="D36" s="16">
        <v>396266080</v>
      </c>
      <c r="E36" s="16">
        <v>179567431</v>
      </c>
      <c r="F36" s="16">
        <v>230020868</v>
      </c>
      <c r="G36" s="16">
        <v>244641051</v>
      </c>
      <c r="H36" s="16">
        <v>2670547220</v>
      </c>
      <c r="I36" s="16">
        <v>7441805770</v>
      </c>
      <c r="J36" s="16">
        <v>309004851</v>
      </c>
      <c r="K36" s="16">
        <v>373984239</v>
      </c>
      <c r="L36" s="16">
        <v>3230972293</v>
      </c>
      <c r="M36" s="16">
        <v>1529182502</v>
      </c>
      <c r="N36" s="16">
        <v>234155545</v>
      </c>
      <c r="O36" s="16">
        <v>1029370896</v>
      </c>
      <c r="P36" s="16">
        <v>530740862</v>
      </c>
      <c r="Q36" s="16">
        <v>866508229</v>
      </c>
      <c r="R36" s="16">
        <v>445958473</v>
      </c>
      <c r="S36" s="16">
        <v>173874610</v>
      </c>
      <c r="T36" s="16">
        <v>663277315</v>
      </c>
      <c r="U36" s="16">
        <v>161659346</v>
      </c>
      <c r="V36" s="16">
        <v>162389557</v>
      </c>
      <c r="W36" s="16">
        <v>213597752</v>
      </c>
      <c r="X36" s="9">
        <v>62314518</v>
      </c>
    </row>
    <row r="37" spans="1:24" x14ac:dyDescent="0.25">
      <c r="A37" s="20" t="s">
        <v>128</v>
      </c>
      <c r="B37" s="16">
        <v>669444070</v>
      </c>
      <c r="C37" s="16">
        <v>140006303</v>
      </c>
      <c r="D37" s="16">
        <v>260723858</v>
      </c>
      <c r="E37" s="16">
        <v>126646834</v>
      </c>
      <c r="F37" s="16">
        <v>106842603</v>
      </c>
      <c r="G37" s="16">
        <v>148098982</v>
      </c>
      <c r="H37" s="16">
        <v>1827247903</v>
      </c>
      <c r="I37" s="16">
        <v>6538355543</v>
      </c>
      <c r="J37" s="16">
        <v>122141383</v>
      </c>
      <c r="K37" s="16">
        <v>1869780</v>
      </c>
      <c r="L37" s="16">
        <v>1553613517</v>
      </c>
      <c r="M37" s="16">
        <v>1006902100</v>
      </c>
      <c r="N37" s="16">
        <v>59469392</v>
      </c>
      <c r="O37" s="16">
        <v>501127362</v>
      </c>
      <c r="P37" s="16">
        <v>284726700</v>
      </c>
      <c r="Q37" s="16">
        <v>671799100</v>
      </c>
      <c r="R37" s="16">
        <v>347302152</v>
      </c>
      <c r="S37" s="16">
        <v>136444368</v>
      </c>
      <c r="T37" s="16">
        <v>375187018</v>
      </c>
      <c r="U37" s="16">
        <v>125832604</v>
      </c>
      <c r="V37" s="16">
        <v>89798037</v>
      </c>
      <c r="W37" s="16">
        <v>141353504</v>
      </c>
      <c r="X37" s="9">
        <v>47303758</v>
      </c>
    </row>
    <row r="38" spans="1:24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6"/>
    </row>
    <row r="39" spans="1:24" x14ac:dyDescent="0.25">
      <c r="A39" s="20" t="s">
        <v>129</v>
      </c>
      <c r="B39" s="15">
        <f>+B36-B35</f>
        <v>21327477</v>
      </c>
      <c r="C39" s="15">
        <f t="shared" ref="C39:X39" si="13">+C36-C35</f>
        <v>-3739000</v>
      </c>
      <c r="D39" s="15">
        <f t="shared" si="13"/>
        <v>-18651625</v>
      </c>
      <c r="E39" s="15">
        <f t="shared" si="13"/>
        <v>-1683873</v>
      </c>
      <c r="F39" s="15">
        <f t="shared" si="13"/>
        <v>11798843</v>
      </c>
      <c r="G39" s="15">
        <f t="shared" si="13"/>
        <v>16037857</v>
      </c>
      <c r="H39" s="15">
        <f t="shared" si="13"/>
        <v>166536642</v>
      </c>
      <c r="I39" s="15">
        <f t="shared" si="13"/>
        <v>-9022968</v>
      </c>
      <c r="J39" s="15">
        <f t="shared" si="13"/>
        <v>-4583119</v>
      </c>
      <c r="K39" s="15">
        <f t="shared" si="13"/>
        <v>7185000</v>
      </c>
      <c r="L39" s="15">
        <f t="shared" si="13"/>
        <v>-268876014</v>
      </c>
      <c r="M39" s="15">
        <f t="shared" si="13"/>
        <v>29988060</v>
      </c>
      <c r="N39" s="15">
        <f t="shared" si="13"/>
        <v>3562288</v>
      </c>
      <c r="O39" s="15">
        <f t="shared" si="13"/>
        <v>30961241</v>
      </c>
      <c r="P39" s="15">
        <f t="shared" si="13"/>
        <v>3466966</v>
      </c>
      <c r="Q39" s="15">
        <f t="shared" si="13"/>
        <v>-35905220</v>
      </c>
      <c r="R39" s="15">
        <f t="shared" si="13"/>
        <v>29715589</v>
      </c>
      <c r="S39" s="15">
        <f t="shared" si="13"/>
        <v>5291714</v>
      </c>
      <c r="T39" s="15">
        <f t="shared" si="13"/>
        <v>28532707</v>
      </c>
      <c r="U39" s="15">
        <f t="shared" si="13"/>
        <v>10015525</v>
      </c>
      <c r="V39" s="15">
        <f t="shared" si="13"/>
        <v>26380650</v>
      </c>
      <c r="W39" s="15">
        <f t="shared" si="13"/>
        <v>6887210</v>
      </c>
      <c r="X39" s="8">
        <f t="shared" si="13"/>
        <v>-670667</v>
      </c>
    </row>
    <row r="40" spans="1:24" x14ac:dyDescent="0.25">
      <c r="A40" s="20" t="s">
        <v>121</v>
      </c>
      <c r="B40" s="15">
        <f>+B37-B35</f>
        <v>-150112489</v>
      </c>
      <c r="C40" s="15">
        <f t="shared" ref="C40:X40" si="14">+C37-C35</f>
        <v>-55369796</v>
      </c>
      <c r="D40" s="15">
        <f t="shared" si="14"/>
        <v>-154193847</v>
      </c>
      <c r="E40" s="15">
        <f t="shared" si="14"/>
        <v>-54604470</v>
      </c>
      <c r="F40" s="15">
        <f t="shared" si="14"/>
        <v>-111379422</v>
      </c>
      <c r="G40" s="15">
        <f t="shared" si="14"/>
        <v>-80504212</v>
      </c>
      <c r="H40" s="15">
        <f t="shared" si="14"/>
        <v>-676762675</v>
      </c>
      <c r="I40" s="15">
        <f t="shared" si="14"/>
        <v>-912473195</v>
      </c>
      <c r="J40" s="15">
        <f t="shared" si="14"/>
        <v>-191446587</v>
      </c>
      <c r="K40" s="15">
        <f t="shared" si="14"/>
        <v>-364929459</v>
      </c>
      <c r="L40" s="15">
        <f t="shared" si="14"/>
        <v>-1946234790</v>
      </c>
      <c r="M40" s="15">
        <f t="shared" si="14"/>
        <v>-492292342</v>
      </c>
      <c r="N40" s="15">
        <f t="shared" si="14"/>
        <v>-171123865</v>
      </c>
      <c r="O40" s="15">
        <f t="shared" si="14"/>
        <v>-497282293</v>
      </c>
      <c r="P40" s="15">
        <f t="shared" si="14"/>
        <v>-242547196</v>
      </c>
      <c r="Q40" s="15">
        <f t="shared" si="14"/>
        <v>-230614349</v>
      </c>
      <c r="R40" s="15">
        <f t="shared" si="14"/>
        <v>-68940732</v>
      </c>
      <c r="S40" s="15">
        <f t="shared" si="14"/>
        <v>-32138528</v>
      </c>
      <c r="T40" s="15">
        <f t="shared" si="14"/>
        <v>-259557590</v>
      </c>
      <c r="U40" s="15">
        <f t="shared" si="14"/>
        <v>-25811217</v>
      </c>
      <c r="V40" s="15">
        <f t="shared" si="14"/>
        <v>-46210870</v>
      </c>
      <c r="W40" s="15">
        <f t="shared" si="14"/>
        <v>-65357038</v>
      </c>
      <c r="X40" s="8">
        <f t="shared" si="14"/>
        <v>-15681427</v>
      </c>
    </row>
    <row r="41" spans="1:24" x14ac:dyDescent="0.25">
      <c r="A41" s="20" t="s">
        <v>122</v>
      </c>
      <c r="B41" s="15">
        <f>+B37-B36</f>
        <v>-171439966</v>
      </c>
      <c r="C41" s="15">
        <f t="shared" ref="C41:X41" si="15">+C37-C36</f>
        <v>-51630796</v>
      </c>
      <c r="D41" s="15">
        <f t="shared" si="15"/>
        <v>-135542222</v>
      </c>
      <c r="E41" s="15">
        <f t="shared" si="15"/>
        <v>-52920597</v>
      </c>
      <c r="F41" s="15">
        <f t="shared" si="15"/>
        <v>-123178265</v>
      </c>
      <c r="G41" s="15">
        <f t="shared" si="15"/>
        <v>-96542069</v>
      </c>
      <c r="H41" s="15">
        <f t="shared" si="15"/>
        <v>-843299317</v>
      </c>
      <c r="I41" s="15">
        <f t="shared" si="15"/>
        <v>-903450227</v>
      </c>
      <c r="J41" s="15">
        <f t="shared" si="15"/>
        <v>-186863468</v>
      </c>
      <c r="K41" s="15">
        <f t="shared" si="15"/>
        <v>-372114459</v>
      </c>
      <c r="L41" s="15">
        <f t="shared" si="15"/>
        <v>-1677358776</v>
      </c>
      <c r="M41" s="15">
        <f t="shared" si="15"/>
        <v>-522280402</v>
      </c>
      <c r="N41" s="15">
        <f t="shared" si="15"/>
        <v>-174686153</v>
      </c>
      <c r="O41" s="15">
        <f t="shared" si="15"/>
        <v>-528243534</v>
      </c>
      <c r="P41" s="15">
        <f t="shared" si="15"/>
        <v>-246014162</v>
      </c>
      <c r="Q41" s="15">
        <f t="shared" si="15"/>
        <v>-194709129</v>
      </c>
      <c r="R41" s="15">
        <f t="shared" si="15"/>
        <v>-98656321</v>
      </c>
      <c r="S41" s="15">
        <f t="shared" si="15"/>
        <v>-37430242</v>
      </c>
      <c r="T41" s="15">
        <f t="shared" si="15"/>
        <v>-288090297</v>
      </c>
      <c r="U41" s="15">
        <f t="shared" si="15"/>
        <v>-35826742</v>
      </c>
      <c r="V41" s="15">
        <f t="shared" si="15"/>
        <v>-72591520</v>
      </c>
      <c r="W41" s="15">
        <f t="shared" si="15"/>
        <v>-72244248</v>
      </c>
      <c r="X41" s="8">
        <f t="shared" si="15"/>
        <v>-15010760</v>
      </c>
    </row>
    <row r="42" spans="1:24" x14ac:dyDescent="0.25">
      <c r="A42" s="20" t="s">
        <v>123</v>
      </c>
      <c r="B42" s="17">
        <f>IF(B35=0,0,B37*100/B35)</f>
        <v>81.68369377908914</v>
      </c>
      <c r="C42" s="17">
        <f t="shared" ref="C42:X42" si="16">IF(C35=0,0,C37*100/C35)</f>
        <v>71.659892748703101</v>
      </c>
      <c r="D42" s="17">
        <f t="shared" si="16"/>
        <v>62.837486773431372</v>
      </c>
      <c r="E42" s="17">
        <f t="shared" si="16"/>
        <v>69.873612605843647</v>
      </c>
      <c r="F42" s="17">
        <f t="shared" si="16"/>
        <v>48.960503872145814</v>
      </c>
      <c r="G42" s="17">
        <f t="shared" si="16"/>
        <v>64.784301307706144</v>
      </c>
      <c r="H42" s="17">
        <f t="shared" si="16"/>
        <v>72.972850796000117</v>
      </c>
      <c r="I42" s="17">
        <f t="shared" si="16"/>
        <v>87.753399962794845</v>
      </c>
      <c r="J42" s="17">
        <f t="shared" si="16"/>
        <v>38.949639235204081</v>
      </c>
      <c r="K42" s="17">
        <f t="shared" si="16"/>
        <v>0.50975569226848916</v>
      </c>
      <c r="L42" s="17">
        <f t="shared" si="16"/>
        <v>44.39088156742789</v>
      </c>
      <c r="M42" s="17">
        <f t="shared" si="16"/>
        <v>67.162875727897074</v>
      </c>
      <c r="N42" s="17">
        <f t="shared" si="16"/>
        <v>25.789735907151872</v>
      </c>
      <c r="O42" s="17">
        <f t="shared" si="16"/>
        <v>50.192559686334363</v>
      </c>
      <c r="P42" s="17">
        <f t="shared" si="16"/>
        <v>53.999771686023308</v>
      </c>
      <c r="Q42" s="17">
        <f t="shared" si="16"/>
        <v>74.444712758264757</v>
      </c>
      <c r="R42" s="17">
        <f t="shared" si="16"/>
        <v>83.437378835766481</v>
      </c>
      <c r="S42" s="17">
        <f t="shared" si="16"/>
        <v>80.936068389761203</v>
      </c>
      <c r="T42" s="17">
        <f t="shared" si="16"/>
        <v>59.1083426737829</v>
      </c>
      <c r="U42" s="17">
        <f t="shared" si="16"/>
        <v>82.979051286237379</v>
      </c>
      <c r="V42" s="17">
        <f t="shared" si="16"/>
        <v>66.023644319118006</v>
      </c>
      <c r="W42" s="17">
        <f t="shared" si="16"/>
        <v>68.382339203580628</v>
      </c>
      <c r="X42" s="10">
        <f t="shared" si="16"/>
        <v>75.102991282791336</v>
      </c>
    </row>
    <row r="43" spans="1:24" x14ac:dyDescent="0.25">
      <c r="A43" s="20" t="s">
        <v>124</v>
      </c>
      <c r="B43" s="17">
        <f>IF(B36=0,0,B37*100/B36)</f>
        <v>79.61193712089927</v>
      </c>
      <c r="C43" s="17">
        <f t="shared" ref="C43:X43" si="17">IF(C36=0,0,C37*100/C36)</f>
        <v>73.058037160122112</v>
      </c>
      <c r="D43" s="17">
        <f t="shared" si="17"/>
        <v>65.795149057421213</v>
      </c>
      <c r="E43" s="17">
        <f t="shared" si="17"/>
        <v>70.52884439829181</v>
      </c>
      <c r="F43" s="17">
        <f t="shared" si="17"/>
        <v>46.449091305924469</v>
      </c>
      <c r="G43" s="17">
        <f t="shared" si="17"/>
        <v>60.537257093454848</v>
      </c>
      <c r="H43" s="17">
        <f t="shared" si="17"/>
        <v>68.422227823404668</v>
      </c>
      <c r="I43" s="17">
        <f t="shared" si="17"/>
        <v>87.859798348378561</v>
      </c>
      <c r="J43" s="17">
        <f t="shared" si="17"/>
        <v>39.527335122645049</v>
      </c>
      <c r="K43" s="17">
        <f t="shared" si="17"/>
        <v>0.49996224573517389</v>
      </c>
      <c r="L43" s="17">
        <f t="shared" si="17"/>
        <v>48.085015162957326</v>
      </c>
      <c r="M43" s="17">
        <f t="shared" si="17"/>
        <v>65.845776987578944</v>
      </c>
      <c r="N43" s="17">
        <f t="shared" si="17"/>
        <v>25.397387877361606</v>
      </c>
      <c r="O43" s="17">
        <f t="shared" si="17"/>
        <v>48.682876497413623</v>
      </c>
      <c r="P43" s="17">
        <f t="shared" si="17"/>
        <v>53.647028217699209</v>
      </c>
      <c r="Q43" s="17">
        <f t="shared" si="17"/>
        <v>77.529454137474787</v>
      </c>
      <c r="R43" s="17">
        <f t="shared" si="17"/>
        <v>77.877688849293378</v>
      </c>
      <c r="S43" s="17">
        <f t="shared" si="17"/>
        <v>78.472853512079766</v>
      </c>
      <c r="T43" s="17">
        <f t="shared" si="17"/>
        <v>56.565633938498259</v>
      </c>
      <c r="U43" s="17">
        <f t="shared" si="17"/>
        <v>77.838125115265527</v>
      </c>
      <c r="V43" s="17">
        <f t="shared" si="17"/>
        <v>55.297913646011118</v>
      </c>
      <c r="W43" s="17">
        <f t="shared" si="17"/>
        <v>66.177430556478896</v>
      </c>
      <c r="X43" s="10">
        <f t="shared" si="17"/>
        <v>75.911295663074853</v>
      </c>
    </row>
    <row r="44" spans="1:24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6"/>
    </row>
    <row r="45" spans="1:24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6"/>
    </row>
    <row r="46" spans="1:24" x14ac:dyDescent="0.25">
      <c r="A46" s="20" t="s">
        <v>126</v>
      </c>
      <c r="B46" s="16">
        <v>322752036</v>
      </c>
      <c r="C46" s="16">
        <v>139379000</v>
      </c>
      <c r="D46" s="16">
        <v>125080705</v>
      </c>
      <c r="E46" s="16">
        <v>114436290</v>
      </c>
      <c r="F46" s="16">
        <v>75032628</v>
      </c>
      <c r="G46" s="16">
        <v>111681960</v>
      </c>
      <c r="H46" s="16">
        <v>626689339</v>
      </c>
      <c r="I46" s="16">
        <v>2240047975</v>
      </c>
      <c r="J46" s="16">
        <v>132835535</v>
      </c>
      <c r="K46" s="16">
        <v>126196804</v>
      </c>
      <c r="L46" s="16">
        <v>924324143</v>
      </c>
      <c r="M46" s="16">
        <v>427108730</v>
      </c>
      <c r="N46" s="16">
        <v>91812928</v>
      </c>
      <c r="O46" s="16">
        <v>343648525</v>
      </c>
      <c r="P46" s="16">
        <v>179696355</v>
      </c>
      <c r="Q46" s="16">
        <v>274489458</v>
      </c>
      <c r="R46" s="16">
        <v>144282492</v>
      </c>
      <c r="S46" s="16">
        <v>83413959</v>
      </c>
      <c r="T46" s="16">
        <v>264657180</v>
      </c>
      <c r="U46" s="16">
        <v>101447702</v>
      </c>
      <c r="V46" s="16">
        <v>64192126</v>
      </c>
      <c r="W46" s="16">
        <v>80785570</v>
      </c>
      <c r="X46" s="9">
        <v>52034810</v>
      </c>
    </row>
    <row r="47" spans="1:24" x14ac:dyDescent="0.25">
      <c r="A47" s="20" t="s">
        <v>127</v>
      </c>
      <c r="B47" s="16">
        <v>343478917</v>
      </c>
      <c r="C47" s="16">
        <v>133899380</v>
      </c>
      <c r="D47" s="16">
        <v>135081067</v>
      </c>
      <c r="E47" s="16">
        <v>117978232</v>
      </c>
      <c r="F47" s="16">
        <v>75257628</v>
      </c>
      <c r="G47" s="16">
        <v>120809785</v>
      </c>
      <c r="H47" s="16">
        <v>672713401</v>
      </c>
      <c r="I47" s="16">
        <v>2252104825</v>
      </c>
      <c r="J47" s="16">
        <v>132835527</v>
      </c>
      <c r="K47" s="16">
        <v>126196804</v>
      </c>
      <c r="L47" s="16">
        <v>924237416</v>
      </c>
      <c r="M47" s="16">
        <v>433360700</v>
      </c>
      <c r="N47" s="16">
        <v>89943379</v>
      </c>
      <c r="O47" s="16">
        <v>354298461</v>
      </c>
      <c r="P47" s="16">
        <v>180046594</v>
      </c>
      <c r="Q47" s="16">
        <v>274489458</v>
      </c>
      <c r="R47" s="16">
        <v>144282483</v>
      </c>
      <c r="S47" s="16">
        <v>82880986</v>
      </c>
      <c r="T47" s="16">
        <v>233088646</v>
      </c>
      <c r="U47" s="16">
        <v>102733717</v>
      </c>
      <c r="V47" s="16">
        <v>64192126</v>
      </c>
      <c r="W47" s="16">
        <v>80390570</v>
      </c>
      <c r="X47" s="9">
        <v>49709900</v>
      </c>
    </row>
    <row r="48" spans="1:24" x14ac:dyDescent="0.25">
      <c r="A48" s="20" t="s">
        <v>128</v>
      </c>
      <c r="B48" s="16">
        <v>319895557</v>
      </c>
      <c r="C48" s="16">
        <v>100514744</v>
      </c>
      <c r="D48" s="16">
        <v>126751233</v>
      </c>
      <c r="E48" s="16">
        <v>91307063</v>
      </c>
      <c r="F48" s="16">
        <v>54813503</v>
      </c>
      <c r="G48" s="16">
        <v>94001328</v>
      </c>
      <c r="H48" s="16">
        <v>586201241</v>
      </c>
      <c r="I48" s="16">
        <v>1951240874</v>
      </c>
      <c r="J48" s="16">
        <v>67819481</v>
      </c>
      <c r="K48" s="16">
        <v>63155</v>
      </c>
      <c r="L48" s="16">
        <v>698509927</v>
      </c>
      <c r="M48" s="16">
        <v>292989079</v>
      </c>
      <c r="N48" s="16">
        <v>43463326</v>
      </c>
      <c r="O48" s="16">
        <v>291506815</v>
      </c>
      <c r="P48" s="16">
        <v>138701553</v>
      </c>
      <c r="Q48" s="16">
        <v>231912802</v>
      </c>
      <c r="R48" s="16">
        <v>165886044</v>
      </c>
      <c r="S48" s="16">
        <v>71051775</v>
      </c>
      <c r="T48" s="16">
        <v>190824428</v>
      </c>
      <c r="U48" s="16">
        <v>74781493</v>
      </c>
      <c r="V48" s="16">
        <v>51289229</v>
      </c>
      <c r="W48" s="16">
        <v>58877737</v>
      </c>
      <c r="X48" s="9">
        <v>44563032</v>
      </c>
    </row>
    <row r="49" spans="1:24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6"/>
    </row>
    <row r="50" spans="1:24" x14ac:dyDescent="0.25">
      <c r="A50" s="20" t="s">
        <v>131</v>
      </c>
      <c r="B50" s="15">
        <f>+B47-B46</f>
        <v>20726881</v>
      </c>
      <c r="C50" s="15">
        <f t="shared" ref="C50:X50" si="18">+C47-C46</f>
        <v>-5479620</v>
      </c>
      <c r="D50" s="15">
        <f t="shared" si="18"/>
        <v>10000362</v>
      </c>
      <c r="E50" s="15">
        <f t="shared" si="18"/>
        <v>3541942</v>
      </c>
      <c r="F50" s="15">
        <f t="shared" si="18"/>
        <v>225000</v>
      </c>
      <c r="G50" s="15">
        <f t="shared" si="18"/>
        <v>9127825</v>
      </c>
      <c r="H50" s="15">
        <f t="shared" si="18"/>
        <v>46024062</v>
      </c>
      <c r="I50" s="15">
        <f t="shared" si="18"/>
        <v>12056850</v>
      </c>
      <c r="J50" s="15">
        <f t="shared" si="18"/>
        <v>-8</v>
      </c>
      <c r="K50" s="15">
        <f t="shared" si="18"/>
        <v>0</v>
      </c>
      <c r="L50" s="15">
        <f t="shared" si="18"/>
        <v>-86727</v>
      </c>
      <c r="M50" s="15">
        <f t="shared" si="18"/>
        <v>6251970</v>
      </c>
      <c r="N50" s="15">
        <f t="shared" si="18"/>
        <v>-1869549</v>
      </c>
      <c r="O50" s="15">
        <f t="shared" si="18"/>
        <v>10649936</v>
      </c>
      <c r="P50" s="15">
        <f t="shared" si="18"/>
        <v>350239</v>
      </c>
      <c r="Q50" s="15">
        <f t="shared" si="18"/>
        <v>0</v>
      </c>
      <c r="R50" s="15">
        <f t="shared" si="18"/>
        <v>-9</v>
      </c>
      <c r="S50" s="15">
        <f t="shared" si="18"/>
        <v>-532973</v>
      </c>
      <c r="T50" s="15">
        <f t="shared" si="18"/>
        <v>-31568534</v>
      </c>
      <c r="U50" s="15">
        <f t="shared" si="18"/>
        <v>1286015</v>
      </c>
      <c r="V50" s="15">
        <f t="shared" si="18"/>
        <v>0</v>
      </c>
      <c r="W50" s="15">
        <f t="shared" si="18"/>
        <v>-395000</v>
      </c>
      <c r="X50" s="8">
        <f t="shared" si="18"/>
        <v>-2324910</v>
      </c>
    </row>
    <row r="51" spans="1:24" x14ac:dyDescent="0.25">
      <c r="A51" s="20" t="s">
        <v>121</v>
      </c>
      <c r="B51" s="15">
        <f>+B48-B46</f>
        <v>-2856479</v>
      </c>
      <c r="C51" s="15">
        <f t="shared" ref="C51:X51" si="19">+C48-C46</f>
        <v>-38864256</v>
      </c>
      <c r="D51" s="15">
        <f t="shared" si="19"/>
        <v>1670528</v>
      </c>
      <c r="E51" s="15">
        <f t="shared" si="19"/>
        <v>-23129227</v>
      </c>
      <c r="F51" s="15">
        <f t="shared" si="19"/>
        <v>-20219125</v>
      </c>
      <c r="G51" s="15">
        <f t="shared" si="19"/>
        <v>-17680632</v>
      </c>
      <c r="H51" s="15">
        <f t="shared" si="19"/>
        <v>-40488098</v>
      </c>
      <c r="I51" s="15">
        <f t="shared" si="19"/>
        <v>-288807101</v>
      </c>
      <c r="J51" s="15">
        <f t="shared" si="19"/>
        <v>-65016054</v>
      </c>
      <c r="K51" s="15">
        <f t="shared" si="19"/>
        <v>-126133649</v>
      </c>
      <c r="L51" s="15">
        <f t="shared" si="19"/>
        <v>-225814216</v>
      </c>
      <c r="M51" s="15">
        <f t="shared" si="19"/>
        <v>-134119651</v>
      </c>
      <c r="N51" s="15">
        <f t="shared" si="19"/>
        <v>-48349602</v>
      </c>
      <c r="O51" s="15">
        <f t="shared" si="19"/>
        <v>-52141710</v>
      </c>
      <c r="P51" s="15">
        <f t="shared" si="19"/>
        <v>-40994802</v>
      </c>
      <c r="Q51" s="15">
        <f t="shared" si="19"/>
        <v>-42576656</v>
      </c>
      <c r="R51" s="15">
        <f t="shared" si="19"/>
        <v>21603552</v>
      </c>
      <c r="S51" s="15">
        <f t="shared" si="19"/>
        <v>-12362184</v>
      </c>
      <c r="T51" s="15">
        <f t="shared" si="19"/>
        <v>-73832752</v>
      </c>
      <c r="U51" s="15">
        <f t="shared" si="19"/>
        <v>-26666209</v>
      </c>
      <c r="V51" s="15">
        <f t="shared" si="19"/>
        <v>-12902897</v>
      </c>
      <c r="W51" s="15">
        <f t="shared" si="19"/>
        <v>-21907833</v>
      </c>
      <c r="X51" s="8">
        <f t="shared" si="19"/>
        <v>-7471778</v>
      </c>
    </row>
    <row r="52" spans="1:24" x14ac:dyDescent="0.25">
      <c r="A52" s="20" t="s">
        <v>122</v>
      </c>
      <c r="B52" s="15">
        <f>+B48-B47</f>
        <v>-23583360</v>
      </c>
      <c r="C52" s="15">
        <f t="shared" ref="C52:X52" si="20">+C48-C47</f>
        <v>-33384636</v>
      </c>
      <c r="D52" s="15">
        <f t="shared" si="20"/>
        <v>-8329834</v>
      </c>
      <c r="E52" s="15">
        <f t="shared" si="20"/>
        <v>-26671169</v>
      </c>
      <c r="F52" s="15">
        <f t="shared" si="20"/>
        <v>-20444125</v>
      </c>
      <c r="G52" s="15">
        <f t="shared" si="20"/>
        <v>-26808457</v>
      </c>
      <c r="H52" s="15">
        <f t="shared" si="20"/>
        <v>-86512160</v>
      </c>
      <c r="I52" s="15">
        <f t="shared" si="20"/>
        <v>-300863951</v>
      </c>
      <c r="J52" s="15">
        <f t="shared" si="20"/>
        <v>-65016046</v>
      </c>
      <c r="K52" s="15">
        <f t="shared" si="20"/>
        <v>-126133649</v>
      </c>
      <c r="L52" s="15">
        <f t="shared" si="20"/>
        <v>-225727489</v>
      </c>
      <c r="M52" s="15">
        <f t="shared" si="20"/>
        <v>-140371621</v>
      </c>
      <c r="N52" s="15">
        <f t="shared" si="20"/>
        <v>-46480053</v>
      </c>
      <c r="O52" s="15">
        <f t="shared" si="20"/>
        <v>-62791646</v>
      </c>
      <c r="P52" s="15">
        <f t="shared" si="20"/>
        <v>-41345041</v>
      </c>
      <c r="Q52" s="15">
        <f t="shared" si="20"/>
        <v>-42576656</v>
      </c>
      <c r="R52" s="15">
        <f t="shared" si="20"/>
        <v>21603561</v>
      </c>
      <c r="S52" s="15">
        <f t="shared" si="20"/>
        <v>-11829211</v>
      </c>
      <c r="T52" s="15">
        <f t="shared" si="20"/>
        <v>-42264218</v>
      </c>
      <c r="U52" s="15">
        <f t="shared" si="20"/>
        <v>-27952224</v>
      </c>
      <c r="V52" s="15">
        <f t="shared" si="20"/>
        <v>-12902897</v>
      </c>
      <c r="W52" s="15">
        <f t="shared" si="20"/>
        <v>-21512833</v>
      </c>
      <c r="X52" s="8">
        <f t="shared" si="20"/>
        <v>-5146868</v>
      </c>
    </row>
    <row r="53" spans="1:24" x14ac:dyDescent="0.25">
      <c r="A53" s="20" t="s">
        <v>123</v>
      </c>
      <c r="B53" s="17">
        <f>IF(B46=0,0,B48*100/B46)</f>
        <v>99.114961741093396</v>
      </c>
      <c r="C53" s="17">
        <f t="shared" ref="C53:X53" si="21">IF(C46=0,0,C48*100/C46)</f>
        <v>72.116132272437028</v>
      </c>
      <c r="D53" s="17">
        <f t="shared" si="21"/>
        <v>101.33556010897125</v>
      </c>
      <c r="E53" s="17">
        <f t="shared" si="21"/>
        <v>79.788555710780201</v>
      </c>
      <c r="F53" s="17">
        <f t="shared" si="21"/>
        <v>73.052889737515258</v>
      </c>
      <c r="G53" s="17">
        <f t="shared" si="21"/>
        <v>84.168766379100077</v>
      </c>
      <c r="H53" s="17">
        <f t="shared" si="21"/>
        <v>93.539367038761768</v>
      </c>
      <c r="I53" s="17">
        <f t="shared" si="21"/>
        <v>87.10710198070646</v>
      </c>
      <c r="J53" s="17">
        <f t="shared" si="21"/>
        <v>51.055224793576507</v>
      </c>
      <c r="K53" s="17">
        <f t="shared" si="21"/>
        <v>5.004484899633433E-2</v>
      </c>
      <c r="L53" s="17">
        <f t="shared" si="21"/>
        <v>75.569802248473778</v>
      </c>
      <c r="M53" s="17">
        <f t="shared" si="21"/>
        <v>68.598241717044743</v>
      </c>
      <c r="N53" s="17">
        <f t="shared" si="21"/>
        <v>47.339004372020462</v>
      </c>
      <c r="O53" s="17">
        <f t="shared" si="21"/>
        <v>84.827023482786657</v>
      </c>
      <c r="P53" s="17">
        <f t="shared" si="21"/>
        <v>77.186625738735771</v>
      </c>
      <c r="Q53" s="17">
        <f t="shared" si="21"/>
        <v>84.488782807826453</v>
      </c>
      <c r="R53" s="17">
        <f t="shared" si="21"/>
        <v>114.97309320107945</v>
      </c>
      <c r="S53" s="17">
        <f t="shared" si="21"/>
        <v>85.179717941453902</v>
      </c>
      <c r="T53" s="17">
        <f t="shared" si="21"/>
        <v>72.102494253131539</v>
      </c>
      <c r="U53" s="17">
        <f t="shared" si="21"/>
        <v>73.71432918214353</v>
      </c>
      <c r="V53" s="17">
        <f t="shared" si="21"/>
        <v>79.899564317280905</v>
      </c>
      <c r="W53" s="17">
        <f t="shared" si="21"/>
        <v>72.881502228677718</v>
      </c>
      <c r="X53" s="10">
        <f t="shared" si="21"/>
        <v>85.640808527983481</v>
      </c>
    </row>
    <row r="54" spans="1:24" x14ac:dyDescent="0.25">
      <c r="A54" s="20" t="s">
        <v>124</v>
      </c>
      <c r="B54" s="17">
        <f>IF(B47=0,0,B48*100/B47)</f>
        <v>93.133971596865138</v>
      </c>
      <c r="C54" s="17">
        <f t="shared" ref="C54:X54" si="22">IF(C47=0,0,C48*100/C47)</f>
        <v>75.067370737638967</v>
      </c>
      <c r="D54" s="17">
        <f t="shared" si="22"/>
        <v>93.833455579677945</v>
      </c>
      <c r="E54" s="17">
        <f t="shared" si="22"/>
        <v>77.393144016601298</v>
      </c>
      <c r="F54" s="17">
        <f t="shared" si="22"/>
        <v>72.834481309987609</v>
      </c>
      <c r="G54" s="17">
        <f t="shared" si="22"/>
        <v>77.809366186687612</v>
      </c>
      <c r="H54" s="17">
        <f t="shared" si="22"/>
        <v>87.139819145657242</v>
      </c>
      <c r="I54" s="17">
        <f t="shared" si="22"/>
        <v>86.640766110875859</v>
      </c>
      <c r="J54" s="17">
        <f t="shared" si="22"/>
        <v>51.055227868369883</v>
      </c>
      <c r="K54" s="17">
        <f t="shared" si="22"/>
        <v>5.004484899633433E-2</v>
      </c>
      <c r="L54" s="17">
        <f t="shared" si="22"/>
        <v>75.57689343751909</v>
      </c>
      <c r="M54" s="17">
        <f t="shared" si="22"/>
        <v>67.608594641830692</v>
      </c>
      <c r="N54" s="17">
        <f t="shared" si="22"/>
        <v>48.322985508471945</v>
      </c>
      <c r="O54" s="17">
        <f t="shared" si="22"/>
        <v>82.277189174694158</v>
      </c>
      <c r="P54" s="17">
        <f t="shared" si="22"/>
        <v>77.036477013278017</v>
      </c>
      <c r="Q54" s="17">
        <f t="shared" si="22"/>
        <v>84.488782807826453</v>
      </c>
      <c r="R54" s="17">
        <f t="shared" si="22"/>
        <v>114.97310037282904</v>
      </c>
      <c r="S54" s="17">
        <f t="shared" si="22"/>
        <v>85.727473126345288</v>
      </c>
      <c r="T54" s="17">
        <f t="shared" si="22"/>
        <v>81.867749148107364</v>
      </c>
      <c r="U54" s="17">
        <f t="shared" si="22"/>
        <v>72.791577277399597</v>
      </c>
      <c r="V54" s="17">
        <f t="shared" si="22"/>
        <v>79.899564317280905</v>
      </c>
      <c r="W54" s="17">
        <f t="shared" si="22"/>
        <v>73.239606336912402</v>
      </c>
      <c r="X54" s="10">
        <f t="shared" si="22"/>
        <v>89.646191201350234</v>
      </c>
    </row>
    <row r="55" spans="1:24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6"/>
    </row>
    <row r="56" spans="1:24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6"/>
    </row>
    <row r="57" spans="1:24" x14ac:dyDescent="0.25">
      <c r="A57" s="20" t="s">
        <v>126</v>
      </c>
      <c r="B57" s="16">
        <v>122360779</v>
      </c>
      <c r="C57" s="16">
        <v>630000</v>
      </c>
      <c r="D57" s="16">
        <v>62567000</v>
      </c>
      <c r="E57" s="16">
        <v>13150000</v>
      </c>
      <c r="F57" s="16">
        <v>51283301</v>
      </c>
      <c r="G57" s="16">
        <v>109689375</v>
      </c>
      <c r="H57" s="16">
        <v>266961134</v>
      </c>
      <c r="I57" s="16">
        <v>1221005654</v>
      </c>
      <c r="J57" s="16">
        <v>43044569</v>
      </c>
      <c r="K57" s="16">
        <v>35148400</v>
      </c>
      <c r="L57" s="16">
        <v>157832518</v>
      </c>
      <c r="M57" s="16">
        <v>259033550</v>
      </c>
      <c r="N57" s="16">
        <v>81887150</v>
      </c>
      <c r="O57" s="16">
        <v>79057672</v>
      </c>
      <c r="P57" s="16">
        <v>42672950</v>
      </c>
      <c r="Q57" s="16">
        <v>157403751</v>
      </c>
      <c r="R57" s="16">
        <v>51620976</v>
      </c>
      <c r="S57" s="16">
        <v>60293000</v>
      </c>
      <c r="T57" s="16">
        <v>204601404</v>
      </c>
      <c r="U57" s="16">
        <v>3626354</v>
      </c>
      <c r="V57" s="16">
        <v>137131901</v>
      </c>
      <c r="W57" s="16">
        <v>30181999</v>
      </c>
      <c r="X57" s="9">
        <v>486000</v>
      </c>
    </row>
    <row r="58" spans="1:24" x14ac:dyDescent="0.25">
      <c r="A58" s="20" t="s">
        <v>127</v>
      </c>
      <c r="B58" s="16">
        <v>121537106</v>
      </c>
      <c r="C58" s="16">
        <v>5126401</v>
      </c>
      <c r="D58" s="16">
        <v>62567000</v>
      </c>
      <c r="E58" s="16">
        <v>13150000</v>
      </c>
      <c r="F58" s="16">
        <v>51242801</v>
      </c>
      <c r="G58" s="16">
        <v>105088937</v>
      </c>
      <c r="H58" s="16">
        <v>284958888</v>
      </c>
      <c r="I58" s="16">
        <v>1195936400</v>
      </c>
      <c r="J58" s="16">
        <v>46310895</v>
      </c>
      <c r="K58" s="16">
        <v>37448400</v>
      </c>
      <c r="L58" s="16">
        <v>159213435</v>
      </c>
      <c r="M58" s="16">
        <v>245640800</v>
      </c>
      <c r="N58" s="16">
        <v>78522150</v>
      </c>
      <c r="O58" s="16">
        <v>80818237</v>
      </c>
      <c r="P58" s="16">
        <v>44672950</v>
      </c>
      <c r="Q58" s="16">
        <v>169339890</v>
      </c>
      <c r="R58" s="16">
        <v>51621000</v>
      </c>
      <c r="S58" s="16">
        <v>63218761</v>
      </c>
      <c r="T58" s="16">
        <v>202914846</v>
      </c>
      <c r="U58" s="16">
        <v>7350412</v>
      </c>
      <c r="V58" s="16">
        <v>136331901</v>
      </c>
      <c r="W58" s="16">
        <v>31442232</v>
      </c>
      <c r="X58" s="9">
        <v>970000</v>
      </c>
    </row>
    <row r="59" spans="1:24" x14ac:dyDescent="0.25">
      <c r="A59" s="20" t="s">
        <v>128</v>
      </c>
      <c r="B59" s="16">
        <v>53099573</v>
      </c>
      <c r="C59" s="16">
        <v>1780270</v>
      </c>
      <c r="D59" s="16">
        <v>6179178</v>
      </c>
      <c r="E59" s="16">
        <v>4328014</v>
      </c>
      <c r="F59" s="16">
        <v>4899571</v>
      </c>
      <c r="G59" s="16">
        <v>24501668</v>
      </c>
      <c r="H59" s="16">
        <v>159921492</v>
      </c>
      <c r="I59" s="16">
        <v>611674956</v>
      </c>
      <c r="J59" s="16">
        <v>20535371</v>
      </c>
      <c r="K59" s="16">
        <v>2808352</v>
      </c>
      <c r="L59" s="16">
        <v>53547119</v>
      </c>
      <c r="M59" s="16">
        <v>76914078</v>
      </c>
      <c r="N59" s="16">
        <v>13990164</v>
      </c>
      <c r="O59" s="16">
        <v>33836909</v>
      </c>
      <c r="P59" s="16">
        <v>24212127</v>
      </c>
      <c r="Q59" s="16">
        <v>62458382</v>
      </c>
      <c r="R59" s="16">
        <v>30055271</v>
      </c>
      <c r="S59" s="16">
        <v>24889095</v>
      </c>
      <c r="T59" s="16">
        <v>87143711</v>
      </c>
      <c r="U59" s="16">
        <v>2314516</v>
      </c>
      <c r="V59" s="16">
        <v>55026405</v>
      </c>
      <c r="W59" s="16">
        <v>2864881</v>
      </c>
      <c r="X59" s="9">
        <v>55643</v>
      </c>
    </row>
    <row r="60" spans="1:24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6"/>
    </row>
    <row r="61" spans="1:24" x14ac:dyDescent="0.25">
      <c r="A61" s="20" t="s">
        <v>133</v>
      </c>
      <c r="B61" s="15">
        <f>+B58-B57</f>
        <v>-823673</v>
      </c>
      <c r="C61" s="15">
        <f t="shared" ref="C61:X61" si="23">+C58-C57</f>
        <v>4496401</v>
      </c>
      <c r="D61" s="15">
        <f t="shared" si="23"/>
        <v>0</v>
      </c>
      <c r="E61" s="15">
        <f t="shared" si="23"/>
        <v>0</v>
      </c>
      <c r="F61" s="15">
        <f t="shared" si="23"/>
        <v>-40500</v>
      </c>
      <c r="G61" s="15">
        <f t="shared" si="23"/>
        <v>-4600438</v>
      </c>
      <c r="H61" s="15">
        <f t="shared" si="23"/>
        <v>17997754</v>
      </c>
      <c r="I61" s="15">
        <f t="shared" si="23"/>
        <v>-25069254</v>
      </c>
      <c r="J61" s="15">
        <f t="shared" si="23"/>
        <v>3266326</v>
      </c>
      <c r="K61" s="15">
        <f t="shared" si="23"/>
        <v>2300000</v>
      </c>
      <c r="L61" s="15">
        <f t="shared" si="23"/>
        <v>1380917</v>
      </c>
      <c r="M61" s="15">
        <f t="shared" si="23"/>
        <v>-13392750</v>
      </c>
      <c r="N61" s="15">
        <f t="shared" si="23"/>
        <v>-3365000</v>
      </c>
      <c r="O61" s="15">
        <f t="shared" si="23"/>
        <v>1760565</v>
      </c>
      <c r="P61" s="15">
        <f t="shared" si="23"/>
        <v>2000000</v>
      </c>
      <c r="Q61" s="15">
        <f t="shared" si="23"/>
        <v>11936139</v>
      </c>
      <c r="R61" s="15">
        <f t="shared" si="23"/>
        <v>24</v>
      </c>
      <c r="S61" s="15">
        <f t="shared" si="23"/>
        <v>2925761</v>
      </c>
      <c r="T61" s="15">
        <f t="shared" si="23"/>
        <v>-1686558</v>
      </c>
      <c r="U61" s="15">
        <f t="shared" si="23"/>
        <v>3724058</v>
      </c>
      <c r="V61" s="15">
        <f t="shared" si="23"/>
        <v>-800000</v>
      </c>
      <c r="W61" s="15">
        <f t="shared" si="23"/>
        <v>1260233</v>
      </c>
      <c r="X61" s="8">
        <f t="shared" si="23"/>
        <v>484000</v>
      </c>
    </row>
    <row r="62" spans="1:24" x14ac:dyDescent="0.25">
      <c r="A62" s="20" t="s">
        <v>121</v>
      </c>
      <c r="B62" s="15">
        <f>+B59-B57</f>
        <v>-69261206</v>
      </c>
      <c r="C62" s="15">
        <f t="shared" ref="C62:X62" si="24">+C59-C57</f>
        <v>1150270</v>
      </c>
      <c r="D62" s="15">
        <f t="shared" si="24"/>
        <v>-56387822</v>
      </c>
      <c r="E62" s="15">
        <f t="shared" si="24"/>
        <v>-8821986</v>
      </c>
      <c r="F62" s="15">
        <f t="shared" si="24"/>
        <v>-46383730</v>
      </c>
      <c r="G62" s="15">
        <f t="shared" si="24"/>
        <v>-85187707</v>
      </c>
      <c r="H62" s="15">
        <f t="shared" si="24"/>
        <v>-107039642</v>
      </c>
      <c r="I62" s="15">
        <f t="shared" si="24"/>
        <v>-609330698</v>
      </c>
      <c r="J62" s="15">
        <f t="shared" si="24"/>
        <v>-22509198</v>
      </c>
      <c r="K62" s="15">
        <f t="shared" si="24"/>
        <v>-32340048</v>
      </c>
      <c r="L62" s="15">
        <f t="shared" si="24"/>
        <v>-104285399</v>
      </c>
      <c r="M62" s="15">
        <f t="shared" si="24"/>
        <v>-182119472</v>
      </c>
      <c r="N62" s="15">
        <f t="shared" si="24"/>
        <v>-67896986</v>
      </c>
      <c r="O62" s="15">
        <f t="shared" si="24"/>
        <v>-45220763</v>
      </c>
      <c r="P62" s="15">
        <f t="shared" si="24"/>
        <v>-18460823</v>
      </c>
      <c r="Q62" s="15">
        <f t="shared" si="24"/>
        <v>-94945369</v>
      </c>
      <c r="R62" s="15">
        <f t="shared" si="24"/>
        <v>-21565705</v>
      </c>
      <c r="S62" s="15">
        <f t="shared" si="24"/>
        <v>-35403905</v>
      </c>
      <c r="T62" s="15">
        <f t="shared" si="24"/>
        <v>-117457693</v>
      </c>
      <c r="U62" s="15">
        <f t="shared" si="24"/>
        <v>-1311838</v>
      </c>
      <c r="V62" s="15">
        <f t="shared" si="24"/>
        <v>-82105496</v>
      </c>
      <c r="W62" s="15">
        <f t="shared" si="24"/>
        <v>-27317118</v>
      </c>
      <c r="X62" s="8">
        <f t="shared" si="24"/>
        <v>-430357</v>
      </c>
    </row>
    <row r="63" spans="1:24" x14ac:dyDescent="0.25">
      <c r="A63" s="20" t="s">
        <v>122</v>
      </c>
      <c r="B63" s="15">
        <f>+B59-B58</f>
        <v>-68437533</v>
      </c>
      <c r="C63" s="15">
        <f t="shared" ref="C63:X63" si="25">+C59-C58</f>
        <v>-3346131</v>
      </c>
      <c r="D63" s="15">
        <f t="shared" si="25"/>
        <v>-56387822</v>
      </c>
      <c r="E63" s="15">
        <f t="shared" si="25"/>
        <v>-8821986</v>
      </c>
      <c r="F63" s="15">
        <f t="shared" si="25"/>
        <v>-46343230</v>
      </c>
      <c r="G63" s="15">
        <f t="shared" si="25"/>
        <v>-80587269</v>
      </c>
      <c r="H63" s="15">
        <f t="shared" si="25"/>
        <v>-125037396</v>
      </c>
      <c r="I63" s="15">
        <f t="shared" si="25"/>
        <v>-584261444</v>
      </c>
      <c r="J63" s="15">
        <f t="shared" si="25"/>
        <v>-25775524</v>
      </c>
      <c r="K63" s="15">
        <f t="shared" si="25"/>
        <v>-34640048</v>
      </c>
      <c r="L63" s="15">
        <f t="shared" si="25"/>
        <v>-105666316</v>
      </c>
      <c r="M63" s="15">
        <f t="shared" si="25"/>
        <v>-168726722</v>
      </c>
      <c r="N63" s="15">
        <f t="shared" si="25"/>
        <v>-64531986</v>
      </c>
      <c r="O63" s="15">
        <f t="shared" si="25"/>
        <v>-46981328</v>
      </c>
      <c r="P63" s="15">
        <f t="shared" si="25"/>
        <v>-20460823</v>
      </c>
      <c r="Q63" s="15">
        <f t="shared" si="25"/>
        <v>-106881508</v>
      </c>
      <c r="R63" s="15">
        <f t="shared" si="25"/>
        <v>-21565729</v>
      </c>
      <c r="S63" s="15">
        <f t="shared" si="25"/>
        <v>-38329666</v>
      </c>
      <c r="T63" s="15">
        <f t="shared" si="25"/>
        <v>-115771135</v>
      </c>
      <c r="U63" s="15">
        <f t="shared" si="25"/>
        <v>-5035896</v>
      </c>
      <c r="V63" s="15">
        <f t="shared" si="25"/>
        <v>-81305496</v>
      </c>
      <c r="W63" s="15">
        <f t="shared" si="25"/>
        <v>-28577351</v>
      </c>
      <c r="X63" s="8">
        <f t="shared" si="25"/>
        <v>-914357</v>
      </c>
    </row>
    <row r="64" spans="1:24" x14ac:dyDescent="0.25">
      <c r="A64" s="20" t="s">
        <v>123</v>
      </c>
      <c r="B64" s="17">
        <f>IF(B57=0,0,B59*100/B57)</f>
        <v>43.395909566741153</v>
      </c>
      <c r="C64" s="17">
        <f t="shared" ref="C64:X64" si="26">IF(C57=0,0,C59*100/C57)</f>
        <v>282.58253968253968</v>
      </c>
      <c r="D64" s="17">
        <f t="shared" si="26"/>
        <v>9.8760976233477713</v>
      </c>
      <c r="E64" s="17">
        <f t="shared" si="26"/>
        <v>32.912653992395434</v>
      </c>
      <c r="F64" s="17">
        <f t="shared" si="26"/>
        <v>9.553930625487622</v>
      </c>
      <c r="G64" s="17">
        <f t="shared" si="26"/>
        <v>22.337321185392842</v>
      </c>
      <c r="H64" s="17">
        <f t="shared" si="26"/>
        <v>59.904409905600716</v>
      </c>
      <c r="I64" s="17">
        <f t="shared" si="26"/>
        <v>50.095997016570735</v>
      </c>
      <c r="J64" s="17">
        <f t="shared" si="26"/>
        <v>47.707228756315345</v>
      </c>
      <c r="K64" s="17">
        <f t="shared" si="26"/>
        <v>7.9899853193886496</v>
      </c>
      <c r="L64" s="17">
        <f t="shared" si="26"/>
        <v>33.926544211884142</v>
      </c>
      <c r="M64" s="17">
        <f t="shared" si="26"/>
        <v>29.692708917435599</v>
      </c>
      <c r="N64" s="17">
        <f t="shared" si="26"/>
        <v>17.084687890590892</v>
      </c>
      <c r="O64" s="17">
        <f t="shared" si="26"/>
        <v>42.800285088081019</v>
      </c>
      <c r="P64" s="17">
        <f t="shared" si="26"/>
        <v>56.738816978905838</v>
      </c>
      <c r="Q64" s="17">
        <f t="shared" si="26"/>
        <v>39.680364415203805</v>
      </c>
      <c r="R64" s="17">
        <f t="shared" si="26"/>
        <v>58.222980906056485</v>
      </c>
      <c r="S64" s="17">
        <f t="shared" si="26"/>
        <v>41.280239828835853</v>
      </c>
      <c r="T64" s="17">
        <f t="shared" si="26"/>
        <v>42.59194184219772</v>
      </c>
      <c r="U64" s="17">
        <f t="shared" si="26"/>
        <v>63.824877549185764</v>
      </c>
      <c r="V64" s="17">
        <f t="shared" si="26"/>
        <v>40.12662597013076</v>
      </c>
      <c r="W64" s="17">
        <f t="shared" si="26"/>
        <v>9.4920187360684753</v>
      </c>
      <c r="X64" s="10">
        <f t="shared" si="26"/>
        <v>11.44917695473251</v>
      </c>
    </row>
    <row r="65" spans="1:24" x14ac:dyDescent="0.25">
      <c r="A65" s="20" t="s">
        <v>124</v>
      </c>
      <c r="B65" s="17">
        <f>IF(B58=0,0,B59*100/B58)</f>
        <v>43.6900093704716</v>
      </c>
      <c r="C65" s="17">
        <f t="shared" ref="C65:X65" si="27">IF(C58=0,0,C59*100/C58)</f>
        <v>34.727482301911223</v>
      </c>
      <c r="D65" s="17">
        <f t="shared" si="27"/>
        <v>9.8760976233477713</v>
      </c>
      <c r="E65" s="17">
        <f t="shared" si="27"/>
        <v>32.912653992395434</v>
      </c>
      <c r="F65" s="17">
        <f t="shared" si="27"/>
        <v>9.5614816215842691</v>
      </c>
      <c r="G65" s="17">
        <f t="shared" si="27"/>
        <v>23.315173508701491</v>
      </c>
      <c r="H65" s="17">
        <f t="shared" si="27"/>
        <v>56.120899798008757</v>
      </c>
      <c r="I65" s="17">
        <f t="shared" si="27"/>
        <v>51.146110779804012</v>
      </c>
      <c r="J65" s="17">
        <f t="shared" si="27"/>
        <v>44.342418776402397</v>
      </c>
      <c r="K65" s="17">
        <f t="shared" si="27"/>
        <v>7.499257645186443</v>
      </c>
      <c r="L65" s="17">
        <f t="shared" si="27"/>
        <v>33.632286747660459</v>
      </c>
      <c r="M65" s="17">
        <f t="shared" si="27"/>
        <v>31.311605401057154</v>
      </c>
      <c r="N65" s="17">
        <f t="shared" si="27"/>
        <v>17.816837669371001</v>
      </c>
      <c r="O65" s="17">
        <f t="shared" si="27"/>
        <v>41.867912807848057</v>
      </c>
      <c r="P65" s="17">
        <f t="shared" si="27"/>
        <v>54.198630267309412</v>
      </c>
      <c r="Q65" s="17">
        <f t="shared" si="27"/>
        <v>36.883443115499837</v>
      </c>
      <c r="R65" s="17">
        <f t="shared" si="27"/>
        <v>58.222953836616881</v>
      </c>
      <c r="S65" s="17">
        <f t="shared" si="27"/>
        <v>39.36979245765351</v>
      </c>
      <c r="T65" s="17">
        <f t="shared" si="27"/>
        <v>42.945951327780129</v>
      </c>
      <c r="U65" s="17">
        <f t="shared" si="27"/>
        <v>31.488248549877206</v>
      </c>
      <c r="V65" s="17">
        <f t="shared" si="27"/>
        <v>40.362090307828979</v>
      </c>
      <c r="W65" s="17">
        <f t="shared" si="27"/>
        <v>9.111570069198649</v>
      </c>
      <c r="X65" s="10">
        <f t="shared" si="27"/>
        <v>5.7363917525773198</v>
      </c>
    </row>
    <row r="66" spans="1:24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6"/>
    </row>
    <row r="67" spans="1:24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6"/>
    </row>
    <row r="68" spans="1:24" x14ac:dyDescent="0.25">
      <c r="A68" s="20" t="s">
        <v>126</v>
      </c>
      <c r="B68" s="16">
        <v>92469000</v>
      </c>
      <c r="C68" s="16">
        <v>2236000</v>
      </c>
      <c r="D68" s="16">
        <v>63661000</v>
      </c>
      <c r="E68" s="16">
        <v>2332000</v>
      </c>
      <c r="F68" s="16">
        <v>49455000</v>
      </c>
      <c r="G68" s="16">
        <v>132312000</v>
      </c>
      <c r="H68" s="16">
        <v>360713000</v>
      </c>
      <c r="I68" s="16">
        <v>1001916000</v>
      </c>
      <c r="J68" s="16">
        <v>53919000</v>
      </c>
      <c r="K68" s="16">
        <v>126972000</v>
      </c>
      <c r="L68" s="16">
        <v>211502000</v>
      </c>
      <c r="M68" s="16">
        <v>134485000</v>
      </c>
      <c r="N68" s="16">
        <v>83477000</v>
      </c>
      <c r="O68" s="16">
        <v>80476000</v>
      </c>
      <c r="P68" s="16">
        <v>42321000</v>
      </c>
      <c r="Q68" s="16">
        <v>159736000</v>
      </c>
      <c r="R68" s="16">
        <v>300883000</v>
      </c>
      <c r="S68" s="16">
        <v>65952000</v>
      </c>
      <c r="T68" s="16">
        <v>419139000</v>
      </c>
      <c r="U68" s="16">
        <v>2458000</v>
      </c>
      <c r="V68" s="16">
        <v>138121000</v>
      </c>
      <c r="W68" s="16">
        <v>59318000</v>
      </c>
      <c r="X68" s="9">
        <v>2196000</v>
      </c>
    </row>
    <row r="69" spans="1:24" x14ac:dyDescent="0.25">
      <c r="A69" s="20" t="s">
        <v>127</v>
      </c>
      <c r="B69" s="16">
        <v>93469000</v>
      </c>
      <c r="C69" s="16">
        <v>2236000</v>
      </c>
      <c r="D69" s="16">
        <v>84236000</v>
      </c>
      <c r="E69" s="16">
        <v>2332000</v>
      </c>
      <c r="F69" s="16">
        <v>54455000</v>
      </c>
      <c r="G69" s="16">
        <v>112414000</v>
      </c>
      <c r="H69" s="16">
        <v>378170000</v>
      </c>
      <c r="I69" s="16">
        <v>1102269000</v>
      </c>
      <c r="J69" s="16">
        <v>68009000</v>
      </c>
      <c r="K69" s="16">
        <v>89233000</v>
      </c>
      <c r="L69" s="16">
        <v>178537000</v>
      </c>
      <c r="M69" s="16">
        <v>151485000</v>
      </c>
      <c r="N69" s="16">
        <v>87677000</v>
      </c>
      <c r="O69" s="16">
        <v>86526000</v>
      </c>
      <c r="P69" s="16">
        <v>45521000</v>
      </c>
      <c r="Q69" s="16">
        <v>163327000</v>
      </c>
      <c r="R69" s="16">
        <v>119634000</v>
      </c>
      <c r="S69" s="16">
        <v>60198000</v>
      </c>
      <c r="T69" s="16">
        <v>343773000</v>
      </c>
      <c r="U69" s="16">
        <v>2458000</v>
      </c>
      <c r="V69" s="16">
        <v>108121000</v>
      </c>
      <c r="W69" s="16">
        <v>61788000</v>
      </c>
      <c r="X69" s="9">
        <v>2196000</v>
      </c>
    </row>
    <row r="70" spans="1:24" x14ac:dyDescent="0.25">
      <c r="A70" s="20" t="s">
        <v>128</v>
      </c>
      <c r="B70" s="16">
        <v>0</v>
      </c>
      <c r="C70" s="16">
        <v>0</v>
      </c>
      <c r="D70" s="16">
        <v>0</v>
      </c>
      <c r="E70" s="16">
        <v>1622166</v>
      </c>
      <c r="F70" s="16">
        <v>0</v>
      </c>
      <c r="G70" s="16">
        <v>41983238</v>
      </c>
      <c r="H70" s="16">
        <v>129419844</v>
      </c>
      <c r="I70" s="16">
        <v>571696783</v>
      </c>
      <c r="J70" s="16">
        <v>858861</v>
      </c>
      <c r="K70" s="16">
        <v>0</v>
      </c>
      <c r="L70" s="16">
        <v>0</v>
      </c>
      <c r="M70" s="16">
        <v>85726219</v>
      </c>
      <c r="N70" s="16">
        <v>-32136716</v>
      </c>
      <c r="O70" s="16">
        <v>0</v>
      </c>
      <c r="P70" s="16">
        <v>25638150</v>
      </c>
      <c r="Q70" s="16">
        <v>62230611</v>
      </c>
      <c r="R70" s="16">
        <v>2631467</v>
      </c>
      <c r="S70" s="16">
        <v>2195252</v>
      </c>
      <c r="T70" s="16">
        <v>84984303</v>
      </c>
      <c r="U70" s="16">
        <v>0</v>
      </c>
      <c r="V70" s="16">
        <v>20519523</v>
      </c>
      <c r="W70" s="16">
        <v>-17192000</v>
      </c>
      <c r="X70" s="9">
        <v>2196000</v>
      </c>
    </row>
    <row r="71" spans="1:24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6"/>
    </row>
    <row r="72" spans="1:24" x14ac:dyDescent="0.25">
      <c r="A72" s="20" t="s">
        <v>135</v>
      </c>
      <c r="B72" s="15">
        <f>+B69-B68</f>
        <v>1000000</v>
      </c>
      <c r="C72" s="15">
        <f t="shared" ref="C72:X72" si="28">+C69-C68</f>
        <v>0</v>
      </c>
      <c r="D72" s="15">
        <f t="shared" si="28"/>
        <v>20575000</v>
      </c>
      <c r="E72" s="15">
        <f t="shared" si="28"/>
        <v>0</v>
      </c>
      <c r="F72" s="15">
        <f t="shared" si="28"/>
        <v>5000000</v>
      </c>
      <c r="G72" s="15">
        <f t="shared" si="28"/>
        <v>-19898000</v>
      </c>
      <c r="H72" s="15">
        <f t="shared" si="28"/>
        <v>17457000</v>
      </c>
      <c r="I72" s="15">
        <f t="shared" si="28"/>
        <v>100353000</v>
      </c>
      <c r="J72" s="15">
        <f t="shared" si="28"/>
        <v>14090000</v>
      </c>
      <c r="K72" s="15">
        <f t="shared" si="28"/>
        <v>-37739000</v>
      </c>
      <c r="L72" s="15">
        <f t="shared" si="28"/>
        <v>-32965000</v>
      </c>
      <c r="M72" s="15">
        <f t="shared" si="28"/>
        <v>17000000</v>
      </c>
      <c r="N72" s="15">
        <f t="shared" si="28"/>
        <v>4200000</v>
      </c>
      <c r="O72" s="15">
        <f t="shared" si="28"/>
        <v>6050000</v>
      </c>
      <c r="P72" s="15">
        <f t="shared" si="28"/>
        <v>3200000</v>
      </c>
      <c r="Q72" s="15">
        <f t="shared" si="28"/>
        <v>3591000</v>
      </c>
      <c r="R72" s="15">
        <f t="shared" si="28"/>
        <v>-181249000</v>
      </c>
      <c r="S72" s="15">
        <f t="shared" si="28"/>
        <v>-5754000</v>
      </c>
      <c r="T72" s="15">
        <f t="shared" si="28"/>
        <v>-75366000</v>
      </c>
      <c r="U72" s="15">
        <f t="shared" si="28"/>
        <v>0</v>
      </c>
      <c r="V72" s="15">
        <f t="shared" si="28"/>
        <v>-30000000</v>
      </c>
      <c r="W72" s="15">
        <f t="shared" si="28"/>
        <v>2470000</v>
      </c>
      <c r="X72" s="8">
        <f t="shared" si="28"/>
        <v>0</v>
      </c>
    </row>
    <row r="73" spans="1:24" x14ac:dyDescent="0.25">
      <c r="A73" s="20" t="s">
        <v>121</v>
      </c>
      <c r="B73" s="15">
        <f>+B70-B68</f>
        <v>-92469000</v>
      </c>
      <c r="C73" s="15">
        <f t="shared" ref="C73:X73" si="29">+C70-C68</f>
        <v>-2236000</v>
      </c>
      <c r="D73" s="15">
        <f t="shared" si="29"/>
        <v>-63661000</v>
      </c>
      <c r="E73" s="15">
        <f t="shared" si="29"/>
        <v>-709834</v>
      </c>
      <c r="F73" s="15">
        <f t="shared" si="29"/>
        <v>-49455000</v>
      </c>
      <c r="G73" s="15">
        <f t="shared" si="29"/>
        <v>-90328762</v>
      </c>
      <c r="H73" s="15">
        <f t="shared" si="29"/>
        <v>-231293156</v>
      </c>
      <c r="I73" s="15">
        <f t="shared" si="29"/>
        <v>-430219217</v>
      </c>
      <c r="J73" s="15">
        <f t="shared" si="29"/>
        <v>-53060139</v>
      </c>
      <c r="K73" s="15">
        <f t="shared" si="29"/>
        <v>-126972000</v>
      </c>
      <c r="L73" s="15">
        <f t="shared" si="29"/>
        <v>-211502000</v>
      </c>
      <c r="M73" s="15">
        <f t="shared" si="29"/>
        <v>-48758781</v>
      </c>
      <c r="N73" s="15">
        <f t="shared" si="29"/>
        <v>-115613716</v>
      </c>
      <c r="O73" s="15">
        <f t="shared" si="29"/>
        <v>-80476000</v>
      </c>
      <c r="P73" s="15">
        <f t="shared" si="29"/>
        <v>-16682850</v>
      </c>
      <c r="Q73" s="15">
        <f t="shared" si="29"/>
        <v>-97505389</v>
      </c>
      <c r="R73" s="15">
        <f t="shared" si="29"/>
        <v>-298251533</v>
      </c>
      <c r="S73" s="15">
        <f t="shared" si="29"/>
        <v>-63756748</v>
      </c>
      <c r="T73" s="15">
        <f t="shared" si="29"/>
        <v>-334154697</v>
      </c>
      <c r="U73" s="15">
        <f t="shared" si="29"/>
        <v>-2458000</v>
      </c>
      <c r="V73" s="15">
        <f t="shared" si="29"/>
        <v>-117601477</v>
      </c>
      <c r="W73" s="15">
        <f t="shared" si="29"/>
        <v>-76510000</v>
      </c>
      <c r="X73" s="8">
        <f t="shared" si="29"/>
        <v>0</v>
      </c>
    </row>
    <row r="74" spans="1:24" x14ac:dyDescent="0.25">
      <c r="A74" s="20" t="s">
        <v>122</v>
      </c>
      <c r="B74" s="15">
        <f>+B70-B69</f>
        <v>-93469000</v>
      </c>
      <c r="C74" s="15">
        <f t="shared" ref="C74:X74" si="30">+C70-C69</f>
        <v>-2236000</v>
      </c>
      <c r="D74" s="15">
        <f t="shared" si="30"/>
        <v>-84236000</v>
      </c>
      <c r="E74" s="15">
        <f t="shared" si="30"/>
        <v>-709834</v>
      </c>
      <c r="F74" s="15">
        <f t="shared" si="30"/>
        <v>-54455000</v>
      </c>
      <c r="G74" s="15">
        <f t="shared" si="30"/>
        <v>-70430762</v>
      </c>
      <c r="H74" s="15">
        <f t="shared" si="30"/>
        <v>-248750156</v>
      </c>
      <c r="I74" s="15">
        <f t="shared" si="30"/>
        <v>-530572217</v>
      </c>
      <c r="J74" s="15">
        <f t="shared" si="30"/>
        <v>-67150139</v>
      </c>
      <c r="K74" s="15">
        <f t="shared" si="30"/>
        <v>-89233000</v>
      </c>
      <c r="L74" s="15">
        <f t="shared" si="30"/>
        <v>-178537000</v>
      </c>
      <c r="M74" s="15">
        <f t="shared" si="30"/>
        <v>-65758781</v>
      </c>
      <c r="N74" s="15">
        <f t="shared" si="30"/>
        <v>-119813716</v>
      </c>
      <c r="O74" s="15">
        <f t="shared" si="30"/>
        <v>-86526000</v>
      </c>
      <c r="P74" s="15">
        <f t="shared" si="30"/>
        <v>-19882850</v>
      </c>
      <c r="Q74" s="15">
        <f t="shared" si="30"/>
        <v>-101096389</v>
      </c>
      <c r="R74" s="15">
        <f t="shared" si="30"/>
        <v>-117002533</v>
      </c>
      <c r="S74" s="15">
        <f t="shared" si="30"/>
        <v>-58002748</v>
      </c>
      <c r="T74" s="15">
        <f t="shared" si="30"/>
        <v>-258788697</v>
      </c>
      <c r="U74" s="15">
        <f t="shared" si="30"/>
        <v>-2458000</v>
      </c>
      <c r="V74" s="15">
        <f t="shared" si="30"/>
        <v>-87601477</v>
      </c>
      <c r="W74" s="15">
        <f t="shared" si="30"/>
        <v>-78980000</v>
      </c>
      <c r="X74" s="8">
        <f t="shared" si="30"/>
        <v>0</v>
      </c>
    </row>
    <row r="75" spans="1:24" x14ac:dyDescent="0.25">
      <c r="A75" s="20" t="s">
        <v>123</v>
      </c>
      <c r="B75" s="17">
        <f>IF(B68=0,0,B70*100/B68)</f>
        <v>0</v>
      </c>
      <c r="C75" s="17">
        <f t="shared" ref="C75:X75" si="31">IF(C68=0,0,C70*100/C68)</f>
        <v>0</v>
      </c>
      <c r="D75" s="17">
        <f t="shared" si="31"/>
        <v>0</v>
      </c>
      <c r="E75" s="17">
        <f t="shared" si="31"/>
        <v>69.561149228130361</v>
      </c>
      <c r="F75" s="17">
        <f t="shared" si="31"/>
        <v>0</v>
      </c>
      <c r="G75" s="17">
        <f t="shared" si="31"/>
        <v>31.730484007497431</v>
      </c>
      <c r="H75" s="17">
        <f t="shared" si="31"/>
        <v>35.878896518839078</v>
      </c>
      <c r="I75" s="17">
        <f t="shared" si="31"/>
        <v>57.060350668119881</v>
      </c>
      <c r="J75" s="17">
        <f t="shared" si="31"/>
        <v>1.5928726422967785</v>
      </c>
      <c r="K75" s="17">
        <f t="shared" si="31"/>
        <v>0</v>
      </c>
      <c r="L75" s="17">
        <f t="shared" si="31"/>
        <v>0</v>
      </c>
      <c r="M75" s="17">
        <f t="shared" si="31"/>
        <v>63.744074803881475</v>
      </c>
      <c r="N75" s="17">
        <f t="shared" si="31"/>
        <v>-38.497689183847051</v>
      </c>
      <c r="O75" s="17">
        <f t="shared" si="31"/>
        <v>0</v>
      </c>
      <c r="P75" s="17">
        <f t="shared" si="31"/>
        <v>60.580208407173743</v>
      </c>
      <c r="Q75" s="17">
        <f t="shared" si="31"/>
        <v>38.95841325687384</v>
      </c>
      <c r="R75" s="17">
        <f t="shared" si="31"/>
        <v>0.87458148183845552</v>
      </c>
      <c r="S75" s="17">
        <f t="shared" si="31"/>
        <v>3.328560164968462</v>
      </c>
      <c r="T75" s="17">
        <f t="shared" si="31"/>
        <v>20.275923500318509</v>
      </c>
      <c r="U75" s="17">
        <f t="shared" si="31"/>
        <v>0</v>
      </c>
      <c r="V75" s="17">
        <f t="shared" si="31"/>
        <v>14.856193482526191</v>
      </c>
      <c r="W75" s="17">
        <f t="shared" si="31"/>
        <v>-28.982770828416331</v>
      </c>
      <c r="X75" s="10">
        <f t="shared" si="31"/>
        <v>100</v>
      </c>
    </row>
    <row r="76" spans="1:24" x14ac:dyDescent="0.25">
      <c r="A76" s="20" t="s">
        <v>124</v>
      </c>
      <c r="B76" s="17">
        <f>IF(B69=0,0,B70*100/B69)</f>
        <v>0</v>
      </c>
      <c r="C76" s="17">
        <f t="shared" ref="C76:X76" si="32">IF(C69=0,0,C70*100/C69)</f>
        <v>0</v>
      </c>
      <c r="D76" s="17">
        <f t="shared" si="32"/>
        <v>0</v>
      </c>
      <c r="E76" s="17">
        <f t="shared" si="32"/>
        <v>69.561149228130361</v>
      </c>
      <c r="F76" s="17">
        <f t="shared" si="32"/>
        <v>0</v>
      </c>
      <c r="G76" s="17">
        <f t="shared" si="32"/>
        <v>37.346983471809558</v>
      </c>
      <c r="H76" s="17">
        <f t="shared" si="32"/>
        <v>34.222662823597851</v>
      </c>
      <c r="I76" s="17">
        <f t="shared" si="32"/>
        <v>51.865450538843056</v>
      </c>
      <c r="J76" s="17">
        <f t="shared" si="32"/>
        <v>1.2628637386228294</v>
      </c>
      <c r="K76" s="17">
        <f t="shared" si="32"/>
        <v>0</v>
      </c>
      <c r="L76" s="17">
        <f t="shared" si="32"/>
        <v>0</v>
      </c>
      <c r="M76" s="17">
        <f t="shared" si="32"/>
        <v>56.590566062646467</v>
      </c>
      <c r="N76" s="17">
        <f t="shared" si="32"/>
        <v>-36.65353057244203</v>
      </c>
      <c r="O76" s="17">
        <f t="shared" si="32"/>
        <v>0</v>
      </c>
      <c r="P76" s="17">
        <f t="shared" si="32"/>
        <v>56.321587838579994</v>
      </c>
      <c r="Q76" s="17">
        <f t="shared" si="32"/>
        <v>38.101851500364297</v>
      </c>
      <c r="R76" s="17">
        <f t="shared" si="32"/>
        <v>2.1995979403848405</v>
      </c>
      <c r="S76" s="17">
        <f t="shared" si="32"/>
        <v>3.6467191601049871</v>
      </c>
      <c r="T76" s="17">
        <f t="shared" si="32"/>
        <v>24.721052264139416</v>
      </c>
      <c r="U76" s="17">
        <f t="shared" si="32"/>
        <v>0</v>
      </c>
      <c r="V76" s="17">
        <f t="shared" si="32"/>
        <v>18.978295613248122</v>
      </c>
      <c r="W76" s="17">
        <f t="shared" si="32"/>
        <v>-27.824172978571891</v>
      </c>
      <c r="X76" s="10">
        <f t="shared" si="32"/>
        <v>100</v>
      </c>
    </row>
    <row r="77" spans="1:24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6"/>
    </row>
    <row r="78" spans="1:24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6"/>
    </row>
    <row r="79" spans="1:24" x14ac:dyDescent="0.25">
      <c r="A79" s="20" t="s">
        <v>137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9">
        <v>0</v>
      </c>
    </row>
    <row r="80" spans="1:24" x14ac:dyDescent="0.25">
      <c r="A80" s="20" t="s">
        <v>138</v>
      </c>
      <c r="B80" s="16">
        <v>1247825104</v>
      </c>
      <c r="C80" s="16">
        <v>0</v>
      </c>
      <c r="D80" s="16">
        <v>440041770</v>
      </c>
      <c r="E80" s="16">
        <v>30426854</v>
      </c>
      <c r="F80" s="16">
        <v>330916381</v>
      </c>
      <c r="G80" s="16">
        <v>809077946</v>
      </c>
      <c r="H80" s="16">
        <v>2126575220</v>
      </c>
      <c r="I80" s="16">
        <v>7936922226</v>
      </c>
      <c r="J80" s="16">
        <v>762477970</v>
      </c>
      <c r="K80" s="16">
        <v>1259907483</v>
      </c>
      <c r="L80" s="16">
        <v>5445607680</v>
      </c>
      <c r="M80" s="16">
        <v>2379194084</v>
      </c>
      <c r="N80" s="16">
        <v>0</v>
      </c>
      <c r="O80" s="16">
        <v>1115271166</v>
      </c>
      <c r="P80" s="16">
        <v>992124138</v>
      </c>
      <c r="Q80" s="16">
        <v>923843848</v>
      </c>
      <c r="R80" s="16">
        <v>850011746</v>
      </c>
      <c r="S80" s="16">
        <v>421610464</v>
      </c>
      <c r="T80" s="16">
        <v>582171757</v>
      </c>
      <c r="U80" s="16">
        <v>4180848</v>
      </c>
      <c r="V80" s="16">
        <v>338649468</v>
      </c>
      <c r="W80" s="16">
        <v>140446395</v>
      </c>
      <c r="X80" s="9">
        <v>10194276</v>
      </c>
    </row>
    <row r="81" spans="1:24" x14ac:dyDescent="0.25">
      <c r="A81" s="20" t="s">
        <v>139</v>
      </c>
      <c r="B81" s="16">
        <v>1212750486</v>
      </c>
      <c r="C81" s="16">
        <v>0</v>
      </c>
      <c r="D81" s="16">
        <v>0</v>
      </c>
      <c r="E81" s="16">
        <v>30341880</v>
      </c>
      <c r="F81" s="16">
        <v>314281604</v>
      </c>
      <c r="G81" s="16">
        <v>796753790</v>
      </c>
      <c r="H81" s="16">
        <v>2094275180</v>
      </c>
      <c r="I81" s="16">
        <v>7736754545</v>
      </c>
      <c r="J81" s="16">
        <v>732880323</v>
      </c>
      <c r="K81" s="16">
        <v>1227361304</v>
      </c>
      <c r="L81" s="16">
        <v>5232778812</v>
      </c>
      <c r="M81" s="16">
        <v>2319993171</v>
      </c>
      <c r="N81" s="16">
        <v>0</v>
      </c>
      <c r="O81" s="16">
        <v>1029586971</v>
      </c>
      <c r="P81" s="16">
        <v>954840417</v>
      </c>
      <c r="Q81" s="16">
        <v>910329457</v>
      </c>
      <c r="R81" s="16">
        <v>814855041</v>
      </c>
      <c r="S81" s="16">
        <v>409432159</v>
      </c>
      <c r="T81" s="16">
        <v>573956130</v>
      </c>
      <c r="U81" s="16">
        <v>6703004</v>
      </c>
      <c r="V81" s="16">
        <v>324966383</v>
      </c>
      <c r="W81" s="16">
        <v>140457165</v>
      </c>
      <c r="X81" s="9">
        <v>10194276</v>
      </c>
    </row>
    <row r="82" spans="1:24" x14ac:dyDescent="0.25">
      <c r="A82" s="20" t="s">
        <v>140</v>
      </c>
      <c r="B82" s="16">
        <v>1156315473</v>
      </c>
      <c r="C82" s="16">
        <v>0</v>
      </c>
      <c r="D82" s="16">
        <v>422086230</v>
      </c>
      <c r="E82" s="16">
        <v>0</v>
      </c>
      <c r="F82" s="16">
        <v>299572702</v>
      </c>
      <c r="G82" s="16">
        <v>757253354</v>
      </c>
      <c r="H82" s="16">
        <v>2037763012</v>
      </c>
      <c r="I82" s="16">
        <v>7490638424</v>
      </c>
      <c r="J82" s="16">
        <v>690315864</v>
      </c>
      <c r="K82" s="16">
        <v>1192599598</v>
      </c>
      <c r="L82" s="16">
        <v>4874762887</v>
      </c>
      <c r="M82" s="16">
        <v>2197024517</v>
      </c>
      <c r="N82" s="16">
        <v>0</v>
      </c>
      <c r="O82" s="16">
        <v>1034525501</v>
      </c>
      <c r="P82" s="16">
        <v>901490717</v>
      </c>
      <c r="Q82" s="16">
        <v>854624427</v>
      </c>
      <c r="R82" s="16">
        <v>775334993</v>
      </c>
      <c r="S82" s="16">
        <v>396664585</v>
      </c>
      <c r="T82" s="16">
        <v>541921372</v>
      </c>
      <c r="U82" s="16">
        <v>4124162</v>
      </c>
      <c r="V82" s="16">
        <v>312396643</v>
      </c>
      <c r="W82" s="16">
        <v>138771938</v>
      </c>
      <c r="X82" s="9">
        <v>10194276</v>
      </c>
    </row>
    <row r="83" spans="1:24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6"/>
    </row>
    <row r="84" spans="1:24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6"/>
    </row>
    <row r="85" spans="1:24" x14ac:dyDescent="0.25">
      <c r="A85" s="20" t="s">
        <v>137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9">
        <v>0</v>
      </c>
    </row>
    <row r="86" spans="1:24" x14ac:dyDescent="0.25">
      <c r="A86" s="20" t="s">
        <v>138</v>
      </c>
      <c r="B86" s="16">
        <v>874782255</v>
      </c>
      <c r="C86" s="16">
        <v>-222456</v>
      </c>
      <c r="D86" s="16">
        <v>733726797</v>
      </c>
      <c r="E86" s="16">
        <v>1034950</v>
      </c>
      <c r="F86" s="16">
        <v>125556040</v>
      </c>
      <c r="G86" s="16">
        <v>795726825</v>
      </c>
      <c r="H86" s="16">
        <v>3488799538</v>
      </c>
      <c r="I86" s="16">
        <v>534033037</v>
      </c>
      <c r="J86" s="16">
        <v>408156277</v>
      </c>
      <c r="K86" s="16">
        <v>78856905</v>
      </c>
      <c r="L86" s="16">
        <v>9763705797</v>
      </c>
      <c r="M86" s="16">
        <v>86583821</v>
      </c>
      <c r="N86" s="16">
        <v>0</v>
      </c>
      <c r="O86" s="16">
        <v>690547357</v>
      </c>
      <c r="P86" s="16">
        <v>798462152</v>
      </c>
      <c r="Q86" s="16">
        <v>1747789160</v>
      </c>
      <c r="R86" s="16">
        <v>385207192</v>
      </c>
      <c r="S86" s="16">
        <v>295298026</v>
      </c>
      <c r="T86" s="16">
        <v>15194076</v>
      </c>
      <c r="U86" s="16">
        <v>1208276</v>
      </c>
      <c r="V86" s="16">
        <v>19921892</v>
      </c>
      <c r="W86" s="16">
        <v>68868566</v>
      </c>
      <c r="X86" s="9">
        <v>3079412</v>
      </c>
    </row>
    <row r="87" spans="1:24" x14ac:dyDescent="0.25">
      <c r="A87" s="20" t="s">
        <v>139</v>
      </c>
      <c r="B87" s="16">
        <v>809171382</v>
      </c>
      <c r="C87" s="16">
        <v>12891471</v>
      </c>
      <c r="D87" s="16">
        <v>0</v>
      </c>
      <c r="E87" s="16">
        <v>43960</v>
      </c>
      <c r="F87" s="16">
        <v>114069780</v>
      </c>
      <c r="G87" s="16">
        <v>778991639</v>
      </c>
      <c r="H87" s="16">
        <v>2360183000</v>
      </c>
      <c r="I87" s="16">
        <v>629904910</v>
      </c>
      <c r="J87" s="16">
        <v>399685875</v>
      </c>
      <c r="K87" s="16">
        <v>19841992</v>
      </c>
      <c r="L87" s="16">
        <v>9213234246</v>
      </c>
      <c r="M87" s="16">
        <v>120634286</v>
      </c>
      <c r="N87" s="16">
        <v>104186125</v>
      </c>
      <c r="O87" s="16">
        <v>669144001</v>
      </c>
      <c r="P87" s="16">
        <v>774562773</v>
      </c>
      <c r="Q87" s="16">
        <v>1730579746</v>
      </c>
      <c r="R87" s="16">
        <v>297406612</v>
      </c>
      <c r="S87" s="16">
        <v>292615291</v>
      </c>
      <c r="T87" s="16">
        <v>7756860</v>
      </c>
      <c r="U87" s="16">
        <v>3668842</v>
      </c>
      <c r="V87" s="16">
        <v>21295667</v>
      </c>
      <c r="W87" s="16">
        <v>59765788</v>
      </c>
      <c r="X87" s="9">
        <v>5026097</v>
      </c>
    </row>
    <row r="88" spans="1:24" x14ac:dyDescent="0.25">
      <c r="A88" s="20" t="s">
        <v>140</v>
      </c>
      <c r="B88" s="16">
        <v>750871167</v>
      </c>
      <c r="C88" s="16">
        <v>3590024</v>
      </c>
      <c r="D88" s="16">
        <v>671191609</v>
      </c>
      <c r="E88" s="16">
        <v>619482</v>
      </c>
      <c r="F88" s="16">
        <v>126572394</v>
      </c>
      <c r="G88" s="16">
        <v>731578533</v>
      </c>
      <c r="H88" s="16">
        <v>2404554321</v>
      </c>
      <c r="I88" s="16">
        <v>681089634</v>
      </c>
      <c r="J88" s="16">
        <v>350692091</v>
      </c>
      <c r="K88" s="16">
        <v>90012044</v>
      </c>
      <c r="L88" s="16">
        <v>9743409046</v>
      </c>
      <c r="M88" s="16">
        <v>158769261</v>
      </c>
      <c r="N88" s="16">
        <v>0</v>
      </c>
      <c r="O88" s="16">
        <v>614182589</v>
      </c>
      <c r="P88" s="16">
        <v>0</v>
      </c>
      <c r="Q88" s="16">
        <v>1677350207</v>
      </c>
      <c r="R88" s="16">
        <v>289061207</v>
      </c>
      <c r="S88" s="16">
        <v>274824833</v>
      </c>
      <c r="T88" s="16">
        <v>34477136</v>
      </c>
      <c r="U88" s="16">
        <v>3645656</v>
      </c>
      <c r="V88" s="16">
        <v>19031070</v>
      </c>
      <c r="W88" s="16">
        <v>59824752</v>
      </c>
      <c r="X88" s="9">
        <v>7092617</v>
      </c>
    </row>
    <row r="89" spans="1:24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6"/>
    </row>
    <row r="90" spans="1:24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6"/>
    </row>
    <row r="91" spans="1:24" x14ac:dyDescent="0.25">
      <c r="A91" s="20" t="s">
        <v>143</v>
      </c>
      <c r="B91" s="16">
        <v>-11272760</v>
      </c>
      <c r="C91" s="16">
        <v>107315274</v>
      </c>
      <c r="D91" s="16">
        <v>-390364</v>
      </c>
      <c r="E91" s="16">
        <v>121220823</v>
      </c>
      <c r="F91" s="16">
        <v>500000</v>
      </c>
      <c r="G91" s="16">
        <v>-101140965</v>
      </c>
      <c r="H91" s="16">
        <v>0</v>
      </c>
      <c r="I91" s="16">
        <v>193228535</v>
      </c>
      <c r="J91" s="16">
        <v>-6755653</v>
      </c>
      <c r="K91" s="16">
        <v>0</v>
      </c>
      <c r="L91" s="16">
        <v>0</v>
      </c>
      <c r="M91" s="16">
        <v>50975290</v>
      </c>
      <c r="N91" s="16">
        <v>33294886</v>
      </c>
      <c r="O91" s="16">
        <v>6989226</v>
      </c>
      <c r="P91" s="16">
        <v>0</v>
      </c>
      <c r="Q91" s="16">
        <v>56865402</v>
      </c>
      <c r="R91" s="16">
        <v>4814883</v>
      </c>
      <c r="S91" s="16">
        <v>4277030</v>
      </c>
      <c r="T91" s="16">
        <v>0</v>
      </c>
      <c r="U91" s="16">
        <v>0</v>
      </c>
      <c r="V91" s="16">
        <v>2440361</v>
      </c>
      <c r="W91" s="16">
        <v>12391169</v>
      </c>
      <c r="X91" s="9">
        <v>10176248</v>
      </c>
    </row>
    <row r="92" spans="1:24" x14ac:dyDescent="0.25">
      <c r="A92" s="20" t="s">
        <v>144</v>
      </c>
      <c r="B92" s="16">
        <v>317510342</v>
      </c>
      <c r="C92" s="16">
        <v>209861918</v>
      </c>
      <c r="D92" s="16">
        <v>81736882</v>
      </c>
      <c r="E92" s="16">
        <v>178613259</v>
      </c>
      <c r="F92" s="16">
        <v>0</v>
      </c>
      <c r="G92" s="16">
        <v>411396</v>
      </c>
      <c r="H92" s="16">
        <v>517299843</v>
      </c>
      <c r="I92" s="16">
        <v>2937610972</v>
      </c>
      <c r="J92" s="16">
        <v>-17934802</v>
      </c>
      <c r="K92" s="16">
        <v>0</v>
      </c>
      <c r="L92" s="16">
        <v>-617136961</v>
      </c>
      <c r="M92" s="16">
        <v>17888783</v>
      </c>
      <c r="N92" s="16">
        <v>8564762</v>
      </c>
      <c r="O92" s="16">
        <v>306304083</v>
      </c>
      <c r="P92" s="16">
        <v>0</v>
      </c>
      <c r="Q92" s="16">
        <v>-43370540</v>
      </c>
      <c r="R92" s="16">
        <v>80476258</v>
      </c>
      <c r="S92" s="16">
        <v>-27969065</v>
      </c>
      <c r="T92" s="16">
        <v>327378438</v>
      </c>
      <c r="U92" s="16">
        <v>1493857</v>
      </c>
      <c r="V92" s="16">
        <v>-7681318</v>
      </c>
      <c r="W92" s="16">
        <v>26697350</v>
      </c>
      <c r="X92" s="9">
        <v>29036834</v>
      </c>
    </row>
    <row r="93" spans="1:24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6"/>
    </row>
    <row r="94" spans="1:24" x14ac:dyDescent="0.25">
      <c r="A94" s="2" t="s">
        <v>145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9">
        <v>0</v>
      </c>
    </row>
    <row r="95" spans="1:24" x14ac:dyDescent="0.25">
      <c r="A95" s="22" t="s">
        <v>146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4">
        <v>0</v>
      </c>
    </row>
  </sheetData>
  <mergeCells count="2">
    <mergeCell ref="A1:X1"/>
    <mergeCell ref="B2:X2"/>
  </mergeCells>
  <pageMargins left="0.7" right="0.7" top="0.75" bottom="0.75" header="0.3" footer="0.3"/>
  <rowBreaks count="1" manualBreakCount="1"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5"/>
  <sheetViews>
    <sheetView workbookViewId="0">
      <selection sqref="A1:L1"/>
    </sheetView>
  </sheetViews>
  <sheetFormatPr defaultRowHeight="12.5" x14ac:dyDescent="0.25"/>
  <cols>
    <col min="1" max="1" width="44.453125" bestFit="1" customWidth="1"/>
    <col min="2" max="12" width="28.81640625" bestFit="1" customWidth="1"/>
  </cols>
  <sheetData>
    <row r="1" spans="1:12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x14ac:dyDescent="0.25">
      <c r="A3" s="18"/>
      <c r="B3" s="11" t="s">
        <v>195</v>
      </c>
      <c r="C3" s="11" t="s">
        <v>195</v>
      </c>
      <c r="D3" s="11" t="s">
        <v>195</v>
      </c>
      <c r="E3" s="11" t="s">
        <v>196</v>
      </c>
      <c r="F3" s="11" t="s">
        <v>197</v>
      </c>
      <c r="G3" s="11" t="s">
        <v>198</v>
      </c>
      <c r="H3" s="11" t="s">
        <v>199</v>
      </c>
      <c r="I3" s="11" t="s">
        <v>200</v>
      </c>
      <c r="J3" s="11" t="s">
        <v>201</v>
      </c>
      <c r="K3" s="11" t="s">
        <v>202</v>
      </c>
      <c r="L3" s="4" t="s">
        <v>203</v>
      </c>
    </row>
    <row r="4" spans="1:12" x14ac:dyDescent="0.25">
      <c r="A4" s="19"/>
      <c r="B4" s="12" t="s">
        <v>204</v>
      </c>
      <c r="C4" s="12" t="s">
        <v>205</v>
      </c>
      <c r="D4" s="12" t="s">
        <v>206</v>
      </c>
      <c r="E4" s="12" t="s">
        <v>43</v>
      </c>
      <c r="F4" s="12" t="s">
        <v>49</v>
      </c>
      <c r="G4" s="12" t="s">
        <v>45</v>
      </c>
      <c r="H4" s="12" t="s">
        <v>49</v>
      </c>
      <c r="I4" s="12" t="s">
        <v>45</v>
      </c>
      <c r="J4" s="12" t="s">
        <v>45</v>
      </c>
      <c r="K4" s="12" t="s">
        <v>49</v>
      </c>
      <c r="L4" s="5" t="s">
        <v>207</v>
      </c>
    </row>
    <row r="5" spans="1:12" x14ac:dyDescent="0.25">
      <c r="A5" s="19"/>
      <c r="B5" s="12" t="s">
        <v>208</v>
      </c>
      <c r="C5" s="12" t="s">
        <v>209</v>
      </c>
      <c r="D5" s="12" t="s">
        <v>210</v>
      </c>
      <c r="E5" s="12" t="s">
        <v>211</v>
      </c>
      <c r="F5" s="12" t="s">
        <v>212</v>
      </c>
      <c r="G5" s="12" t="s">
        <v>213</v>
      </c>
      <c r="H5" s="12" t="s">
        <v>214</v>
      </c>
      <c r="I5" s="12" t="s">
        <v>215</v>
      </c>
      <c r="J5" s="12" t="s">
        <v>216</v>
      </c>
      <c r="K5" s="12" t="s">
        <v>217</v>
      </c>
      <c r="L5" s="5" t="s">
        <v>218</v>
      </c>
    </row>
    <row r="6" spans="1:12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6"/>
    </row>
    <row r="7" spans="1:12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7"/>
    </row>
    <row r="8" spans="1:12" x14ac:dyDescent="0.25">
      <c r="A8" s="20" t="s">
        <v>106</v>
      </c>
      <c r="B8" s="15">
        <f>+B15</f>
        <v>39068883629</v>
      </c>
      <c r="C8" s="15">
        <f t="shared" ref="C8:L8" si="0">+C15</f>
        <v>60407833411</v>
      </c>
      <c r="D8" s="15">
        <f t="shared" si="0"/>
        <v>34709260659</v>
      </c>
      <c r="E8" s="15">
        <f t="shared" si="0"/>
        <v>5386090721</v>
      </c>
      <c r="F8" s="15">
        <f t="shared" si="0"/>
        <v>905612961</v>
      </c>
      <c r="G8" s="15">
        <f t="shared" si="0"/>
        <v>1632998865</v>
      </c>
      <c r="H8" s="15">
        <f t="shared" si="0"/>
        <v>1245004441</v>
      </c>
      <c r="I8" s="15">
        <f t="shared" si="0"/>
        <v>2592105214</v>
      </c>
      <c r="J8" s="15">
        <f t="shared" si="0"/>
        <v>2032886473</v>
      </c>
      <c r="K8" s="15">
        <f t="shared" si="0"/>
        <v>354787948</v>
      </c>
      <c r="L8" s="8">
        <f t="shared" si="0"/>
        <v>255016570</v>
      </c>
    </row>
    <row r="9" spans="1:12" x14ac:dyDescent="0.25">
      <c r="A9" s="20" t="s">
        <v>107</v>
      </c>
      <c r="B9" s="15">
        <f>+B26</f>
        <v>37045209296</v>
      </c>
      <c r="C9" s="15">
        <f t="shared" ref="C9:L9" si="1">+C26</f>
        <v>59721721556</v>
      </c>
      <c r="D9" s="15">
        <f t="shared" si="1"/>
        <v>27104948977</v>
      </c>
      <c r="E9" s="15">
        <f t="shared" si="1"/>
        <v>5130043309</v>
      </c>
      <c r="F9" s="15">
        <f t="shared" si="1"/>
        <v>704500901</v>
      </c>
      <c r="G9" s="15">
        <f t="shared" si="1"/>
        <v>1089558255</v>
      </c>
      <c r="H9" s="15">
        <f t="shared" si="1"/>
        <v>1151816068</v>
      </c>
      <c r="I9" s="15">
        <f t="shared" si="1"/>
        <v>2463326177</v>
      </c>
      <c r="J9" s="15">
        <f t="shared" si="1"/>
        <v>2060301415</v>
      </c>
      <c r="K9" s="15">
        <f t="shared" si="1"/>
        <v>322657425</v>
      </c>
      <c r="L9" s="8">
        <f t="shared" si="1"/>
        <v>200611867</v>
      </c>
    </row>
    <row r="10" spans="1:12" x14ac:dyDescent="0.25">
      <c r="A10" s="20" t="s">
        <v>108</v>
      </c>
      <c r="B10" s="15">
        <f>+B8-B9</f>
        <v>2023674333</v>
      </c>
      <c r="C10" s="15">
        <f t="shared" ref="C10:L10" si="2">+C8-C9</f>
        <v>686111855</v>
      </c>
      <c r="D10" s="15">
        <f t="shared" si="2"/>
        <v>7604311682</v>
      </c>
      <c r="E10" s="15">
        <f t="shared" si="2"/>
        <v>256047412</v>
      </c>
      <c r="F10" s="15">
        <f t="shared" si="2"/>
        <v>201112060</v>
      </c>
      <c r="G10" s="15">
        <f t="shared" si="2"/>
        <v>543440610</v>
      </c>
      <c r="H10" s="15">
        <f t="shared" si="2"/>
        <v>93188373</v>
      </c>
      <c r="I10" s="15">
        <f t="shared" si="2"/>
        <v>128779037</v>
      </c>
      <c r="J10" s="15">
        <f t="shared" si="2"/>
        <v>-27414942</v>
      </c>
      <c r="K10" s="15">
        <f t="shared" si="2"/>
        <v>32130523</v>
      </c>
      <c r="L10" s="8">
        <f t="shared" si="2"/>
        <v>54404703</v>
      </c>
    </row>
    <row r="11" spans="1:12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6"/>
    </row>
    <row r="12" spans="1:12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6"/>
    </row>
    <row r="13" spans="1:12" x14ac:dyDescent="0.25">
      <c r="A13" s="20" t="s">
        <v>111</v>
      </c>
      <c r="B13" s="16">
        <v>47017260038</v>
      </c>
      <c r="C13" s="16">
        <v>74004263955</v>
      </c>
      <c r="D13" s="16">
        <v>42951200084</v>
      </c>
      <c r="E13" s="16">
        <v>7182752357</v>
      </c>
      <c r="F13" s="16">
        <v>1164469150</v>
      </c>
      <c r="G13" s="16">
        <v>2082540554</v>
      </c>
      <c r="H13" s="16">
        <v>1496116599</v>
      </c>
      <c r="I13" s="16">
        <v>3416677968</v>
      </c>
      <c r="J13" s="16">
        <v>2380370955</v>
      </c>
      <c r="K13" s="16">
        <v>391449404</v>
      </c>
      <c r="L13" s="9">
        <v>245622442</v>
      </c>
    </row>
    <row r="14" spans="1:12" x14ac:dyDescent="0.25">
      <c r="A14" s="20" t="s">
        <v>112</v>
      </c>
      <c r="B14" s="16">
        <v>48724643400</v>
      </c>
      <c r="C14" s="16">
        <v>79798966355</v>
      </c>
      <c r="D14" s="16">
        <v>42604454492</v>
      </c>
      <c r="E14" s="16">
        <v>6881055829</v>
      </c>
      <c r="F14" s="16">
        <v>1158503778</v>
      </c>
      <c r="G14" s="16">
        <v>2129438396</v>
      </c>
      <c r="H14" s="16">
        <v>1554864828</v>
      </c>
      <c r="I14" s="16">
        <v>3476123667</v>
      </c>
      <c r="J14" s="16">
        <v>2474595735</v>
      </c>
      <c r="K14" s="16">
        <v>390904811</v>
      </c>
      <c r="L14" s="9">
        <v>256243209</v>
      </c>
    </row>
    <row r="15" spans="1:12" x14ac:dyDescent="0.25">
      <c r="A15" s="20" t="s">
        <v>113</v>
      </c>
      <c r="B15" s="16">
        <v>39068883629</v>
      </c>
      <c r="C15" s="16">
        <v>60407833411</v>
      </c>
      <c r="D15" s="16">
        <v>34709260659</v>
      </c>
      <c r="E15" s="16">
        <v>5386090721</v>
      </c>
      <c r="F15" s="16">
        <v>905612961</v>
      </c>
      <c r="G15" s="16">
        <v>1632998865</v>
      </c>
      <c r="H15" s="16">
        <v>1245004441</v>
      </c>
      <c r="I15" s="16">
        <v>2592105214</v>
      </c>
      <c r="J15" s="16">
        <v>2032886473</v>
      </c>
      <c r="K15" s="16">
        <v>354787948</v>
      </c>
      <c r="L15" s="9">
        <v>255016570</v>
      </c>
    </row>
    <row r="16" spans="1:12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6"/>
    </row>
    <row r="17" spans="1:12" x14ac:dyDescent="0.25">
      <c r="A17" s="20" t="s">
        <v>114</v>
      </c>
      <c r="B17" s="15">
        <f>+B14-B13</f>
        <v>1707383362</v>
      </c>
      <c r="C17" s="15">
        <f t="shared" ref="C17:L17" si="3">+C14-C13</f>
        <v>5794702400</v>
      </c>
      <c r="D17" s="15">
        <f t="shared" si="3"/>
        <v>-346745592</v>
      </c>
      <c r="E17" s="15">
        <f t="shared" si="3"/>
        <v>-301696528</v>
      </c>
      <c r="F17" s="15">
        <f t="shared" si="3"/>
        <v>-5965372</v>
      </c>
      <c r="G17" s="15">
        <f t="shared" si="3"/>
        <v>46897842</v>
      </c>
      <c r="H17" s="15">
        <f t="shared" si="3"/>
        <v>58748229</v>
      </c>
      <c r="I17" s="15">
        <f t="shared" si="3"/>
        <v>59445699</v>
      </c>
      <c r="J17" s="15">
        <f t="shared" si="3"/>
        <v>94224780</v>
      </c>
      <c r="K17" s="15">
        <f t="shared" si="3"/>
        <v>-544593</v>
      </c>
      <c r="L17" s="8">
        <f t="shared" si="3"/>
        <v>10620767</v>
      </c>
    </row>
    <row r="18" spans="1:12" x14ac:dyDescent="0.25">
      <c r="A18" s="20" t="s">
        <v>115</v>
      </c>
      <c r="B18" s="15">
        <f>+B15-B13</f>
        <v>-7948376409</v>
      </c>
      <c r="C18" s="15">
        <f t="shared" ref="C18:L18" si="4">+C15-C13</f>
        <v>-13596430544</v>
      </c>
      <c r="D18" s="15">
        <f t="shared" si="4"/>
        <v>-8241939425</v>
      </c>
      <c r="E18" s="15">
        <f t="shared" si="4"/>
        <v>-1796661636</v>
      </c>
      <c r="F18" s="15">
        <f t="shared" si="4"/>
        <v>-258856189</v>
      </c>
      <c r="G18" s="15">
        <f t="shared" si="4"/>
        <v>-449541689</v>
      </c>
      <c r="H18" s="15">
        <f t="shared" si="4"/>
        <v>-251112158</v>
      </c>
      <c r="I18" s="15">
        <f t="shared" si="4"/>
        <v>-824572754</v>
      </c>
      <c r="J18" s="15">
        <f t="shared" si="4"/>
        <v>-347484482</v>
      </c>
      <c r="K18" s="15">
        <f t="shared" si="4"/>
        <v>-36661456</v>
      </c>
      <c r="L18" s="8">
        <f t="shared" si="4"/>
        <v>9394128</v>
      </c>
    </row>
    <row r="19" spans="1:12" x14ac:dyDescent="0.25">
      <c r="A19" s="20" t="s">
        <v>116</v>
      </c>
      <c r="B19" s="15">
        <f>+B15-B14</f>
        <v>-9655759771</v>
      </c>
      <c r="C19" s="15">
        <f t="shared" ref="C19:L19" si="5">+C15-C14</f>
        <v>-19391132944</v>
      </c>
      <c r="D19" s="15">
        <f t="shared" si="5"/>
        <v>-7895193833</v>
      </c>
      <c r="E19" s="15">
        <f t="shared" si="5"/>
        <v>-1494965108</v>
      </c>
      <c r="F19" s="15">
        <f t="shared" si="5"/>
        <v>-252890817</v>
      </c>
      <c r="G19" s="15">
        <f t="shared" si="5"/>
        <v>-496439531</v>
      </c>
      <c r="H19" s="15">
        <f t="shared" si="5"/>
        <v>-309860387</v>
      </c>
      <c r="I19" s="15">
        <f t="shared" si="5"/>
        <v>-884018453</v>
      </c>
      <c r="J19" s="15">
        <f t="shared" si="5"/>
        <v>-441709262</v>
      </c>
      <c r="K19" s="15">
        <f t="shared" si="5"/>
        <v>-36116863</v>
      </c>
      <c r="L19" s="8">
        <f t="shared" si="5"/>
        <v>-1226639</v>
      </c>
    </row>
    <row r="20" spans="1:12" x14ac:dyDescent="0.25">
      <c r="A20" s="20" t="s">
        <v>117</v>
      </c>
      <c r="B20" s="17">
        <f>IF(B13=0,0,B15*100/B13)</f>
        <v>83.094769021895331</v>
      </c>
      <c r="C20" s="17">
        <f t="shared" ref="C20:L20" si="6">IF(C13=0,0,C15*100/C13)</f>
        <v>81.627503852659601</v>
      </c>
      <c r="D20" s="17">
        <f t="shared" si="6"/>
        <v>80.810921676504563</v>
      </c>
      <c r="E20" s="17">
        <f t="shared" si="6"/>
        <v>74.986446048790043</v>
      </c>
      <c r="F20" s="17">
        <f t="shared" si="6"/>
        <v>77.770455404507715</v>
      </c>
      <c r="G20" s="17">
        <f t="shared" si="6"/>
        <v>78.413784637396304</v>
      </c>
      <c r="H20" s="17">
        <f t="shared" si="6"/>
        <v>83.215736115230413</v>
      </c>
      <c r="I20" s="17">
        <f t="shared" si="6"/>
        <v>75.86624312496518</v>
      </c>
      <c r="J20" s="17">
        <f t="shared" si="6"/>
        <v>85.402086961693755</v>
      </c>
      <c r="K20" s="17">
        <f t="shared" si="6"/>
        <v>90.634433051787198</v>
      </c>
      <c r="L20" s="10">
        <f t="shared" si="6"/>
        <v>103.82462120460475</v>
      </c>
    </row>
    <row r="21" spans="1:12" x14ac:dyDescent="0.25">
      <c r="A21" s="20" t="s">
        <v>118</v>
      </c>
      <c r="B21" s="17">
        <f>IF(B14=0,0,B15*100/B14)</f>
        <v>80.183005770340841</v>
      </c>
      <c r="C21" s="17">
        <f t="shared" ref="C21:L21" si="7">IF(C14=0,0,C15*100/C14)</f>
        <v>75.700019900339228</v>
      </c>
      <c r="D21" s="17">
        <f t="shared" si="7"/>
        <v>81.468618887063769</v>
      </c>
      <c r="E21" s="17">
        <f t="shared" si="7"/>
        <v>78.274190107577454</v>
      </c>
      <c r="F21" s="17">
        <f t="shared" si="7"/>
        <v>78.170911325245584</v>
      </c>
      <c r="G21" s="17">
        <f t="shared" si="7"/>
        <v>76.686832925877226</v>
      </c>
      <c r="H21" s="17">
        <f t="shared" si="7"/>
        <v>80.071554683080137</v>
      </c>
      <c r="I21" s="17">
        <f t="shared" si="7"/>
        <v>74.568843410483879</v>
      </c>
      <c r="J21" s="17">
        <f t="shared" si="7"/>
        <v>82.150245563241469</v>
      </c>
      <c r="K21" s="17">
        <f t="shared" si="7"/>
        <v>90.760701330943718</v>
      </c>
      <c r="L21" s="10">
        <f t="shared" si="7"/>
        <v>99.521298923477033</v>
      </c>
    </row>
    <row r="22" spans="1:12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6"/>
    </row>
    <row r="23" spans="1:12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6"/>
    </row>
    <row r="24" spans="1:12" x14ac:dyDescent="0.25">
      <c r="A24" s="20" t="s">
        <v>111</v>
      </c>
      <c r="B24" s="16">
        <v>46759020538</v>
      </c>
      <c r="C24" s="16">
        <v>73520776070</v>
      </c>
      <c r="D24" s="16">
        <v>43096923170</v>
      </c>
      <c r="E24" s="16">
        <v>6950083134</v>
      </c>
      <c r="F24" s="16">
        <v>1157537079</v>
      </c>
      <c r="G24" s="16">
        <v>2036468901</v>
      </c>
      <c r="H24" s="16">
        <v>1564367353</v>
      </c>
      <c r="I24" s="16">
        <v>3711731837</v>
      </c>
      <c r="J24" s="16">
        <v>2379986793</v>
      </c>
      <c r="K24" s="16">
        <v>401294090</v>
      </c>
      <c r="L24" s="9">
        <v>287136473</v>
      </c>
    </row>
    <row r="25" spans="1:12" x14ac:dyDescent="0.25">
      <c r="A25" s="20" t="s">
        <v>112</v>
      </c>
      <c r="B25" s="16">
        <v>48586109476</v>
      </c>
      <c r="C25" s="16">
        <v>78807924843</v>
      </c>
      <c r="D25" s="16">
        <v>42826828901</v>
      </c>
      <c r="E25" s="16">
        <v>6672706442</v>
      </c>
      <c r="F25" s="16">
        <v>1220588282</v>
      </c>
      <c r="G25" s="16">
        <v>2129408592</v>
      </c>
      <c r="H25" s="16">
        <v>1606195559</v>
      </c>
      <c r="I25" s="16">
        <v>3760633254</v>
      </c>
      <c r="J25" s="16">
        <v>2474511151</v>
      </c>
      <c r="K25" s="16">
        <v>400952026</v>
      </c>
      <c r="L25" s="9">
        <v>263454284</v>
      </c>
    </row>
    <row r="26" spans="1:12" x14ac:dyDescent="0.25">
      <c r="A26" s="20" t="s">
        <v>113</v>
      </c>
      <c r="B26" s="16">
        <v>37045209296</v>
      </c>
      <c r="C26" s="16">
        <v>59721721556</v>
      </c>
      <c r="D26" s="16">
        <v>27104948977</v>
      </c>
      <c r="E26" s="16">
        <v>5130043309</v>
      </c>
      <c r="F26" s="16">
        <v>704500901</v>
      </c>
      <c r="G26" s="16">
        <v>1089558255</v>
      </c>
      <c r="H26" s="16">
        <v>1151816068</v>
      </c>
      <c r="I26" s="16">
        <v>2463326177</v>
      </c>
      <c r="J26" s="16">
        <v>2060301415</v>
      </c>
      <c r="K26" s="16">
        <v>322657425</v>
      </c>
      <c r="L26" s="9">
        <v>200611867</v>
      </c>
    </row>
    <row r="27" spans="1:12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6"/>
    </row>
    <row r="28" spans="1:12" x14ac:dyDescent="0.25">
      <c r="A28" s="20" t="s">
        <v>120</v>
      </c>
      <c r="B28" s="15">
        <f>+B25-B24</f>
        <v>1827088938</v>
      </c>
      <c r="C28" s="15">
        <f t="shared" ref="C28:L28" si="8">+C25-C24</f>
        <v>5287148773</v>
      </c>
      <c r="D28" s="15">
        <f t="shared" si="8"/>
        <v>-270094269</v>
      </c>
      <c r="E28" s="15">
        <f t="shared" si="8"/>
        <v>-277376692</v>
      </c>
      <c r="F28" s="15">
        <f t="shared" si="8"/>
        <v>63051203</v>
      </c>
      <c r="G28" s="15">
        <f t="shared" si="8"/>
        <v>92939691</v>
      </c>
      <c r="H28" s="15">
        <f t="shared" si="8"/>
        <v>41828206</v>
      </c>
      <c r="I28" s="15">
        <f t="shared" si="8"/>
        <v>48901417</v>
      </c>
      <c r="J28" s="15">
        <f t="shared" si="8"/>
        <v>94524358</v>
      </c>
      <c r="K28" s="15">
        <f t="shared" si="8"/>
        <v>-342064</v>
      </c>
      <c r="L28" s="8">
        <f t="shared" si="8"/>
        <v>-23682189</v>
      </c>
    </row>
    <row r="29" spans="1:12" x14ac:dyDescent="0.25">
      <c r="A29" s="20" t="s">
        <v>121</v>
      </c>
      <c r="B29" s="15">
        <f>+B26-B24</f>
        <v>-9713811242</v>
      </c>
      <c r="C29" s="15">
        <f t="shared" ref="C29:L29" si="9">+C26-C24</f>
        <v>-13799054514</v>
      </c>
      <c r="D29" s="15">
        <f t="shared" si="9"/>
        <v>-15991974193</v>
      </c>
      <c r="E29" s="15">
        <f t="shared" si="9"/>
        <v>-1820039825</v>
      </c>
      <c r="F29" s="15">
        <f t="shared" si="9"/>
        <v>-453036178</v>
      </c>
      <c r="G29" s="15">
        <f t="shared" si="9"/>
        <v>-946910646</v>
      </c>
      <c r="H29" s="15">
        <f t="shared" si="9"/>
        <v>-412551285</v>
      </c>
      <c r="I29" s="15">
        <f t="shared" si="9"/>
        <v>-1248405660</v>
      </c>
      <c r="J29" s="15">
        <f t="shared" si="9"/>
        <v>-319685378</v>
      </c>
      <c r="K29" s="15">
        <f t="shared" si="9"/>
        <v>-78636665</v>
      </c>
      <c r="L29" s="8">
        <f t="shared" si="9"/>
        <v>-86524606</v>
      </c>
    </row>
    <row r="30" spans="1:12" x14ac:dyDescent="0.25">
      <c r="A30" s="20" t="s">
        <v>122</v>
      </c>
      <c r="B30" s="15">
        <f>+B26-B25</f>
        <v>-11540900180</v>
      </c>
      <c r="C30" s="15">
        <f t="shared" ref="C30:L30" si="10">+C26-C25</f>
        <v>-19086203287</v>
      </c>
      <c r="D30" s="15">
        <f t="shared" si="10"/>
        <v>-15721879924</v>
      </c>
      <c r="E30" s="15">
        <f t="shared" si="10"/>
        <v>-1542663133</v>
      </c>
      <c r="F30" s="15">
        <f t="shared" si="10"/>
        <v>-516087381</v>
      </c>
      <c r="G30" s="15">
        <f t="shared" si="10"/>
        <v>-1039850337</v>
      </c>
      <c r="H30" s="15">
        <f t="shared" si="10"/>
        <v>-454379491</v>
      </c>
      <c r="I30" s="15">
        <f t="shared" si="10"/>
        <v>-1297307077</v>
      </c>
      <c r="J30" s="15">
        <f t="shared" si="10"/>
        <v>-414209736</v>
      </c>
      <c r="K30" s="15">
        <f t="shared" si="10"/>
        <v>-78294601</v>
      </c>
      <c r="L30" s="8">
        <f t="shared" si="10"/>
        <v>-62842417</v>
      </c>
    </row>
    <row r="31" spans="1:12" x14ac:dyDescent="0.25">
      <c r="A31" s="20" t="s">
        <v>123</v>
      </c>
      <c r="B31" s="17">
        <f>IF(B24=0,0,B26*100/B24)</f>
        <v>79.225802571921278</v>
      </c>
      <c r="C31" s="17">
        <f t="shared" ref="C31:L31" si="11">IF(C24=0,0,C26*100/C24)</f>
        <v>81.23108153692263</v>
      </c>
      <c r="D31" s="17">
        <f t="shared" si="11"/>
        <v>62.893002523827271</v>
      </c>
      <c r="E31" s="17">
        <f t="shared" si="11"/>
        <v>73.81268986414976</v>
      </c>
      <c r="F31" s="17">
        <f t="shared" si="11"/>
        <v>60.862059089167197</v>
      </c>
      <c r="G31" s="17">
        <f t="shared" si="11"/>
        <v>53.502327212803337</v>
      </c>
      <c r="H31" s="17">
        <f t="shared" si="11"/>
        <v>73.628234812696192</v>
      </c>
      <c r="I31" s="17">
        <f t="shared" si="11"/>
        <v>66.365952207123314</v>
      </c>
      <c r="J31" s="17">
        <f t="shared" si="11"/>
        <v>86.567766722897105</v>
      </c>
      <c r="K31" s="17">
        <f t="shared" si="11"/>
        <v>80.404230473466484</v>
      </c>
      <c r="L31" s="10">
        <f t="shared" si="11"/>
        <v>69.866382666057191</v>
      </c>
    </row>
    <row r="32" spans="1:12" x14ac:dyDescent="0.25">
      <c r="A32" s="20" t="s">
        <v>124</v>
      </c>
      <c r="B32" s="17">
        <f>IF(B25=0,0,B26*100/B25)</f>
        <v>76.246502746426245</v>
      </c>
      <c r="C32" s="17">
        <f t="shared" ref="C32:L32" si="12">IF(C25=0,0,C26*100/C25)</f>
        <v>75.781365484469674</v>
      </c>
      <c r="D32" s="17">
        <f t="shared" si="12"/>
        <v>63.289647336852212</v>
      </c>
      <c r="E32" s="17">
        <f t="shared" si="12"/>
        <v>76.880998041663887</v>
      </c>
      <c r="F32" s="17">
        <f t="shared" si="12"/>
        <v>57.718143897435844</v>
      </c>
      <c r="G32" s="17">
        <f t="shared" si="12"/>
        <v>51.167176609194406</v>
      </c>
      <c r="H32" s="17">
        <f t="shared" si="12"/>
        <v>71.710823849936943</v>
      </c>
      <c r="I32" s="17">
        <f t="shared" si="12"/>
        <v>65.502962150852696</v>
      </c>
      <c r="J32" s="17">
        <f t="shared" si="12"/>
        <v>83.26094688105934</v>
      </c>
      <c r="K32" s="17">
        <f t="shared" si="12"/>
        <v>80.472825694114334</v>
      </c>
      <c r="L32" s="10">
        <f t="shared" si="12"/>
        <v>76.146746962748196</v>
      </c>
    </row>
    <row r="33" spans="1:12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6"/>
    </row>
    <row r="34" spans="1:12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6"/>
    </row>
    <row r="35" spans="1:12" x14ac:dyDescent="0.25">
      <c r="A35" s="20" t="s">
        <v>126</v>
      </c>
      <c r="B35" s="16">
        <v>42677384954</v>
      </c>
      <c r="C35" s="16">
        <v>65363298070</v>
      </c>
      <c r="D35" s="16">
        <v>39140051677</v>
      </c>
      <c r="E35" s="16">
        <v>6521451584</v>
      </c>
      <c r="F35" s="16">
        <v>1046430219</v>
      </c>
      <c r="G35" s="16">
        <v>1901475651</v>
      </c>
      <c r="H35" s="16">
        <v>1419373695</v>
      </c>
      <c r="I35" s="16">
        <v>3451947757</v>
      </c>
      <c r="J35" s="16">
        <v>2186566793</v>
      </c>
      <c r="K35" s="16">
        <v>398924090</v>
      </c>
      <c r="L35" s="9">
        <v>287136473</v>
      </c>
    </row>
    <row r="36" spans="1:12" x14ac:dyDescent="0.25">
      <c r="A36" s="20" t="s">
        <v>127</v>
      </c>
      <c r="B36" s="16">
        <v>45267433626</v>
      </c>
      <c r="C36" s="16">
        <v>64170562143</v>
      </c>
      <c r="D36" s="16">
        <v>39572633067</v>
      </c>
      <c r="E36" s="16">
        <v>6266081259</v>
      </c>
      <c r="F36" s="16">
        <v>1084821438</v>
      </c>
      <c r="G36" s="16">
        <v>1968056341</v>
      </c>
      <c r="H36" s="16">
        <v>1428074235</v>
      </c>
      <c r="I36" s="16">
        <v>3409299531</v>
      </c>
      <c r="J36" s="16">
        <v>2187509371</v>
      </c>
      <c r="K36" s="16">
        <v>398808786</v>
      </c>
      <c r="L36" s="9">
        <v>255854284</v>
      </c>
    </row>
    <row r="37" spans="1:12" x14ac:dyDescent="0.25">
      <c r="A37" s="20" t="s">
        <v>128</v>
      </c>
      <c r="B37" s="16">
        <v>35320561994</v>
      </c>
      <c r="C37" s="16">
        <v>56703273101</v>
      </c>
      <c r="D37" s="16">
        <v>26059944993</v>
      </c>
      <c r="E37" s="16">
        <v>5073236661</v>
      </c>
      <c r="F37" s="16">
        <v>640513639</v>
      </c>
      <c r="G37" s="16">
        <v>1004398460</v>
      </c>
      <c r="H37" s="16">
        <v>1042932267</v>
      </c>
      <c r="I37" s="16">
        <v>2318755129</v>
      </c>
      <c r="J37" s="16">
        <v>1860714436</v>
      </c>
      <c r="K37" s="16">
        <v>321014527</v>
      </c>
      <c r="L37" s="9">
        <v>199260665</v>
      </c>
    </row>
    <row r="38" spans="1:12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6"/>
    </row>
    <row r="39" spans="1:12" x14ac:dyDescent="0.25">
      <c r="A39" s="20" t="s">
        <v>129</v>
      </c>
      <c r="B39" s="15">
        <f>+B36-B35</f>
        <v>2590048672</v>
      </c>
      <c r="C39" s="15">
        <f t="shared" ref="C39:L39" si="13">+C36-C35</f>
        <v>-1192735927</v>
      </c>
      <c r="D39" s="15">
        <f t="shared" si="13"/>
        <v>432581390</v>
      </c>
      <c r="E39" s="15">
        <f t="shared" si="13"/>
        <v>-255370325</v>
      </c>
      <c r="F39" s="15">
        <f t="shared" si="13"/>
        <v>38391219</v>
      </c>
      <c r="G39" s="15">
        <f t="shared" si="13"/>
        <v>66580690</v>
      </c>
      <c r="H39" s="15">
        <f t="shared" si="13"/>
        <v>8700540</v>
      </c>
      <c r="I39" s="15">
        <f t="shared" si="13"/>
        <v>-42648226</v>
      </c>
      <c r="J39" s="15">
        <f t="shared" si="13"/>
        <v>942578</v>
      </c>
      <c r="K39" s="15">
        <f t="shared" si="13"/>
        <v>-115304</v>
      </c>
      <c r="L39" s="8">
        <f t="shared" si="13"/>
        <v>-31282189</v>
      </c>
    </row>
    <row r="40" spans="1:12" x14ac:dyDescent="0.25">
      <c r="A40" s="20" t="s">
        <v>121</v>
      </c>
      <c r="B40" s="15">
        <f>+B37-B35</f>
        <v>-7356822960</v>
      </c>
      <c r="C40" s="15">
        <f t="shared" ref="C40:L40" si="14">+C37-C35</f>
        <v>-8660024969</v>
      </c>
      <c r="D40" s="15">
        <f t="shared" si="14"/>
        <v>-13080106684</v>
      </c>
      <c r="E40" s="15">
        <f t="shared" si="14"/>
        <v>-1448214923</v>
      </c>
      <c r="F40" s="15">
        <f t="shared" si="14"/>
        <v>-405916580</v>
      </c>
      <c r="G40" s="15">
        <f t="shared" si="14"/>
        <v>-897077191</v>
      </c>
      <c r="H40" s="15">
        <f t="shared" si="14"/>
        <v>-376441428</v>
      </c>
      <c r="I40" s="15">
        <f t="shared" si="14"/>
        <v>-1133192628</v>
      </c>
      <c r="J40" s="15">
        <f t="shared" si="14"/>
        <v>-325852357</v>
      </c>
      <c r="K40" s="15">
        <f t="shared" si="14"/>
        <v>-77909563</v>
      </c>
      <c r="L40" s="8">
        <f t="shared" si="14"/>
        <v>-87875808</v>
      </c>
    </row>
    <row r="41" spans="1:12" x14ac:dyDescent="0.25">
      <c r="A41" s="20" t="s">
        <v>122</v>
      </c>
      <c r="B41" s="15">
        <f>+B37-B36</f>
        <v>-9946871632</v>
      </c>
      <c r="C41" s="15">
        <f t="shared" ref="C41:L41" si="15">+C37-C36</f>
        <v>-7467289042</v>
      </c>
      <c r="D41" s="15">
        <f t="shared" si="15"/>
        <v>-13512688074</v>
      </c>
      <c r="E41" s="15">
        <f t="shared" si="15"/>
        <v>-1192844598</v>
      </c>
      <c r="F41" s="15">
        <f t="shared" si="15"/>
        <v>-444307799</v>
      </c>
      <c r="G41" s="15">
        <f t="shared" si="15"/>
        <v>-963657881</v>
      </c>
      <c r="H41" s="15">
        <f t="shared" si="15"/>
        <v>-385141968</v>
      </c>
      <c r="I41" s="15">
        <f t="shared" si="15"/>
        <v>-1090544402</v>
      </c>
      <c r="J41" s="15">
        <f t="shared" si="15"/>
        <v>-326794935</v>
      </c>
      <c r="K41" s="15">
        <f t="shared" si="15"/>
        <v>-77794259</v>
      </c>
      <c r="L41" s="8">
        <f t="shared" si="15"/>
        <v>-56593619</v>
      </c>
    </row>
    <row r="42" spans="1:12" x14ac:dyDescent="0.25">
      <c r="A42" s="20" t="s">
        <v>123</v>
      </c>
      <c r="B42" s="17">
        <f>IF(B35=0,0,B37*100/B35)</f>
        <v>82.7617765991764</v>
      </c>
      <c r="C42" s="17">
        <f t="shared" ref="C42:L42" si="16">IF(C35=0,0,C37*100/C35)</f>
        <v>86.750936343931642</v>
      </c>
      <c r="D42" s="17">
        <f t="shared" si="16"/>
        <v>66.581273852312492</v>
      </c>
      <c r="E42" s="17">
        <f t="shared" si="16"/>
        <v>77.793058733225735</v>
      </c>
      <c r="F42" s="17">
        <f t="shared" si="16"/>
        <v>61.209398139523721</v>
      </c>
      <c r="G42" s="17">
        <f t="shared" si="16"/>
        <v>52.822052150485305</v>
      </c>
      <c r="H42" s="17">
        <f t="shared" si="16"/>
        <v>73.478342643231812</v>
      </c>
      <c r="I42" s="17">
        <f t="shared" si="16"/>
        <v>67.172370274084656</v>
      </c>
      <c r="J42" s="17">
        <f t="shared" si="16"/>
        <v>85.097534726898232</v>
      </c>
      <c r="K42" s="17">
        <f t="shared" si="16"/>
        <v>80.470078154467927</v>
      </c>
      <c r="L42" s="10">
        <f t="shared" si="16"/>
        <v>69.395804342835959</v>
      </c>
    </row>
    <row r="43" spans="1:12" x14ac:dyDescent="0.25">
      <c r="A43" s="20" t="s">
        <v>124</v>
      </c>
      <c r="B43" s="17">
        <f>IF(B36=0,0,B37*100/B36)</f>
        <v>78.026429078835889</v>
      </c>
      <c r="C43" s="17">
        <f t="shared" ref="C43:L43" si="17">IF(C36=0,0,C37*100/C36)</f>
        <v>88.363372872814139</v>
      </c>
      <c r="D43" s="17">
        <f t="shared" si="17"/>
        <v>65.853452179636832</v>
      </c>
      <c r="E43" s="17">
        <f t="shared" si="17"/>
        <v>80.963467457644086</v>
      </c>
      <c r="F43" s="17">
        <f t="shared" si="17"/>
        <v>59.043232053089277</v>
      </c>
      <c r="G43" s="17">
        <f t="shared" si="17"/>
        <v>51.035046054100746</v>
      </c>
      <c r="H43" s="17">
        <f t="shared" si="17"/>
        <v>73.030675957822325</v>
      </c>
      <c r="I43" s="17">
        <f t="shared" si="17"/>
        <v>68.012655031219083</v>
      </c>
      <c r="J43" s="17">
        <f t="shared" si="17"/>
        <v>85.060866968967147</v>
      </c>
      <c r="K43" s="17">
        <f t="shared" si="17"/>
        <v>80.493343744939466</v>
      </c>
      <c r="L43" s="10">
        <f t="shared" si="17"/>
        <v>77.880527105029827</v>
      </c>
    </row>
    <row r="44" spans="1:12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6"/>
    </row>
    <row r="45" spans="1:12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6"/>
    </row>
    <row r="46" spans="1:12" x14ac:dyDescent="0.25">
      <c r="A46" s="20" t="s">
        <v>126</v>
      </c>
      <c r="B46" s="16">
        <v>10417531364</v>
      </c>
      <c r="C46" s="16">
        <v>17305033968</v>
      </c>
      <c r="D46" s="16">
        <v>12309672597</v>
      </c>
      <c r="E46" s="16">
        <v>1391400214</v>
      </c>
      <c r="F46" s="16">
        <v>234931339</v>
      </c>
      <c r="G46" s="16">
        <v>414083426</v>
      </c>
      <c r="H46" s="16">
        <v>381631250</v>
      </c>
      <c r="I46" s="16">
        <v>975777757</v>
      </c>
      <c r="J46" s="16">
        <v>599528191</v>
      </c>
      <c r="K46" s="16">
        <v>290424637</v>
      </c>
      <c r="L46" s="9">
        <v>208646075</v>
      </c>
    </row>
    <row r="47" spans="1:12" x14ac:dyDescent="0.25">
      <c r="A47" s="20" t="s">
        <v>127</v>
      </c>
      <c r="B47" s="16">
        <v>10261854361</v>
      </c>
      <c r="C47" s="16">
        <v>17301541844</v>
      </c>
      <c r="D47" s="16">
        <v>12029557021</v>
      </c>
      <c r="E47" s="16">
        <v>1401050160</v>
      </c>
      <c r="F47" s="16">
        <v>244370197</v>
      </c>
      <c r="G47" s="16">
        <v>369086845</v>
      </c>
      <c r="H47" s="16">
        <v>372866493</v>
      </c>
      <c r="I47" s="16">
        <v>985397451</v>
      </c>
      <c r="J47" s="16">
        <v>599528191</v>
      </c>
      <c r="K47" s="16">
        <v>294673378</v>
      </c>
      <c r="L47" s="9">
        <v>210180360</v>
      </c>
    </row>
    <row r="48" spans="1:12" x14ac:dyDescent="0.25">
      <c r="A48" s="20" t="s">
        <v>128</v>
      </c>
      <c r="B48" s="16">
        <v>8345858942</v>
      </c>
      <c r="C48" s="16">
        <v>14119147641</v>
      </c>
      <c r="D48" s="16">
        <v>9600043708</v>
      </c>
      <c r="E48" s="16">
        <v>1012058233</v>
      </c>
      <c r="F48" s="16">
        <v>185987964</v>
      </c>
      <c r="G48" s="16">
        <v>314712990</v>
      </c>
      <c r="H48" s="16">
        <v>277266537</v>
      </c>
      <c r="I48" s="16">
        <v>726367673</v>
      </c>
      <c r="J48" s="16">
        <v>487852812</v>
      </c>
      <c r="K48" s="16">
        <v>244486991</v>
      </c>
      <c r="L48" s="9">
        <v>165365446</v>
      </c>
    </row>
    <row r="49" spans="1:12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6"/>
    </row>
    <row r="50" spans="1:12" x14ac:dyDescent="0.25">
      <c r="A50" s="20" t="s">
        <v>131</v>
      </c>
      <c r="B50" s="15">
        <f>+B47-B46</f>
        <v>-155677003</v>
      </c>
      <c r="C50" s="15">
        <f t="shared" ref="C50:L50" si="18">+C47-C46</f>
        <v>-3492124</v>
      </c>
      <c r="D50" s="15">
        <f t="shared" si="18"/>
        <v>-280115576</v>
      </c>
      <c r="E50" s="15">
        <f t="shared" si="18"/>
        <v>9649946</v>
      </c>
      <c r="F50" s="15">
        <f t="shared" si="18"/>
        <v>9438858</v>
      </c>
      <c r="G50" s="15">
        <f t="shared" si="18"/>
        <v>-44996581</v>
      </c>
      <c r="H50" s="15">
        <f t="shared" si="18"/>
        <v>-8764757</v>
      </c>
      <c r="I50" s="15">
        <f t="shared" si="18"/>
        <v>9619694</v>
      </c>
      <c r="J50" s="15">
        <f t="shared" si="18"/>
        <v>0</v>
      </c>
      <c r="K50" s="15">
        <f t="shared" si="18"/>
        <v>4248741</v>
      </c>
      <c r="L50" s="8">
        <f t="shared" si="18"/>
        <v>1534285</v>
      </c>
    </row>
    <row r="51" spans="1:12" x14ac:dyDescent="0.25">
      <c r="A51" s="20" t="s">
        <v>121</v>
      </c>
      <c r="B51" s="15">
        <f>+B48-B46</f>
        <v>-2071672422</v>
      </c>
      <c r="C51" s="15">
        <f t="shared" ref="C51:L51" si="19">+C48-C46</f>
        <v>-3185886327</v>
      </c>
      <c r="D51" s="15">
        <f t="shared" si="19"/>
        <v>-2709628889</v>
      </c>
      <c r="E51" s="15">
        <f t="shared" si="19"/>
        <v>-379341981</v>
      </c>
      <c r="F51" s="15">
        <f t="shared" si="19"/>
        <v>-48943375</v>
      </c>
      <c r="G51" s="15">
        <f t="shared" si="19"/>
        <v>-99370436</v>
      </c>
      <c r="H51" s="15">
        <f t="shared" si="19"/>
        <v>-104364713</v>
      </c>
      <c r="I51" s="15">
        <f t="shared" si="19"/>
        <v>-249410084</v>
      </c>
      <c r="J51" s="15">
        <f t="shared" si="19"/>
        <v>-111675379</v>
      </c>
      <c r="K51" s="15">
        <f t="shared" si="19"/>
        <v>-45937646</v>
      </c>
      <c r="L51" s="8">
        <f t="shared" si="19"/>
        <v>-43280629</v>
      </c>
    </row>
    <row r="52" spans="1:12" x14ac:dyDescent="0.25">
      <c r="A52" s="20" t="s">
        <v>122</v>
      </c>
      <c r="B52" s="15">
        <f>+B48-B47</f>
        <v>-1915995419</v>
      </c>
      <c r="C52" s="15">
        <f t="shared" ref="C52:L52" si="20">+C48-C47</f>
        <v>-3182394203</v>
      </c>
      <c r="D52" s="15">
        <f t="shared" si="20"/>
        <v>-2429513313</v>
      </c>
      <c r="E52" s="15">
        <f t="shared" si="20"/>
        <v>-388991927</v>
      </c>
      <c r="F52" s="15">
        <f t="shared" si="20"/>
        <v>-58382233</v>
      </c>
      <c r="G52" s="15">
        <f t="shared" si="20"/>
        <v>-54373855</v>
      </c>
      <c r="H52" s="15">
        <f t="shared" si="20"/>
        <v>-95599956</v>
      </c>
      <c r="I52" s="15">
        <f t="shared" si="20"/>
        <v>-259029778</v>
      </c>
      <c r="J52" s="15">
        <f t="shared" si="20"/>
        <v>-111675379</v>
      </c>
      <c r="K52" s="15">
        <f t="shared" si="20"/>
        <v>-50186387</v>
      </c>
      <c r="L52" s="8">
        <f t="shared" si="20"/>
        <v>-44814914</v>
      </c>
    </row>
    <row r="53" spans="1:12" x14ac:dyDescent="0.25">
      <c r="A53" s="20" t="s">
        <v>123</v>
      </c>
      <c r="B53" s="17">
        <f>IF(B46=0,0,B48*100/B46)</f>
        <v>80.113595538007161</v>
      </c>
      <c r="C53" s="17">
        <f t="shared" ref="C53:L53" si="21">IF(C46=0,0,C48*100/C46)</f>
        <v>81.589829104691418</v>
      </c>
      <c r="D53" s="17">
        <f t="shared" si="21"/>
        <v>77.987807005847046</v>
      </c>
      <c r="E53" s="17">
        <f t="shared" si="21"/>
        <v>72.736673662751073</v>
      </c>
      <c r="F53" s="17">
        <f t="shared" si="21"/>
        <v>79.166945028138628</v>
      </c>
      <c r="G53" s="17">
        <f t="shared" si="21"/>
        <v>76.002315050397598</v>
      </c>
      <c r="H53" s="17">
        <f t="shared" si="21"/>
        <v>72.652996053127197</v>
      </c>
      <c r="I53" s="17">
        <f t="shared" si="21"/>
        <v>74.439867868396178</v>
      </c>
      <c r="J53" s="17">
        <f t="shared" si="21"/>
        <v>81.37278935728979</v>
      </c>
      <c r="K53" s="17">
        <f t="shared" si="21"/>
        <v>84.182593297000494</v>
      </c>
      <c r="L53" s="10">
        <f t="shared" si="21"/>
        <v>79.256437486303057</v>
      </c>
    </row>
    <row r="54" spans="1:12" x14ac:dyDescent="0.25">
      <c r="A54" s="20" t="s">
        <v>124</v>
      </c>
      <c r="B54" s="17">
        <f>IF(B47=0,0,B48*100/B47)</f>
        <v>81.328955258986056</v>
      </c>
      <c r="C54" s="17">
        <f t="shared" ref="C54:L54" si="22">IF(C47=0,0,C48*100/C47)</f>
        <v>81.606297105228094</v>
      </c>
      <c r="D54" s="17">
        <f t="shared" si="22"/>
        <v>79.803800682279501</v>
      </c>
      <c r="E54" s="17">
        <f t="shared" si="22"/>
        <v>72.235688763634272</v>
      </c>
      <c r="F54" s="17">
        <f t="shared" si="22"/>
        <v>76.109102616961096</v>
      </c>
      <c r="G54" s="17">
        <f t="shared" si="22"/>
        <v>85.268005149303008</v>
      </c>
      <c r="H54" s="17">
        <f t="shared" si="22"/>
        <v>74.360808011783462</v>
      </c>
      <c r="I54" s="17">
        <f t="shared" si="22"/>
        <v>73.713167439480216</v>
      </c>
      <c r="J54" s="17">
        <f t="shared" si="22"/>
        <v>81.37278935728979</v>
      </c>
      <c r="K54" s="17">
        <f t="shared" si="22"/>
        <v>82.968808604080962</v>
      </c>
      <c r="L54" s="10">
        <f t="shared" si="22"/>
        <v>78.677877419184171</v>
      </c>
    </row>
    <row r="55" spans="1:12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6"/>
    </row>
    <row r="56" spans="1:12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6"/>
    </row>
    <row r="57" spans="1:12" x14ac:dyDescent="0.25">
      <c r="A57" s="20" t="s">
        <v>126</v>
      </c>
      <c r="B57" s="16">
        <v>4081635584</v>
      </c>
      <c r="C57" s="16">
        <v>8157478000</v>
      </c>
      <c r="D57" s="16">
        <v>3956871493</v>
      </c>
      <c r="E57" s="16">
        <v>428631550</v>
      </c>
      <c r="F57" s="16">
        <v>111106860</v>
      </c>
      <c r="G57" s="16">
        <v>134993250</v>
      </c>
      <c r="H57" s="16">
        <v>144993658</v>
      </c>
      <c r="I57" s="16">
        <v>259784080</v>
      </c>
      <c r="J57" s="16">
        <v>193420000</v>
      </c>
      <c r="K57" s="16">
        <v>2370000</v>
      </c>
      <c r="L57" s="9">
        <v>0</v>
      </c>
    </row>
    <row r="58" spans="1:12" x14ac:dyDescent="0.25">
      <c r="A58" s="20" t="s">
        <v>127</v>
      </c>
      <c r="B58" s="16">
        <v>3318675850</v>
      </c>
      <c r="C58" s="16">
        <v>14637362700</v>
      </c>
      <c r="D58" s="16">
        <v>3254195834</v>
      </c>
      <c r="E58" s="16">
        <v>406625183</v>
      </c>
      <c r="F58" s="16">
        <v>135766844</v>
      </c>
      <c r="G58" s="16">
        <v>161352251</v>
      </c>
      <c r="H58" s="16">
        <v>178121324</v>
      </c>
      <c r="I58" s="16">
        <v>351333723</v>
      </c>
      <c r="J58" s="16">
        <v>287001780</v>
      </c>
      <c r="K58" s="16">
        <v>2143240</v>
      </c>
      <c r="L58" s="9">
        <v>7600000</v>
      </c>
    </row>
    <row r="59" spans="1:12" x14ac:dyDescent="0.25">
      <c r="A59" s="20" t="s">
        <v>128</v>
      </c>
      <c r="B59" s="16">
        <v>1724647302</v>
      </c>
      <c r="C59" s="16">
        <v>3018448455</v>
      </c>
      <c r="D59" s="16">
        <v>1045003984</v>
      </c>
      <c r="E59" s="16">
        <v>56806648</v>
      </c>
      <c r="F59" s="16">
        <v>63987262</v>
      </c>
      <c r="G59" s="16">
        <v>85159795</v>
      </c>
      <c r="H59" s="16">
        <v>108883801</v>
      </c>
      <c r="I59" s="16">
        <v>144571048</v>
      </c>
      <c r="J59" s="16">
        <v>199586979</v>
      </c>
      <c r="K59" s="16">
        <v>1642898</v>
      </c>
      <c r="L59" s="9">
        <v>1351202</v>
      </c>
    </row>
    <row r="60" spans="1:12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6"/>
    </row>
    <row r="61" spans="1:12" x14ac:dyDescent="0.25">
      <c r="A61" s="20" t="s">
        <v>133</v>
      </c>
      <c r="B61" s="15">
        <f>+B58-B57</f>
        <v>-762959734</v>
      </c>
      <c r="C61" s="15">
        <f t="shared" ref="C61:L61" si="23">+C58-C57</f>
        <v>6479884700</v>
      </c>
      <c r="D61" s="15">
        <f t="shared" si="23"/>
        <v>-702675659</v>
      </c>
      <c r="E61" s="15">
        <f t="shared" si="23"/>
        <v>-22006367</v>
      </c>
      <c r="F61" s="15">
        <f t="shared" si="23"/>
        <v>24659984</v>
      </c>
      <c r="G61" s="15">
        <f t="shared" si="23"/>
        <v>26359001</v>
      </c>
      <c r="H61" s="15">
        <f t="shared" si="23"/>
        <v>33127666</v>
      </c>
      <c r="I61" s="15">
        <f t="shared" si="23"/>
        <v>91549643</v>
      </c>
      <c r="J61" s="15">
        <f t="shared" si="23"/>
        <v>93581780</v>
      </c>
      <c r="K61" s="15">
        <f t="shared" si="23"/>
        <v>-226760</v>
      </c>
      <c r="L61" s="8">
        <f t="shared" si="23"/>
        <v>7600000</v>
      </c>
    </row>
    <row r="62" spans="1:12" x14ac:dyDescent="0.25">
      <c r="A62" s="20" t="s">
        <v>121</v>
      </c>
      <c r="B62" s="15">
        <f>+B59-B57</f>
        <v>-2356988282</v>
      </c>
      <c r="C62" s="15">
        <f t="shared" ref="C62:L62" si="24">+C59-C57</f>
        <v>-5139029545</v>
      </c>
      <c r="D62" s="15">
        <f t="shared" si="24"/>
        <v>-2911867509</v>
      </c>
      <c r="E62" s="15">
        <f t="shared" si="24"/>
        <v>-371824902</v>
      </c>
      <c r="F62" s="15">
        <f t="shared" si="24"/>
        <v>-47119598</v>
      </c>
      <c r="G62" s="15">
        <f t="shared" si="24"/>
        <v>-49833455</v>
      </c>
      <c r="H62" s="15">
        <f t="shared" si="24"/>
        <v>-36109857</v>
      </c>
      <c r="I62" s="15">
        <f t="shared" si="24"/>
        <v>-115213032</v>
      </c>
      <c r="J62" s="15">
        <f t="shared" si="24"/>
        <v>6166979</v>
      </c>
      <c r="K62" s="15">
        <f t="shared" si="24"/>
        <v>-727102</v>
      </c>
      <c r="L62" s="8">
        <f t="shared" si="24"/>
        <v>1351202</v>
      </c>
    </row>
    <row r="63" spans="1:12" x14ac:dyDescent="0.25">
      <c r="A63" s="20" t="s">
        <v>122</v>
      </c>
      <c r="B63" s="15">
        <f>+B59-B58</f>
        <v>-1594028548</v>
      </c>
      <c r="C63" s="15">
        <f t="shared" ref="C63:L63" si="25">+C59-C58</f>
        <v>-11618914245</v>
      </c>
      <c r="D63" s="15">
        <f t="shared" si="25"/>
        <v>-2209191850</v>
      </c>
      <c r="E63" s="15">
        <f t="shared" si="25"/>
        <v>-349818535</v>
      </c>
      <c r="F63" s="15">
        <f t="shared" si="25"/>
        <v>-71779582</v>
      </c>
      <c r="G63" s="15">
        <f t="shared" si="25"/>
        <v>-76192456</v>
      </c>
      <c r="H63" s="15">
        <f t="shared" si="25"/>
        <v>-69237523</v>
      </c>
      <c r="I63" s="15">
        <f t="shared" si="25"/>
        <v>-206762675</v>
      </c>
      <c r="J63" s="15">
        <f t="shared" si="25"/>
        <v>-87414801</v>
      </c>
      <c r="K63" s="15">
        <f t="shared" si="25"/>
        <v>-500342</v>
      </c>
      <c r="L63" s="8">
        <f t="shared" si="25"/>
        <v>-6248798</v>
      </c>
    </row>
    <row r="64" spans="1:12" x14ac:dyDescent="0.25">
      <c r="A64" s="20" t="s">
        <v>123</v>
      </c>
      <c r="B64" s="17">
        <f>IF(B57=0,0,B59*100/B57)</f>
        <v>42.253828557370788</v>
      </c>
      <c r="C64" s="17">
        <f t="shared" ref="C64:L64" si="26">IF(C57=0,0,C59*100/C57)</f>
        <v>37.002226116944477</v>
      </c>
      <c r="D64" s="17">
        <f t="shared" si="26"/>
        <v>26.409853993203715</v>
      </c>
      <c r="E64" s="17">
        <f t="shared" si="26"/>
        <v>13.253025354759817</v>
      </c>
      <c r="F64" s="17">
        <f t="shared" si="26"/>
        <v>57.590739221682618</v>
      </c>
      <c r="G64" s="17">
        <f t="shared" si="26"/>
        <v>63.08448385382232</v>
      </c>
      <c r="H64" s="17">
        <f t="shared" si="26"/>
        <v>75.09556107619548</v>
      </c>
      <c r="I64" s="17">
        <f t="shared" si="26"/>
        <v>55.650464801384288</v>
      </c>
      <c r="J64" s="17">
        <f t="shared" si="26"/>
        <v>103.18838744700652</v>
      </c>
      <c r="K64" s="17">
        <f t="shared" si="26"/>
        <v>69.320590717299581</v>
      </c>
      <c r="L64" s="10">
        <f t="shared" si="26"/>
        <v>0</v>
      </c>
    </row>
    <row r="65" spans="1:12" x14ac:dyDescent="0.25">
      <c r="A65" s="20" t="s">
        <v>124</v>
      </c>
      <c r="B65" s="17">
        <f>IF(B58=0,0,B59*100/B58)</f>
        <v>51.967934801466072</v>
      </c>
      <c r="C65" s="17">
        <f t="shared" ref="C65:L65" si="27">IF(C58=0,0,C59*100/C58)</f>
        <v>20.621532149367319</v>
      </c>
      <c r="D65" s="17">
        <f t="shared" si="27"/>
        <v>32.112510657218181</v>
      </c>
      <c r="E65" s="17">
        <f t="shared" si="27"/>
        <v>13.970272962656127</v>
      </c>
      <c r="F65" s="17">
        <f t="shared" si="27"/>
        <v>47.130256633202727</v>
      </c>
      <c r="G65" s="17">
        <f t="shared" si="27"/>
        <v>52.778808149382435</v>
      </c>
      <c r="H65" s="17">
        <f t="shared" si="27"/>
        <v>61.129009460989636</v>
      </c>
      <c r="I65" s="17">
        <f t="shared" si="27"/>
        <v>41.149209010032891</v>
      </c>
      <c r="J65" s="17">
        <f t="shared" si="27"/>
        <v>69.542070087509558</v>
      </c>
      <c r="K65" s="17">
        <f t="shared" si="27"/>
        <v>76.654877661857753</v>
      </c>
      <c r="L65" s="10">
        <f t="shared" si="27"/>
        <v>17.778973684210527</v>
      </c>
    </row>
    <row r="66" spans="1:12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6"/>
    </row>
    <row r="67" spans="1:12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6"/>
    </row>
    <row r="68" spans="1:12" x14ac:dyDescent="0.25">
      <c r="A68" s="20" t="s">
        <v>126</v>
      </c>
      <c r="B68" s="16">
        <v>2702371000</v>
      </c>
      <c r="C68" s="16">
        <v>3004147000</v>
      </c>
      <c r="D68" s="16">
        <v>2314991000</v>
      </c>
      <c r="E68" s="16">
        <v>531374000</v>
      </c>
      <c r="F68" s="16">
        <v>87116000</v>
      </c>
      <c r="G68" s="16">
        <v>123291000</v>
      </c>
      <c r="H68" s="16">
        <v>173601000</v>
      </c>
      <c r="I68" s="16">
        <v>247220000</v>
      </c>
      <c r="J68" s="16">
        <v>242427000</v>
      </c>
      <c r="K68" s="16">
        <v>2489000</v>
      </c>
      <c r="L68" s="9">
        <v>25787000</v>
      </c>
    </row>
    <row r="69" spans="1:12" x14ac:dyDescent="0.25">
      <c r="A69" s="20" t="s">
        <v>127</v>
      </c>
      <c r="B69" s="16">
        <v>2767055000</v>
      </c>
      <c r="C69" s="16">
        <v>2915963000</v>
      </c>
      <c r="D69" s="16">
        <v>2462102000</v>
      </c>
      <c r="E69" s="16">
        <v>1138482000</v>
      </c>
      <c r="F69" s="16">
        <v>90116000</v>
      </c>
      <c r="G69" s="16">
        <v>150483000</v>
      </c>
      <c r="H69" s="16">
        <v>213793000</v>
      </c>
      <c r="I69" s="16">
        <v>242220000</v>
      </c>
      <c r="J69" s="16">
        <v>215527000</v>
      </c>
      <c r="K69" s="16">
        <v>2489000</v>
      </c>
      <c r="L69" s="9">
        <v>35979000</v>
      </c>
    </row>
    <row r="70" spans="1:12" x14ac:dyDescent="0.25">
      <c r="A70" s="20" t="s">
        <v>128</v>
      </c>
      <c r="B70" s="16">
        <v>1372286551</v>
      </c>
      <c r="C70" s="16">
        <v>0</v>
      </c>
      <c r="D70" s="16">
        <v>1072768200</v>
      </c>
      <c r="E70" s="16">
        <v>15821961</v>
      </c>
      <c r="F70" s="16">
        <v>61526700</v>
      </c>
      <c r="G70" s="16">
        <v>-5892506</v>
      </c>
      <c r="H70" s="16">
        <v>46096744</v>
      </c>
      <c r="I70" s="16">
        <v>0</v>
      </c>
      <c r="J70" s="16">
        <v>0</v>
      </c>
      <c r="K70" s="16">
        <v>2425276</v>
      </c>
      <c r="L70" s="9">
        <v>0</v>
      </c>
    </row>
    <row r="71" spans="1:12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6"/>
    </row>
    <row r="72" spans="1:12" x14ac:dyDescent="0.25">
      <c r="A72" s="20" t="s">
        <v>135</v>
      </c>
      <c r="B72" s="15">
        <f>+B69-B68</f>
        <v>64684000</v>
      </c>
      <c r="C72" s="15">
        <f t="shared" ref="C72:L72" si="28">+C69-C68</f>
        <v>-88184000</v>
      </c>
      <c r="D72" s="15">
        <f t="shared" si="28"/>
        <v>147111000</v>
      </c>
      <c r="E72" s="15">
        <f t="shared" si="28"/>
        <v>607108000</v>
      </c>
      <c r="F72" s="15">
        <f t="shared" si="28"/>
        <v>3000000</v>
      </c>
      <c r="G72" s="15">
        <f t="shared" si="28"/>
        <v>27192000</v>
      </c>
      <c r="H72" s="15">
        <f t="shared" si="28"/>
        <v>40192000</v>
      </c>
      <c r="I72" s="15">
        <f t="shared" si="28"/>
        <v>-5000000</v>
      </c>
      <c r="J72" s="15">
        <f t="shared" si="28"/>
        <v>-26900000</v>
      </c>
      <c r="K72" s="15">
        <f t="shared" si="28"/>
        <v>0</v>
      </c>
      <c r="L72" s="8">
        <f t="shared" si="28"/>
        <v>10192000</v>
      </c>
    </row>
    <row r="73" spans="1:12" x14ac:dyDescent="0.25">
      <c r="A73" s="20" t="s">
        <v>121</v>
      </c>
      <c r="B73" s="15">
        <f>+B70-B68</f>
        <v>-1330084449</v>
      </c>
      <c r="C73" s="15">
        <f t="shared" ref="C73:L73" si="29">+C70-C68</f>
        <v>-3004147000</v>
      </c>
      <c r="D73" s="15">
        <f t="shared" si="29"/>
        <v>-1242222800</v>
      </c>
      <c r="E73" s="15">
        <f t="shared" si="29"/>
        <v>-515552039</v>
      </c>
      <c r="F73" s="15">
        <f t="shared" si="29"/>
        <v>-25589300</v>
      </c>
      <c r="G73" s="15">
        <f t="shared" si="29"/>
        <v>-129183506</v>
      </c>
      <c r="H73" s="15">
        <f t="shared" si="29"/>
        <v>-127504256</v>
      </c>
      <c r="I73" s="15">
        <f t="shared" si="29"/>
        <v>-247220000</v>
      </c>
      <c r="J73" s="15">
        <f t="shared" si="29"/>
        <v>-242427000</v>
      </c>
      <c r="K73" s="15">
        <f t="shared" si="29"/>
        <v>-63724</v>
      </c>
      <c r="L73" s="8">
        <f t="shared" si="29"/>
        <v>-25787000</v>
      </c>
    </row>
    <row r="74" spans="1:12" x14ac:dyDescent="0.25">
      <c r="A74" s="20" t="s">
        <v>122</v>
      </c>
      <c r="B74" s="15">
        <f>+B70-B69</f>
        <v>-1394768449</v>
      </c>
      <c r="C74" s="15">
        <f t="shared" ref="C74:L74" si="30">+C70-C69</f>
        <v>-2915963000</v>
      </c>
      <c r="D74" s="15">
        <f t="shared" si="30"/>
        <v>-1389333800</v>
      </c>
      <c r="E74" s="15">
        <f t="shared" si="30"/>
        <v>-1122660039</v>
      </c>
      <c r="F74" s="15">
        <f t="shared" si="30"/>
        <v>-28589300</v>
      </c>
      <c r="G74" s="15">
        <f t="shared" si="30"/>
        <v>-156375506</v>
      </c>
      <c r="H74" s="15">
        <f t="shared" si="30"/>
        <v>-167696256</v>
      </c>
      <c r="I74" s="15">
        <f t="shared" si="30"/>
        <v>-242220000</v>
      </c>
      <c r="J74" s="15">
        <f t="shared" si="30"/>
        <v>-215527000</v>
      </c>
      <c r="K74" s="15">
        <f t="shared" si="30"/>
        <v>-63724</v>
      </c>
      <c r="L74" s="8">
        <f t="shared" si="30"/>
        <v>-35979000</v>
      </c>
    </row>
    <row r="75" spans="1:12" x14ac:dyDescent="0.25">
      <c r="A75" s="20" t="s">
        <v>123</v>
      </c>
      <c r="B75" s="17">
        <f>IF(B68=0,0,B70*100/B68)</f>
        <v>50.780834718845043</v>
      </c>
      <c r="C75" s="17">
        <f t="shared" ref="C75:L75" si="31">IF(C68=0,0,C70*100/C68)</f>
        <v>0</v>
      </c>
      <c r="D75" s="17">
        <f t="shared" si="31"/>
        <v>46.340059205413759</v>
      </c>
      <c r="E75" s="17">
        <f t="shared" si="31"/>
        <v>2.9775564856391168</v>
      </c>
      <c r="F75" s="17">
        <f t="shared" si="31"/>
        <v>70.626176592130037</v>
      </c>
      <c r="G75" s="17">
        <f t="shared" si="31"/>
        <v>-4.7793480464916334</v>
      </c>
      <c r="H75" s="17">
        <f t="shared" si="31"/>
        <v>26.553271006503419</v>
      </c>
      <c r="I75" s="17">
        <f t="shared" si="31"/>
        <v>0</v>
      </c>
      <c r="J75" s="17">
        <f t="shared" si="31"/>
        <v>0</v>
      </c>
      <c r="K75" s="17">
        <f t="shared" si="31"/>
        <v>97.439775010044201</v>
      </c>
      <c r="L75" s="10">
        <f t="shared" si="31"/>
        <v>0</v>
      </c>
    </row>
    <row r="76" spans="1:12" x14ac:dyDescent="0.25">
      <c r="A76" s="20" t="s">
        <v>124</v>
      </c>
      <c r="B76" s="17">
        <f>IF(B69=0,0,B70*100/B69)</f>
        <v>49.593757659316495</v>
      </c>
      <c r="C76" s="17">
        <f t="shared" ref="C76:L76" si="32">IF(C69=0,0,C70*100/C69)</f>
        <v>0</v>
      </c>
      <c r="D76" s="17">
        <f t="shared" si="32"/>
        <v>43.571233035836855</v>
      </c>
      <c r="E76" s="17">
        <f t="shared" si="32"/>
        <v>1.3897418668015831</v>
      </c>
      <c r="F76" s="17">
        <f t="shared" si="32"/>
        <v>68.275001109680858</v>
      </c>
      <c r="G76" s="17">
        <f t="shared" si="32"/>
        <v>-3.9157286869613177</v>
      </c>
      <c r="H76" s="17">
        <f t="shared" si="32"/>
        <v>21.561390690995495</v>
      </c>
      <c r="I76" s="17">
        <f t="shared" si="32"/>
        <v>0</v>
      </c>
      <c r="J76" s="17">
        <f t="shared" si="32"/>
        <v>0</v>
      </c>
      <c r="K76" s="17">
        <f t="shared" si="32"/>
        <v>97.439775010044201</v>
      </c>
      <c r="L76" s="10">
        <f t="shared" si="32"/>
        <v>0</v>
      </c>
    </row>
    <row r="77" spans="1:12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6"/>
    </row>
    <row r="78" spans="1:12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6"/>
    </row>
    <row r="79" spans="1:12" x14ac:dyDescent="0.25">
      <c r="A79" s="20" t="s">
        <v>137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9">
        <v>0</v>
      </c>
    </row>
    <row r="80" spans="1:12" x14ac:dyDescent="0.25">
      <c r="A80" s="20" t="s">
        <v>138</v>
      </c>
      <c r="B80" s="16">
        <v>24442259739</v>
      </c>
      <c r="C80" s="16">
        <v>39817256693</v>
      </c>
      <c r="D80" s="16">
        <v>0</v>
      </c>
      <c r="E80" s="16">
        <v>5602233871</v>
      </c>
      <c r="F80" s="16">
        <v>1329979915</v>
      </c>
      <c r="G80" s="16">
        <v>4095007790</v>
      </c>
      <c r="H80" s="16">
        <v>545455078</v>
      </c>
      <c r="I80" s="16">
        <v>2498156827</v>
      </c>
      <c r="J80" s="16">
        <v>1203863972</v>
      </c>
      <c r="K80" s="16">
        <v>2619144</v>
      </c>
      <c r="L80" s="9">
        <v>16304469</v>
      </c>
    </row>
    <row r="81" spans="1:12" x14ac:dyDescent="0.25">
      <c r="A81" s="20" t="s">
        <v>139</v>
      </c>
      <c r="B81" s="16">
        <v>23425676817</v>
      </c>
      <c r="C81" s="16">
        <v>39636966909</v>
      </c>
      <c r="D81" s="16">
        <v>16928843428</v>
      </c>
      <c r="E81" s="16">
        <v>5208123159</v>
      </c>
      <c r="F81" s="16">
        <v>1269593270</v>
      </c>
      <c r="G81" s="16">
        <v>3895891398</v>
      </c>
      <c r="H81" s="16">
        <v>492639610</v>
      </c>
      <c r="I81" s="16">
        <v>2464642281</v>
      </c>
      <c r="J81" s="16">
        <v>0</v>
      </c>
      <c r="K81" s="16">
        <v>2754939</v>
      </c>
      <c r="L81" s="9">
        <v>0</v>
      </c>
    </row>
    <row r="82" spans="1:12" x14ac:dyDescent="0.25">
      <c r="A82" s="20" t="s">
        <v>140</v>
      </c>
      <c r="B82" s="16">
        <v>22626574186</v>
      </c>
      <c r="C82" s="16">
        <v>38234013905</v>
      </c>
      <c r="D82" s="16">
        <v>17052472323</v>
      </c>
      <c r="E82" s="16">
        <v>5649701254</v>
      </c>
      <c r="F82" s="16">
        <v>1223381226</v>
      </c>
      <c r="G82" s="16">
        <v>3634785450</v>
      </c>
      <c r="H82" s="16">
        <v>461677733</v>
      </c>
      <c r="I82" s="16">
        <v>2423932564</v>
      </c>
      <c r="J82" s="16">
        <v>1113897583</v>
      </c>
      <c r="K82" s="16">
        <v>4764268</v>
      </c>
      <c r="L82" s="9">
        <v>17445860</v>
      </c>
    </row>
    <row r="83" spans="1:12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6"/>
    </row>
    <row r="84" spans="1:12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6"/>
    </row>
    <row r="85" spans="1:12" x14ac:dyDescent="0.25">
      <c r="A85" s="20" t="s">
        <v>137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9">
        <v>0</v>
      </c>
    </row>
    <row r="86" spans="1:12" x14ac:dyDescent="0.25">
      <c r="A86" s="20" t="s">
        <v>138</v>
      </c>
      <c r="B86" s="16">
        <v>1377178203</v>
      </c>
      <c r="C86" s="16">
        <v>3809227813</v>
      </c>
      <c r="D86" s="16">
        <v>5700584978</v>
      </c>
      <c r="E86" s="16">
        <v>5795372358</v>
      </c>
      <c r="F86" s="16">
        <v>29384311</v>
      </c>
      <c r="G86" s="16">
        <v>1089204104</v>
      </c>
      <c r="H86" s="16">
        <v>47899629</v>
      </c>
      <c r="I86" s="16">
        <v>398387429</v>
      </c>
      <c r="J86" s="16">
        <v>1570451745</v>
      </c>
      <c r="K86" s="16">
        <v>188386814</v>
      </c>
      <c r="L86" s="9">
        <v>31659673</v>
      </c>
    </row>
    <row r="87" spans="1:12" x14ac:dyDescent="0.25">
      <c r="A87" s="20" t="s">
        <v>139</v>
      </c>
      <c r="B87" s="16">
        <v>1454114048</v>
      </c>
      <c r="C87" s="16">
        <v>5126353410</v>
      </c>
      <c r="D87" s="16">
        <v>5258695748</v>
      </c>
      <c r="E87" s="16">
        <v>5702888679</v>
      </c>
      <c r="F87" s="16">
        <v>7729446</v>
      </c>
      <c r="G87" s="16">
        <v>1054789865</v>
      </c>
      <c r="H87" s="16">
        <v>42209459</v>
      </c>
      <c r="I87" s="16">
        <v>484468138</v>
      </c>
      <c r="J87" s="16">
        <v>1741077955</v>
      </c>
      <c r="K87" s="16">
        <v>201340280</v>
      </c>
      <c r="L87" s="9">
        <v>33197808</v>
      </c>
    </row>
    <row r="88" spans="1:12" x14ac:dyDescent="0.25">
      <c r="A88" s="20" t="s">
        <v>140</v>
      </c>
      <c r="B88" s="16">
        <v>2363453665</v>
      </c>
      <c r="C88" s="16">
        <v>4883199945</v>
      </c>
      <c r="D88" s="16">
        <v>6064782965</v>
      </c>
      <c r="E88" s="16">
        <v>4878246146</v>
      </c>
      <c r="F88" s="16">
        <v>7125767</v>
      </c>
      <c r="G88" s="16">
        <v>928571718</v>
      </c>
      <c r="H88" s="16">
        <v>60825683</v>
      </c>
      <c r="I88" s="16">
        <v>533417112</v>
      </c>
      <c r="J88" s="16">
        <v>1555312439</v>
      </c>
      <c r="K88" s="16">
        <v>200716345</v>
      </c>
      <c r="L88" s="9">
        <v>35813448</v>
      </c>
    </row>
    <row r="89" spans="1:12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6"/>
    </row>
    <row r="90" spans="1:12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6"/>
    </row>
    <row r="91" spans="1:12" x14ac:dyDescent="0.25">
      <c r="A91" s="20" t="s">
        <v>143</v>
      </c>
      <c r="B91" s="16">
        <v>1713501367</v>
      </c>
      <c r="C91" s="16">
        <v>6644662000</v>
      </c>
      <c r="D91" s="16">
        <v>-690624937</v>
      </c>
      <c r="E91" s="16">
        <v>269479408</v>
      </c>
      <c r="F91" s="16">
        <v>55029644</v>
      </c>
      <c r="G91" s="16">
        <v>0</v>
      </c>
      <c r="H91" s="16">
        <v>138298542</v>
      </c>
      <c r="I91" s="16">
        <v>0</v>
      </c>
      <c r="J91" s="16">
        <v>0</v>
      </c>
      <c r="K91" s="16">
        <v>9571633</v>
      </c>
      <c r="L91" s="9">
        <v>0</v>
      </c>
    </row>
    <row r="92" spans="1:12" x14ac:dyDescent="0.25">
      <c r="A92" s="20" t="s">
        <v>144</v>
      </c>
      <c r="B92" s="16">
        <v>-9171392311</v>
      </c>
      <c r="C92" s="16">
        <v>3797314095</v>
      </c>
      <c r="D92" s="16">
        <v>23853073515</v>
      </c>
      <c r="E92" s="16">
        <v>-201790861</v>
      </c>
      <c r="F92" s="16">
        <v>832759413</v>
      </c>
      <c r="G92" s="16">
        <v>145050377</v>
      </c>
      <c r="H92" s="16">
        <v>593719094</v>
      </c>
      <c r="I92" s="16">
        <v>-111994101</v>
      </c>
      <c r="J92" s="16">
        <v>351441943</v>
      </c>
      <c r="K92" s="16">
        <v>38333188</v>
      </c>
      <c r="L92" s="9">
        <v>-142131079</v>
      </c>
    </row>
    <row r="93" spans="1:12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6"/>
    </row>
    <row r="94" spans="1:12" x14ac:dyDescent="0.25">
      <c r="A94" s="2" t="s">
        <v>145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9">
        <v>0</v>
      </c>
    </row>
    <row r="95" spans="1:12" x14ac:dyDescent="0.25">
      <c r="A95" s="22" t="s">
        <v>146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4">
        <v>0</v>
      </c>
    </row>
  </sheetData>
  <mergeCells count="2">
    <mergeCell ref="A1:L1"/>
    <mergeCell ref="B2:L2"/>
  </mergeCells>
  <pageMargins left="0.7" right="0.7" top="0.75" bottom="0.75" header="0.3" footer="0.3"/>
  <rowBreaks count="1" manualBreakCount="1"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95"/>
  <sheetViews>
    <sheetView workbookViewId="0">
      <selection sqref="A1:BC1"/>
    </sheetView>
  </sheetViews>
  <sheetFormatPr defaultRowHeight="12.5" x14ac:dyDescent="0.25"/>
  <cols>
    <col min="1" max="1" width="44.453125" bestFit="1" customWidth="1"/>
    <col min="2" max="55" width="32.453125" bestFit="1" customWidth="1"/>
  </cols>
  <sheetData>
    <row r="1" spans="1:55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</row>
    <row r="2" spans="1:5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30"/>
    </row>
    <row r="3" spans="1:55" x14ac:dyDescent="0.25">
      <c r="A3" s="18"/>
      <c r="B3" s="11" t="s">
        <v>219</v>
      </c>
      <c r="C3" s="11" t="s">
        <v>2</v>
      </c>
      <c r="D3" s="11" t="s">
        <v>220</v>
      </c>
      <c r="E3" s="11" t="s">
        <v>221</v>
      </c>
      <c r="F3" s="11" t="s">
        <v>222</v>
      </c>
      <c r="G3" s="11" t="s">
        <v>223</v>
      </c>
      <c r="H3" s="11" t="s">
        <v>224</v>
      </c>
      <c r="I3" s="11" t="s">
        <v>225</v>
      </c>
      <c r="J3" s="11" t="s">
        <v>226</v>
      </c>
      <c r="K3" s="11" t="s">
        <v>227</v>
      </c>
      <c r="L3" s="11" t="s">
        <v>228</v>
      </c>
      <c r="M3" s="11" t="s">
        <v>229</v>
      </c>
      <c r="N3" s="11" t="s">
        <v>230</v>
      </c>
      <c r="O3" s="11" t="s">
        <v>231</v>
      </c>
      <c r="P3" s="11" t="s">
        <v>232</v>
      </c>
      <c r="Q3" s="11" t="s">
        <v>233</v>
      </c>
      <c r="R3" s="11" t="s">
        <v>234</v>
      </c>
      <c r="S3" s="11" t="s">
        <v>235</v>
      </c>
      <c r="T3" s="11" t="s">
        <v>236</v>
      </c>
      <c r="U3" s="11" t="s">
        <v>237</v>
      </c>
      <c r="V3" s="11" t="s">
        <v>238</v>
      </c>
      <c r="W3" s="11" t="s">
        <v>239</v>
      </c>
      <c r="X3" s="11" t="s">
        <v>240</v>
      </c>
      <c r="Y3" s="11" t="s">
        <v>241</v>
      </c>
      <c r="Z3" s="11" t="s">
        <v>242</v>
      </c>
      <c r="AA3" s="11" t="s">
        <v>243</v>
      </c>
      <c r="AB3" s="11" t="s">
        <v>244</v>
      </c>
      <c r="AC3" s="11" t="s">
        <v>245</v>
      </c>
      <c r="AD3" s="11" t="s">
        <v>246</v>
      </c>
      <c r="AE3" s="11" t="s">
        <v>247</v>
      </c>
      <c r="AF3" s="11" t="s">
        <v>248</v>
      </c>
      <c r="AG3" s="11" t="s">
        <v>249</v>
      </c>
      <c r="AH3" s="11" t="s">
        <v>250</v>
      </c>
      <c r="AI3" s="11" t="s">
        <v>251</v>
      </c>
      <c r="AJ3" s="11" t="s">
        <v>252</v>
      </c>
      <c r="AK3" s="11" t="s">
        <v>253</v>
      </c>
      <c r="AL3" s="11" t="s">
        <v>254</v>
      </c>
      <c r="AM3" s="11" t="s">
        <v>255</v>
      </c>
      <c r="AN3" s="11" t="s">
        <v>256</v>
      </c>
      <c r="AO3" s="11" t="s">
        <v>257</v>
      </c>
      <c r="AP3" s="11" t="s">
        <v>258</v>
      </c>
      <c r="AQ3" s="11" t="s">
        <v>259</v>
      </c>
      <c r="AR3" s="11" t="s">
        <v>260</v>
      </c>
      <c r="AS3" s="11" t="s">
        <v>261</v>
      </c>
      <c r="AT3" s="11" t="s">
        <v>262</v>
      </c>
      <c r="AU3" s="11" t="s">
        <v>263</v>
      </c>
      <c r="AV3" s="11" t="s">
        <v>264</v>
      </c>
      <c r="AW3" s="11" t="s">
        <v>265</v>
      </c>
      <c r="AX3" s="11" t="s">
        <v>266</v>
      </c>
      <c r="AY3" s="11" t="s">
        <v>267</v>
      </c>
      <c r="AZ3" s="11" t="s">
        <v>268</v>
      </c>
      <c r="BA3" s="11" t="s">
        <v>269</v>
      </c>
      <c r="BB3" s="11" t="s">
        <v>270</v>
      </c>
      <c r="BC3" s="4" t="s">
        <v>271</v>
      </c>
    </row>
    <row r="4" spans="1:55" x14ac:dyDescent="0.25">
      <c r="A4" s="19"/>
      <c r="B4" s="12" t="s">
        <v>42</v>
      </c>
      <c r="C4" s="12" t="s">
        <v>272</v>
      </c>
      <c r="D4" s="12" t="s">
        <v>42</v>
      </c>
      <c r="E4" s="12" t="s">
        <v>42</v>
      </c>
      <c r="F4" s="12" t="s">
        <v>273</v>
      </c>
      <c r="G4" s="12" t="s">
        <v>42</v>
      </c>
      <c r="H4" s="12" t="s">
        <v>42</v>
      </c>
      <c r="I4" s="12" t="s">
        <v>49</v>
      </c>
      <c r="J4" s="12" t="s">
        <v>43</v>
      </c>
      <c r="K4" s="12" t="s">
        <v>274</v>
      </c>
      <c r="L4" s="12" t="s">
        <v>275</v>
      </c>
      <c r="M4" s="12" t="s">
        <v>276</v>
      </c>
      <c r="N4" s="12" t="s">
        <v>42</v>
      </c>
      <c r="O4" s="12" t="s">
        <v>42</v>
      </c>
      <c r="P4" s="12" t="s">
        <v>277</v>
      </c>
      <c r="Q4" s="12" t="s">
        <v>42</v>
      </c>
      <c r="R4" s="12" t="s">
        <v>278</v>
      </c>
      <c r="S4" s="12" t="s">
        <v>43</v>
      </c>
      <c r="T4" s="12" t="s">
        <v>42</v>
      </c>
      <c r="U4" s="12" t="s">
        <v>49</v>
      </c>
      <c r="V4" s="12" t="s">
        <v>49</v>
      </c>
      <c r="W4" s="12" t="s">
        <v>49</v>
      </c>
      <c r="X4" s="12" t="s">
        <v>42</v>
      </c>
      <c r="Y4" s="12" t="s">
        <v>42</v>
      </c>
      <c r="Z4" s="12" t="s">
        <v>43</v>
      </c>
      <c r="AA4" s="12" t="s">
        <v>42</v>
      </c>
      <c r="AB4" s="12" t="s">
        <v>42</v>
      </c>
      <c r="AC4" s="12" t="s">
        <v>42</v>
      </c>
      <c r="AD4" s="12" t="s">
        <v>43</v>
      </c>
      <c r="AE4" s="12" t="s">
        <v>49</v>
      </c>
      <c r="AF4" s="12" t="s">
        <v>42</v>
      </c>
      <c r="AG4" s="12" t="s">
        <v>42</v>
      </c>
      <c r="AH4" s="12" t="s">
        <v>42</v>
      </c>
      <c r="AI4" s="12" t="s">
        <v>279</v>
      </c>
      <c r="AJ4" s="12" t="s">
        <v>42</v>
      </c>
      <c r="AK4" s="12" t="s">
        <v>42</v>
      </c>
      <c r="AL4" s="12" t="s">
        <v>43</v>
      </c>
      <c r="AM4" s="12" t="s">
        <v>42</v>
      </c>
      <c r="AN4" s="12" t="s">
        <v>49</v>
      </c>
      <c r="AO4" s="12" t="s">
        <v>49</v>
      </c>
      <c r="AP4" s="12" t="s">
        <v>49</v>
      </c>
      <c r="AQ4" s="12" t="s">
        <v>43</v>
      </c>
      <c r="AR4" s="12" t="s">
        <v>49</v>
      </c>
      <c r="AS4" s="12" t="s">
        <v>42</v>
      </c>
      <c r="AT4" s="12" t="s">
        <v>49</v>
      </c>
      <c r="AU4" s="12" t="s">
        <v>42</v>
      </c>
      <c r="AV4" s="12" t="s">
        <v>42</v>
      </c>
      <c r="AW4" s="12" t="s">
        <v>49</v>
      </c>
      <c r="AX4" s="12" t="s">
        <v>49</v>
      </c>
      <c r="AY4" s="12" t="s">
        <v>42</v>
      </c>
      <c r="AZ4" s="12" t="s">
        <v>42</v>
      </c>
      <c r="BA4" s="12" t="s">
        <v>42</v>
      </c>
      <c r="BB4" s="12" t="s">
        <v>49</v>
      </c>
      <c r="BC4" s="5" t="s">
        <v>49</v>
      </c>
    </row>
    <row r="5" spans="1:55" x14ac:dyDescent="0.25">
      <c r="A5" s="19"/>
      <c r="B5" s="12" t="s">
        <v>280</v>
      </c>
      <c r="C5" s="12" t="s">
        <v>281</v>
      </c>
      <c r="D5" s="12" t="s">
        <v>282</v>
      </c>
      <c r="E5" s="12" t="s">
        <v>283</v>
      </c>
      <c r="F5" s="12" t="s">
        <v>284</v>
      </c>
      <c r="G5" s="12" t="s">
        <v>285</v>
      </c>
      <c r="H5" s="12" t="s">
        <v>286</v>
      </c>
      <c r="I5" s="12" t="s">
        <v>287</v>
      </c>
      <c r="J5" s="12" t="s">
        <v>288</v>
      </c>
      <c r="K5" s="12" t="s">
        <v>289</v>
      </c>
      <c r="L5" s="12" t="s">
        <v>290</v>
      </c>
      <c r="M5" s="12" t="s">
        <v>291</v>
      </c>
      <c r="N5" s="12" t="s">
        <v>292</v>
      </c>
      <c r="O5" s="12" t="s">
        <v>293</v>
      </c>
      <c r="P5" s="12" t="s">
        <v>294</v>
      </c>
      <c r="Q5" s="12" t="s">
        <v>295</v>
      </c>
      <c r="R5" s="12" t="s">
        <v>296</v>
      </c>
      <c r="S5" s="12" t="s">
        <v>297</v>
      </c>
      <c r="T5" s="12" t="s">
        <v>298</v>
      </c>
      <c r="U5" s="12" t="s">
        <v>299</v>
      </c>
      <c r="V5" s="12" t="s">
        <v>300</v>
      </c>
      <c r="W5" s="12" t="s">
        <v>301</v>
      </c>
      <c r="X5" s="12" t="s">
        <v>302</v>
      </c>
      <c r="Y5" s="12" t="s">
        <v>303</v>
      </c>
      <c r="Z5" s="12" t="s">
        <v>304</v>
      </c>
      <c r="AA5" s="12" t="s">
        <v>305</v>
      </c>
      <c r="AB5" s="12" t="s">
        <v>306</v>
      </c>
      <c r="AC5" s="12" t="s">
        <v>307</v>
      </c>
      <c r="AD5" s="12" t="s">
        <v>308</v>
      </c>
      <c r="AE5" s="12" t="s">
        <v>309</v>
      </c>
      <c r="AF5" s="12" t="s">
        <v>310</v>
      </c>
      <c r="AG5" s="12" t="s">
        <v>311</v>
      </c>
      <c r="AH5" s="12" t="s">
        <v>312</v>
      </c>
      <c r="AI5" s="12" t="s">
        <v>313</v>
      </c>
      <c r="AJ5" s="12" t="s">
        <v>314</v>
      </c>
      <c r="AK5" s="12" t="s">
        <v>315</v>
      </c>
      <c r="AL5" s="12" t="s">
        <v>316</v>
      </c>
      <c r="AM5" s="12" t="s">
        <v>317</v>
      </c>
      <c r="AN5" s="12" t="s">
        <v>318</v>
      </c>
      <c r="AO5" s="12" t="s">
        <v>319</v>
      </c>
      <c r="AP5" s="12" t="s">
        <v>320</v>
      </c>
      <c r="AQ5" s="12" t="s">
        <v>321</v>
      </c>
      <c r="AR5" s="12" t="s">
        <v>322</v>
      </c>
      <c r="AS5" s="12" t="s">
        <v>323</v>
      </c>
      <c r="AT5" s="12" t="s">
        <v>324</v>
      </c>
      <c r="AU5" s="12" t="s">
        <v>325</v>
      </c>
      <c r="AV5" s="12" t="s">
        <v>326</v>
      </c>
      <c r="AW5" s="12" t="s">
        <v>327</v>
      </c>
      <c r="AX5" s="12" t="s">
        <v>328</v>
      </c>
      <c r="AY5" s="12" t="s">
        <v>329</v>
      </c>
      <c r="AZ5" s="12" t="s">
        <v>330</v>
      </c>
      <c r="BA5" s="12" t="s">
        <v>331</v>
      </c>
      <c r="BB5" s="12" t="s">
        <v>332</v>
      </c>
      <c r="BC5" s="5" t="s">
        <v>333</v>
      </c>
    </row>
    <row r="6" spans="1:55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6"/>
    </row>
    <row r="7" spans="1:55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7"/>
    </row>
    <row r="8" spans="1:55" x14ac:dyDescent="0.25">
      <c r="A8" s="20" t="s">
        <v>106</v>
      </c>
      <c r="B8" s="15">
        <f>+B15</f>
        <v>607968699</v>
      </c>
      <c r="C8" s="15">
        <f t="shared" ref="C8:BC8" si="0">+C15</f>
        <v>998078674</v>
      </c>
      <c r="D8" s="15">
        <f t="shared" si="0"/>
        <v>264991870</v>
      </c>
      <c r="E8" s="15">
        <f t="shared" si="0"/>
        <v>218373429</v>
      </c>
      <c r="F8" s="15">
        <f t="shared" si="0"/>
        <v>245595068</v>
      </c>
      <c r="G8" s="15">
        <f t="shared" si="0"/>
        <v>177324536</v>
      </c>
      <c r="H8" s="15">
        <f t="shared" si="0"/>
        <v>78157448</v>
      </c>
      <c r="I8" s="15">
        <f t="shared" si="0"/>
        <v>294153010</v>
      </c>
      <c r="J8" s="15">
        <f t="shared" si="0"/>
        <v>38111752774</v>
      </c>
      <c r="K8" s="15">
        <f t="shared" si="0"/>
        <v>443842775</v>
      </c>
      <c r="L8" s="15">
        <f t="shared" si="0"/>
        <v>703639338</v>
      </c>
      <c r="M8" s="15">
        <f t="shared" si="0"/>
        <v>194919772</v>
      </c>
      <c r="N8" s="15">
        <f t="shared" si="0"/>
        <v>1104023857</v>
      </c>
      <c r="O8" s="15">
        <f t="shared" si="0"/>
        <v>74095525</v>
      </c>
      <c r="P8" s="15">
        <f t="shared" si="0"/>
        <v>544206504</v>
      </c>
      <c r="Q8" s="15">
        <f t="shared" si="0"/>
        <v>331661540</v>
      </c>
      <c r="R8" s="15">
        <f t="shared" si="0"/>
        <v>865938318</v>
      </c>
      <c r="S8" s="15">
        <f t="shared" si="0"/>
        <v>1924718496</v>
      </c>
      <c r="T8" s="15">
        <f t="shared" si="0"/>
        <v>338792673</v>
      </c>
      <c r="U8" s="15">
        <f t="shared" si="0"/>
        <v>143411147</v>
      </c>
      <c r="V8" s="15">
        <f t="shared" si="0"/>
        <v>224190074</v>
      </c>
      <c r="W8" s="15">
        <f t="shared" si="0"/>
        <v>125606437</v>
      </c>
      <c r="X8" s="15">
        <f t="shared" si="0"/>
        <v>132983713</v>
      </c>
      <c r="Y8" s="15">
        <f t="shared" si="0"/>
        <v>359251014</v>
      </c>
      <c r="Z8" s="15">
        <f t="shared" si="0"/>
        <v>10196193281</v>
      </c>
      <c r="AA8" s="15">
        <f t="shared" si="0"/>
        <v>192186439</v>
      </c>
      <c r="AB8" s="15">
        <f t="shared" si="0"/>
        <v>302694935</v>
      </c>
      <c r="AC8" s="15">
        <f t="shared" si="0"/>
        <v>239682405</v>
      </c>
      <c r="AD8" s="15">
        <f t="shared" si="0"/>
        <v>2107888377</v>
      </c>
      <c r="AE8" s="15">
        <f t="shared" si="0"/>
        <v>184328536</v>
      </c>
      <c r="AF8" s="15">
        <f t="shared" si="0"/>
        <v>182532354</v>
      </c>
      <c r="AG8" s="15">
        <f t="shared" si="0"/>
        <v>200827883</v>
      </c>
      <c r="AH8" s="15">
        <f t="shared" si="0"/>
        <v>214376195</v>
      </c>
      <c r="AI8" s="15">
        <f t="shared" si="0"/>
        <v>1147450502</v>
      </c>
      <c r="AJ8" s="15">
        <f t="shared" si="0"/>
        <v>123518422</v>
      </c>
      <c r="AK8" s="15">
        <f t="shared" si="0"/>
        <v>187637482</v>
      </c>
      <c r="AL8" s="15">
        <f t="shared" si="0"/>
        <v>1175518756</v>
      </c>
      <c r="AM8" s="15">
        <f t="shared" si="0"/>
        <v>382724108</v>
      </c>
      <c r="AN8" s="15">
        <f t="shared" si="0"/>
        <v>328482348</v>
      </c>
      <c r="AO8" s="15">
        <f t="shared" si="0"/>
        <v>936023621</v>
      </c>
      <c r="AP8" s="15">
        <f t="shared" si="0"/>
        <v>232487716</v>
      </c>
      <c r="AQ8" s="15">
        <f t="shared" si="0"/>
        <v>3780693403</v>
      </c>
      <c r="AR8" s="15">
        <f t="shared" si="0"/>
        <v>569684838</v>
      </c>
      <c r="AS8" s="15">
        <f t="shared" si="0"/>
        <v>422987964</v>
      </c>
      <c r="AT8" s="15">
        <f t="shared" si="0"/>
        <v>396403727</v>
      </c>
      <c r="AU8" s="15">
        <f t="shared" si="0"/>
        <v>115052848</v>
      </c>
      <c r="AV8" s="15">
        <f t="shared" si="0"/>
        <v>185720839</v>
      </c>
      <c r="AW8" s="15">
        <f t="shared" si="0"/>
        <v>306286136</v>
      </c>
      <c r="AX8" s="15">
        <f t="shared" si="0"/>
        <v>291846568</v>
      </c>
      <c r="AY8" s="15">
        <f t="shared" si="0"/>
        <v>740091297</v>
      </c>
      <c r="AZ8" s="15">
        <f t="shared" si="0"/>
        <v>225783501</v>
      </c>
      <c r="BA8" s="15">
        <f t="shared" si="0"/>
        <v>300234772</v>
      </c>
      <c r="BB8" s="15">
        <f t="shared" si="0"/>
        <v>983272813</v>
      </c>
      <c r="BC8" s="8">
        <f t="shared" si="0"/>
        <v>991193911</v>
      </c>
    </row>
    <row r="9" spans="1:55" x14ac:dyDescent="0.25">
      <c r="A9" s="20" t="s">
        <v>107</v>
      </c>
      <c r="B9" s="15">
        <f>+B26</f>
        <v>550001591</v>
      </c>
      <c r="C9" s="15">
        <f t="shared" ref="C9:BC9" si="1">+C26</f>
        <v>790699230</v>
      </c>
      <c r="D9" s="15">
        <f t="shared" si="1"/>
        <v>219981176</v>
      </c>
      <c r="E9" s="15">
        <f t="shared" si="1"/>
        <v>175648512</v>
      </c>
      <c r="F9" s="15">
        <f t="shared" si="1"/>
        <v>199976994</v>
      </c>
      <c r="G9" s="15">
        <f t="shared" si="1"/>
        <v>162584900</v>
      </c>
      <c r="H9" s="15">
        <f t="shared" si="1"/>
        <v>61349442</v>
      </c>
      <c r="I9" s="15">
        <f t="shared" si="1"/>
        <v>185251545</v>
      </c>
      <c r="J9" s="15">
        <f t="shared" si="1"/>
        <v>34875836497</v>
      </c>
      <c r="K9" s="15">
        <f t="shared" si="1"/>
        <v>397357004</v>
      </c>
      <c r="L9" s="15">
        <f t="shared" si="1"/>
        <v>697745252</v>
      </c>
      <c r="M9" s="15">
        <f t="shared" si="1"/>
        <v>153346153</v>
      </c>
      <c r="N9" s="15">
        <f t="shared" si="1"/>
        <v>967670732</v>
      </c>
      <c r="O9" s="15">
        <f t="shared" si="1"/>
        <v>71960154</v>
      </c>
      <c r="P9" s="15">
        <f t="shared" si="1"/>
        <v>455915138</v>
      </c>
      <c r="Q9" s="15">
        <f t="shared" si="1"/>
        <v>325788785</v>
      </c>
      <c r="R9" s="15">
        <f t="shared" si="1"/>
        <v>913754975</v>
      </c>
      <c r="S9" s="15">
        <f t="shared" si="1"/>
        <v>1817006737</v>
      </c>
      <c r="T9" s="15">
        <f t="shared" si="1"/>
        <v>299001778</v>
      </c>
      <c r="U9" s="15">
        <f t="shared" si="1"/>
        <v>146727343</v>
      </c>
      <c r="V9" s="15">
        <f t="shared" si="1"/>
        <v>219194921</v>
      </c>
      <c r="W9" s="15">
        <f t="shared" si="1"/>
        <v>143722049</v>
      </c>
      <c r="X9" s="15">
        <f t="shared" si="1"/>
        <v>162519751</v>
      </c>
      <c r="Y9" s="15">
        <f t="shared" si="1"/>
        <v>235482498</v>
      </c>
      <c r="Z9" s="15">
        <f t="shared" si="1"/>
        <v>10350514478</v>
      </c>
      <c r="AA9" s="15">
        <f t="shared" si="1"/>
        <v>172447219</v>
      </c>
      <c r="AB9" s="15">
        <f t="shared" si="1"/>
        <v>230238568</v>
      </c>
      <c r="AC9" s="15">
        <f t="shared" si="1"/>
        <v>188407756</v>
      </c>
      <c r="AD9" s="15">
        <f t="shared" si="1"/>
        <v>2000789363</v>
      </c>
      <c r="AE9" s="15">
        <f t="shared" si="1"/>
        <v>142401386</v>
      </c>
      <c r="AF9" s="15">
        <f t="shared" si="1"/>
        <v>202150242</v>
      </c>
      <c r="AG9" s="15">
        <f t="shared" si="1"/>
        <v>127417586</v>
      </c>
      <c r="AH9" s="15">
        <f t="shared" si="1"/>
        <v>205578002</v>
      </c>
      <c r="AI9" s="15">
        <f t="shared" si="1"/>
        <v>989646070</v>
      </c>
      <c r="AJ9" s="15">
        <f t="shared" si="1"/>
        <v>127531361</v>
      </c>
      <c r="AK9" s="15">
        <f t="shared" si="1"/>
        <v>173435530</v>
      </c>
      <c r="AL9" s="15">
        <f t="shared" si="1"/>
        <v>1192070475</v>
      </c>
      <c r="AM9" s="15">
        <f t="shared" si="1"/>
        <v>402958659</v>
      </c>
      <c r="AN9" s="15">
        <f t="shared" si="1"/>
        <v>289860494</v>
      </c>
      <c r="AO9" s="15">
        <f t="shared" si="1"/>
        <v>633043613</v>
      </c>
      <c r="AP9" s="15">
        <f t="shared" si="1"/>
        <v>219828770</v>
      </c>
      <c r="AQ9" s="15">
        <f t="shared" si="1"/>
        <v>3697944680</v>
      </c>
      <c r="AR9" s="15">
        <f t="shared" si="1"/>
        <v>460904890</v>
      </c>
      <c r="AS9" s="15">
        <f t="shared" si="1"/>
        <v>407641435</v>
      </c>
      <c r="AT9" s="15">
        <f t="shared" si="1"/>
        <v>395330245</v>
      </c>
      <c r="AU9" s="15">
        <f t="shared" si="1"/>
        <v>170985974</v>
      </c>
      <c r="AV9" s="15">
        <f t="shared" si="1"/>
        <v>188055830</v>
      </c>
      <c r="AW9" s="15">
        <f t="shared" si="1"/>
        <v>308870010</v>
      </c>
      <c r="AX9" s="15">
        <f t="shared" si="1"/>
        <v>268493343</v>
      </c>
      <c r="AY9" s="15">
        <f t="shared" si="1"/>
        <v>774334648</v>
      </c>
      <c r="AZ9" s="15">
        <f t="shared" si="1"/>
        <v>223257391</v>
      </c>
      <c r="BA9" s="15">
        <f t="shared" si="1"/>
        <v>251021931</v>
      </c>
      <c r="BB9" s="15">
        <f t="shared" si="1"/>
        <v>777929162</v>
      </c>
      <c r="BC9" s="8">
        <f t="shared" si="1"/>
        <v>1025366256</v>
      </c>
    </row>
    <row r="10" spans="1:55" x14ac:dyDescent="0.25">
      <c r="A10" s="20" t="s">
        <v>108</v>
      </c>
      <c r="B10" s="15">
        <f>+B8-B9</f>
        <v>57967108</v>
      </c>
      <c r="C10" s="15">
        <f t="shared" ref="C10:BC10" si="2">+C8-C9</f>
        <v>207379444</v>
      </c>
      <c r="D10" s="15">
        <f t="shared" si="2"/>
        <v>45010694</v>
      </c>
      <c r="E10" s="15">
        <f t="shared" si="2"/>
        <v>42724917</v>
      </c>
      <c r="F10" s="15">
        <f t="shared" si="2"/>
        <v>45618074</v>
      </c>
      <c r="G10" s="15">
        <f t="shared" si="2"/>
        <v>14739636</v>
      </c>
      <c r="H10" s="15">
        <f t="shared" si="2"/>
        <v>16808006</v>
      </c>
      <c r="I10" s="15">
        <f t="shared" si="2"/>
        <v>108901465</v>
      </c>
      <c r="J10" s="15">
        <f t="shared" si="2"/>
        <v>3235916277</v>
      </c>
      <c r="K10" s="15">
        <f t="shared" si="2"/>
        <v>46485771</v>
      </c>
      <c r="L10" s="15">
        <f t="shared" si="2"/>
        <v>5894086</v>
      </c>
      <c r="M10" s="15">
        <f t="shared" si="2"/>
        <v>41573619</v>
      </c>
      <c r="N10" s="15">
        <f t="shared" si="2"/>
        <v>136353125</v>
      </c>
      <c r="O10" s="15">
        <f t="shared" si="2"/>
        <v>2135371</v>
      </c>
      <c r="P10" s="15">
        <f t="shared" si="2"/>
        <v>88291366</v>
      </c>
      <c r="Q10" s="15">
        <f t="shared" si="2"/>
        <v>5872755</v>
      </c>
      <c r="R10" s="15">
        <f t="shared" si="2"/>
        <v>-47816657</v>
      </c>
      <c r="S10" s="15">
        <f t="shared" si="2"/>
        <v>107711759</v>
      </c>
      <c r="T10" s="15">
        <f t="shared" si="2"/>
        <v>39790895</v>
      </c>
      <c r="U10" s="15">
        <f t="shared" si="2"/>
        <v>-3316196</v>
      </c>
      <c r="V10" s="15">
        <f t="shared" si="2"/>
        <v>4995153</v>
      </c>
      <c r="W10" s="15">
        <f t="shared" si="2"/>
        <v>-18115612</v>
      </c>
      <c r="X10" s="15">
        <f t="shared" si="2"/>
        <v>-29536038</v>
      </c>
      <c r="Y10" s="15">
        <f t="shared" si="2"/>
        <v>123768516</v>
      </c>
      <c r="Z10" s="15">
        <f t="shared" si="2"/>
        <v>-154321197</v>
      </c>
      <c r="AA10" s="15">
        <f t="shared" si="2"/>
        <v>19739220</v>
      </c>
      <c r="AB10" s="15">
        <f t="shared" si="2"/>
        <v>72456367</v>
      </c>
      <c r="AC10" s="15">
        <f t="shared" si="2"/>
        <v>51274649</v>
      </c>
      <c r="AD10" s="15">
        <f t="shared" si="2"/>
        <v>107099014</v>
      </c>
      <c r="AE10" s="15">
        <f t="shared" si="2"/>
        <v>41927150</v>
      </c>
      <c r="AF10" s="15">
        <f t="shared" si="2"/>
        <v>-19617888</v>
      </c>
      <c r="AG10" s="15">
        <f t="shared" si="2"/>
        <v>73410297</v>
      </c>
      <c r="AH10" s="15">
        <f t="shared" si="2"/>
        <v>8798193</v>
      </c>
      <c r="AI10" s="15">
        <f t="shared" si="2"/>
        <v>157804432</v>
      </c>
      <c r="AJ10" s="15">
        <f t="shared" si="2"/>
        <v>-4012939</v>
      </c>
      <c r="AK10" s="15">
        <f t="shared" si="2"/>
        <v>14201952</v>
      </c>
      <c r="AL10" s="15">
        <f t="shared" si="2"/>
        <v>-16551719</v>
      </c>
      <c r="AM10" s="15">
        <f t="shared" si="2"/>
        <v>-20234551</v>
      </c>
      <c r="AN10" s="15">
        <f t="shared" si="2"/>
        <v>38621854</v>
      </c>
      <c r="AO10" s="15">
        <f t="shared" si="2"/>
        <v>302980008</v>
      </c>
      <c r="AP10" s="15">
        <f t="shared" si="2"/>
        <v>12658946</v>
      </c>
      <c r="AQ10" s="15">
        <f t="shared" si="2"/>
        <v>82748723</v>
      </c>
      <c r="AR10" s="15">
        <f t="shared" si="2"/>
        <v>108779948</v>
      </c>
      <c r="AS10" s="15">
        <f t="shared" si="2"/>
        <v>15346529</v>
      </c>
      <c r="AT10" s="15">
        <f t="shared" si="2"/>
        <v>1073482</v>
      </c>
      <c r="AU10" s="15">
        <f t="shared" si="2"/>
        <v>-55933126</v>
      </c>
      <c r="AV10" s="15">
        <f t="shared" si="2"/>
        <v>-2334991</v>
      </c>
      <c r="AW10" s="15">
        <f t="shared" si="2"/>
        <v>-2583874</v>
      </c>
      <c r="AX10" s="15">
        <f t="shared" si="2"/>
        <v>23353225</v>
      </c>
      <c r="AY10" s="15">
        <f t="shared" si="2"/>
        <v>-34243351</v>
      </c>
      <c r="AZ10" s="15">
        <f t="shared" si="2"/>
        <v>2526110</v>
      </c>
      <c r="BA10" s="15">
        <f t="shared" si="2"/>
        <v>49212841</v>
      </c>
      <c r="BB10" s="15">
        <f t="shared" si="2"/>
        <v>205343651</v>
      </c>
      <c r="BC10" s="8">
        <f t="shared" si="2"/>
        <v>-34172345</v>
      </c>
    </row>
    <row r="11" spans="1:55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6"/>
    </row>
    <row r="12" spans="1:55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6"/>
    </row>
    <row r="13" spans="1:55" x14ac:dyDescent="0.25">
      <c r="A13" s="20" t="s">
        <v>111</v>
      </c>
      <c r="B13" s="16">
        <v>658842612</v>
      </c>
      <c r="C13" s="16">
        <v>1180181484</v>
      </c>
      <c r="D13" s="16">
        <v>341982724</v>
      </c>
      <c r="E13" s="16">
        <v>214277895</v>
      </c>
      <c r="F13" s="16">
        <v>297580019</v>
      </c>
      <c r="G13" s="16">
        <v>216670354</v>
      </c>
      <c r="H13" s="16">
        <v>125827016</v>
      </c>
      <c r="I13" s="16">
        <v>412718745</v>
      </c>
      <c r="J13" s="16">
        <v>48978348610</v>
      </c>
      <c r="K13" s="16">
        <v>483959018</v>
      </c>
      <c r="L13" s="16">
        <v>810541272</v>
      </c>
      <c r="M13" s="16">
        <v>225433553</v>
      </c>
      <c r="N13" s="16">
        <v>1315992519</v>
      </c>
      <c r="O13" s="16">
        <v>78979335</v>
      </c>
      <c r="P13" s="16">
        <v>717984201</v>
      </c>
      <c r="Q13" s="16">
        <v>331670294</v>
      </c>
      <c r="R13" s="16">
        <v>1031337925</v>
      </c>
      <c r="S13" s="16">
        <v>2381254351</v>
      </c>
      <c r="T13" s="16">
        <v>383083690</v>
      </c>
      <c r="U13" s="16">
        <v>165467902</v>
      </c>
      <c r="V13" s="16">
        <v>219360390</v>
      </c>
      <c r="W13" s="16">
        <v>142309122</v>
      </c>
      <c r="X13" s="16">
        <v>181442506</v>
      </c>
      <c r="Y13" s="16">
        <v>310675465</v>
      </c>
      <c r="Z13" s="16">
        <v>6994715821</v>
      </c>
      <c r="AA13" s="16">
        <v>219765972</v>
      </c>
      <c r="AB13" s="16">
        <v>353446714</v>
      </c>
      <c r="AC13" s="16">
        <v>282816642</v>
      </c>
      <c r="AD13" s="16">
        <v>2282982420</v>
      </c>
      <c r="AE13" s="16">
        <v>237906000</v>
      </c>
      <c r="AF13" s="16">
        <v>266653237</v>
      </c>
      <c r="AG13" s="16">
        <v>329482205</v>
      </c>
      <c r="AH13" s="16">
        <v>226269835</v>
      </c>
      <c r="AI13" s="16">
        <v>1285984200</v>
      </c>
      <c r="AJ13" s="16">
        <v>151848356</v>
      </c>
      <c r="AK13" s="16">
        <v>212761141</v>
      </c>
      <c r="AL13" s="16">
        <v>1536953370</v>
      </c>
      <c r="AM13" s="16">
        <v>443815016</v>
      </c>
      <c r="AN13" s="16">
        <v>344668194</v>
      </c>
      <c r="AO13" s="16">
        <v>1188408176</v>
      </c>
      <c r="AP13" s="16">
        <v>275401218</v>
      </c>
      <c r="AQ13" s="16">
        <v>4593754500</v>
      </c>
      <c r="AR13" s="16">
        <v>853875897</v>
      </c>
      <c r="AS13" s="16">
        <v>557593744</v>
      </c>
      <c r="AT13" s="16">
        <v>518170114</v>
      </c>
      <c r="AU13" s="16">
        <v>218203552</v>
      </c>
      <c r="AV13" s="16">
        <v>251155529</v>
      </c>
      <c r="AW13" s="16">
        <v>351265133</v>
      </c>
      <c r="AX13" s="16">
        <v>362610025</v>
      </c>
      <c r="AY13" s="16">
        <v>809280908</v>
      </c>
      <c r="AZ13" s="16">
        <v>252048794</v>
      </c>
      <c r="BA13" s="16">
        <v>364844265</v>
      </c>
      <c r="BB13" s="16">
        <v>1183520112</v>
      </c>
      <c r="BC13" s="9">
        <v>1183119001</v>
      </c>
    </row>
    <row r="14" spans="1:55" x14ac:dyDescent="0.25">
      <c r="A14" s="20" t="s">
        <v>112</v>
      </c>
      <c r="B14" s="16">
        <v>737361802</v>
      </c>
      <c r="C14" s="16">
        <v>1204390270</v>
      </c>
      <c r="D14" s="16">
        <v>467940207</v>
      </c>
      <c r="E14" s="16">
        <v>218997370</v>
      </c>
      <c r="F14" s="16">
        <v>301685587</v>
      </c>
      <c r="G14" s="16">
        <v>235536864</v>
      </c>
      <c r="H14" s="16">
        <v>118722545</v>
      </c>
      <c r="I14" s="16">
        <v>408417553</v>
      </c>
      <c r="J14" s="16">
        <v>48685799102</v>
      </c>
      <c r="K14" s="16">
        <v>535009479</v>
      </c>
      <c r="L14" s="16">
        <v>822855847</v>
      </c>
      <c r="M14" s="16">
        <v>229520553</v>
      </c>
      <c r="N14" s="16">
        <v>1408326419</v>
      </c>
      <c r="O14" s="16">
        <v>80356724</v>
      </c>
      <c r="P14" s="16">
        <v>682667378</v>
      </c>
      <c r="Q14" s="16">
        <v>361591746</v>
      </c>
      <c r="R14" s="16">
        <v>1027367262</v>
      </c>
      <c r="S14" s="16">
        <v>2322486333</v>
      </c>
      <c r="T14" s="16">
        <v>412272314</v>
      </c>
      <c r="U14" s="16">
        <v>172734764</v>
      </c>
      <c r="V14" s="16">
        <v>245987895</v>
      </c>
      <c r="W14" s="16">
        <v>158258566</v>
      </c>
      <c r="X14" s="16">
        <v>180731184</v>
      </c>
      <c r="Y14" s="16">
        <v>308383052</v>
      </c>
      <c r="Z14" s="16">
        <v>7138362223</v>
      </c>
      <c r="AA14" s="16">
        <v>231997503</v>
      </c>
      <c r="AB14" s="16">
        <v>375864216</v>
      </c>
      <c r="AC14" s="16">
        <v>291048730</v>
      </c>
      <c r="AD14" s="16">
        <v>2563863820</v>
      </c>
      <c r="AE14" s="16">
        <v>240917000</v>
      </c>
      <c r="AF14" s="16">
        <v>266768235</v>
      </c>
      <c r="AG14" s="16">
        <v>373910945</v>
      </c>
      <c r="AH14" s="16">
        <v>238404759</v>
      </c>
      <c r="AI14" s="16">
        <v>1319392355</v>
      </c>
      <c r="AJ14" s="16">
        <v>159751537</v>
      </c>
      <c r="AK14" s="16">
        <v>224465309</v>
      </c>
      <c r="AL14" s="16">
        <v>1414356860</v>
      </c>
      <c r="AM14" s="16">
        <v>464013679</v>
      </c>
      <c r="AN14" s="16">
        <v>365026378</v>
      </c>
      <c r="AO14" s="16">
        <v>1219528626</v>
      </c>
      <c r="AP14" s="16">
        <v>276076641</v>
      </c>
      <c r="AQ14" s="16">
        <v>5005101500</v>
      </c>
      <c r="AR14" s="16">
        <v>858747240</v>
      </c>
      <c r="AS14" s="16">
        <v>501608140</v>
      </c>
      <c r="AT14" s="16">
        <v>536069204</v>
      </c>
      <c r="AU14" s="16">
        <v>229483291</v>
      </c>
      <c r="AV14" s="16">
        <v>250445671</v>
      </c>
      <c r="AW14" s="16">
        <v>379743912</v>
      </c>
      <c r="AX14" s="16">
        <v>409885734</v>
      </c>
      <c r="AY14" s="16">
        <v>836349781</v>
      </c>
      <c r="AZ14" s="16">
        <v>312994014</v>
      </c>
      <c r="BA14" s="16">
        <v>350663456</v>
      </c>
      <c r="BB14" s="16">
        <v>1098915465</v>
      </c>
      <c r="BC14" s="9">
        <v>1195130445</v>
      </c>
    </row>
    <row r="15" spans="1:55" x14ac:dyDescent="0.25">
      <c r="A15" s="20" t="s">
        <v>113</v>
      </c>
      <c r="B15" s="16">
        <v>607968699</v>
      </c>
      <c r="C15" s="16">
        <v>998078674</v>
      </c>
      <c r="D15" s="16">
        <v>264991870</v>
      </c>
      <c r="E15" s="16">
        <v>218373429</v>
      </c>
      <c r="F15" s="16">
        <v>245595068</v>
      </c>
      <c r="G15" s="16">
        <v>177324536</v>
      </c>
      <c r="H15" s="16">
        <v>78157448</v>
      </c>
      <c r="I15" s="16">
        <v>294153010</v>
      </c>
      <c r="J15" s="16">
        <v>38111752774</v>
      </c>
      <c r="K15" s="16">
        <v>443842775</v>
      </c>
      <c r="L15" s="16">
        <v>703639338</v>
      </c>
      <c r="M15" s="16">
        <v>194919772</v>
      </c>
      <c r="N15" s="16">
        <v>1104023857</v>
      </c>
      <c r="O15" s="16">
        <v>74095525</v>
      </c>
      <c r="P15" s="16">
        <v>544206504</v>
      </c>
      <c r="Q15" s="16">
        <v>331661540</v>
      </c>
      <c r="R15" s="16">
        <v>865938318</v>
      </c>
      <c r="S15" s="16">
        <v>1924718496</v>
      </c>
      <c r="T15" s="16">
        <v>338792673</v>
      </c>
      <c r="U15" s="16">
        <v>143411147</v>
      </c>
      <c r="V15" s="16">
        <v>224190074</v>
      </c>
      <c r="W15" s="16">
        <v>125606437</v>
      </c>
      <c r="X15" s="16">
        <v>132983713</v>
      </c>
      <c r="Y15" s="16">
        <v>359251014</v>
      </c>
      <c r="Z15" s="16">
        <v>10196193281</v>
      </c>
      <c r="AA15" s="16">
        <v>192186439</v>
      </c>
      <c r="AB15" s="16">
        <v>302694935</v>
      </c>
      <c r="AC15" s="16">
        <v>239682405</v>
      </c>
      <c r="AD15" s="16">
        <v>2107888377</v>
      </c>
      <c r="AE15" s="16">
        <v>184328536</v>
      </c>
      <c r="AF15" s="16">
        <v>182532354</v>
      </c>
      <c r="AG15" s="16">
        <v>200827883</v>
      </c>
      <c r="AH15" s="16">
        <v>214376195</v>
      </c>
      <c r="AI15" s="16">
        <v>1147450502</v>
      </c>
      <c r="AJ15" s="16">
        <v>123518422</v>
      </c>
      <c r="AK15" s="16">
        <v>187637482</v>
      </c>
      <c r="AL15" s="16">
        <v>1175518756</v>
      </c>
      <c r="AM15" s="16">
        <v>382724108</v>
      </c>
      <c r="AN15" s="16">
        <v>328482348</v>
      </c>
      <c r="AO15" s="16">
        <v>936023621</v>
      </c>
      <c r="AP15" s="16">
        <v>232487716</v>
      </c>
      <c r="AQ15" s="16">
        <v>3780693403</v>
      </c>
      <c r="AR15" s="16">
        <v>569684838</v>
      </c>
      <c r="AS15" s="16">
        <v>422987964</v>
      </c>
      <c r="AT15" s="16">
        <v>396403727</v>
      </c>
      <c r="AU15" s="16">
        <v>115052848</v>
      </c>
      <c r="AV15" s="16">
        <v>185720839</v>
      </c>
      <c r="AW15" s="16">
        <v>306286136</v>
      </c>
      <c r="AX15" s="16">
        <v>291846568</v>
      </c>
      <c r="AY15" s="16">
        <v>740091297</v>
      </c>
      <c r="AZ15" s="16">
        <v>225783501</v>
      </c>
      <c r="BA15" s="16">
        <v>300234772</v>
      </c>
      <c r="BB15" s="16">
        <v>983272813</v>
      </c>
      <c r="BC15" s="9">
        <v>991193911</v>
      </c>
    </row>
    <row r="16" spans="1:55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6"/>
    </row>
    <row r="17" spans="1:55" x14ac:dyDescent="0.25">
      <c r="A17" s="20" t="s">
        <v>114</v>
      </c>
      <c r="B17" s="15">
        <f>+B14-B13</f>
        <v>78519190</v>
      </c>
      <c r="C17" s="15">
        <f t="shared" ref="C17:BC17" si="3">+C14-C13</f>
        <v>24208786</v>
      </c>
      <c r="D17" s="15">
        <f t="shared" si="3"/>
        <v>125957483</v>
      </c>
      <c r="E17" s="15">
        <f t="shared" si="3"/>
        <v>4719475</v>
      </c>
      <c r="F17" s="15">
        <f t="shared" si="3"/>
        <v>4105568</v>
      </c>
      <c r="G17" s="15">
        <f t="shared" si="3"/>
        <v>18866510</v>
      </c>
      <c r="H17" s="15">
        <f t="shared" si="3"/>
        <v>-7104471</v>
      </c>
      <c r="I17" s="15">
        <f t="shared" si="3"/>
        <v>-4301192</v>
      </c>
      <c r="J17" s="15">
        <f t="shared" si="3"/>
        <v>-292549508</v>
      </c>
      <c r="K17" s="15">
        <f t="shared" si="3"/>
        <v>51050461</v>
      </c>
      <c r="L17" s="15">
        <f t="shared" si="3"/>
        <v>12314575</v>
      </c>
      <c r="M17" s="15">
        <f t="shared" si="3"/>
        <v>4087000</v>
      </c>
      <c r="N17" s="15">
        <f t="shared" si="3"/>
        <v>92333900</v>
      </c>
      <c r="O17" s="15">
        <f t="shared" si="3"/>
        <v>1377389</v>
      </c>
      <c r="P17" s="15">
        <f t="shared" si="3"/>
        <v>-35316823</v>
      </c>
      <c r="Q17" s="15">
        <f t="shared" si="3"/>
        <v>29921452</v>
      </c>
      <c r="R17" s="15">
        <f t="shared" si="3"/>
        <v>-3970663</v>
      </c>
      <c r="S17" s="15">
        <f t="shared" si="3"/>
        <v>-58768018</v>
      </c>
      <c r="T17" s="15">
        <f t="shared" si="3"/>
        <v>29188624</v>
      </c>
      <c r="U17" s="15">
        <f t="shared" si="3"/>
        <v>7266862</v>
      </c>
      <c r="V17" s="15">
        <f t="shared" si="3"/>
        <v>26627505</v>
      </c>
      <c r="W17" s="15">
        <f t="shared" si="3"/>
        <v>15949444</v>
      </c>
      <c r="X17" s="15">
        <f t="shared" si="3"/>
        <v>-711322</v>
      </c>
      <c r="Y17" s="15">
        <f t="shared" si="3"/>
        <v>-2292413</v>
      </c>
      <c r="Z17" s="15">
        <f t="shared" si="3"/>
        <v>143646402</v>
      </c>
      <c r="AA17" s="15">
        <f t="shared" si="3"/>
        <v>12231531</v>
      </c>
      <c r="AB17" s="15">
        <f t="shared" si="3"/>
        <v>22417502</v>
      </c>
      <c r="AC17" s="15">
        <f t="shared" si="3"/>
        <v>8232088</v>
      </c>
      <c r="AD17" s="15">
        <f t="shared" si="3"/>
        <v>280881400</v>
      </c>
      <c r="AE17" s="15">
        <f t="shared" si="3"/>
        <v>3011000</v>
      </c>
      <c r="AF17" s="15">
        <f t="shared" si="3"/>
        <v>114998</v>
      </c>
      <c r="AG17" s="15">
        <f t="shared" si="3"/>
        <v>44428740</v>
      </c>
      <c r="AH17" s="15">
        <f t="shared" si="3"/>
        <v>12134924</v>
      </c>
      <c r="AI17" s="15">
        <f t="shared" si="3"/>
        <v>33408155</v>
      </c>
      <c r="AJ17" s="15">
        <f t="shared" si="3"/>
        <v>7903181</v>
      </c>
      <c r="AK17" s="15">
        <f t="shared" si="3"/>
        <v>11704168</v>
      </c>
      <c r="AL17" s="15">
        <f t="shared" si="3"/>
        <v>-122596510</v>
      </c>
      <c r="AM17" s="15">
        <f t="shared" si="3"/>
        <v>20198663</v>
      </c>
      <c r="AN17" s="15">
        <f t="shared" si="3"/>
        <v>20358184</v>
      </c>
      <c r="AO17" s="15">
        <f t="shared" si="3"/>
        <v>31120450</v>
      </c>
      <c r="AP17" s="15">
        <f t="shared" si="3"/>
        <v>675423</v>
      </c>
      <c r="AQ17" s="15">
        <f t="shared" si="3"/>
        <v>411347000</v>
      </c>
      <c r="AR17" s="15">
        <f t="shared" si="3"/>
        <v>4871343</v>
      </c>
      <c r="AS17" s="15">
        <f t="shared" si="3"/>
        <v>-55985604</v>
      </c>
      <c r="AT17" s="15">
        <f t="shared" si="3"/>
        <v>17899090</v>
      </c>
      <c r="AU17" s="15">
        <f t="shared" si="3"/>
        <v>11279739</v>
      </c>
      <c r="AV17" s="15">
        <f t="shared" si="3"/>
        <v>-709858</v>
      </c>
      <c r="AW17" s="15">
        <f t="shared" si="3"/>
        <v>28478779</v>
      </c>
      <c r="AX17" s="15">
        <f t="shared" si="3"/>
        <v>47275709</v>
      </c>
      <c r="AY17" s="15">
        <f t="shared" si="3"/>
        <v>27068873</v>
      </c>
      <c r="AZ17" s="15">
        <f t="shared" si="3"/>
        <v>60945220</v>
      </c>
      <c r="BA17" s="15">
        <f t="shared" si="3"/>
        <v>-14180809</v>
      </c>
      <c r="BB17" s="15">
        <f t="shared" si="3"/>
        <v>-84604647</v>
      </c>
      <c r="BC17" s="8">
        <f t="shared" si="3"/>
        <v>12011444</v>
      </c>
    </row>
    <row r="18" spans="1:55" x14ac:dyDescent="0.25">
      <c r="A18" s="20" t="s">
        <v>115</v>
      </c>
      <c r="B18" s="15">
        <f>+B15-B13</f>
        <v>-50873913</v>
      </c>
      <c r="C18" s="15">
        <f t="shared" ref="C18:BC18" si="4">+C15-C13</f>
        <v>-182102810</v>
      </c>
      <c r="D18" s="15">
        <f t="shared" si="4"/>
        <v>-76990854</v>
      </c>
      <c r="E18" s="15">
        <f t="shared" si="4"/>
        <v>4095534</v>
      </c>
      <c r="F18" s="15">
        <f t="shared" si="4"/>
        <v>-51984951</v>
      </c>
      <c r="G18" s="15">
        <f t="shared" si="4"/>
        <v>-39345818</v>
      </c>
      <c r="H18" s="15">
        <f t="shared" si="4"/>
        <v>-47669568</v>
      </c>
      <c r="I18" s="15">
        <f t="shared" si="4"/>
        <v>-118565735</v>
      </c>
      <c r="J18" s="15">
        <f t="shared" si="4"/>
        <v>-10866595836</v>
      </c>
      <c r="K18" s="15">
        <f t="shared" si="4"/>
        <v>-40116243</v>
      </c>
      <c r="L18" s="15">
        <f t="shared" si="4"/>
        <v>-106901934</v>
      </c>
      <c r="M18" s="15">
        <f t="shared" si="4"/>
        <v>-30513781</v>
      </c>
      <c r="N18" s="15">
        <f t="shared" si="4"/>
        <v>-211968662</v>
      </c>
      <c r="O18" s="15">
        <f t="shared" si="4"/>
        <v>-4883810</v>
      </c>
      <c r="P18" s="15">
        <f t="shared" si="4"/>
        <v>-173777697</v>
      </c>
      <c r="Q18" s="15">
        <f t="shared" si="4"/>
        <v>-8754</v>
      </c>
      <c r="R18" s="15">
        <f t="shared" si="4"/>
        <v>-165399607</v>
      </c>
      <c r="S18" s="15">
        <f t="shared" si="4"/>
        <v>-456535855</v>
      </c>
      <c r="T18" s="15">
        <f t="shared" si="4"/>
        <v>-44291017</v>
      </c>
      <c r="U18" s="15">
        <f t="shared" si="4"/>
        <v>-22056755</v>
      </c>
      <c r="V18" s="15">
        <f t="shared" si="4"/>
        <v>4829684</v>
      </c>
      <c r="W18" s="15">
        <f t="shared" si="4"/>
        <v>-16702685</v>
      </c>
      <c r="X18" s="15">
        <f t="shared" si="4"/>
        <v>-48458793</v>
      </c>
      <c r="Y18" s="15">
        <f t="shared" si="4"/>
        <v>48575549</v>
      </c>
      <c r="Z18" s="15">
        <f t="shared" si="4"/>
        <v>3201477460</v>
      </c>
      <c r="AA18" s="15">
        <f t="shared" si="4"/>
        <v>-27579533</v>
      </c>
      <c r="AB18" s="15">
        <f t="shared" si="4"/>
        <v>-50751779</v>
      </c>
      <c r="AC18" s="15">
        <f t="shared" si="4"/>
        <v>-43134237</v>
      </c>
      <c r="AD18" s="15">
        <f t="shared" si="4"/>
        <v>-175094043</v>
      </c>
      <c r="AE18" s="15">
        <f t="shared" si="4"/>
        <v>-53577464</v>
      </c>
      <c r="AF18" s="15">
        <f t="shared" si="4"/>
        <v>-84120883</v>
      </c>
      <c r="AG18" s="15">
        <f t="shared" si="4"/>
        <v>-128654322</v>
      </c>
      <c r="AH18" s="15">
        <f t="shared" si="4"/>
        <v>-11893640</v>
      </c>
      <c r="AI18" s="15">
        <f t="shared" si="4"/>
        <v>-138533698</v>
      </c>
      <c r="AJ18" s="15">
        <f t="shared" si="4"/>
        <v>-28329934</v>
      </c>
      <c r="AK18" s="15">
        <f t="shared" si="4"/>
        <v>-25123659</v>
      </c>
      <c r="AL18" s="15">
        <f t="shared" si="4"/>
        <v>-361434614</v>
      </c>
      <c r="AM18" s="15">
        <f t="shared" si="4"/>
        <v>-61090908</v>
      </c>
      <c r="AN18" s="15">
        <f t="shared" si="4"/>
        <v>-16185846</v>
      </c>
      <c r="AO18" s="15">
        <f t="shared" si="4"/>
        <v>-252384555</v>
      </c>
      <c r="AP18" s="15">
        <f t="shared" si="4"/>
        <v>-42913502</v>
      </c>
      <c r="AQ18" s="15">
        <f t="shared" si="4"/>
        <v>-813061097</v>
      </c>
      <c r="AR18" s="15">
        <f t="shared" si="4"/>
        <v>-284191059</v>
      </c>
      <c r="AS18" s="15">
        <f t="shared" si="4"/>
        <v>-134605780</v>
      </c>
      <c r="AT18" s="15">
        <f t="shared" si="4"/>
        <v>-121766387</v>
      </c>
      <c r="AU18" s="15">
        <f t="shared" si="4"/>
        <v>-103150704</v>
      </c>
      <c r="AV18" s="15">
        <f t="shared" si="4"/>
        <v>-65434690</v>
      </c>
      <c r="AW18" s="15">
        <f t="shared" si="4"/>
        <v>-44978997</v>
      </c>
      <c r="AX18" s="15">
        <f t="shared" si="4"/>
        <v>-70763457</v>
      </c>
      <c r="AY18" s="15">
        <f t="shared" si="4"/>
        <v>-69189611</v>
      </c>
      <c r="AZ18" s="15">
        <f t="shared" si="4"/>
        <v>-26265293</v>
      </c>
      <c r="BA18" s="15">
        <f t="shared" si="4"/>
        <v>-64609493</v>
      </c>
      <c r="BB18" s="15">
        <f t="shared" si="4"/>
        <v>-200247299</v>
      </c>
      <c r="BC18" s="8">
        <f t="shared" si="4"/>
        <v>-191925090</v>
      </c>
    </row>
    <row r="19" spans="1:55" x14ac:dyDescent="0.25">
      <c r="A19" s="20" t="s">
        <v>116</v>
      </c>
      <c r="B19" s="15">
        <f>+B15-B14</f>
        <v>-129393103</v>
      </c>
      <c r="C19" s="15">
        <f t="shared" ref="C19:BC19" si="5">+C15-C14</f>
        <v>-206311596</v>
      </c>
      <c r="D19" s="15">
        <f t="shared" si="5"/>
        <v>-202948337</v>
      </c>
      <c r="E19" s="15">
        <f t="shared" si="5"/>
        <v>-623941</v>
      </c>
      <c r="F19" s="15">
        <f t="shared" si="5"/>
        <v>-56090519</v>
      </c>
      <c r="G19" s="15">
        <f t="shared" si="5"/>
        <v>-58212328</v>
      </c>
      <c r="H19" s="15">
        <f t="shared" si="5"/>
        <v>-40565097</v>
      </c>
      <c r="I19" s="15">
        <f t="shared" si="5"/>
        <v>-114264543</v>
      </c>
      <c r="J19" s="15">
        <f t="shared" si="5"/>
        <v>-10574046328</v>
      </c>
      <c r="K19" s="15">
        <f t="shared" si="5"/>
        <v>-91166704</v>
      </c>
      <c r="L19" s="15">
        <f t="shared" si="5"/>
        <v>-119216509</v>
      </c>
      <c r="M19" s="15">
        <f t="shared" si="5"/>
        <v>-34600781</v>
      </c>
      <c r="N19" s="15">
        <f t="shared" si="5"/>
        <v>-304302562</v>
      </c>
      <c r="O19" s="15">
        <f t="shared" si="5"/>
        <v>-6261199</v>
      </c>
      <c r="P19" s="15">
        <f t="shared" si="5"/>
        <v>-138460874</v>
      </c>
      <c r="Q19" s="15">
        <f t="shared" si="5"/>
        <v>-29930206</v>
      </c>
      <c r="R19" s="15">
        <f t="shared" si="5"/>
        <v>-161428944</v>
      </c>
      <c r="S19" s="15">
        <f t="shared" si="5"/>
        <v>-397767837</v>
      </c>
      <c r="T19" s="15">
        <f t="shared" si="5"/>
        <v>-73479641</v>
      </c>
      <c r="U19" s="15">
        <f t="shared" si="5"/>
        <v>-29323617</v>
      </c>
      <c r="V19" s="15">
        <f t="shared" si="5"/>
        <v>-21797821</v>
      </c>
      <c r="W19" s="15">
        <f t="shared" si="5"/>
        <v>-32652129</v>
      </c>
      <c r="X19" s="15">
        <f t="shared" si="5"/>
        <v>-47747471</v>
      </c>
      <c r="Y19" s="15">
        <f t="shared" si="5"/>
        <v>50867962</v>
      </c>
      <c r="Z19" s="15">
        <f t="shared" si="5"/>
        <v>3057831058</v>
      </c>
      <c r="AA19" s="15">
        <f t="shared" si="5"/>
        <v>-39811064</v>
      </c>
      <c r="AB19" s="15">
        <f t="shared" si="5"/>
        <v>-73169281</v>
      </c>
      <c r="AC19" s="15">
        <f t="shared" si="5"/>
        <v>-51366325</v>
      </c>
      <c r="AD19" s="15">
        <f t="shared" si="5"/>
        <v>-455975443</v>
      </c>
      <c r="AE19" s="15">
        <f t="shared" si="5"/>
        <v>-56588464</v>
      </c>
      <c r="AF19" s="15">
        <f t="shared" si="5"/>
        <v>-84235881</v>
      </c>
      <c r="AG19" s="15">
        <f t="shared" si="5"/>
        <v>-173083062</v>
      </c>
      <c r="AH19" s="15">
        <f t="shared" si="5"/>
        <v>-24028564</v>
      </c>
      <c r="AI19" s="15">
        <f t="shared" si="5"/>
        <v>-171941853</v>
      </c>
      <c r="AJ19" s="15">
        <f t="shared" si="5"/>
        <v>-36233115</v>
      </c>
      <c r="AK19" s="15">
        <f t="shared" si="5"/>
        <v>-36827827</v>
      </c>
      <c r="AL19" s="15">
        <f t="shared" si="5"/>
        <v>-238838104</v>
      </c>
      <c r="AM19" s="15">
        <f t="shared" si="5"/>
        <v>-81289571</v>
      </c>
      <c r="AN19" s="15">
        <f t="shared" si="5"/>
        <v>-36544030</v>
      </c>
      <c r="AO19" s="15">
        <f t="shared" si="5"/>
        <v>-283505005</v>
      </c>
      <c r="AP19" s="15">
        <f t="shared" si="5"/>
        <v>-43588925</v>
      </c>
      <c r="AQ19" s="15">
        <f t="shared" si="5"/>
        <v>-1224408097</v>
      </c>
      <c r="AR19" s="15">
        <f t="shared" si="5"/>
        <v>-289062402</v>
      </c>
      <c r="AS19" s="15">
        <f t="shared" si="5"/>
        <v>-78620176</v>
      </c>
      <c r="AT19" s="15">
        <f t="shared" si="5"/>
        <v>-139665477</v>
      </c>
      <c r="AU19" s="15">
        <f t="shared" si="5"/>
        <v>-114430443</v>
      </c>
      <c r="AV19" s="15">
        <f t="shared" si="5"/>
        <v>-64724832</v>
      </c>
      <c r="AW19" s="15">
        <f t="shared" si="5"/>
        <v>-73457776</v>
      </c>
      <c r="AX19" s="15">
        <f t="shared" si="5"/>
        <v>-118039166</v>
      </c>
      <c r="AY19" s="15">
        <f t="shared" si="5"/>
        <v>-96258484</v>
      </c>
      <c r="AZ19" s="15">
        <f t="shared" si="5"/>
        <v>-87210513</v>
      </c>
      <c r="BA19" s="15">
        <f t="shared" si="5"/>
        <v>-50428684</v>
      </c>
      <c r="BB19" s="15">
        <f t="shared" si="5"/>
        <v>-115642652</v>
      </c>
      <c r="BC19" s="8">
        <f t="shared" si="5"/>
        <v>-203936534</v>
      </c>
    </row>
    <row r="20" spans="1:55" x14ac:dyDescent="0.25">
      <c r="A20" s="20" t="s">
        <v>117</v>
      </c>
      <c r="B20" s="17">
        <f>IF(B13=0,0,B15*100/B13)</f>
        <v>92.27829043334556</v>
      </c>
      <c r="C20" s="17">
        <f t="shared" ref="C20:BC20" si="6">IF(C13=0,0,C15*100/C13)</f>
        <v>84.569931619093254</v>
      </c>
      <c r="D20" s="17">
        <f t="shared" si="6"/>
        <v>77.486917146142147</v>
      </c>
      <c r="E20" s="17">
        <f t="shared" si="6"/>
        <v>101.91131894402827</v>
      </c>
      <c r="F20" s="17">
        <f t="shared" si="6"/>
        <v>82.5307656156847</v>
      </c>
      <c r="G20" s="17">
        <f t="shared" si="6"/>
        <v>81.840700735643793</v>
      </c>
      <c r="H20" s="17">
        <f t="shared" si="6"/>
        <v>62.11499762499335</v>
      </c>
      <c r="I20" s="17">
        <f t="shared" si="6"/>
        <v>71.272025698760061</v>
      </c>
      <c r="J20" s="17">
        <f t="shared" si="6"/>
        <v>77.813470350894292</v>
      </c>
      <c r="K20" s="17">
        <f t="shared" si="6"/>
        <v>91.710818166839076</v>
      </c>
      <c r="L20" s="17">
        <f t="shared" si="6"/>
        <v>86.81104371943691</v>
      </c>
      <c r="M20" s="17">
        <f t="shared" si="6"/>
        <v>86.464401330710515</v>
      </c>
      <c r="N20" s="17">
        <f t="shared" si="6"/>
        <v>83.892867251170145</v>
      </c>
      <c r="O20" s="17">
        <f t="shared" si="6"/>
        <v>93.816344490618974</v>
      </c>
      <c r="P20" s="17">
        <f t="shared" si="6"/>
        <v>75.796445554377868</v>
      </c>
      <c r="Q20" s="17">
        <f t="shared" si="6"/>
        <v>99.997360631881008</v>
      </c>
      <c r="R20" s="17">
        <f t="shared" si="6"/>
        <v>83.962617587247166</v>
      </c>
      <c r="S20" s="17">
        <f t="shared" si="6"/>
        <v>80.827925634727791</v>
      </c>
      <c r="T20" s="17">
        <f t="shared" si="6"/>
        <v>88.43829216534904</v>
      </c>
      <c r="U20" s="17">
        <f t="shared" si="6"/>
        <v>86.670070307653987</v>
      </c>
      <c r="V20" s="17">
        <f t="shared" si="6"/>
        <v>102.20171198638003</v>
      </c>
      <c r="W20" s="17">
        <f t="shared" si="6"/>
        <v>88.263096022755306</v>
      </c>
      <c r="X20" s="17">
        <f t="shared" si="6"/>
        <v>73.292480318806881</v>
      </c>
      <c r="Y20" s="17">
        <f t="shared" si="6"/>
        <v>115.63546352139522</v>
      </c>
      <c r="Z20" s="17">
        <f t="shared" si="6"/>
        <v>145.76994322468843</v>
      </c>
      <c r="AA20" s="17">
        <f t="shared" si="6"/>
        <v>87.450498933474563</v>
      </c>
      <c r="AB20" s="17">
        <f t="shared" si="6"/>
        <v>85.640896635977782</v>
      </c>
      <c r="AC20" s="17">
        <f t="shared" si="6"/>
        <v>84.748338465881375</v>
      </c>
      <c r="AD20" s="17">
        <f t="shared" si="6"/>
        <v>92.330469062481868</v>
      </c>
      <c r="AE20" s="17">
        <f t="shared" si="6"/>
        <v>77.479565878960599</v>
      </c>
      <c r="AF20" s="17">
        <f t="shared" si="6"/>
        <v>68.453080132681833</v>
      </c>
      <c r="AG20" s="17">
        <f t="shared" si="6"/>
        <v>60.952573447783017</v>
      </c>
      <c r="AH20" s="17">
        <f t="shared" si="6"/>
        <v>94.743603361888688</v>
      </c>
      <c r="AI20" s="17">
        <f t="shared" si="6"/>
        <v>89.22741834619741</v>
      </c>
      <c r="AJ20" s="17">
        <f t="shared" si="6"/>
        <v>81.343272494830302</v>
      </c>
      <c r="AK20" s="17">
        <f t="shared" si="6"/>
        <v>88.191612960000057</v>
      </c>
      <c r="AL20" s="17">
        <f t="shared" si="6"/>
        <v>76.483696834602085</v>
      </c>
      <c r="AM20" s="17">
        <f t="shared" si="6"/>
        <v>86.235051587348721</v>
      </c>
      <c r="AN20" s="17">
        <f t="shared" si="6"/>
        <v>95.303933962644663</v>
      </c>
      <c r="AO20" s="17">
        <f t="shared" si="6"/>
        <v>78.762805566561497</v>
      </c>
      <c r="AP20" s="17">
        <f t="shared" si="6"/>
        <v>84.417824179702791</v>
      </c>
      <c r="AQ20" s="17">
        <f t="shared" si="6"/>
        <v>82.300728151667656</v>
      </c>
      <c r="AR20" s="17">
        <f t="shared" si="6"/>
        <v>66.717521832098271</v>
      </c>
      <c r="AS20" s="17">
        <f t="shared" si="6"/>
        <v>75.859524708010355</v>
      </c>
      <c r="AT20" s="17">
        <f t="shared" si="6"/>
        <v>76.500692782139112</v>
      </c>
      <c r="AU20" s="17">
        <f t="shared" si="6"/>
        <v>52.727302990924734</v>
      </c>
      <c r="AV20" s="17">
        <f t="shared" si="6"/>
        <v>73.946546086190281</v>
      </c>
      <c r="AW20" s="17">
        <f t="shared" si="6"/>
        <v>87.195143276574512</v>
      </c>
      <c r="AX20" s="17">
        <f t="shared" si="6"/>
        <v>80.484969493052489</v>
      </c>
      <c r="AY20" s="17">
        <f t="shared" si="6"/>
        <v>91.450482729045177</v>
      </c>
      <c r="AZ20" s="17">
        <f t="shared" si="6"/>
        <v>89.579282414658167</v>
      </c>
      <c r="BA20" s="17">
        <f t="shared" si="6"/>
        <v>82.291213211203967</v>
      </c>
      <c r="BB20" s="17">
        <f t="shared" si="6"/>
        <v>83.080363656718319</v>
      </c>
      <c r="BC20" s="10">
        <f t="shared" si="6"/>
        <v>83.778040092519817</v>
      </c>
    </row>
    <row r="21" spans="1:55" x14ac:dyDescent="0.25">
      <c r="A21" s="20" t="s">
        <v>118</v>
      </c>
      <c r="B21" s="17">
        <f>IF(B14=0,0,B15*100/B14)</f>
        <v>82.451884183715819</v>
      </c>
      <c r="C21" s="17">
        <f t="shared" ref="C21:BC21" si="7">IF(C14=0,0,C15*100/C14)</f>
        <v>82.870037965351543</v>
      </c>
      <c r="D21" s="17">
        <f t="shared" si="7"/>
        <v>56.629429580091632</v>
      </c>
      <c r="E21" s="17">
        <f t="shared" si="7"/>
        <v>99.715092012292203</v>
      </c>
      <c r="F21" s="17">
        <f t="shared" si="7"/>
        <v>81.40762389155833</v>
      </c>
      <c r="G21" s="17">
        <f t="shared" si="7"/>
        <v>75.285258107198032</v>
      </c>
      <c r="H21" s="17">
        <f t="shared" si="7"/>
        <v>65.83201867850795</v>
      </c>
      <c r="I21" s="17">
        <f t="shared" si="7"/>
        <v>72.02261701029289</v>
      </c>
      <c r="J21" s="17">
        <f t="shared" si="7"/>
        <v>78.281045966100578</v>
      </c>
      <c r="K21" s="17">
        <f t="shared" si="7"/>
        <v>82.959796493624367</v>
      </c>
      <c r="L21" s="17">
        <f t="shared" si="7"/>
        <v>85.511859770499996</v>
      </c>
      <c r="M21" s="17">
        <f t="shared" si="7"/>
        <v>84.924757043435676</v>
      </c>
      <c r="N21" s="17">
        <f t="shared" si="7"/>
        <v>78.392611407796082</v>
      </c>
      <c r="O21" s="17">
        <f t="shared" si="7"/>
        <v>92.208245074799223</v>
      </c>
      <c r="P21" s="17">
        <f t="shared" si="7"/>
        <v>79.717666544189257</v>
      </c>
      <c r="Q21" s="17">
        <f t="shared" si="7"/>
        <v>91.722652319613516</v>
      </c>
      <c r="R21" s="17">
        <f t="shared" si="7"/>
        <v>84.287123994418266</v>
      </c>
      <c r="S21" s="17">
        <f t="shared" si="7"/>
        <v>82.873189333855166</v>
      </c>
      <c r="T21" s="17">
        <f t="shared" si="7"/>
        <v>82.176915959484006</v>
      </c>
      <c r="U21" s="17">
        <f t="shared" si="7"/>
        <v>83.023905367422159</v>
      </c>
      <c r="V21" s="17">
        <f t="shared" si="7"/>
        <v>91.138661111759177</v>
      </c>
      <c r="W21" s="17">
        <f t="shared" si="7"/>
        <v>79.367859936251406</v>
      </c>
      <c r="X21" s="17">
        <f t="shared" si="7"/>
        <v>73.580944946390659</v>
      </c>
      <c r="Y21" s="17">
        <f t="shared" si="7"/>
        <v>116.49505758182846</v>
      </c>
      <c r="Z21" s="17">
        <f t="shared" si="7"/>
        <v>142.83659139834043</v>
      </c>
      <c r="AA21" s="17">
        <f t="shared" si="7"/>
        <v>82.839873927436187</v>
      </c>
      <c r="AB21" s="17">
        <f t="shared" si="7"/>
        <v>80.533054788062074</v>
      </c>
      <c r="AC21" s="17">
        <f t="shared" si="7"/>
        <v>82.351297323991076</v>
      </c>
      <c r="AD21" s="17">
        <f t="shared" si="7"/>
        <v>82.21530178619237</v>
      </c>
      <c r="AE21" s="17">
        <f t="shared" si="7"/>
        <v>76.511220046738089</v>
      </c>
      <c r="AF21" s="17">
        <f t="shared" si="7"/>
        <v>68.423571494559681</v>
      </c>
      <c r="AG21" s="17">
        <f t="shared" si="7"/>
        <v>53.710084095024285</v>
      </c>
      <c r="AH21" s="17">
        <f t="shared" si="7"/>
        <v>89.921105559809732</v>
      </c>
      <c r="AI21" s="17">
        <f t="shared" si="7"/>
        <v>86.968102979496194</v>
      </c>
      <c r="AJ21" s="17">
        <f t="shared" si="7"/>
        <v>77.31908206930116</v>
      </c>
      <c r="AK21" s="17">
        <f t="shared" si="7"/>
        <v>83.593087428935405</v>
      </c>
      <c r="AL21" s="17">
        <f t="shared" si="7"/>
        <v>83.113306778884649</v>
      </c>
      <c r="AM21" s="17">
        <f t="shared" si="7"/>
        <v>82.48121236960344</v>
      </c>
      <c r="AN21" s="17">
        <f t="shared" si="7"/>
        <v>89.988660490722125</v>
      </c>
      <c r="AO21" s="17">
        <f t="shared" si="7"/>
        <v>76.752902805579566</v>
      </c>
      <c r="AP21" s="17">
        <f t="shared" si="7"/>
        <v>84.211295514856687</v>
      </c>
      <c r="AQ21" s="17">
        <f t="shared" si="7"/>
        <v>75.536797865138197</v>
      </c>
      <c r="AR21" s="17">
        <f t="shared" si="7"/>
        <v>66.339058976189548</v>
      </c>
      <c r="AS21" s="17">
        <f t="shared" si="7"/>
        <v>84.326375564798454</v>
      </c>
      <c r="AT21" s="17">
        <f t="shared" si="7"/>
        <v>73.946371856869433</v>
      </c>
      <c r="AU21" s="17">
        <f t="shared" si="7"/>
        <v>50.135610091106805</v>
      </c>
      <c r="AV21" s="17">
        <f t="shared" si="7"/>
        <v>74.156138638147993</v>
      </c>
      <c r="AW21" s="17">
        <f t="shared" si="7"/>
        <v>80.65597006858664</v>
      </c>
      <c r="AX21" s="17">
        <f t="shared" si="7"/>
        <v>71.201933561317844</v>
      </c>
      <c r="AY21" s="17">
        <f t="shared" si="7"/>
        <v>88.490642768518882</v>
      </c>
      <c r="AZ21" s="17">
        <f t="shared" si="7"/>
        <v>72.136683419127621</v>
      </c>
      <c r="BA21" s="17">
        <f t="shared" si="7"/>
        <v>85.619064907636115</v>
      </c>
      <c r="BB21" s="17">
        <f t="shared" si="7"/>
        <v>89.476656241251462</v>
      </c>
      <c r="BC21" s="10">
        <f t="shared" si="7"/>
        <v>82.936043939538337</v>
      </c>
    </row>
    <row r="22" spans="1:55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6"/>
    </row>
    <row r="23" spans="1:55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6"/>
    </row>
    <row r="24" spans="1:55" x14ac:dyDescent="0.25">
      <c r="A24" s="20" t="s">
        <v>111</v>
      </c>
      <c r="B24" s="16">
        <v>658461825</v>
      </c>
      <c r="C24" s="16">
        <v>1292294652</v>
      </c>
      <c r="D24" s="16">
        <v>363213297</v>
      </c>
      <c r="E24" s="16">
        <v>224139779</v>
      </c>
      <c r="F24" s="16">
        <v>332027233</v>
      </c>
      <c r="G24" s="16">
        <v>211445989</v>
      </c>
      <c r="H24" s="16">
        <v>120483192</v>
      </c>
      <c r="I24" s="16">
        <v>408178205</v>
      </c>
      <c r="J24" s="16">
        <v>48786168110</v>
      </c>
      <c r="K24" s="16">
        <v>507055591</v>
      </c>
      <c r="L24" s="16">
        <v>884877546</v>
      </c>
      <c r="M24" s="16">
        <v>240948334</v>
      </c>
      <c r="N24" s="16">
        <v>1301943055</v>
      </c>
      <c r="O24" s="16">
        <v>89224607</v>
      </c>
      <c r="P24" s="16">
        <v>666290389</v>
      </c>
      <c r="Q24" s="16">
        <v>324400003</v>
      </c>
      <c r="R24" s="16">
        <v>1150215683</v>
      </c>
      <c r="S24" s="16">
        <v>2397661319</v>
      </c>
      <c r="T24" s="16">
        <v>397382848</v>
      </c>
      <c r="U24" s="16">
        <v>176917505</v>
      </c>
      <c r="V24" s="16">
        <v>220753254</v>
      </c>
      <c r="W24" s="16">
        <v>174523464</v>
      </c>
      <c r="X24" s="16">
        <v>180594163</v>
      </c>
      <c r="Y24" s="16">
        <v>329828542</v>
      </c>
      <c r="Z24" s="16">
        <v>6694715589</v>
      </c>
      <c r="AA24" s="16">
        <v>212018014</v>
      </c>
      <c r="AB24" s="16">
        <v>323991016</v>
      </c>
      <c r="AC24" s="16">
        <v>282737530</v>
      </c>
      <c r="AD24" s="16">
        <v>2557761446</v>
      </c>
      <c r="AE24" s="16">
        <v>237638040</v>
      </c>
      <c r="AF24" s="16">
        <v>263425398</v>
      </c>
      <c r="AG24" s="16">
        <v>326267313</v>
      </c>
      <c r="AH24" s="16">
        <v>246684243</v>
      </c>
      <c r="AI24" s="16">
        <v>1278156638</v>
      </c>
      <c r="AJ24" s="16">
        <v>177049268</v>
      </c>
      <c r="AK24" s="16">
        <v>231552396</v>
      </c>
      <c r="AL24" s="16">
        <v>1682904268</v>
      </c>
      <c r="AM24" s="16">
        <v>459240002</v>
      </c>
      <c r="AN24" s="16">
        <v>364945580</v>
      </c>
      <c r="AO24" s="16">
        <v>1045474166</v>
      </c>
      <c r="AP24" s="16">
        <v>263491152</v>
      </c>
      <c r="AQ24" s="16">
        <v>4744209200</v>
      </c>
      <c r="AR24" s="16">
        <v>828936959</v>
      </c>
      <c r="AS24" s="16">
        <v>597578004</v>
      </c>
      <c r="AT24" s="16">
        <v>517304818</v>
      </c>
      <c r="AU24" s="16">
        <v>217204000</v>
      </c>
      <c r="AV24" s="16">
        <v>283604595</v>
      </c>
      <c r="AW24" s="16">
        <v>381772602</v>
      </c>
      <c r="AX24" s="16">
        <v>456104697</v>
      </c>
      <c r="AY24" s="16">
        <v>862887348</v>
      </c>
      <c r="AZ24" s="16">
        <v>297062823</v>
      </c>
      <c r="BA24" s="16">
        <v>334376176</v>
      </c>
      <c r="BB24" s="16">
        <v>1173365616</v>
      </c>
      <c r="BC24" s="9">
        <v>1176900000</v>
      </c>
    </row>
    <row r="25" spans="1:55" x14ac:dyDescent="0.25">
      <c r="A25" s="20" t="s">
        <v>112</v>
      </c>
      <c r="B25" s="16">
        <v>730579159</v>
      </c>
      <c r="C25" s="16">
        <v>1268791838</v>
      </c>
      <c r="D25" s="16">
        <v>430091611</v>
      </c>
      <c r="E25" s="16">
        <v>220600535</v>
      </c>
      <c r="F25" s="16">
        <v>335584125</v>
      </c>
      <c r="G25" s="16">
        <v>230979892</v>
      </c>
      <c r="H25" s="16">
        <v>117657474</v>
      </c>
      <c r="I25" s="16">
        <v>405395898</v>
      </c>
      <c r="J25" s="16">
        <v>48655678486</v>
      </c>
      <c r="K25" s="16">
        <v>568553368</v>
      </c>
      <c r="L25" s="16">
        <v>953506773</v>
      </c>
      <c r="M25" s="16">
        <v>245345336</v>
      </c>
      <c r="N25" s="16">
        <v>1406433615</v>
      </c>
      <c r="O25" s="16">
        <v>88615130</v>
      </c>
      <c r="P25" s="16">
        <v>638679643</v>
      </c>
      <c r="Q25" s="16">
        <v>357783589</v>
      </c>
      <c r="R25" s="16">
        <v>1238969119</v>
      </c>
      <c r="S25" s="16">
        <v>2338893303</v>
      </c>
      <c r="T25" s="16">
        <v>424009120</v>
      </c>
      <c r="U25" s="16">
        <v>181494945</v>
      </c>
      <c r="V25" s="16">
        <v>259627944</v>
      </c>
      <c r="W25" s="16">
        <v>197961236</v>
      </c>
      <c r="X25" s="16">
        <v>204525477</v>
      </c>
      <c r="Y25" s="16">
        <v>325730776</v>
      </c>
      <c r="Z25" s="16">
        <v>6895729811</v>
      </c>
      <c r="AA25" s="16">
        <v>225424408</v>
      </c>
      <c r="AB25" s="16">
        <v>357443050</v>
      </c>
      <c r="AC25" s="16">
        <v>290969680</v>
      </c>
      <c r="AD25" s="16">
        <v>2839616669</v>
      </c>
      <c r="AE25" s="16">
        <v>254120640</v>
      </c>
      <c r="AF25" s="16">
        <v>264589328</v>
      </c>
      <c r="AG25" s="16">
        <v>418308075</v>
      </c>
      <c r="AH25" s="16">
        <v>275104530</v>
      </c>
      <c r="AI25" s="16">
        <v>1342330212</v>
      </c>
      <c r="AJ25" s="16">
        <v>183876469</v>
      </c>
      <c r="AK25" s="16">
        <v>243938929</v>
      </c>
      <c r="AL25" s="16">
        <v>1563115993</v>
      </c>
      <c r="AM25" s="16">
        <v>481604116</v>
      </c>
      <c r="AN25" s="16">
        <v>420909684</v>
      </c>
      <c r="AO25" s="16">
        <v>1041674039</v>
      </c>
      <c r="AP25" s="16">
        <v>275853641</v>
      </c>
      <c r="AQ25" s="16">
        <v>5155806351</v>
      </c>
      <c r="AR25" s="16">
        <v>905839461</v>
      </c>
      <c r="AS25" s="16">
        <v>553654560</v>
      </c>
      <c r="AT25" s="16">
        <v>535896004</v>
      </c>
      <c r="AU25" s="16">
        <v>228430239</v>
      </c>
      <c r="AV25" s="16">
        <v>284572609</v>
      </c>
      <c r="AW25" s="16">
        <v>451262347</v>
      </c>
      <c r="AX25" s="16">
        <v>450934042</v>
      </c>
      <c r="AY25" s="16">
        <v>889506833</v>
      </c>
      <c r="AZ25" s="16">
        <v>381964341</v>
      </c>
      <c r="BA25" s="16">
        <v>338172852</v>
      </c>
      <c r="BB25" s="16">
        <v>1310705365</v>
      </c>
      <c r="BC25" s="9">
        <v>1187011444</v>
      </c>
    </row>
    <row r="26" spans="1:55" x14ac:dyDescent="0.25">
      <c r="A26" s="20" t="s">
        <v>113</v>
      </c>
      <c r="B26" s="16">
        <v>550001591</v>
      </c>
      <c r="C26" s="16">
        <v>790699230</v>
      </c>
      <c r="D26" s="16">
        <v>219981176</v>
      </c>
      <c r="E26" s="16">
        <v>175648512</v>
      </c>
      <c r="F26" s="16">
        <v>199976994</v>
      </c>
      <c r="G26" s="16">
        <v>162584900</v>
      </c>
      <c r="H26" s="16">
        <v>61349442</v>
      </c>
      <c r="I26" s="16">
        <v>185251545</v>
      </c>
      <c r="J26" s="16">
        <v>34875836497</v>
      </c>
      <c r="K26" s="16">
        <v>397357004</v>
      </c>
      <c r="L26" s="16">
        <v>697745252</v>
      </c>
      <c r="M26" s="16">
        <v>153346153</v>
      </c>
      <c r="N26" s="16">
        <v>967670732</v>
      </c>
      <c r="O26" s="16">
        <v>71960154</v>
      </c>
      <c r="P26" s="16">
        <v>455915138</v>
      </c>
      <c r="Q26" s="16">
        <v>325788785</v>
      </c>
      <c r="R26" s="16">
        <v>913754975</v>
      </c>
      <c r="S26" s="16">
        <v>1817006737</v>
      </c>
      <c r="T26" s="16">
        <v>299001778</v>
      </c>
      <c r="U26" s="16">
        <v>146727343</v>
      </c>
      <c r="V26" s="16">
        <v>219194921</v>
      </c>
      <c r="W26" s="16">
        <v>143722049</v>
      </c>
      <c r="X26" s="16">
        <v>162519751</v>
      </c>
      <c r="Y26" s="16">
        <v>235482498</v>
      </c>
      <c r="Z26" s="16">
        <v>10350514478</v>
      </c>
      <c r="AA26" s="16">
        <v>172447219</v>
      </c>
      <c r="AB26" s="16">
        <v>230238568</v>
      </c>
      <c r="AC26" s="16">
        <v>188407756</v>
      </c>
      <c r="AD26" s="16">
        <v>2000789363</v>
      </c>
      <c r="AE26" s="16">
        <v>142401386</v>
      </c>
      <c r="AF26" s="16">
        <v>202150242</v>
      </c>
      <c r="AG26" s="16">
        <v>127417586</v>
      </c>
      <c r="AH26" s="16">
        <v>205578002</v>
      </c>
      <c r="AI26" s="16">
        <v>989646070</v>
      </c>
      <c r="AJ26" s="16">
        <v>127531361</v>
      </c>
      <c r="AK26" s="16">
        <v>173435530</v>
      </c>
      <c r="AL26" s="16">
        <v>1192070475</v>
      </c>
      <c r="AM26" s="16">
        <v>402958659</v>
      </c>
      <c r="AN26" s="16">
        <v>289860494</v>
      </c>
      <c r="AO26" s="16">
        <v>633043613</v>
      </c>
      <c r="AP26" s="16">
        <v>219828770</v>
      </c>
      <c r="AQ26" s="16">
        <v>3697944680</v>
      </c>
      <c r="AR26" s="16">
        <v>460904890</v>
      </c>
      <c r="AS26" s="16">
        <v>407641435</v>
      </c>
      <c r="AT26" s="16">
        <v>395330245</v>
      </c>
      <c r="AU26" s="16">
        <v>170985974</v>
      </c>
      <c r="AV26" s="16">
        <v>188055830</v>
      </c>
      <c r="AW26" s="16">
        <v>308870010</v>
      </c>
      <c r="AX26" s="16">
        <v>268493343</v>
      </c>
      <c r="AY26" s="16">
        <v>774334648</v>
      </c>
      <c r="AZ26" s="16">
        <v>223257391</v>
      </c>
      <c r="BA26" s="16">
        <v>251021931</v>
      </c>
      <c r="BB26" s="16">
        <v>777929162</v>
      </c>
      <c r="BC26" s="9">
        <v>1025366256</v>
      </c>
    </row>
    <row r="27" spans="1:55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6"/>
    </row>
    <row r="28" spans="1:55" x14ac:dyDescent="0.25">
      <c r="A28" s="20" t="s">
        <v>120</v>
      </c>
      <c r="B28" s="15">
        <f>+B25-B24</f>
        <v>72117334</v>
      </c>
      <c r="C28" s="15">
        <f t="shared" ref="C28:BC28" si="8">+C25-C24</f>
        <v>-23502814</v>
      </c>
      <c r="D28" s="15">
        <f t="shared" si="8"/>
        <v>66878314</v>
      </c>
      <c r="E28" s="15">
        <f t="shared" si="8"/>
        <v>-3539244</v>
      </c>
      <c r="F28" s="15">
        <f t="shared" si="8"/>
        <v>3556892</v>
      </c>
      <c r="G28" s="15">
        <f t="shared" si="8"/>
        <v>19533903</v>
      </c>
      <c r="H28" s="15">
        <f t="shared" si="8"/>
        <v>-2825718</v>
      </c>
      <c r="I28" s="15">
        <f t="shared" si="8"/>
        <v>-2782307</v>
      </c>
      <c r="J28" s="15">
        <f t="shared" si="8"/>
        <v>-130489624</v>
      </c>
      <c r="K28" s="15">
        <f t="shared" si="8"/>
        <v>61497777</v>
      </c>
      <c r="L28" s="15">
        <f t="shared" si="8"/>
        <v>68629227</v>
      </c>
      <c r="M28" s="15">
        <f t="shared" si="8"/>
        <v>4397002</v>
      </c>
      <c r="N28" s="15">
        <f t="shared" si="8"/>
        <v>104490560</v>
      </c>
      <c r="O28" s="15">
        <f t="shared" si="8"/>
        <v>-609477</v>
      </c>
      <c r="P28" s="15">
        <f t="shared" si="8"/>
        <v>-27610746</v>
      </c>
      <c r="Q28" s="15">
        <f t="shared" si="8"/>
        <v>33383586</v>
      </c>
      <c r="R28" s="15">
        <f t="shared" si="8"/>
        <v>88753436</v>
      </c>
      <c r="S28" s="15">
        <f t="shared" si="8"/>
        <v>-58768016</v>
      </c>
      <c r="T28" s="15">
        <f t="shared" si="8"/>
        <v>26626272</v>
      </c>
      <c r="U28" s="15">
        <f t="shared" si="8"/>
        <v>4577440</v>
      </c>
      <c r="V28" s="15">
        <f t="shared" si="8"/>
        <v>38874690</v>
      </c>
      <c r="W28" s="15">
        <f t="shared" si="8"/>
        <v>23437772</v>
      </c>
      <c r="X28" s="15">
        <f t="shared" si="8"/>
        <v>23931314</v>
      </c>
      <c r="Y28" s="15">
        <f t="shared" si="8"/>
        <v>-4097766</v>
      </c>
      <c r="Z28" s="15">
        <f t="shared" si="8"/>
        <v>201014222</v>
      </c>
      <c r="AA28" s="15">
        <f t="shared" si="8"/>
        <v>13406394</v>
      </c>
      <c r="AB28" s="15">
        <f t="shared" si="8"/>
        <v>33452034</v>
      </c>
      <c r="AC28" s="15">
        <f t="shared" si="8"/>
        <v>8232150</v>
      </c>
      <c r="AD28" s="15">
        <f t="shared" si="8"/>
        <v>281855223</v>
      </c>
      <c r="AE28" s="15">
        <f t="shared" si="8"/>
        <v>16482600</v>
      </c>
      <c r="AF28" s="15">
        <f t="shared" si="8"/>
        <v>1163930</v>
      </c>
      <c r="AG28" s="15">
        <f t="shared" si="8"/>
        <v>92040762</v>
      </c>
      <c r="AH28" s="15">
        <f t="shared" si="8"/>
        <v>28420287</v>
      </c>
      <c r="AI28" s="15">
        <f t="shared" si="8"/>
        <v>64173574</v>
      </c>
      <c r="AJ28" s="15">
        <f t="shared" si="8"/>
        <v>6827201</v>
      </c>
      <c r="AK28" s="15">
        <f t="shared" si="8"/>
        <v>12386533</v>
      </c>
      <c r="AL28" s="15">
        <f t="shared" si="8"/>
        <v>-119788275</v>
      </c>
      <c r="AM28" s="15">
        <f t="shared" si="8"/>
        <v>22364114</v>
      </c>
      <c r="AN28" s="15">
        <f t="shared" si="8"/>
        <v>55964104</v>
      </c>
      <c r="AO28" s="15">
        <f t="shared" si="8"/>
        <v>-3800127</v>
      </c>
      <c r="AP28" s="15">
        <f t="shared" si="8"/>
        <v>12362489</v>
      </c>
      <c r="AQ28" s="15">
        <f t="shared" si="8"/>
        <v>411597151</v>
      </c>
      <c r="AR28" s="15">
        <f t="shared" si="8"/>
        <v>76902502</v>
      </c>
      <c r="AS28" s="15">
        <f t="shared" si="8"/>
        <v>-43923444</v>
      </c>
      <c r="AT28" s="15">
        <f t="shared" si="8"/>
        <v>18591186</v>
      </c>
      <c r="AU28" s="15">
        <f t="shared" si="8"/>
        <v>11226239</v>
      </c>
      <c r="AV28" s="15">
        <f t="shared" si="8"/>
        <v>968014</v>
      </c>
      <c r="AW28" s="15">
        <f t="shared" si="8"/>
        <v>69489745</v>
      </c>
      <c r="AX28" s="15">
        <f t="shared" si="8"/>
        <v>-5170655</v>
      </c>
      <c r="AY28" s="15">
        <f t="shared" si="8"/>
        <v>26619485</v>
      </c>
      <c r="AZ28" s="15">
        <f t="shared" si="8"/>
        <v>84901518</v>
      </c>
      <c r="BA28" s="15">
        <f t="shared" si="8"/>
        <v>3796676</v>
      </c>
      <c r="BB28" s="15">
        <f t="shared" si="8"/>
        <v>137339749</v>
      </c>
      <c r="BC28" s="8">
        <f t="shared" si="8"/>
        <v>10111444</v>
      </c>
    </row>
    <row r="29" spans="1:55" x14ac:dyDescent="0.25">
      <c r="A29" s="20" t="s">
        <v>121</v>
      </c>
      <c r="B29" s="15">
        <f>+B26-B24</f>
        <v>-108460234</v>
      </c>
      <c r="C29" s="15">
        <f t="shared" ref="C29:BC29" si="9">+C26-C24</f>
        <v>-501595422</v>
      </c>
      <c r="D29" s="15">
        <f t="shared" si="9"/>
        <v>-143232121</v>
      </c>
      <c r="E29" s="15">
        <f t="shared" si="9"/>
        <v>-48491267</v>
      </c>
      <c r="F29" s="15">
        <f t="shared" si="9"/>
        <v>-132050239</v>
      </c>
      <c r="G29" s="15">
        <f t="shared" si="9"/>
        <v>-48861089</v>
      </c>
      <c r="H29" s="15">
        <f t="shared" si="9"/>
        <v>-59133750</v>
      </c>
      <c r="I29" s="15">
        <f t="shared" si="9"/>
        <v>-222926660</v>
      </c>
      <c r="J29" s="15">
        <f t="shared" si="9"/>
        <v>-13910331613</v>
      </c>
      <c r="K29" s="15">
        <f t="shared" si="9"/>
        <v>-109698587</v>
      </c>
      <c r="L29" s="15">
        <f t="shared" si="9"/>
        <v>-187132294</v>
      </c>
      <c r="M29" s="15">
        <f t="shared" si="9"/>
        <v>-87602181</v>
      </c>
      <c r="N29" s="15">
        <f t="shared" si="9"/>
        <v>-334272323</v>
      </c>
      <c r="O29" s="15">
        <f t="shared" si="9"/>
        <v>-17264453</v>
      </c>
      <c r="P29" s="15">
        <f t="shared" si="9"/>
        <v>-210375251</v>
      </c>
      <c r="Q29" s="15">
        <f t="shared" si="9"/>
        <v>1388782</v>
      </c>
      <c r="R29" s="15">
        <f t="shared" si="9"/>
        <v>-236460708</v>
      </c>
      <c r="S29" s="15">
        <f t="shared" si="9"/>
        <v>-580654582</v>
      </c>
      <c r="T29" s="15">
        <f t="shared" si="9"/>
        <v>-98381070</v>
      </c>
      <c r="U29" s="15">
        <f t="shared" si="9"/>
        <v>-30190162</v>
      </c>
      <c r="V29" s="15">
        <f t="shared" si="9"/>
        <v>-1558333</v>
      </c>
      <c r="W29" s="15">
        <f t="shared" si="9"/>
        <v>-30801415</v>
      </c>
      <c r="X29" s="15">
        <f t="shared" si="9"/>
        <v>-18074412</v>
      </c>
      <c r="Y29" s="15">
        <f t="shared" si="9"/>
        <v>-94346044</v>
      </c>
      <c r="Z29" s="15">
        <f t="shared" si="9"/>
        <v>3655798889</v>
      </c>
      <c r="AA29" s="15">
        <f t="shared" si="9"/>
        <v>-39570795</v>
      </c>
      <c r="AB29" s="15">
        <f t="shared" si="9"/>
        <v>-93752448</v>
      </c>
      <c r="AC29" s="15">
        <f t="shared" si="9"/>
        <v>-94329774</v>
      </c>
      <c r="AD29" s="15">
        <f t="shared" si="9"/>
        <v>-556972083</v>
      </c>
      <c r="AE29" s="15">
        <f t="shared" si="9"/>
        <v>-95236654</v>
      </c>
      <c r="AF29" s="15">
        <f t="shared" si="9"/>
        <v>-61275156</v>
      </c>
      <c r="AG29" s="15">
        <f t="shared" si="9"/>
        <v>-198849727</v>
      </c>
      <c r="AH29" s="15">
        <f t="shared" si="9"/>
        <v>-41106241</v>
      </c>
      <c r="AI29" s="15">
        <f t="shared" si="9"/>
        <v>-288510568</v>
      </c>
      <c r="AJ29" s="15">
        <f t="shared" si="9"/>
        <v>-49517907</v>
      </c>
      <c r="AK29" s="15">
        <f t="shared" si="9"/>
        <v>-58116866</v>
      </c>
      <c r="AL29" s="15">
        <f t="shared" si="9"/>
        <v>-490833793</v>
      </c>
      <c r="AM29" s="15">
        <f t="shared" si="9"/>
        <v>-56281343</v>
      </c>
      <c r="AN29" s="15">
        <f t="shared" si="9"/>
        <v>-75085086</v>
      </c>
      <c r="AO29" s="15">
        <f t="shared" si="9"/>
        <v>-412430553</v>
      </c>
      <c r="AP29" s="15">
        <f t="shared" si="9"/>
        <v>-43662382</v>
      </c>
      <c r="AQ29" s="15">
        <f t="shared" si="9"/>
        <v>-1046264520</v>
      </c>
      <c r="AR29" s="15">
        <f t="shared" si="9"/>
        <v>-368032069</v>
      </c>
      <c r="AS29" s="15">
        <f t="shared" si="9"/>
        <v>-189936569</v>
      </c>
      <c r="AT29" s="15">
        <f t="shared" si="9"/>
        <v>-121974573</v>
      </c>
      <c r="AU29" s="15">
        <f t="shared" si="9"/>
        <v>-46218026</v>
      </c>
      <c r="AV29" s="15">
        <f t="shared" si="9"/>
        <v>-95548765</v>
      </c>
      <c r="AW29" s="15">
        <f t="shared" si="9"/>
        <v>-72902592</v>
      </c>
      <c r="AX29" s="15">
        <f t="shared" si="9"/>
        <v>-187611354</v>
      </c>
      <c r="AY29" s="15">
        <f t="shared" si="9"/>
        <v>-88552700</v>
      </c>
      <c r="AZ29" s="15">
        <f t="shared" si="9"/>
        <v>-73805432</v>
      </c>
      <c r="BA29" s="15">
        <f t="shared" si="9"/>
        <v>-83354245</v>
      </c>
      <c r="BB29" s="15">
        <f t="shared" si="9"/>
        <v>-395436454</v>
      </c>
      <c r="BC29" s="8">
        <f t="shared" si="9"/>
        <v>-151533744</v>
      </c>
    </row>
    <row r="30" spans="1:55" x14ac:dyDescent="0.25">
      <c r="A30" s="20" t="s">
        <v>122</v>
      </c>
      <c r="B30" s="15">
        <f>+B26-B25</f>
        <v>-180577568</v>
      </c>
      <c r="C30" s="15">
        <f t="shared" ref="C30:BC30" si="10">+C26-C25</f>
        <v>-478092608</v>
      </c>
      <c r="D30" s="15">
        <f t="shared" si="10"/>
        <v>-210110435</v>
      </c>
      <c r="E30" s="15">
        <f t="shared" si="10"/>
        <v>-44952023</v>
      </c>
      <c r="F30" s="15">
        <f t="shared" si="10"/>
        <v>-135607131</v>
      </c>
      <c r="G30" s="15">
        <f t="shared" si="10"/>
        <v>-68394992</v>
      </c>
      <c r="H30" s="15">
        <f t="shared" si="10"/>
        <v>-56308032</v>
      </c>
      <c r="I30" s="15">
        <f t="shared" si="10"/>
        <v>-220144353</v>
      </c>
      <c r="J30" s="15">
        <f t="shared" si="10"/>
        <v>-13779841989</v>
      </c>
      <c r="K30" s="15">
        <f t="shared" si="10"/>
        <v>-171196364</v>
      </c>
      <c r="L30" s="15">
        <f t="shared" si="10"/>
        <v>-255761521</v>
      </c>
      <c r="M30" s="15">
        <f t="shared" si="10"/>
        <v>-91999183</v>
      </c>
      <c r="N30" s="15">
        <f t="shared" si="10"/>
        <v>-438762883</v>
      </c>
      <c r="O30" s="15">
        <f t="shared" si="10"/>
        <v>-16654976</v>
      </c>
      <c r="P30" s="15">
        <f t="shared" si="10"/>
        <v>-182764505</v>
      </c>
      <c r="Q30" s="15">
        <f t="shared" si="10"/>
        <v>-31994804</v>
      </c>
      <c r="R30" s="15">
        <f t="shared" si="10"/>
        <v>-325214144</v>
      </c>
      <c r="S30" s="15">
        <f t="shared" si="10"/>
        <v>-521886566</v>
      </c>
      <c r="T30" s="15">
        <f t="shared" si="10"/>
        <v>-125007342</v>
      </c>
      <c r="U30" s="15">
        <f t="shared" si="10"/>
        <v>-34767602</v>
      </c>
      <c r="V30" s="15">
        <f t="shared" si="10"/>
        <v>-40433023</v>
      </c>
      <c r="W30" s="15">
        <f t="shared" si="10"/>
        <v>-54239187</v>
      </c>
      <c r="X30" s="15">
        <f t="shared" si="10"/>
        <v>-42005726</v>
      </c>
      <c r="Y30" s="15">
        <f t="shared" si="10"/>
        <v>-90248278</v>
      </c>
      <c r="Z30" s="15">
        <f t="shared" si="10"/>
        <v>3454784667</v>
      </c>
      <c r="AA30" s="15">
        <f t="shared" si="10"/>
        <v>-52977189</v>
      </c>
      <c r="AB30" s="15">
        <f t="shared" si="10"/>
        <v>-127204482</v>
      </c>
      <c r="AC30" s="15">
        <f t="shared" si="10"/>
        <v>-102561924</v>
      </c>
      <c r="AD30" s="15">
        <f t="shared" si="10"/>
        <v>-838827306</v>
      </c>
      <c r="AE30" s="15">
        <f t="shared" si="10"/>
        <v>-111719254</v>
      </c>
      <c r="AF30" s="15">
        <f t="shared" si="10"/>
        <v>-62439086</v>
      </c>
      <c r="AG30" s="15">
        <f t="shared" si="10"/>
        <v>-290890489</v>
      </c>
      <c r="AH30" s="15">
        <f t="shared" si="10"/>
        <v>-69526528</v>
      </c>
      <c r="AI30" s="15">
        <f t="shared" si="10"/>
        <v>-352684142</v>
      </c>
      <c r="AJ30" s="15">
        <f t="shared" si="10"/>
        <v>-56345108</v>
      </c>
      <c r="AK30" s="15">
        <f t="shared" si="10"/>
        <v>-70503399</v>
      </c>
      <c r="AL30" s="15">
        <f t="shared" si="10"/>
        <v>-371045518</v>
      </c>
      <c r="AM30" s="15">
        <f t="shared" si="10"/>
        <v>-78645457</v>
      </c>
      <c r="AN30" s="15">
        <f t="shared" si="10"/>
        <v>-131049190</v>
      </c>
      <c r="AO30" s="15">
        <f t="shared" si="10"/>
        <v>-408630426</v>
      </c>
      <c r="AP30" s="15">
        <f t="shared" si="10"/>
        <v>-56024871</v>
      </c>
      <c r="AQ30" s="15">
        <f t="shared" si="10"/>
        <v>-1457861671</v>
      </c>
      <c r="AR30" s="15">
        <f t="shared" si="10"/>
        <v>-444934571</v>
      </c>
      <c r="AS30" s="15">
        <f t="shared" si="10"/>
        <v>-146013125</v>
      </c>
      <c r="AT30" s="15">
        <f t="shared" si="10"/>
        <v>-140565759</v>
      </c>
      <c r="AU30" s="15">
        <f t="shared" si="10"/>
        <v>-57444265</v>
      </c>
      <c r="AV30" s="15">
        <f t="shared" si="10"/>
        <v>-96516779</v>
      </c>
      <c r="AW30" s="15">
        <f t="shared" si="10"/>
        <v>-142392337</v>
      </c>
      <c r="AX30" s="15">
        <f t="shared" si="10"/>
        <v>-182440699</v>
      </c>
      <c r="AY30" s="15">
        <f t="shared" si="10"/>
        <v>-115172185</v>
      </c>
      <c r="AZ30" s="15">
        <f t="shared" si="10"/>
        <v>-158706950</v>
      </c>
      <c r="BA30" s="15">
        <f t="shared" si="10"/>
        <v>-87150921</v>
      </c>
      <c r="BB30" s="15">
        <f t="shared" si="10"/>
        <v>-532776203</v>
      </c>
      <c r="BC30" s="8">
        <f t="shared" si="10"/>
        <v>-161645188</v>
      </c>
    </row>
    <row r="31" spans="1:55" x14ac:dyDescent="0.25">
      <c r="A31" s="20" t="s">
        <v>123</v>
      </c>
      <c r="B31" s="17">
        <f>IF(B24=0,0,B26*100/B24)</f>
        <v>83.528242658562633</v>
      </c>
      <c r="C31" s="17">
        <f t="shared" ref="C31:BC31" si="11">IF(C24=0,0,C26*100/C24)</f>
        <v>61.185676871469404</v>
      </c>
      <c r="D31" s="17">
        <f t="shared" si="11"/>
        <v>60.565287068771603</v>
      </c>
      <c r="E31" s="17">
        <f t="shared" si="11"/>
        <v>78.365613093604409</v>
      </c>
      <c r="F31" s="17">
        <f t="shared" si="11"/>
        <v>60.229093918931646</v>
      </c>
      <c r="G31" s="17">
        <f t="shared" si="11"/>
        <v>76.891929125219775</v>
      </c>
      <c r="H31" s="17">
        <f t="shared" si="11"/>
        <v>50.919502531108236</v>
      </c>
      <c r="I31" s="17">
        <f t="shared" si="11"/>
        <v>45.38496733307943</v>
      </c>
      <c r="J31" s="17">
        <f t="shared" si="11"/>
        <v>71.487140409068701</v>
      </c>
      <c r="K31" s="17">
        <f t="shared" si="11"/>
        <v>78.365569979485741</v>
      </c>
      <c r="L31" s="17">
        <f t="shared" si="11"/>
        <v>78.852181881446455</v>
      </c>
      <c r="M31" s="17">
        <f t="shared" si="11"/>
        <v>63.64275297292572</v>
      </c>
      <c r="N31" s="17">
        <f t="shared" si="11"/>
        <v>74.325119542190734</v>
      </c>
      <c r="O31" s="17">
        <f t="shared" si="11"/>
        <v>80.650569859052453</v>
      </c>
      <c r="P31" s="17">
        <f t="shared" si="11"/>
        <v>68.425891402134567</v>
      </c>
      <c r="Q31" s="17">
        <f t="shared" si="11"/>
        <v>100.42810788753292</v>
      </c>
      <c r="R31" s="17">
        <f t="shared" si="11"/>
        <v>79.442054955879087</v>
      </c>
      <c r="S31" s="17">
        <f t="shared" si="11"/>
        <v>75.782460291673914</v>
      </c>
      <c r="T31" s="17">
        <f t="shared" si="11"/>
        <v>75.242748776112251</v>
      </c>
      <c r="U31" s="17">
        <f t="shared" si="11"/>
        <v>82.935457969520883</v>
      </c>
      <c r="V31" s="17">
        <f t="shared" si="11"/>
        <v>99.29408379185206</v>
      </c>
      <c r="W31" s="17">
        <f t="shared" si="11"/>
        <v>82.351132452883235</v>
      </c>
      <c r="X31" s="17">
        <f t="shared" si="11"/>
        <v>89.991696464741224</v>
      </c>
      <c r="Y31" s="17">
        <f t="shared" si="11"/>
        <v>71.39542762797042</v>
      </c>
      <c r="Z31" s="17">
        <f t="shared" si="11"/>
        <v>154.60723223264026</v>
      </c>
      <c r="AA31" s="17">
        <f t="shared" si="11"/>
        <v>81.336116562246445</v>
      </c>
      <c r="AB31" s="17">
        <f t="shared" si="11"/>
        <v>71.063256889814497</v>
      </c>
      <c r="AC31" s="17">
        <f t="shared" si="11"/>
        <v>66.636981655742701</v>
      </c>
      <c r="AD31" s="17">
        <f t="shared" si="11"/>
        <v>78.224236514666742</v>
      </c>
      <c r="AE31" s="17">
        <f t="shared" si="11"/>
        <v>59.923649429190711</v>
      </c>
      <c r="AF31" s="17">
        <f t="shared" si="11"/>
        <v>76.739085727793039</v>
      </c>
      <c r="AG31" s="17">
        <f t="shared" si="11"/>
        <v>39.053126354707807</v>
      </c>
      <c r="AH31" s="17">
        <f t="shared" si="11"/>
        <v>83.336495067502142</v>
      </c>
      <c r="AI31" s="17">
        <f t="shared" si="11"/>
        <v>77.427604769048656</v>
      </c>
      <c r="AJ31" s="17">
        <f t="shared" si="11"/>
        <v>72.031566377331757</v>
      </c>
      <c r="AK31" s="17">
        <f t="shared" si="11"/>
        <v>74.901202922555811</v>
      </c>
      <c r="AL31" s="17">
        <f t="shared" si="11"/>
        <v>70.834122752370362</v>
      </c>
      <c r="AM31" s="17">
        <f t="shared" si="11"/>
        <v>87.744677564041993</v>
      </c>
      <c r="AN31" s="17">
        <f t="shared" si="11"/>
        <v>79.425676014489611</v>
      </c>
      <c r="AO31" s="17">
        <f t="shared" si="11"/>
        <v>60.5508613782428</v>
      </c>
      <c r="AP31" s="17">
        <f t="shared" si="11"/>
        <v>83.429279629093585</v>
      </c>
      <c r="AQ31" s="17">
        <f t="shared" si="11"/>
        <v>77.946492747410886</v>
      </c>
      <c r="AR31" s="17">
        <f t="shared" si="11"/>
        <v>55.601923040808707</v>
      </c>
      <c r="AS31" s="17">
        <f t="shared" si="11"/>
        <v>68.215602360089548</v>
      </c>
      <c r="AT31" s="17">
        <f t="shared" si="11"/>
        <v>76.421141123027397</v>
      </c>
      <c r="AU31" s="17">
        <f t="shared" si="11"/>
        <v>78.721374376162501</v>
      </c>
      <c r="AV31" s="17">
        <f t="shared" si="11"/>
        <v>66.309161880822131</v>
      </c>
      <c r="AW31" s="17">
        <f t="shared" si="11"/>
        <v>80.904184423375668</v>
      </c>
      <c r="AX31" s="17">
        <f t="shared" si="11"/>
        <v>58.866603384266398</v>
      </c>
      <c r="AY31" s="17">
        <f t="shared" si="11"/>
        <v>89.737629111697203</v>
      </c>
      <c r="AZ31" s="17">
        <f t="shared" si="11"/>
        <v>75.154941552548294</v>
      </c>
      <c r="BA31" s="17">
        <f t="shared" si="11"/>
        <v>75.071715336561539</v>
      </c>
      <c r="BB31" s="17">
        <f t="shared" si="11"/>
        <v>66.298956726886061</v>
      </c>
      <c r="BC31" s="10">
        <f t="shared" si="11"/>
        <v>87.124331379046652</v>
      </c>
    </row>
    <row r="32" spans="1:55" x14ac:dyDescent="0.25">
      <c r="A32" s="20" t="s">
        <v>124</v>
      </c>
      <c r="B32" s="17">
        <f>IF(B25=0,0,B26*100/B25)</f>
        <v>75.28295657281403</v>
      </c>
      <c r="C32" s="17">
        <f t="shared" ref="C32:BC32" si="12">IF(C25=0,0,C26*100/C25)</f>
        <v>62.319066557551423</v>
      </c>
      <c r="D32" s="17">
        <f t="shared" si="12"/>
        <v>51.147516104423623</v>
      </c>
      <c r="E32" s="17">
        <f t="shared" si="12"/>
        <v>79.622885774053088</v>
      </c>
      <c r="F32" s="17">
        <f t="shared" si="12"/>
        <v>59.590719316654209</v>
      </c>
      <c r="G32" s="17">
        <f t="shared" si="12"/>
        <v>70.389200805410368</v>
      </c>
      <c r="H32" s="17">
        <f t="shared" si="12"/>
        <v>52.14240958462188</v>
      </c>
      <c r="I32" s="17">
        <f t="shared" si="12"/>
        <v>45.696452754931428</v>
      </c>
      <c r="J32" s="17">
        <f t="shared" si="12"/>
        <v>71.678861711968608</v>
      </c>
      <c r="K32" s="17">
        <f t="shared" si="12"/>
        <v>69.889130267187156</v>
      </c>
      <c r="L32" s="17">
        <f t="shared" si="12"/>
        <v>73.17674837323888</v>
      </c>
      <c r="M32" s="17">
        <f t="shared" si="12"/>
        <v>62.50216755699811</v>
      </c>
      <c r="N32" s="17">
        <f t="shared" si="12"/>
        <v>68.803157268108947</v>
      </c>
      <c r="O32" s="17">
        <f t="shared" si="12"/>
        <v>81.205268219998104</v>
      </c>
      <c r="P32" s="17">
        <f t="shared" si="12"/>
        <v>71.384009651298683</v>
      </c>
      <c r="Q32" s="17">
        <f t="shared" si="12"/>
        <v>91.05749816825724</v>
      </c>
      <c r="R32" s="17">
        <f t="shared" si="12"/>
        <v>73.75123084080677</v>
      </c>
      <c r="S32" s="17">
        <f t="shared" si="12"/>
        <v>77.686602234886124</v>
      </c>
      <c r="T32" s="17">
        <f t="shared" si="12"/>
        <v>70.517770466823919</v>
      </c>
      <c r="U32" s="17">
        <f t="shared" si="12"/>
        <v>80.843762893781971</v>
      </c>
      <c r="V32" s="17">
        <f t="shared" si="12"/>
        <v>84.426551943114418</v>
      </c>
      <c r="W32" s="17">
        <f t="shared" si="12"/>
        <v>72.601107117759156</v>
      </c>
      <c r="X32" s="17">
        <f t="shared" si="12"/>
        <v>79.461861369965177</v>
      </c>
      <c r="Y32" s="17">
        <f t="shared" si="12"/>
        <v>72.293598072538288</v>
      </c>
      <c r="Z32" s="17">
        <f t="shared" si="12"/>
        <v>150.10034850102394</v>
      </c>
      <c r="AA32" s="17">
        <f t="shared" si="12"/>
        <v>76.498911777113335</v>
      </c>
      <c r="AB32" s="17">
        <f t="shared" si="12"/>
        <v>64.412657624760087</v>
      </c>
      <c r="AC32" s="17">
        <f t="shared" si="12"/>
        <v>64.751679968854489</v>
      </c>
      <c r="AD32" s="17">
        <f t="shared" si="12"/>
        <v>70.459840049628895</v>
      </c>
      <c r="AE32" s="17">
        <f t="shared" si="12"/>
        <v>56.036922463283581</v>
      </c>
      <c r="AF32" s="17">
        <f t="shared" si="12"/>
        <v>76.401510041251555</v>
      </c>
      <c r="AG32" s="17">
        <f t="shared" si="12"/>
        <v>30.460226233978389</v>
      </c>
      <c r="AH32" s="17">
        <f t="shared" si="12"/>
        <v>74.727232590462975</v>
      </c>
      <c r="AI32" s="17">
        <f t="shared" si="12"/>
        <v>73.725977494425933</v>
      </c>
      <c r="AJ32" s="17">
        <f t="shared" si="12"/>
        <v>69.357086142436202</v>
      </c>
      <c r="AK32" s="17">
        <f t="shared" si="12"/>
        <v>71.097930416838054</v>
      </c>
      <c r="AL32" s="17">
        <f t="shared" si="12"/>
        <v>76.26244503532503</v>
      </c>
      <c r="AM32" s="17">
        <f t="shared" si="12"/>
        <v>83.670102811164512</v>
      </c>
      <c r="AN32" s="17">
        <f t="shared" si="12"/>
        <v>68.865247110826743</v>
      </c>
      <c r="AO32" s="17">
        <f t="shared" si="12"/>
        <v>60.771756739537985</v>
      </c>
      <c r="AP32" s="17">
        <f t="shared" si="12"/>
        <v>79.690363775187578</v>
      </c>
      <c r="AQ32" s="17">
        <f t="shared" si="12"/>
        <v>71.723886202257404</v>
      </c>
      <c r="AR32" s="17">
        <f t="shared" si="12"/>
        <v>50.88152038454858</v>
      </c>
      <c r="AS32" s="17">
        <f t="shared" si="12"/>
        <v>73.627395934389128</v>
      </c>
      <c r="AT32" s="17">
        <f t="shared" si="12"/>
        <v>73.769955746861655</v>
      </c>
      <c r="AU32" s="17">
        <f t="shared" si="12"/>
        <v>74.85260040374952</v>
      </c>
      <c r="AV32" s="17">
        <f t="shared" si="12"/>
        <v>66.083601883131351</v>
      </c>
      <c r="AW32" s="17">
        <f t="shared" si="12"/>
        <v>68.445774847685215</v>
      </c>
      <c r="AX32" s="17">
        <f t="shared" si="12"/>
        <v>59.541599877704506</v>
      </c>
      <c r="AY32" s="17">
        <f t="shared" si="12"/>
        <v>87.052130379756179</v>
      </c>
      <c r="AZ32" s="17">
        <f t="shared" si="12"/>
        <v>58.449799375382007</v>
      </c>
      <c r="BA32" s="17">
        <f t="shared" si="12"/>
        <v>74.228883103839451</v>
      </c>
      <c r="BB32" s="17">
        <f t="shared" si="12"/>
        <v>59.351947643855105</v>
      </c>
      <c r="BC32" s="10">
        <f t="shared" si="12"/>
        <v>86.382171055125895</v>
      </c>
    </row>
    <row r="33" spans="1:55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6"/>
    </row>
    <row r="34" spans="1:55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6"/>
    </row>
    <row r="35" spans="1:55" x14ac:dyDescent="0.25">
      <c r="A35" s="20" t="s">
        <v>126</v>
      </c>
      <c r="B35" s="16">
        <v>613553388</v>
      </c>
      <c r="C35" s="16">
        <v>1169383652</v>
      </c>
      <c r="D35" s="16">
        <v>254650497</v>
      </c>
      <c r="E35" s="16">
        <v>160623591</v>
      </c>
      <c r="F35" s="16">
        <v>239227632</v>
      </c>
      <c r="G35" s="16">
        <v>165237339</v>
      </c>
      <c r="H35" s="16">
        <v>101496659</v>
      </c>
      <c r="I35" s="16">
        <v>381749013</v>
      </c>
      <c r="J35" s="16">
        <v>43464626110</v>
      </c>
      <c r="K35" s="16">
        <v>408995215</v>
      </c>
      <c r="L35" s="16">
        <v>577594066</v>
      </c>
      <c r="M35" s="16">
        <v>215383334</v>
      </c>
      <c r="N35" s="16">
        <v>1066557441</v>
      </c>
      <c r="O35" s="16">
        <v>68537597</v>
      </c>
      <c r="P35" s="16">
        <v>625942658</v>
      </c>
      <c r="Q35" s="16">
        <v>279078053</v>
      </c>
      <c r="R35" s="16">
        <v>905748945</v>
      </c>
      <c r="S35" s="16">
        <v>2076260265</v>
      </c>
      <c r="T35" s="16">
        <v>323462449</v>
      </c>
      <c r="U35" s="16">
        <v>143330383</v>
      </c>
      <c r="V35" s="16">
        <v>189915054</v>
      </c>
      <c r="W35" s="16">
        <v>142902464</v>
      </c>
      <c r="X35" s="16">
        <v>168754313</v>
      </c>
      <c r="Y35" s="16">
        <v>261376716</v>
      </c>
      <c r="Z35" s="16">
        <v>6118413962</v>
      </c>
      <c r="AA35" s="16">
        <v>164702019</v>
      </c>
      <c r="AB35" s="16">
        <v>273724065</v>
      </c>
      <c r="AC35" s="16">
        <v>200075770</v>
      </c>
      <c r="AD35" s="16">
        <v>2488930750</v>
      </c>
      <c r="AE35" s="16">
        <v>195502040</v>
      </c>
      <c r="AF35" s="16">
        <v>212171349</v>
      </c>
      <c r="AG35" s="16">
        <v>233762081</v>
      </c>
      <c r="AH35" s="16">
        <v>216950243</v>
      </c>
      <c r="AI35" s="16">
        <v>1116811362</v>
      </c>
      <c r="AJ35" s="16">
        <v>143419688</v>
      </c>
      <c r="AK35" s="16">
        <v>186557575</v>
      </c>
      <c r="AL35" s="16">
        <v>1349216968</v>
      </c>
      <c r="AM35" s="16">
        <v>425662795</v>
      </c>
      <c r="AN35" s="16">
        <v>326350494</v>
      </c>
      <c r="AO35" s="16">
        <v>849995166</v>
      </c>
      <c r="AP35" s="16">
        <v>216283136</v>
      </c>
      <c r="AQ35" s="16">
        <v>3913241800</v>
      </c>
      <c r="AR35" s="16">
        <v>537485160</v>
      </c>
      <c r="AS35" s="16">
        <v>530454554</v>
      </c>
      <c r="AT35" s="16">
        <v>488256367</v>
      </c>
      <c r="AU35" s="16">
        <v>187227000</v>
      </c>
      <c r="AV35" s="16">
        <v>237513800</v>
      </c>
      <c r="AW35" s="16">
        <v>341010446</v>
      </c>
      <c r="AX35" s="16">
        <v>335700697</v>
      </c>
      <c r="AY35" s="16">
        <v>575315348</v>
      </c>
      <c r="AZ35" s="16">
        <v>234878288</v>
      </c>
      <c r="BA35" s="16">
        <v>282300228</v>
      </c>
      <c r="BB35" s="16">
        <v>921556584</v>
      </c>
      <c r="BC35" s="9">
        <v>596622999</v>
      </c>
    </row>
    <row r="36" spans="1:55" x14ac:dyDescent="0.25">
      <c r="A36" s="20" t="s">
        <v>127</v>
      </c>
      <c r="B36" s="16">
        <v>683248866</v>
      </c>
      <c r="C36" s="16">
        <v>1126813311</v>
      </c>
      <c r="D36" s="16">
        <v>210618113</v>
      </c>
      <c r="E36" s="16">
        <v>152475839</v>
      </c>
      <c r="F36" s="16">
        <v>238272956</v>
      </c>
      <c r="G36" s="16">
        <v>175771242</v>
      </c>
      <c r="H36" s="16">
        <v>98957824</v>
      </c>
      <c r="I36" s="16">
        <v>380512898</v>
      </c>
      <c r="J36" s="16">
        <v>43327071486</v>
      </c>
      <c r="K36" s="16">
        <v>434994331</v>
      </c>
      <c r="L36" s="16">
        <v>625189165</v>
      </c>
      <c r="M36" s="16">
        <v>216780336</v>
      </c>
      <c r="N36" s="16">
        <v>1142937063</v>
      </c>
      <c r="O36" s="16">
        <v>66917739</v>
      </c>
      <c r="P36" s="16">
        <v>598331912</v>
      </c>
      <c r="Q36" s="16">
        <v>296742054</v>
      </c>
      <c r="R36" s="16">
        <v>984520373</v>
      </c>
      <c r="S36" s="16">
        <v>2022793757</v>
      </c>
      <c r="T36" s="16">
        <v>339729095</v>
      </c>
      <c r="U36" s="16">
        <v>138670826</v>
      </c>
      <c r="V36" s="16">
        <v>203258756</v>
      </c>
      <c r="W36" s="16">
        <v>148893915</v>
      </c>
      <c r="X36" s="16">
        <v>192062476</v>
      </c>
      <c r="Y36" s="16">
        <v>261280161</v>
      </c>
      <c r="Z36" s="16">
        <v>6240522841</v>
      </c>
      <c r="AA36" s="16">
        <v>169076882</v>
      </c>
      <c r="AB36" s="16">
        <v>293106601</v>
      </c>
      <c r="AC36" s="16">
        <v>199562647</v>
      </c>
      <c r="AD36" s="16">
        <v>2654252420</v>
      </c>
      <c r="AE36" s="16">
        <v>205984640</v>
      </c>
      <c r="AF36" s="16">
        <v>213775279</v>
      </c>
      <c r="AG36" s="16">
        <v>284195862</v>
      </c>
      <c r="AH36" s="16">
        <v>230200967</v>
      </c>
      <c r="AI36" s="16">
        <v>1148719384</v>
      </c>
      <c r="AJ36" s="16">
        <v>142493543</v>
      </c>
      <c r="AK36" s="16">
        <v>189271239</v>
      </c>
      <c r="AL36" s="16">
        <v>1248710413</v>
      </c>
      <c r="AM36" s="16">
        <v>428727034</v>
      </c>
      <c r="AN36" s="16">
        <v>369195205</v>
      </c>
      <c r="AO36" s="16">
        <v>855346957</v>
      </c>
      <c r="AP36" s="16">
        <v>222363894</v>
      </c>
      <c r="AQ36" s="16">
        <v>4321276050</v>
      </c>
      <c r="AR36" s="16">
        <v>610228840</v>
      </c>
      <c r="AS36" s="16">
        <v>467061510</v>
      </c>
      <c r="AT36" s="16">
        <v>498242569</v>
      </c>
      <c r="AU36" s="16">
        <v>190953239</v>
      </c>
      <c r="AV36" s="16">
        <v>237373650</v>
      </c>
      <c r="AW36" s="16">
        <v>403980574</v>
      </c>
      <c r="AX36" s="16">
        <v>320631072</v>
      </c>
      <c r="AY36" s="16">
        <v>598865959</v>
      </c>
      <c r="AZ36" s="16">
        <v>267864338</v>
      </c>
      <c r="BA36" s="16">
        <v>294520520</v>
      </c>
      <c r="BB36" s="16">
        <v>1052324268</v>
      </c>
      <c r="BC36" s="9">
        <v>595234123</v>
      </c>
    </row>
    <row r="37" spans="1:55" x14ac:dyDescent="0.25">
      <c r="A37" s="20" t="s">
        <v>128</v>
      </c>
      <c r="B37" s="16">
        <v>519676040</v>
      </c>
      <c r="C37" s="16">
        <v>720821837</v>
      </c>
      <c r="D37" s="16">
        <v>179601222</v>
      </c>
      <c r="E37" s="16">
        <v>124374261</v>
      </c>
      <c r="F37" s="16">
        <v>149241655</v>
      </c>
      <c r="G37" s="16">
        <v>120840107</v>
      </c>
      <c r="H37" s="16">
        <v>52777638</v>
      </c>
      <c r="I37" s="16">
        <v>174030470</v>
      </c>
      <c r="J37" s="16">
        <v>32642771396</v>
      </c>
      <c r="K37" s="16">
        <v>319043838</v>
      </c>
      <c r="L37" s="16">
        <v>462924751</v>
      </c>
      <c r="M37" s="16">
        <v>132545688</v>
      </c>
      <c r="N37" s="16">
        <v>786473187</v>
      </c>
      <c r="O37" s="16">
        <v>53895333</v>
      </c>
      <c r="P37" s="16">
        <v>437242583</v>
      </c>
      <c r="Q37" s="16">
        <v>258950616</v>
      </c>
      <c r="R37" s="16">
        <v>777172708</v>
      </c>
      <c r="S37" s="16">
        <v>1612160106</v>
      </c>
      <c r="T37" s="16">
        <v>250121480</v>
      </c>
      <c r="U37" s="16">
        <v>104423512</v>
      </c>
      <c r="V37" s="16">
        <v>178488912</v>
      </c>
      <c r="W37" s="16">
        <v>121664255</v>
      </c>
      <c r="X37" s="16">
        <v>149687611</v>
      </c>
      <c r="Y37" s="16">
        <v>192307665</v>
      </c>
      <c r="Z37" s="16">
        <v>4313412227</v>
      </c>
      <c r="AA37" s="16">
        <v>149841164</v>
      </c>
      <c r="AB37" s="16">
        <v>200944289</v>
      </c>
      <c r="AC37" s="16">
        <v>146029438</v>
      </c>
      <c r="AD37" s="16">
        <v>1869176787</v>
      </c>
      <c r="AE37" s="16">
        <v>127929916</v>
      </c>
      <c r="AF37" s="16">
        <v>182621965</v>
      </c>
      <c r="AG37" s="16">
        <v>83853364</v>
      </c>
      <c r="AH37" s="16">
        <v>175011257</v>
      </c>
      <c r="AI37" s="16">
        <v>853693429</v>
      </c>
      <c r="AJ37" s="16">
        <v>113893114</v>
      </c>
      <c r="AK37" s="16">
        <v>142425335</v>
      </c>
      <c r="AL37" s="16">
        <v>988608055</v>
      </c>
      <c r="AM37" s="16">
        <v>368529853</v>
      </c>
      <c r="AN37" s="16">
        <v>252877230</v>
      </c>
      <c r="AO37" s="16">
        <v>642501177</v>
      </c>
      <c r="AP37" s="16">
        <v>189866762</v>
      </c>
      <c r="AQ37" s="16">
        <v>3222265711</v>
      </c>
      <c r="AR37" s="16">
        <v>397935905</v>
      </c>
      <c r="AS37" s="16">
        <v>364998154</v>
      </c>
      <c r="AT37" s="16">
        <v>381949455</v>
      </c>
      <c r="AU37" s="16">
        <v>146799401</v>
      </c>
      <c r="AV37" s="16">
        <v>158451339</v>
      </c>
      <c r="AW37" s="16">
        <v>279601522</v>
      </c>
      <c r="AX37" s="16">
        <v>216527153</v>
      </c>
      <c r="AY37" s="16">
        <v>550117022</v>
      </c>
      <c r="AZ37" s="16">
        <v>173072702</v>
      </c>
      <c r="BA37" s="16">
        <v>224373510</v>
      </c>
      <c r="BB37" s="16">
        <v>583497178</v>
      </c>
      <c r="BC37" s="9">
        <v>616330948</v>
      </c>
    </row>
    <row r="38" spans="1:55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6"/>
    </row>
    <row r="39" spans="1:55" x14ac:dyDescent="0.25">
      <c r="A39" s="20" t="s">
        <v>129</v>
      </c>
      <c r="B39" s="15">
        <f>+B36-B35</f>
        <v>69695478</v>
      </c>
      <c r="C39" s="15">
        <f t="shared" ref="C39:BC39" si="13">+C36-C35</f>
        <v>-42570341</v>
      </c>
      <c r="D39" s="15">
        <f t="shared" si="13"/>
        <v>-44032384</v>
      </c>
      <c r="E39" s="15">
        <f t="shared" si="13"/>
        <v>-8147752</v>
      </c>
      <c r="F39" s="15">
        <f t="shared" si="13"/>
        <v>-954676</v>
      </c>
      <c r="G39" s="15">
        <f t="shared" si="13"/>
        <v>10533903</v>
      </c>
      <c r="H39" s="15">
        <f t="shared" si="13"/>
        <v>-2538835</v>
      </c>
      <c r="I39" s="15">
        <f t="shared" si="13"/>
        <v>-1236115</v>
      </c>
      <c r="J39" s="15">
        <f t="shared" si="13"/>
        <v>-137554624</v>
      </c>
      <c r="K39" s="15">
        <f t="shared" si="13"/>
        <v>25999116</v>
      </c>
      <c r="L39" s="15">
        <f t="shared" si="13"/>
        <v>47595099</v>
      </c>
      <c r="M39" s="15">
        <f t="shared" si="13"/>
        <v>1397002</v>
      </c>
      <c r="N39" s="15">
        <f t="shared" si="13"/>
        <v>76379622</v>
      </c>
      <c r="O39" s="15">
        <f t="shared" si="13"/>
        <v>-1619858</v>
      </c>
      <c r="P39" s="15">
        <f t="shared" si="13"/>
        <v>-27610746</v>
      </c>
      <c r="Q39" s="15">
        <f t="shared" si="13"/>
        <v>17664001</v>
      </c>
      <c r="R39" s="15">
        <f t="shared" si="13"/>
        <v>78771428</v>
      </c>
      <c r="S39" s="15">
        <f t="shared" si="13"/>
        <v>-53466508</v>
      </c>
      <c r="T39" s="15">
        <f t="shared" si="13"/>
        <v>16266646</v>
      </c>
      <c r="U39" s="15">
        <f t="shared" si="13"/>
        <v>-4659557</v>
      </c>
      <c r="V39" s="15">
        <f t="shared" si="13"/>
        <v>13343702</v>
      </c>
      <c r="W39" s="15">
        <f t="shared" si="13"/>
        <v>5991451</v>
      </c>
      <c r="X39" s="15">
        <f t="shared" si="13"/>
        <v>23308163</v>
      </c>
      <c r="Y39" s="15">
        <f t="shared" si="13"/>
        <v>-96555</v>
      </c>
      <c r="Z39" s="15">
        <f t="shared" si="13"/>
        <v>122108879</v>
      </c>
      <c r="AA39" s="15">
        <f t="shared" si="13"/>
        <v>4374863</v>
      </c>
      <c r="AB39" s="15">
        <f t="shared" si="13"/>
        <v>19382536</v>
      </c>
      <c r="AC39" s="15">
        <f t="shared" si="13"/>
        <v>-513123</v>
      </c>
      <c r="AD39" s="15">
        <f t="shared" si="13"/>
        <v>165321670</v>
      </c>
      <c r="AE39" s="15">
        <f t="shared" si="13"/>
        <v>10482600</v>
      </c>
      <c r="AF39" s="15">
        <f t="shared" si="13"/>
        <v>1603930</v>
      </c>
      <c r="AG39" s="15">
        <f t="shared" si="13"/>
        <v>50433781</v>
      </c>
      <c r="AH39" s="15">
        <f t="shared" si="13"/>
        <v>13250724</v>
      </c>
      <c r="AI39" s="15">
        <f t="shared" si="13"/>
        <v>31908022</v>
      </c>
      <c r="AJ39" s="15">
        <f t="shared" si="13"/>
        <v>-926145</v>
      </c>
      <c r="AK39" s="15">
        <f t="shared" si="13"/>
        <v>2713664</v>
      </c>
      <c r="AL39" s="15">
        <f t="shared" si="13"/>
        <v>-100506555</v>
      </c>
      <c r="AM39" s="15">
        <f t="shared" si="13"/>
        <v>3064239</v>
      </c>
      <c r="AN39" s="15">
        <f t="shared" si="13"/>
        <v>42844711</v>
      </c>
      <c r="AO39" s="15">
        <f t="shared" si="13"/>
        <v>5351791</v>
      </c>
      <c r="AP39" s="15">
        <f t="shared" si="13"/>
        <v>6080758</v>
      </c>
      <c r="AQ39" s="15">
        <f t="shared" si="13"/>
        <v>408034250</v>
      </c>
      <c r="AR39" s="15">
        <f t="shared" si="13"/>
        <v>72743680</v>
      </c>
      <c r="AS39" s="15">
        <f t="shared" si="13"/>
        <v>-63393044</v>
      </c>
      <c r="AT39" s="15">
        <f t="shared" si="13"/>
        <v>9986202</v>
      </c>
      <c r="AU39" s="15">
        <f t="shared" si="13"/>
        <v>3726239</v>
      </c>
      <c r="AV39" s="15">
        <f t="shared" si="13"/>
        <v>-140150</v>
      </c>
      <c r="AW39" s="15">
        <f t="shared" si="13"/>
        <v>62970128</v>
      </c>
      <c r="AX39" s="15">
        <f t="shared" si="13"/>
        <v>-15069625</v>
      </c>
      <c r="AY39" s="15">
        <f t="shared" si="13"/>
        <v>23550611</v>
      </c>
      <c r="AZ39" s="15">
        <f t="shared" si="13"/>
        <v>32986050</v>
      </c>
      <c r="BA39" s="15">
        <f t="shared" si="13"/>
        <v>12220292</v>
      </c>
      <c r="BB39" s="15">
        <f t="shared" si="13"/>
        <v>130767684</v>
      </c>
      <c r="BC39" s="8">
        <f t="shared" si="13"/>
        <v>-1388876</v>
      </c>
    </row>
    <row r="40" spans="1:55" x14ac:dyDescent="0.25">
      <c r="A40" s="20" t="s">
        <v>121</v>
      </c>
      <c r="B40" s="15">
        <f>+B37-B35</f>
        <v>-93877348</v>
      </c>
      <c r="C40" s="15">
        <f t="shared" ref="C40:BC40" si="14">+C37-C35</f>
        <v>-448561815</v>
      </c>
      <c r="D40" s="15">
        <f t="shared" si="14"/>
        <v>-75049275</v>
      </c>
      <c r="E40" s="15">
        <f t="shared" si="14"/>
        <v>-36249330</v>
      </c>
      <c r="F40" s="15">
        <f t="shared" si="14"/>
        <v>-89985977</v>
      </c>
      <c r="G40" s="15">
        <f t="shared" si="14"/>
        <v>-44397232</v>
      </c>
      <c r="H40" s="15">
        <f t="shared" si="14"/>
        <v>-48719021</v>
      </c>
      <c r="I40" s="15">
        <f t="shared" si="14"/>
        <v>-207718543</v>
      </c>
      <c r="J40" s="15">
        <f t="shared" si="14"/>
        <v>-10821854714</v>
      </c>
      <c r="K40" s="15">
        <f t="shared" si="14"/>
        <v>-89951377</v>
      </c>
      <c r="L40" s="15">
        <f t="shared" si="14"/>
        <v>-114669315</v>
      </c>
      <c r="M40" s="15">
        <f t="shared" si="14"/>
        <v>-82837646</v>
      </c>
      <c r="N40" s="15">
        <f t="shared" si="14"/>
        <v>-280084254</v>
      </c>
      <c r="O40" s="15">
        <f t="shared" si="14"/>
        <v>-14642264</v>
      </c>
      <c r="P40" s="15">
        <f t="shared" si="14"/>
        <v>-188700075</v>
      </c>
      <c r="Q40" s="15">
        <f t="shared" si="14"/>
        <v>-20127437</v>
      </c>
      <c r="R40" s="15">
        <f t="shared" si="14"/>
        <v>-128576237</v>
      </c>
      <c r="S40" s="15">
        <f t="shared" si="14"/>
        <v>-464100159</v>
      </c>
      <c r="T40" s="15">
        <f t="shared" si="14"/>
        <v>-73340969</v>
      </c>
      <c r="U40" s="15">
        <f t="shared" si="14"/>
        <v>-38906871</v>
      </c>
      <c r="V40" s="15">
        <f t="shared" si="14"/>
        <v>-11426142</v>
      </c>
      <c r="W40" s="15">
        <f t="shared" si="14"/>
        <v>-21238209</v>
      </c>
      <c r="X40" s="15">
        <f t="shared" si="14"/>
        <v>-19066702</v>
      </c>
      <c r="Y40" s="15">
        <f t="shared" si="14"/>
        <v>-69069051</v>
      </c>
      <c r="Z40" s="15">
        <f t="shared" si="14"/>
        <v>-1805001735</v>
      </c>
      <c r="AA40" s="15">
        <f t="shared" si="14"/>
        <v>-14860855</v>
      </c>
      <c r="AB40" s="15">
        <f t="shared" si="14"/>
        <v>-72779776</v>
      </c>
      <c r="AC40" s="15">
        <f t="shared" si="14"/>
        <v>-54046332</v>
      </c>
      <c r="AD40" s="15">
        <f t="shared" si="14"/>
        <v>-619753963</v>
      </c>
      <c r="AE40" s="15">
        <f t="shared" si="14"/>
        <v>-67572124</v>
      </c>
      <c r="AF40" s="15">
        <f t="shared" si="14"/>
        <v>-29549384</v>
      </c>
      <c r="AG40" s="15">
        <f t="shared" si="14"/>
        <v>-149908717</v>
      </c>
      <c r="AH40" s="15">
        <f t="shared" si="14"/>
        <v>-41938986</v>
      </c>
      <c r="AI40" s="15">
        <f t="shared" si="14"/>
        <v>-263117933</v>
      </c>
      <c r="AJ40" s="15">
        <f t="shared" si="14"/>
        <v>-29526574</v>
      </c>
      <c r="AK40" s="15">
        <f t="shared" si="14"/>
        <v>-44132240</v>
      </c>
      <c r="AL40" s="15">
        <f t="shared" si="14"/>
        <v>-360608913</v>
      </c>
      <c r="AM40" s="15">
        <f t="shared" si="14"/>
        <v>-57132942</v>
      </c>
      <c r="AN40" s="15">
        <f t="shared" si="14"/>
        <v>-73473264</v>
      </c>
      <c r="AO40" s="15">
        <f t="shared" si="14"/>
        <v>-207493989</v>
      </c>
      <c r="AP40" s="15">
        <f t="shared" si="14"/>
        <v>-26416374</v>
      </c>
      <c r="AQ40" s="15">
        <f t="shared" si="14"/>
        <v>-690976089</v>
      </c>
      <c r="AR40" s="15">
        <f t="shared" si="14"/>
        <v>-139549255</v>
      </c>
      <c r="AS40" s="15">
        <f t="shared" si="14"/>
        <v>-165456400</v>
      </c>
      <c r="AT40" s="15">
        <f t="shared" si="14"/>
        <v>-106306912</v>
      </c>
      <c r="AU40" s="15">
        <f t="shared" si="14"/>
        <v>-40427599</v>
      </c>
      <c r="AV40" s="15">
        <f t="shared" si="14"/>
        <v>-79062461</v>
      </c>
      <c r="AW40" s="15">
        <f t="shared" si="14"/>
        <v>-61408924</v>
      </c>
      <c r="AX40" s="15">
        <f t="shared" si="14"/>
        <v>-119173544</v>
      </c>
      <c r="AY40" s="15">
        <f t="shared" si="14"/>
        <v>-25198326</v>
      </c>
      <c r="AZ40" s="15">
        <f t="shared" si="14"/>
        <v>-61805586</v>
      </c>
      <c r="BA40" s="15">
        <f t="shared" si="14"/>
        <v>-57926718</v>
      </c>
      <c r="BB40" s="15">
        <f t="shared" si="14"/>
        <v>-338059406</v>
      </c>
      <c r="BC40" s="8">
        <f t="shared" si="14"/>
        <v>19707949</v>
      </c>
    </row>
    <row r="41" spans="1:55" x14ac:dyDescent="0.25">
      <c r="A41" s="20" t="s">
        <v>122</v>
      </c>
      <c r="B41" s="15">
        <f>+B37-B36</f>
        <v>-163572826</v>
      </c>
      <c r="C41" s="15">
        <f t="shared" ref="C41:BC41" si="15">+C37-C36</f>
        <v>-405991474</v>
      </c>
      <c r="D41" s="15">
        <f t="shared" si="15"/>
        <v>-31016891</v>
      </c>
      <c r="E41" s="15">
        <f t="shared" si="15"/>
        <v>-28101578</v>
      </c>
      <c r="F41" s="15">
        <f t="shared" si="15"/>
        <v>-89031301</v>
      </c>
      <c r="G41" s="15">
        <f t="shared" si="15"/>
        <v>-54931135</v>
      </c>
      <c r="H41" s="15">
        <f t="shared" si="15"/>
        <v>-46180186</v>
      </c>
      <c r="I41" s="15">
        <f t="shared" si="15"/>
        <v>-206482428</v>
      </c>
      <c r="J41" s="15">
        <f t="shared" si="15"/>
        <v>-10684300090</v>
      </c>
      <c r="K41" s="15">
        <f t="shared" si="15"/>
        <v>-115950493</v>
      </c>
      <c r="L41" s="15">
        <f t="shared" si="15"/>
        <v>-162264414</v>
      </c>
      <c r="M41" s="15">
        <f t="shared" si="15"/>
        <v>-84234648</v>
      </c>
      <c r="N41" s="15">
        <f t="shared" si="15"/>
        <v>-356463876</v>
      </c>
      <c r="O41" s="15">
        <f t="shared" si="15"/>
        <v>-13022406</v>
      </c>
      <c r="P41" s="15">
        <f t="shared" si="15"/>
        <v>-161089329</v>
      </c>
      <c r="Q41" s="15">
        <f t="shared" si="15"/>
        <v>-37791438</v>
      </c>
      <c r="R41" s="15">
        <f t="shared" si="15"/>
        <v>-207347665</v>
      </c>
      <c r="S41" s="15">
        <f t="shared" si="15"/>
        <v>-410633651</v>
      </c>
      <c r="T41" s="15">
        <f t="shared" si="15"/>
        <v>-89607615</v>
      </c>
      <c r="U41" s="15">
        <f t="shared" si="15"/>
        <v>-34247314</v>
      </c>
      <c r="V41" s="15">
        <f t="shared" si="15"/>
        <v>-24769844</v>
      </c>
      <c r="W41" s="15">
        <f t="shared" si="15"/>
        <v>-27229660</v>
      </c>
      <c r="X41" s="15">
        <f t="shared" si="15"/>
        <v>-42374865</v>
      </c>
      <c r="Y41" s="15">
        <f t="shared" si="15"/>
        <v>-68972496</v>
      </c>
      <c r="Z41" s="15">
        <f t="shared" si="15"/>
        <v>-1927110614</v>
      </c>
      <c r="AA41" s="15">
        <f t="shared" si="15"/>
        <v>-19235718</v>
      </c>
      <c r="AB41" s="15">
        <f t="shared" si="15"/>
        <v>-92162312</v>
      </c>
      <c r="AC41" s="15">
        <f t="shared" si="15"/>
        <v>-53533209</v>
      </c>
      <c r="AD41" s="15">
        <f t="shared" si="15"/>
        <v>-785075633</v>
      </c>
      <c r="AE41" s="15">
        <f t="shared" si="15"/>
        <v>-78054724</v>
      </c>
      <c r="AF41" s="15">
        <f t="shared" si="15"/>
        <v>-31153314</v>
      </c>
      <c r="AG41" s="15">
        <f t="shared" si="15"/>
        <v>-200342498</v>
      </c>
      <c r="AH41" s="15">
        <f t="shared" si="15"/>
        <v>-55189710</v>
      </c>
      <c r="AI41" s="15">
        <f t="shared" si="15"/>
        <v>-295025955</v>
      </c>
      <c r="AJ41" s="15">
        <f t="shared" si="15"/>
        <v>-28600429</v>
      </c>
      <c r="AK41" s="15">
        <f t="shared" si="15"/>
        <v>-46845904</v>
      </c>
      <c r="AL41" s="15">
        <f t="shared" si="15"/>
        <v>-260102358</v>
      </c>
      <c r="AM41" s="15">
        <f t="shared" si="15"/>
        <v>-60197181</v>
      </c>
      <c r="AN41" s="15">
        <f t="shared" si="15"/>
        <v>-116317975</v>
      </c>
      <c r="AO41" s="15">
        <f t="shared" si="15"/>
        <v>-212845780</v>
      </c>
      <c r="AP41" s="15">
        <f t="shared" si="15"/>
        <v>-32497132</v>
      </c>
      <c r="AQ41" s="15">
        <f t="shared" si="15"/>
        <v>-1099010339</v>
      </c>
      <c r="AR41" s="15">
        <f t="shared" si="15"/>
        <v>-212292935</v>
      </c>
      <c r="AS41" s="15">
        <f t="shared" si="15"/>
        <v>-102063356</v>
      </c>
      <c r="AT41" s="15">
        <f t="shared" si="15"/>
        <v>-116293114</v>
      </c>
      <c r="AU41" s="15">
        <f t="shared" si="15"/>
        <v>-44153838</v>
      </c>
      <c r="AV41" s="15">
        <f t="shared" si="15"/>
        <v>-78922311</v>
      </c>
      <c r="AW41" s="15">
        <f t="shared" si="15"/>
        <v>-124379052</v>
      </c>
      <c r="AX41" s="15">
        <f t="shared" si="15"/>
        <v>-104103919</v>
      </c>
      <c r="AY41" s="15">
        <f t="shared" si="15"/>
        <v>-48748937</v>
      </c>
      <c r="AZ41" s="15">
        <f t="shared" si="15"/>
        <v>-94791636</v>
      </c>
      <c r="BA41" s="15">
        <f t="shared" si="15"/>
        <v>-70147010</v>
      </c>
      <c r="BB41" s="15">
        <f t="shared" si="15"/>
        <v>-468827090</v>
      </c>
      <c r="BC41" s="8">
        <f t="shared" si="15"/>
        <v>21096825</v>
      </c>
    </row>
    <row r="42" spans="1:55" x14ac:dyDescent="0.25">
      <c r="A42" s="20" t="s">
        <v>123</v>
      </c>
      <c r="B42" s="17">
        <f>IF(B35=0,0,B37*100/B35)</f>
        <v>84.699400274520201</v>
      </c>
      <c r="C42" s="17">
        <f t="shared" ref="C42:BC42" si="16">IF(C35=0,0,C37*100/C35)</f>
        <v>61.641176167220785</v>
      </c>
      <c r="D42" s="17">
        <f t="shared" si="16"/>
        <v>70.52851815168458</v>
      </c>
      <c r="E42" s="17">
        <f t="shared" si="16"/>
        <v>77.432125770367065</v>
      </c>
      <c r="F42" s="17">
        <f t="shared" si="16"/>
        <v>62.384789646707702</v>
      </c>
      <c r="G42" s="17">
        <f t="shared" si="16"/>
        <v>73.131235186497406</v>
      </c>
      <c r="H42" s="17">
        <f t="shared" si="16"/>
        <v>51.999384531465218</v>
      </c>
      <c r="I42" s="17">
        <f t="shared" si="16"/>
        <v>45.587667308520324</v>
      </c>
      <c r="J42" s="17">
        <f t="shared" si="16"/>
        <v>75.101926135031931</v>
      </c>
      <c r="K42" s="17">
        <f t="shared" si="16"/>
        <v>78.006740983510042</v>
      </c>
      <c r="L42" s="17">
        <f t="shared" si="16"/>
        <v>80.14707529907345</v>
      </c>
      <c r="M42" s="17">
        <f t="shared" si="16"/>
        <v>61.539435544256179</v>
      </c>
      <c r="N42" s="17">
        <f t="shared" si="16"/>
        <v>73.739412127921199</v>
      </c>
      <c r="O42" s="17">
        <f t="shared" si="16"/>
        <v>78.636157903230838</v>
      </c>
      <c r="P42" s="17">
        <f t="shared" si="16"/>
        <v>69.853456608480585</v>
      </c>
      <c r="Q42" s="17">
        <f t="shared" si="16"/>
        <v>92.787882535499847</v>
      </c>
      <c r="R42" s="17">
        <f t="shared" si="16"/>
        <v>85.804428731628278</v>
      </c>
      <c r="S42" s="17">
        <f t="shared" si="16"/>
        <v>77.647303335547875</v>
      </c>
      <c r="T42" s="17">
        <f t="shared" si="16"/>
        <v>77.326280306497026</v>
      </c>
      <c r="U42" s="17">
        <f t="shared" si="16"/>
        <v>72.855112652562994</v>
      </c>
      <c r="V42" s="17">
        <f t="shared" si="16"/>
        <v>93.983551193366694</v>
      </c>
      <c r="W42" s="17">
        <f t="shared" si="16"/>
        <v>85.137968649721813</v>
      </c>
      <c r="X42" s="17">
        <f t="shared" si="16"/>
        <v>88.701502402489709</v>
      </c>
      <c r="Y42" s="17">
        <f t="shared" si="16"/>
        <v>73.574902899920133</v>
      </c>
      <c r="Z42" s="17">
        <f t="shared" si="16"/>
        <v>70.498862185356657</v>
      </c>
      <c r="AA42" s="17">
        <f t="shared" si="16"/>
        <v>90.977126394546502</v>
      </c>
      <c r="AB42" s="17">
        <f t="shared" si="16"/>
        <v>73.411261446815061</v>
      </c>
      <c r="AC42" s="17">
        <f t="shared" si="16"/>
        <v>72.98706784934528</v>
      </c>
      <c r="AD42" s="17">
        <f t="shared" si="16"/>
        <v>75.099589934352338</v>
      </c>
      <c r="AE42" s="17">
        <f t="shared" si="16"/>
        <v>65.436614369855164</v>
      </c>
      <c r="AF42" s="17">
        <f t="shared" si="16"/>
        <v>86.07286792525413</v>
      </c>
      <c r="AG42" s="17">
        <f t="shared" si="16"/>
        <v>35.871242949792183</v>
      </c>
      <c r="AH42" s="17">
        <f t="shared" si="16"/>
        <v>80.668845805349022</v>
      </c>
      <c r="AI42" s="17">
        <f t="shared" si="16"/>
        <v>76.440252852656783</v>
      </c>
      <c r="AJ42" s="17">
        <f t="shared" si="16"/>
        <v>79.412468112467238</v>
      </c>
      <c r="AK42" s="17">
        <f t="shared" si="16"/>
        <v>76.343903483951266</v>
      </c>
      <c r="AL42" s="17">
        <f t="shared" si="16"/>
        <v>73.272726214335606</v>
      </c>
      <c r="AM42" s="17">
        <f t="shared" si="16"/>
        <v>86.577886845854124</v>
      </c>
      <c r="AN42" s="17">
        <f t="shared" si="16"/>
        <v>77.486394122020229</v>
      </c>
      <c r="AO42" s="17">
        <f t="shared" si="16"/>
        <v>75.588803642678599</v>
      </c>
      <c r="AP42" s="17">
        <f t="shared" si="16"/>
        <v>87.786207242713544</v>
      </c>
      <c r="AQ42" s="17">
        <f t="shared" si="16"/>
        <v>82.34261708540474</v>
      </c>
      <c r="AR42" s="17">
        <f t="shared" si="16"/>
        <v>74.036631076474748</v>
      </c>
      <c r="AS42" s="17">
        <f t="shared" si="16"/>
        <v>68.808562627591286</v>
      </c>
      <c r="AT42" s="17">
        <f t="shared" si="16"/>
        <v>78.227234873928438</v>
      </c>
      <c r="AU42" s="17">
        <f t="shared" si="16"/>
        <v>78.40717471304886</v>
      </c>
      <c r="AV42" s="17">
        <f t="shared" si="16"/>
        <v>66.712476917130715</v>
      </c>
      <c r="AW42" s="17">
        <f t="shared" si="16"/>
        <v>81.992069533259993</v>
      </c>
      <c r="AX42" s="17">
        <f t="shared" si="16"/>
        <v>64.500060600112491</v>
      </c>
      <c r="AY42" s="17">
        <f t="shared" si="16"/>
        <v>95.620084517543589</v>
      </c>
      <c r="AZ42" s="17">
        <f t="shared" si="16"/>
        <v>73.686122065058655</v>
      </c>
      <c r="BA42" s="17">
        <f t="shared" si="16"/>
        <v>79.480456530130752</v>
      </c>
      <c r="BB42" s="17">
        <f t="shared" si="16"/>
        <v>63.316478676473764</v>
      </c>
      <c r="BC42" s="10">
        <f t="shared" si="16"/>
        <v>103.30324996405309</v>
      </c>
    </row>
    <row r="43" spans="1:55" x14ac:dyDescent="0.25">
      <c r="A43" s="20" t="s">
        <v>124</v>
      </c>
      <c r="B43" s="17">
        <f>IF(B36=0,0,B37*100/B36)</f>
        <v>76.059553972241787</v>
      </c>
      <c r="C43" s="17">
        <f t="shared" ref="C43:BC43" si="17">IF(C36=0,0,C37*100/C36)</f>
        <v>63.969943376006142</v>
      </c>
      <c r="D43" s="17">
        <f t="shared" si="17"/>
        <v>85.273398114624641</v>
      </c>
      <c r="E43" s="17">
        <f t="shared" si="17"/>
        <v>81.569815792258083</v>
      </c>
      <c r="F43" s="17">
        <f t="shared" si="17"/>
        <v>62.634743575347258</v>
      </c>
      <c r="G43" s="17">
        <f t="shared" si="17"/>
        <v>68.748508359518794</v>
      </c>
      <c r="H43" s="17">
        <f t="shared" si="17"/>
        <v>53.333466588756032</v>
      </c>
      <c r="I43" s="17">
        <f t="shared" si="17"/>
        <v>45.735761104213609</v>
      </c>
      <c r="J43" s="17">
        <f t="shared" si="17"/>
        <v>75.340359448359322</v>
      </c>
      <c r="K43" s="17">
        <f t="shared" si="17"/>
        <v>73.344366871760457</v>
      </c>
      <c r="L43" s="17">
        <f t="shared" si="17"/>
        <v>74.045549237885467</v>
      </c>
      <c r="M43" s="17">
        <f t="shared" si="17"/>
        <v>61.142855687796335</v>
      </c>
      <c r="N43" s="17">
        <f t="shared" si="17"/>
        <v>68.811591859279829</v>
      </c>
      <c r="O43" s="17">
        <f t="shared" si="17"/>
        <v>80.539680218424593</v>
      </c>
      <c r="P43" s="17">
        <f t="shared" si="17"/>
        <v>73.076928412268941</v>
      </c>
      <c r="Q43" s="17">
        <f t="shared" si="17"/>
        <v>87.264549297754741</v>
      </c>
      <c r="R43" s="17">
        <f t="shared" si="17"/>
        <v>78.939220488837975</v>
      </c>
      <c r="S43" s="17">
        <f t="shared" si="17"/>
        <v>79.699677756124302</v>
      </c>
      <c r="T43" s="17">
        <f t="shared" si="17"/>
        <v>73.623803107002061</v>
      </c>
      <c r="U43" s="17">
        <f t="shared" si="17"/>
        <v>75.303158574969473</v>
      </c>
      <c r="V43" s="17">
        <f t="shared" si="17"/>
        <v>87.813639870943618</v>
      </c>
      <c r="W43" s="17">
        <f t="shared" si="17"/>
        <v>81.712039743195689</v>
      </c>
      <c r="X43" s="17">
        <f t="shared" si="17"/>
        <v>77.936937041257352</v>
      </c>
      <c r="Y43" s="17">
        <f t="shared" si="17"/>
        <v>73.602092200180479</v>
      </c>
      <c r="Z43" s="17">
        <f t="shared" si="17"/>
        <v>69.119404525868319</v>
      </c>
      <c r="AA43" s="17">
        <f t="shared" si="17"/>
        <v>88.623093960296714</v>
      </c>
      <c r="AB43" s="17">
        <f t="shared" si="17"/>
        <v>68.556725885542235</v>
      </c>
      <c r="AC43" s="17">
        <f t="shared" si="17"/>
        <v>73.17473494927134</v>
      </c>
      <c r="AD43" s="17">
        <f t="shared" si="17"/>
        <v>70.421967892563885</v>
      </c>
      <c r="AE43" s="17">
        <f t="shared" si="17"/>
        <v>62.106531826839131</v>
      </c>
      <c r="AF43" s="17">
        <f t="shared" si="17"/>
        <v>85.427073632774906</v>
      </c>
      <c r="AG43" s="17">
        <f t="shared" si="17"/>
        <v>29.505483792019461</v>
      </c>
      <c r="AH43" s="17">
        <f t="shared" si="17"/>
        <v>76.02542216949071</v>
      </c>
      <c r="AI43" s="17">
        <f t="shared" si="17"/>
        <v>74.316969043154927</v>
      </c>
      <c r="AJ43" s="17">
        <f t="shared" si="17"/>
        <v>79.92861402849671</v>
      </c>
      <c r="AK43" s="17">
        <f t="shared" si="17"/>
        <v>75.249327765007124</v>
      </c>
      <c r="AL43" s="17">
        <f t="shared" si="17"/>
        <v>79.170322014444508</v>
      </c>
      <c r="AM43" s="17">
        <f t="shared" si="17"/>
        <v>85.959089064581818</v>
      </c>
      <c r="AN43" s="17">
        <f t="shared" si="17"/>
        <v>68.494180470193271</v>
      </c>
      <c r="AO43" s="17">
        <f t="shared" si="17"/>
        <v>75.115854653119442</v>
      </c>
      <c r="AP43" s="17">
        <f t="shared" si="17"/>
        <v>85.385607611278829</v>
      </c>
      <c r="AQ43" s="17">
        <f t="shared" si="17"/>
        <v>74.567458170139346</v>
      </c>
      <c r="AR43" s="17">
        <f t="shared" si="17"/>
        <v>65.210930542056971</v>
      </c>
      <c r="AS43" s="17">
        <f t="shared" si="17"/>
        <v>78.147769872965981</v>
      </c>
      <c r="AT43" s="17">
        <f t="shared" si="17"/>
        <v>76.659337994060479</v>
      </c>
      <c r="AU43" s="17">
        <f t="shared" si="17"/>
        <v>76.877146346807976</v>
      </c>
      <c r="AV43" s="17">
        <f t="shared" si="17"/>
        <v>66.751865255473803</v>
      </c>
      <c r="AW43" s="17">
        <f t="shared" si="17"/>
        <v>69.211625507517596</v>
      </c>
      <c r="AX43" s="17">
        <f t="shared" si="17"/>
        <v>67.531556330261097</v>
      </c>
      <c r="AY43" s="17">
        <f t="shared" si="17"/>
        <v>91.859791616574412</v>
      </c>
      <c r="AZ43" s="17">
        <f t="shared" si="17"/>
        <v>64.612073145772769</v>
      </c>
      <c r="BA43" s="17">
        <f t="shared" si="17"/>
        <v>76.182640856399416</v>
      </c>
      <c r="BB43" s="17">
        <f t="shared" si="17"/>
        <v>55.448419821104039</v>
      </c>
      <c r="BC43" s="10">
        <f t="shared" si="17"/>
        <v>103.5442902523248</v>
      </c>
    </row>
    <row r="44" spans="1:55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6"/>
    </row>
    <row r="45" spans="1:55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6"/>
    </row>
    <row r="46" spans="1:55" x14ac:dyDescent="0.25">
      <c r="A46" s="20" t="s">
        <v>126</v>
      </c>
      <c r="B46" s="16">
        <v>187350720</v>
      </c>
      <c r="C46" s="16">
        <v>388562216</v>
      </c>
      <c r="D46" s="16">
        <v>129101523</v>
      </c>
      <c r="E46" s="16">
        <v>45305388</v>
      </c>
      <c r="F46" s="16">
        <v>98353998</v>
      </c>
      <c r="G46" s="16">
        <v>75082755</v>
      </c>
      <c r="H46" s="16">
        <v>43248654</v>
      </c>
      <c r="I46" s="16">
        <v>138786627</v>
      </c>
      <c r="J46" s="16">
        <v>12231559370</v>
      </c>
      <c r="K46" s="16">
        <v>150966419</v>
      </c>
      <c r="L46" s="16">
        <v>246078852</v>
      </c>
      <c r="M46" s="16">
        <v>87455479</v>
      </c>
      <c r="N46" s="16">
        <v>281203996</v>
      </c>
      <c r="O46" s="16">
        <v>39028570</v>
      </c>
      <c r="P46" s="16">
        <v>190633785</v>
      </c>
      <c r="Q46" s="16">
        <v>144600000</v>
      </c>
      <c r="R46" s="16">
        <v>290377182</v>
      </c>
      <c r="S46" s="16">
        <v>536631245</v>
      </c>
      <c r="T46" s="16">
        <v>122462071</v>
      </c>
      <c r="U46" s="16">
        <v>59864491</v>
      </c>
      <c r="V46" s="16">
        <v>87935273</v>
      </c>
      <c r="W46" s="16">
        <v>55250909</v>
      </c>
      <c r="X46" s="16">
        <v>53937005</v>
      </c>
      <c r="Y46" s="16">
        <v>93973885</v>
      </c>
      <c r="Z46" s="16">
        <v>1594422653</v>
      </c>
      <c r="AA46" s="16">
        <v>67457001</v>
      </c>
      <c r="AB46" s="16">
        <v>122156075</v>
      </c>
      <c r="AC46" s="16">
        <v>87416454</v>
      </c>
      <c r="AD46" s="16">
        <v>599116370</v>
      </c>
      <c r="AE46" s="16">
        <v>74539978</v>
      </c>
      <c r="AF46" s="16">
        <v>122817197</v>
      </c>
      <c r="AG46" s="16">
        <v>120367295</v>
      </c>
      <c r="AH46" s="16">
        <v>115719089</v>
      </c>
      <c r="AI46" s="16">
        <v>446914238</v>
      </c>
      <c r="AJ46" s="16">
        <v>66656514</v>
      </c>
      <c r="AK46" s="16">
        <v>99081932</v>
      </c>
      <c r="AL46" s="16">
        <v>414067719</v>
      </c>
      <c r="AM46" s="16">
        <v>169976319</v>
      </c>
      <c r="AN46" s="16">
        <v>162702732</v>
      </c>
      <c r="AO46" s="16">
        <v>288212720</v>
      </c>
      <c r="AP46" s="16">
        <v>109497287</v>
      </c>
      <c r="AQ46" s="16">
        <v>1119154000</v>
      </c>
      <c r="AR46" s="16">
        <v>205531947</v>
      </c>
      <c r="AS46" s="16">
        <v>199599420</v>
      </c>
      <c r="AT46" s="16">
        <v>135715928</v>
      </c>
      <c r="AU46" s="16">
        <v>91766000</v>
      </c>
      <c r="AV46" s="16">
        <v>95065488</v>
      </c>
      <c r="AW46" s="16">
        <v>143195837</v>
      </c>
      <c r="AX46" s="16">
        <v>137294592</v>
      </c>
      <c r="AY46" s="16">
        <v>241708471</v>
      </c>
      <c r="AZ46" s="16">
        <v>97142334</v>
      </c>
      <c r="BA46" s="16">
        <v>115105687</v>
      </c>
      <c r="BB46" s="16">
        <v>375704640</v>
      </c>
      <c r="BC46" s="9">
        <v>263806505</v>
      </c>
    </row>
    <row r="47" spans="1:55" x14ac:dyDescent="0.25">
      <c r="A47" s="20" t="s">
        <v>127</v>
      </c>
      <c r="B47" s="16">
        <v>200925411</v>
      </c>
      <c r="C47" s="16">
        <v>398738703</v>
      </c>
      <c r="D47" s="16">
        <v>113151787</v>
      </c>
      <c r="E47" s="16">
        <v>50240805</v>
      </c>
      <c r="F47" s="16">
        <v>97020801</v>
      </c>
      <c r="G47" s="16">
        <v>75373743</v>
      </c>
      <c r="H47" s="16">
        <v>43145372</v>
      </c>
      <c r="I47" s="16">
        <v>140986127</v>
      </c>
      <c r="J47" s="16">
        <v>12038797467</v>
      </c>
      <c r="K47" s="16">
        <v>152050473</v>
      </c>
      <c r="L47" s="16">
        <v>251932628</v>
      </c>
      <c r="M47" s="16">
        <v>88092481</v>
      </c>
      <c r="N47" s="16">
        <v>271869203</v>
      </c>
      <c r="O47" s="16">
        <v>38288595</v>
      </c>
      <c r="P47" s="16">
        <v>205419779</v>
      </c>
      <c r="Q47" s="16">
        <v>131200000</v>
      </c>
      <c r="R47" s="16">
        <v>285937784</v>
      </c>
      <c r="S47" s="16">
        <v>507757331</v>
      </c>
      <c r="T47" s="16">
        <v>123262071</v>
      </c>
      <c r="U47" s="16">
        <v>60165104</v>
      </c>
      <c r="V47" s="16">
        <v>87105171</v>
      </c>
      <c r="W47" s="16">
        <v>54957387</v>
      </c>
      <c r="X47" s="16">
        <v>53938030</v>
      </c>
      <c r="Y47" s="16">
        <v>95742682</v>
      </c>
      <c r="Z47" s="16">
        <v>1619724263</v>
      </c>
      <c r="AA47" s="16">
        <v>67974980</v>
      </c>
      <c r="AB47" s="16">
        <v>120792497</v>
      </c>
      <c r="AC47" s="16">
        <v>78590867</v>
      </c>
      <c r="AD47" s="16">
        <v>601015927</v>
      </c>
      <c r="AE47" s="16">
        <v>74539978</v>
      </c>
      <c r="AF47" s="16">
        <v>120517196</v>
      </c>
      <c r="AG47" s="16">
        <v>111745966</v>
      </c>
      <c r="AH47" s="16">
        <v>116644671</v>
      </c>
      <c r="AI47" s="16">
        <v>450313375</v>
      </c>
      <c r="AJ47" s="16">
        <v>65977761</v>
      </c>
      <c r="AK47" s="16">
        <v>99125179</v>
      </c>
      <c r="AL47" s="16">
        <v>392166943</v>
      </c>
      <c r="AM47" s="16">
        <v>173270210</v>
      </c>
      <c r="AN47" s="16">
        <v>166007964</v>
      </c>
      <c r="AO47" s="16">
        <v>271980528</v>
      </c>
      <c r="AP47" s="16">
        <v>92768270</v>
      </c>
      <c r="AQ47" s="16">
        <v>1105481492</v>
      </c>
      <c r="AR47" s="16">
        <v>210631947</v>
      </c>
      <c r="AS47" s="16">
        <v>186831510</v>
      </c>
      <c r="AT47" s="16">
        <v>135690880</v>
      </c>
      <c r="AU47" s="16">
        <v>93556000</v>
      </c>
      <c r="AV47" s="16">
        <v>95065488</v>
      </c>
      <c r="AW47" s="16">
        <v>151245272</v>
      </c>
      <c r="AX47" s="16">
        <v>135389285</v>
      </c>
      <c r="AY47" s="16">
        <v>257138549</v>
      </c>
      <c r="AZ47" s="16">
        <v>97142334</v>
      </c>
      <c r="BA47" s="16">
        <v>113597063</v>
      </c>
      <c r="BB47" s="16">
        <v>392700290</v>
      </c>
      <c r="BC47" s="9">
        <v>264306505</v>
      </c>
    </row>
    <row r="48" spans="1:55" x14ac:dyDescent="0.25">
      <c r="A48" s="20" t="s">
        <v>128</v>
      </c>
      <c r="B48" s="16">
        <v>179697943</v>
      </c>
      <c r="C48" s="16">
        <v>300199459</v>
      </c>
      <c r="D48" s="16">
        <v>98379661</v>
      </c>
      <c r="E48" s="16">
        <v>36552643</v>
      </c>
      <c r="F48" s="16">
        <v>70427681</v>
      </c>
      <c r="G48" s="16">
        <v>64207656</v>
      </c>
      <c r="H48" s="16">
        <v>29097110</v>
      </c>
      <c r="I48" s="16">
        <v>58845429</v>
      </c>
      <c r="J48" s="16">
        <v>9836098507</v>
      </c>
      <c r="K48" s="16">
        <v>124693388</v>
      </c>
      <c r="L48" s="16">
        <v>198303549</v>
      </c>
      <c r="M48" s="16">
        <v>75528836</v>
      </c>
      <c r="N48" s="16">
        <v>219898346</v>
      </c>
      <c r="O48" s="16">
        <v>36737007</v>
      </c>
      <c r="P48" s="16">
        <v>172271132</v>
      </c>
      <c r="Q48" s="16">
        <v>110891011</v>
      </c>
      <c r="R48" s="16">
        <v>220706131</v>
      </c>
      <c r="S48" s="16">
        <v>428250250</v>
      </c>
      <c r="T48" s="16">
        <v>102126039</v>
      </c>
      <c r="U48" s="16">
        <v>48067517</v>
      </c>
      <c r="V48" s="16">
        <v>71158579</v>
      </c>
      <c r="W48" s="16">
        <v>44091474</v>
      </c>
      <c r="X48" s="16">
        <v>47262278</v>
      </c>
      <c r="Y48" s="16">
        <v>80356147</v>
      </c>
      <c r="Z48" s="16">
        <v>1108670874</v>
      </c>
      <c r="AA48" s="16">
        <v>57864274</v>
      </c>
      <c r="AB48" s="16">
        <v>100250927</v>
      </c>
      <c r="AC48" s="16">
        <v>62535370</v>
      </c>
      <c r="AD48" s="16">
        <v>497227165</v>
      </c>
      <c r="AE48" s="16">
        <v>46229394</v>
      </c>
      <c r="AF48" s="16">
        <v>92082583</v>
      </c>
      <c r="AG48" s="16">
        <v>2115831</v>
      </c>
      <c r="AH48" s="16">
        <v>94810244</v>
      </c>
      <c r="AI48" s="16">
        <v>383662527</v>
      </c>
      <c r="AJ48" s="16">
        <v>54068415</v>
      </c>
      <c r="AK48" s="16">
        <v>79398922</v>
      </c>
      <c r="AL48" s="16">
        <v>363105509</v>
      </c>
      <c r="AM48" s="16">
        <v>141762171</v>
      </c>
      <c r="AN48" s="16">
        <v>128008608</v>
      </c>
      <c r="AO48" s="16">
        <v>232497608</v>
      </c>
      <c r="AP48" s="16">
        <v>73455791</v>
      </c>
      <c r="AQ48" s="16">
        <v>837519945</v>
      </c>
      <c r="AR48" s="16">
        <v>161688786</v>
      </c>
      <c r="AS48" s="16">
        <v>148222709</v>
      </c>
      <c r="AT48" s="16">
        <v>107925984</v>
      </c>
      <c r="AU48" s="16">
        <v>78235119</v>
      </c>
      <c r="AV48" s="16">
        <v>62116234</v>
      </c>
      <c r="AW48" s="16">
        <v>122381544</v>
      </c>
      <c r="AX48" s="16">
        <v>111119606</v>
      </c>
      <c r="AY48" s="16">
        <v>165956667</v>
      </c>
      <c r="AZ48" s="16">
        <v>71012075</v>
      </c>
      <c r="BA48" s="16">
        <v>82246369</v>
      </c>
      <c r="BB48" s="16">
        <v>279230069</v>
      </c>
      <c r="BC48" s="9">
        <v>219946510</v>
      </c>
    </row>
    <row r="49" spans="1:55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6"/>
    </row>
    <row r="50" spans="1:55" x14ac:dyDescent="0.25">
      <c r="A50" s="20" t="s">
        <v>131</v>
      </c>
      <c r="B50" s="15">
        <f>+B47-B46</f>
        <v>13574691</v>
      </c>
      <c r="C50" s="15">
        <f t="shared" ref="C50:BC50" si="18">+C47-C46</f>
        <v>10176487</v>
      </c>
      <c r="D50" s="15">
        <f t="shared" si="18"/>
        <v>-15949736</v>
      </c>
      <c r="E50" s="15">
        <f t="shared" si="18"/>
        <v>4935417</v>
      </c>
      <c r="F50" s="15">
        <f t="shared" si="18"/>
        <v>-1333197</v>
      </c>
      <c r="G50" s="15">
        <f t="shared" si="18"/>
        <v>290988</v>
      </c>
      <c r="H50" s="15">
        <f t="shared" si="18"/>
        <v>-103282</v>
      </c>
      <c r="I50" s="15">
        <f t="shared" si="18"/>
        <v>2199500</v>
      </c>
      <c r="J50" s="15">
        <f t="shared" si="18"/>
        <v>-192761903</v>
      </c>
      <c r="K50" s="15">
        <f t="shared" si="18"/>
        <v>1084054</v>
      </c>
      <c r="L50" s="15">
        <f t="shared" si="18"/>
        <v>5853776</v>
      </c>
      <c r="M50" s="15">
        <f t="shared" si="18"/>
        <v>637002</v>
      </c>
      <c r="N50" s="15">
        <f t="shared" si="18"/>
        <v>-9334793</v>
      </c>
      <c r="O50" s="15">
        <f t="shared" si="18"/>
        <v>-739975</v>
      </c>
      <c r="P50" s="15">
        <f t="shared" si="18"/>
        <v>14785994</v>
      </c>
      <c r="Q50" s="15">
        <f t="shared" si="18"/>
        <v>-13400000</v>
      </c>
      <c r="R50" s="15">
        <f t="shared" si="18"/>
        <v>-4439398</v>
      </c>
      <c r="S50" s="15">
        <f t="shared" si="18"/>
        <v>-28873914</v>
      </c>
      <c r="T50" s="15">
        <f t="shared" si="18"/>
        <v>800000</v>
      </c>
      <c r="U50" s="15">
        <f t="shared" si="18"/>
        <v>300613</v>
      </c>
      <c r="V50" s="15">
        <f t="shared" si="18"/>
        <v>-830102</v>
      </c>
      <c r="W50" s="15">
        <f t="shared" si="18"/>
        <v>-293522</v>
      </c>
      <c r="X50" s="15">
        <f t="shared" si="18"/>
        <v>1025</v>
      </c>
      <c r="Y50" s="15">
        <f t="shared" si="18"/>
        <v>1768797</v>
      </c>
      <c r="Z50" s="15">
        <f t="shared" si="18"/>
        <v>25301610</v>
      </c>
      <c r="AA50" s="15">
        <f t="shared" si="18"/>
        <v>517979</v>
      </c>
      <c r="AB50" s="15">
        <f t="shared" si="18"/>
        <v>-1363578</v>
      </c>
      <c r="AC50" s="15">
        <f t="shared" si="18"/>
        <v>-8825587</v>
      </c>
      <c r="AD50" s="15">
        <f t="shared" si="18"/>
        <v>1899557</v>
      </c>
      <c r="AE50" s="15">
        <f t="shared" si="18"/>
        <v>0</v>
      </c>
      <c r="AF50" s="15">
        <f t="shared" si="18"/>
        <v>-2300001</v>
      </c>
      <c r="AG50" s="15">
        <f t="shared" si="18"/>
        <v>-8621329</v>
      </c>
      <c r="AH50" s="15">
        <f t="shared" si="18"/>
        <v>925582</v>
      </c>
      <c r="AI50" s="15">
        <f t="shared" si="18"/>
        <v>3399137</v>
      </c>
      <c r="AJ50" s="15">
        <f t="shared" si="18"/>
        <v>-678753</v>
      </c>
      <c r="AK50" s="15">
        <f t="shared" si="18"/>
        <v>43247</v>
      </c>
      <c r="AL50" s="15">
        <f t="shared" si="18"/>
        <v>-21900776</v>
      </c>
      <c r="AM50" s="15">
        <f t="shared" si="18"/>
        <v>3293891</v>
      </c>
      <c r="AN50" s="15">
        <f t="shared" si="18"/>
        <v>3305232</v>
      </c>
      <c r="AO50" s="15">
        <f t="shared" si="18"/>
        <v>-16232192</v>
      </c>
      <c r="AP50" s="15">
        <f t="shared" si="18"/>
        <v>-16729017</v>
      </c>
      <c r="AQ50" s="15">
        <f t="shared" si="18"/>
        <v>-13672508</v>
      </c>
      <c r="AR50" s="15">
        <f t="shared" si="18"/>
        <v>5100000</v>
      </c>
      <c r="AS50" s="15">
        <f t="shared" si="18"/>
        <v>-12767910</v>
      </c>
      <c r="AT50" s="15">
        <f t="shared" si="18"/>
        <v>-25048</v>
      </c>
      <c r="AU50" s="15">
        <f t="shared" si="18"/>
        <v>1790000</v>
      </c>
      <c r="AV50" s="15">
        <f t="shared" si="18"/>
        <v>0</v>
      </c>
      <c r="AW50" s="15">
        <f t="shared" si="18"/>
        <v>8049435</v>
      </c>
      <c r="AX50" s="15">
        <f t="shared" si="18"/>
        <v>-1905307</v>
      </c>
      <c r="AY50" s="15">
        <f t="shared" si="18"/>
        <v>15430078</v>
      </c>
      <c r="AZ50" s="15">
        <f t="shared" si="18"/>
        <v>0</v>
      </c>
      <c r="BA50" s="15">
        <f t="shared" si="18"/>
        <v>-1508624</v>
      </c>
      <c r="BB50" s="15">
        <f t="shared" si="18"/>
        <v>16995650</v>
      </c>
      <c r="BC50" s="8">
        <f t="shared" si="18"/>
        <v>500000</v>
      </c>
    </row>
    <row r="51" spans="1:55" x14ac:dyDescent="0.25">
      <c r="A51" s="20" t="s">
        <v>121</v>
      </c>
      <c r="B51" s="15">
        <f>+B48-B46</f>
        <v>-7652777</v>
      </c>
      <c r="C51" s="15">
        <f t="shared" ref="C51:BC51" si="19">+C48-C46</f>
        <v>-88362757</v>
      </c>
      <c r="D51" s="15">
        <f t="shared" si="19"/>
        <v>-30721862</v>
      </c>
      <c r="E51" s="15">
        <f t="shared" si="19"/>
        <v>-8752745</v>
      </c>
      <c r="F51" s="15">
        <f t="shared" si="19"/>
        <v>-27926317</v>
      </c>
      <c r="G51" s="15">
        <f t="shared" si="19"/>
        <v>-10875099</v>
      </c>
      <c r="H51" s="15">
        <f t="shared" si="19"/>
        <v>-14151544</v>
      </c>
      <c r="I51" s="15">
        <f t="shared" si="19"/>
        <v>-79941198</v>
      </c>
      <c r="J51" s="15">
        <f t="shared" si="19"/>
        <v>-2395460863</v>
      </c>
      <c r="K51" s="15">
        <f t="shared" si="19"/>
        <v>-26273031</v>
      </c>
      <c r="L51" s="15">
        <f t="shared" si="19"/>
        <v>-47775303</v>
      </c>
      <c r="M51" s="15">
        <f t="shared" si="19"/>
        <v>-11926643</v>
      </c>
      <c r="N51" s="15">
        <f t="shared" si="19"/>
        <v>-61305650</v>
      </c>
      <c r="O51" s="15">
        <f t="shared" si="19"/>
        <v>-2291563</v>
      </c>
      <c r="P51" s="15">
        <f t="shared" si="19"/>
        <v>-18362653</v>
      </c>
      <c r="Q51" s="15">
        <f t="shared" si="19"/>
        <v>-33708989</v>
      </c>
      <c r="R51" s="15">
        <f t="shared" si="19"/>
        <v>-69671051</v>
      </c>
      <c r="S51" s="15">
        <f t="shared" si="19"/>
        <v>-108380995</v>
      </c>
      <c r="T51" s="15">
        <f t="shared" si="19"/>
        <v>-20336032</v>
      </c>
      <c r="U51" s="15">
        <f t="shared" si="19"/>
        <v>-11796974</v>
      </c>
      <c r="V51" s="15">
        <f t="shared" si="19"/>
        <v>-16776694</v>
      </c>
      <c r="W51" s="15">
        <f t="shared" si="19"/>
        <v>-11159435</v>
      </c>
      <c r="X51" s="15">
        <f t="shared" si="19"/>
        <v>-6674727</v>
      </c>
      <c r="Y51" s="15">
        <f t="shared" si="19"/>
        <v>-13617738</v>
      </c>
      <c r="Z51" s="15">
        <f t="shared" si="19"/>
        <v>-485751779</v>
      </c>
      <c r="AA51" s="15">
        <f t="shared" si="19"/>
        <v>-9592727</v>
      </c>
      <c r="AB51" s="15">
        <f t="shared" si="19"/>
        <v>-21905148</v>
      </c>
      <c r="AC51" s="15">
        <f t="shared" si="19"/>
        <v>-24881084</v>
      </c>
      <c r="AD51" s="15">
        <f t="shared" si="19"/>
        <v>-101889205</v>
      </c>
      <c r="AE51" s="15">
        <f t="shared" si="19"/>
        <v>-28310584</v>
      </c>
      <c r="AF51" s="15">
        <f t="shared" si="19"/>
        <v>-30734614</v>
      </c>
      <c r="AG51" s="15">
        <f t="shared" si="19"/>
        <v>-118251464</v>
      </c>
      <c r="AH51" s="15">
        <f t="shared" si="19"/>
        <v>-20908845</v>
      </c>
      <c r="AI51" s="15">
        <f t="shared" si="19"/>
        <v>-63251711</v>
      </c>
      <c r="AJ51" s="15">
        <f t="shared" si="19"/>
        <v>-12588099</v>
      </c>
      <c r="AK51" s="15">
        <f t="shared" si="19"/>
        <v>-19683010</v>
      </c>
      <c r="AL51" s="15">
        <f t="shared" si="19"/>
        <v>-50962210</v>
      </c>
      <c r="AM51" s="15">
        <f t="shared" si="19"/>
        <v>-28214148</v>
      </c>
      <c r="AN51" s="15">
        <f t="shared" si="19"/>
        <v>-34694124</v>
      </c>
      <c r="AO51" s="15">
        <f t="shared" si="19"/>
        <v>-55715112</v>
      </c>
      <c r="AP51" s="15">
        <f t="shared" si="19"/>
        <v>-36041496</v>
      </c>
      <c r="AQ51" s="15">
        <f t="shared" si="19"/>
        <v>-281634055</v>
      </c>
      <c r="AR51" s="15">
        <f t="shared" si="19"/>
        <v>-43843161</v>
      </c>
      <c r="AS51" s="15">
        <f t="shared" si="19"/>
        <v>-51376711</v>
      </c>
      <c r="AT51" s="15">
        <f t="shared" si="19"/>
        <v>-27789944</v>
      </c>
      <c r="AU51" s="15">
        <f t="shared" si="19"/>
        <v>-13530881</v>
      </c>
      <c r="AV51" s="15">
        <f t="shared" si="19"/>
        <v>-32949254</v>
      </c>
      <c r="AW51" s="15">
        <f t="shared" si="19"/>
        <v>-20814293</v>
      </c>
      <c r="AX51" s="15">
        <f t="shared" si="19"/>
        <v>-26174986</v>
      </c>
      <c r="AY51" s="15">
        <f t="shared" si="19"/>
        <v>-75751804</v>
      </c>
      <c r="AZ51" s="15">
        <f t="shared" si="19"/>
        <v>-26130259</v>
      </c>
      <c r="BA51" s="15">
        <f t="shared" si="19"/>
        <v>-32859318</v>
      </c>
      <c r="BB51" s="15">
        <f t="shared" si="19"/>
        <v>-96474571</v>
      </c>
      <c r="BC51" s="8">
        <f t="shared" si="19"/>
        <v>-43859995</v>
      </c>
    </row>
    <row r="52" spans="1:55" x14ac:dyDescent="0.25">
      <c r="A52" s="20" t="s">
        <v>122</v>
      </c>
      <c r="B52" s="15">
        <f>+B48-B47</f>
        <v>-21227468</v>
      </c>
      <c r="C52" s="15">
        <f t="shared" ref="C52:BC52" si="20">+C48-C47</f>
        <v>-98539244</v>
      </c>
      <c r="D52" s="15">
        <f t="shared" si="20"/>
        <v>-14772126</v>
      </c>
      <c r="E52" s="15">
        <f t="shared" si="20"/>
        <v>-13688162</v>
      </c>
      <c r="F52" s="15">
        <f t="shared" si="20"/>
        <v>-26593120</v>
      </c>
      <c r="G52" s="15">
        <f t="shared" si="20"/>
        <v>-11166087</v>
      </c>
      <c r="H52" s="15">
        <f t="shared" si="20"/>
        <v>-14048262</v>
      </c>
      <c r="I52" s="15">
        <f t="shared" si="20"/>
        <v>-82140698</v>
      </c>
      <c r="J52" s="15">
        <f t="shared" si="20"/>
        <v>-2202698960</v>
      </c>
      <c r="K52" s="15">
        <f t="shared" si="20"/>
        <v>-27357085</v>
      </c>
      <c r="L52" s="15">
        <f t="shared" si="20"/>
        <v>-53629079</v>
      </c>
      <c r="M52" s="15">
        <f t="shared" si="20"/>
        <v>-12563645</v>
      </c>
      <c r="N52" s="15">
        <f t="shared" si="20"/>
        <v>-51970857</v>
      </c>
      <c r="O52" s="15">
        <f t="shared" si="20"/>
        <v>-1551588</v>
      </c>
      <c r="P52" s="15">
        <f t="shared" si="20"/>
        <v>-33148647</v>
      </c>
      <c r="Q52" s="15">
        <f t="shared" si="20"/>
        <v>-20308989</v>
      </c>
      <c r="R52" s="15">
        <f t="shared" si="20"/>
        <v>-65231653</v>
      </c>
      <c r="S52" s="15">
        <f t="shared" si="20"/>
        <v>-79507081</v>
      </c>
      <c r="T52" s="15">
        <f t="shared" si="20"/>
        <v>-21136032</v>
      </c>
      <c r="U52" s="15">
        <f t="shared" si="20"/>
        <v>-12097587</v>
      </c>
      <c r="V52" s="15">
        <f t="shared" si="20"/>
        <v>-15946592</v>
      </c>
      <c r="W52" s="15">
        <f t="shared" si="20"/>
        <v>-10865913</v>
      </c>
      <c r="X52" s="15">
        <f t="shared" si="20"/>
        <v>-6675752</v>
      </c>
      <c r="Y52" s="15">
        <f t="shared" si="20"/>
        <v>-15386535</v>
      </c>
      <c r="Z52" s="15">
        <f t="shared" si="20"/>
        <v>-511053389</v>
      </c>
      <c r="AA52" s="15">
        <f t="shared" si="20"/>
        <v>-10110706</v>
      </c>
      <c r="AB52" s="15">
        <f t="shared" si="20"/>
        <v>-20541570</v>
      </c>
      <c r="AC52" s="15">
        <f t="shared" si="20"/>
        <v>-16055497</v>
      </c>
      <c r="AD52" s="15">
        <f t="shared" si="20"/>
        <v>-103788762</v>
      </c>
      <c r="AE52" s="15">
        <f t="shared" si="20"/>
        <v>-28310584</v>
      </c>
      <c r="AF52" s="15">
        <f t="shared" si="20"/>
        <v>-28434613</v>
      </c>
      <c r="AG52" s="15">
        <f t="shared" si="20"/>
        <v>-109630135</v>
      </c>
      <c r="AH52" s="15">
        <f t="shared" si="20"/>
        <v>-21834427</v>
      </c>
      <c r="AI52" s="15">
        <f t="shared" si="20"/>
        <v>-66650848</v>
      </c>
      <c r="AJ52" s="15">
        <f t="shared" si="20"/>
        <v>-11909346</v>
      </c>
      <c r="AK52" s="15">
        <f t="shared" si="20"/>
        <v>-19726257</v>
      </c>
      <c r="AL52" s="15">
        <f t="shared" si="20"/>
        <v>-29061434</v>
      </c>
      <c r="AM52" s="15">
        <f t="shared" si="20"/>
        <v>-31508039</v>
      </c>
      <c r="AN52" s="15">
        <f t="shared" si="20"/>
        <v>-37999356</v>
      </c>
      <c r="AO52" s="15">
        <f t="shared" si="20"/>
        <v>-39482920</v>
      </c>
      <c r="AP52" s="15">
        <f t="shared" si="20"/>
        <v>-19312479</v>
      </c>
      <c r="AQ52" s="15">
        <f t="shared" si="20"/>
        <v>-267961547</v>
      </c>
      <c r="AR52" s="15">
        <f t="shared" si="20"/>
        <v>-48943161</v>
      </c>
      <c r="AS52" s="15">
        <f t="shared" si="20"/>
        <v>-38608801</v>
      </c>
      <c r="AT52" s="15">
        <f t="shared" si="20"/>
        <v>-27764896</v>
      </c>
      <c r="AU52" s="15">
        <f t="shared" si="20"/>
        <v>-15320881</v>
      </c>
      <c r="AV52" s="15">
        <f t="shared" si="20"/>
        <v>-32949254</v>
      </c>
      <c r="AW52" s="15">
        <f t="shared" si="20"/>
        <v>-28863728</v>
      </c>
      <c r="AX52" s="15">
        <f t="shared" si="20"/>
        <v>-24269679</v>
      </c>
      <c r="AY52" s="15">
        <f t="shared" si="20"/>
        <v>-91181882</v>
      </c>
      <c r="AZ52" s="15">
        <f t="shared" si="20"/>
        <v>-26130259</v>
      </c>
      <c r="BA52" s="15">
        <f t="shared" si="20"/>
        <v>-31350694</v>
      </c>
      <c r="BB52" s="15">
        <f t="shared" si="20"/>
        <v>-113470221</v>
      </c>
      <c r="BC52" s="8">
        <f t="shared" si="20"/>
        <v>-44359995</v>
      </c>
    </row>
    <row r="53" spans="1:55" x14ac:dyDescent="0.25">
      <c r="A53" s="20" t="s">
        <v>123</v>
      </c>
      <c r="B53" s="17">
        <f>IF(B46=0,0,B48*100/B46)</f>
        <v>95.915266832174439</v>
      </c>
      <c r="C53" s="17">
        <f t="shared" ref="C53:BC53" si="21">IF(C46=0,0,C48*100/C46)</f>
        <v>77.259045434309542</v>
      </c>
      <c r="D53" s="17">
        <f t="shared" si="21"/>
        <v>76.203331079215857</v>
      </c>
      <c r="E53" s="17">
        <f t="shared" si="21"/>
        <v>80.680564969446905</v>
      </c>
      <c r="F53" s="17">
        <f t="shared" si="21"/>
        <v>71.606322500484424</v>
      </c>
      <c r="G53" s="17">
        <f t="shared" si="21"/>
        <v>85.515849811318191</v>
      </c>
      <c r="H53" s="17">
        <f t="shared" si="21"/>
        <v>67.27864871817745</v>
      </c>
      <c r="I53" s="17">
        <f t="shared" si="21"/>
        <v>42.3999273359385</v>
      </c>
      <c r="J53" s="17">
        <f t="shared" si="21"/>
        <v>80.415736125393138</v>
      </c>
      <c r="K53" s="17">
        <f t="shared" si="21"/>
        <v>82.59677140516925</v>
      </c>
      <c r="L53" s="17">
        <f t="shared" si="21"/>
        <v>80.585368221727563</v>
      </c>
      <c r="M53" s="17">
        <f t="shared" si="21"/>
        <v>86.362611998271717</v>
      </c>
      <c r="N53" s="17">
        <f t="shared" si="21"/>
        <v>78.198869549492457</v>
      </c>
      <c r="O53" s="17">
        <f t="shared" si="21"/>
        <v>94.128498686987513</v>
      </c>
      <c r="P53" s="17">
        <f t="shared" si="21"/>
        <v>90.367576765052434</v>
      </c>
      <c r="Q53" s="17">
        <f t="shared" si="21"/>
        <v>76.688112724757957</v>
      </c>
      <c r="R53" s="17">
        <f t="shared" si="21"/>
        <v>76.006705995238974</v>
      </c>
      <c r="S53" s="17">
        <f t="shared" si="21"/>
        <v>79.803450505383822</v>
      </c>
      <c r="T53" s="17">
        <f t="shared" si="21"/>
        <v>83.394015931675696</v>
      </c>
      <c r="U53" s="17">
        <f t="shared" si="21"/>
        <v>80.293870702082813</v>
      </c>
      <c r="V53" s="17">
        <f t="shared" si="21"/>
        <v>80.921542143844832</v>
      </c>
      <c r="W53" s="17">
        <f t="shared" si="21"/>
        <v>79.802259904900382</v>
      </c>
      <c r="X53" s="17">
        <f t="shared" si="21"/>
        <v>87.624958041329876</v>
      </c>
      <c r="Y53" s="17">
        <f t="shared" si="21"/>
        <v>85.509018808789278</v>
      </c>
      <c r="Z53" s="17">
        <f t="shared" si="21"/>
        <v>69.534315252857866</v>
      </c>
      <c r="AA53" s="17">
        <f t="shared" si="21"/>
        <v>85.779493814140949</v>
      </c>
      <c r="AB53" s="17">
        <f t="shared" si="21"/>
        <v>82.06790124846431</v>
      </c>
      <c r="AC53" s="17">
        <f t="shared" si="21"/>
        <v>71.537298916288691</v>
      </c>
      <c r="AD53" s="17">
        <f t="shared" si="21"/>
        <v>82.993419959464632</v>
      </c>
      <c r="AE53" s="17">
        <f t="shared" si="21"/>
        <v>62.019597054348473</v>
      </c>
      <c r="AF53" s="17">
        <f t="shared" si="21"/>
        <v>74.975317178098436</v>
      </c>
      <c r="AG53" s="17">
        <f t="shared" si="21"/>
        <v>1.7578122030573171</v>
      </c>
      <c r="AH53" s="17">
        <f t="shared" si="21"/>
        <v>81.931377804054435</v>
      </c>
      <c r="AI53" s="17">
        <f t="shared" si="21"/>
        <v>85.847013672453187</v>
      </c>
      <c r="AJ53" s="17">
        <f t="shared" si="21"/>
        <v>81.114975499618836</v>
      </c>
      <c r="AK53" s="17">
        <f t="shared" si="21"/>
        <v>80.134612231824462</v>
      </c>
      <c r="AL53" s="17">
        <f t="shared" si="21"/>
        <v>87.692300640321108</v>
      </c>
      <c r="AM53" s="17">
        <f t="shared" si="21"/>
        <v>83.40113013036833</v>
      </c>
      <c r="AN53" s="17">
        <f t="shared" si="21"/>
        <v>78.676372809769418</v>
      </c>
      <c r="AO53" s="17">
        <f t="shared" si="21"/>
        <v>80.668753273623736</v>
      </c>
      <c r="AP53" s="17">
        <f t="shared" si="21"/>
        <v>67.084576259866608</v>
      </c>
      <c r="AQ53" s="17">
        <f t="shared" si="21"/>
        <v>74.835093740450375</v>
      </c>
      <c r="AR53" s="17">
        <f t="shared" si="21"/>
        <v>78.668444667631164</v>
      </c>
      <c r="AS53" s="17">
        <f t="shared" si="21"/>
        <v>74.260090034329764</v>
      </c>
      <c r="AT53" s="17">
        <f t="shared" si="21"/>
        <v>79.523446945740957</v>
      </c>
      <c r="AU53" s="17">
        <f t="shared" si="21"/>
        <v>85.255017108733085</v>
      </c>
      <c r="AV53" s="17">
        <f t="shared" si="21"/>
        <v>65.340467194572227</v>
      </c>
      <c r="AW53" s="17">
        <f t="shared" si="21"/>
        <v>85.464456623833271</v>
      </c>
      <c r="AX53" s="17">
        <f t="shared" si="21"/>
        <v>80.935166040625987</v>
      </c>
      <c r="AY53" s="17">
        <f t="shared" si="21"/>
        <v>68.659847258725165</v>
      </c>
      <c r="AZ53" s="17">
        <f t="shared" si="21"/>
        <v>73.101059111880105</v>
      </c>
      <c r="BA53" s="17">
        <f t="shared" si="21"/>
        <v>71.452915267340359</v>
      </c>
      <c r="BB53" s="17">
        <f t="shared" si="21"/>
        <v>74.321698289379654</v>
      </c>
      <c r="BC53" s="10">
        <f t="shared" si="21"/>
        <v>83.374179874753281</v>
      </c>
    </row>
    <row r="54" spans="1:55" x14ac:dyDescent="0.25">
      <c r="A54" s="20" t="s">
        <v>124</v>
      </c>
      <c r="B54" s="17">
        <f>IF(B47=0,0,B48*100/B47)</f>
        <v>89.435150141362655</v>
      </c>
      <c r="C54" s="17">
        <f t="shared" ref="C54:BC54" si="22">IF(C47=0,0,C48*100/C47)</f>
        <v>75.287263749764463</v>
      </c>
      <c r="D54" s="17">
        <f t="shared" si="22"/>
        <v>86.944858413946221</v>
      </c>
      <c r="E54" s="17">
        <f t="shared" si="22"/>
        <v>72.7548911686427</v>
      </c>
      <c r="F54" s="17">
        <f t="shared" si="22"/>
        <v>72.590290199727377</v>
      </c>
      <c r="G54" s="17">
        <f t="shared" si="22"/>
        <v>85.185707176569437</v>
      </c>
      <c r="H54" s="17">
        <f t="shared" si="22"/>
        <v>67.439701296352254</v>
      </c>
      <c r="I54" s="17">
        <f t="shared" si="22"/>
        <v>41.738453457906537</v>
      </c>
      <c r="J54" s="17">
        <f t="shared" si="22"/>
        <v>81.70333070194178</v>
      </c>
      <c r="K54" s="17">
        <f t="shared" si="22"/>
        <v>82.007892208266924</v>
      </c>
      <c r="L54" s="17">
        <f t="shared" si="22"/>
        <v>78.712928362736719</v>
      </c>
      <c r="M54" s="17">
        <f t="shared" si="22"/>
        <v>85.738118784507847</v>
      </c>
      <c r="N54" s="17">
        <f t="shared" si="22"/>
        <v>80.88387488302601</v>
      </c>
      <c r="O54" s="17">
        <f t="shared" si="22"/>
        <v>95.94764968523917</v>
      </c>
      <c r="P54" s="17">
        <f t="shared" si="22"/>
        <v>83.862972124023173</v>
      </c>
      <c r="Q54" s="17">
        <f t="shared" si="22"/>
        <v>84.520587652439019</v>
      </c>
      <c r="R54" s="17">
        <f t="shared" si="22"/>
        <v>77.186766964662496</v>
      </c>
      <c r="S54" s="17">
        <f t="shared" si="22"/>
        <v>84.341519827312936</v>
      </c>
      <c r="T54" s="17">
        <f t="shared" si="22"/>
        <v>82.852769040364407</v>
      </c>
      <c r="U54" s="17">
        <f t="shared" si="22"/>
        <v>79.892684969014596</v>
      </c>
      <c r="V54" s="17">
        <f t="shared" si="22"/>
        <v>81.69271489060047</v>
      </c>
      <c r="W54" s="17">
        <f t="shared" si="22"/>
        <v>80.228475928085885</v>
      </c>
      <c r="X54" s="17">
        <f t="shared" si="22"/>
        <v>87.623292878883419</v>
      </c>
      <c r="Y54" s="17">
        <f t="shared" si="22"/>
        <v>83.929283493437126</v>
      </c>
      <c r="Z54" s="17">
        <f t="shared" si="22"/>
        <v>68.448124123704631</v>
      </c>
      <c r="AA54" s="17">
        <f t="shared" si="22"/>
        <v>85.125841890648587</v>
      </c>
      <c r="AB54" s="17">
        <f t="shared" si="22"/>
        <v>82.994332835093232</v>
      </c>
      <c r="AC54" s="17">
        <f t="shared" si="22"/>
        <v>79.570785241496324</v>
      </c>
      <c r="AD54" s="17">
        <f t="shared" si="22"/>
        <v>82.731112881140007</v>
      </c>
      <c r="AE54" s="17">
        <f t="shared" si="22"/>
        <v>62.019597054348473</v>
      </c>
      <c r="AF54" s="17">
        <f t="shared" si="22"/>
        <v>76.406177754085817</v>
      </c>
      <c r="AG54" s="17">
        <f t="shared" si="22"/>
        <v>1.8934294236625955</v>
      </c>
      <c r="AH54" s="17">
        <f t="shared" si="22"/>
        <v>81.28124773055427</v>
      </c>
      <c r="AI54" s="17">
        <f t="shared" si="22"/>
        <v>85.199007691032932</v>
      </c>
      <c r="AJ54" s="17">
        <f t="shared" si="22"/>
        <v>81.949454150164328</v>
      </c>
      <c r="AK54" s="17">
        <f t="shared" si="22"/>
        <v>80.099650564061022</v>
      </c>
      <c r="AL54" s="17">
        <f t="shared" si="22"/>
        <v>92.589524813671005</v>
      </c>
      <c r="AM54" s="17">
        <f t="shared" si="22"/>
        <v>81.815662946331045</v>
      </c>
      <c r="AN54" s="17">
        <f t="shared" si="22"/>
        <v>77.109919859025553</v>
      </c>
      <c r="AO54" s="17">
        <f t="shared" si="22"/>
        <v>85.483181354806405</v>
      </c>
      <c r="AP54" s="17">
        <f t="shared" si="22"/>
        <v>79.182020964711313</v>
      </c>
      <c r="AQ54" s="17">
        <f t="shared" si="22"/>
        <v>75.760648284105329</v>
      </c>
      <c r="AR54" s="17">
        <f t="shared" si="22"/>
        <v>76.763657319276447</v>
      </c>
      <c r="AS54" s="17">
        <f t="shared" si="22"/>
        <v>79.334962822919962</v>
      </c>
      <c r="AT54" s="17">
        <f t="shared" si="22"/>
        <v>79.538126659654651</v>
      </c>
      <c r="AU54" s="17">
        <f t="shared" si="22"/>
        <v>83.623839197913554</v>
      </c>
      <c r="AV54" s="17">
        <f t="shared" si="22"/>
        <v>65.340467194572227</v>
      </c>
      <c r="AW54" s="17">
        <f t="shared" si="22"/>
        <v>80.915946913038042</v>
      </c>
      <c r="AX54" s="17">
        <f t="shared" si="22"/>
        <v>82.074150845836883</v>
      </c>
      <c r="AY54" s="17">
        <f t="shared" si="22"/>
        <v>64.539785125722247</v>
      </c>
      <c r="AZ54" s="17">
        <f t="shared" si="22"/>
        <v>73.101059111880105</v>
      </c>
      <c r="BA54" s="17">
        <f t="shared" si="22"/>
        <v>72.401844579379656</v>
      </c>
      <c r="BB54" s="17">
        <f t="shared" si="22"/>
        <v>71.10513440160689</v>
      </c>
      <c r="BC54" s="10">
        <f t="shared" si="22"/>
        <v>83.216457347502669</v>
      </c>
    </row>
    <row r="55" spans="1:55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6"/>
    </row>
    <row r="56" spans="1:55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6"/>
    </row>
    <row r="57" spans="1:55" x14ac:dyDescent="0.25">
      <c r="A57" s="20" t="s">
        <v>126</v>
      </c>
      <c r="B57" s="16">
        <v>44908437</v>
      </c>
      <c r="C57" s="16">
        <v>122911000</v>
      </c>
      <c r="D57" s="16">
        <v>108562800</v>
      </c>
      <c r="E57" s="16">
        <v>63516188</v>
      </c>
      <c r="F57" s="16">
        <v>92799601</v>
      </c>
      <c r="G57" s="16">
        <v>46208650</v>
      </c>
      <c r="H57" s="16">
        <v>18986533</v>
      </c>
      <c r="I57" s="16">
        <v>26429192</v>
      </c>
      <c r="J57" s="16">
        <v>5321542000</v>
      </c>
      <c r="K57" s="16">
        <v>98060376</v>
      </c>
      <c r="L57" s="16">
        <v>307283480</v>
      </c>
      <c r="M57" s="16">
        <v>25565000</v>
      </c>
      <c r="N57" s="16">
        <v>235385614</v>
      </c>
      <c r="O57" s="16">
        <v>20687010</v>
      </c>
      <c r="P57" s="16">
        <v>40347731</v>
      </c>
      <c r="Q57" s="16">
        <v>45321950</v>
      </c>
      <c r="R57" s="16">
        <v>244466738</v>
      </c>
      <c r="S57" s="16">
        <v>321401054</v>
      </c>
      <c r="T57" s="16">
        <v>73920399</v>
      </c>
      <c r="U57" s="16">
        <v>33587122</v>
      </c>
      <c r="V57" s="16">
        <v>30838200</v>
      </c>
      <c r="W57" s="16">
        <v>31621000</v>
      </c>
      <c r="X57" s="16">
        <v>11839850</v>
      </c>
      <c r="Y57" s="16">
        <v>68451826</v>
      </c>
      <c r="Z57" s="16">
        <v>576301627</v>
      </c>
      <c r="AA57" s="16">
        <v>47315995</v>
      </c>
      <c r="AB57" s="16">
        <v>50266951</v>
      </c>
      <c r="AC57" s="16">
        <v>82661760</v>
      </c>
      <c r="AD57" s="16">
        <v>68830696</v>
      </c>
      <c r="AE57" s="16">
        <v>42136000</v>
      </c>
      <c r="AF57" s="16">
        <v>51254049</v>
      </c>
      <c r="AG57" s="16">
        <v>92505232</v>
      </c>
      <c r="AH57" s="16">
        <v>29734000</v>
      </c>
      <c r="AI57" s="16">
        <v>161345276</v>
      </c>
      <c r="AJ57" s="16">
        <v>33629580</v>
      </c>
      <c r="AK57" s="16">
        <v>44994821</v>
      </c>
      <c r="AL57" s="16">
        <v>333687300</v>
      </c>
      <c r="AM57" s="16">
        <v>33577207</v>
      </c>
      <c r="AN57" s="16">
        <v>38595086</v>
      </c>
      <c r="AO57" s="16">
        <v>195479000</v>
      </c>
      <c r="AP57" s="16">
        <v>47208016</v>
      </c>
      <c r="AQ57" s="16">
        <v>830967400</v>
      </c>
      <c r="AR57" s="16">
        <v>291451799</v>
      </c>
      <c r="AS57" s="16">
        <v>67123450</v>
      </c>
      <c r="AT57" s="16">
        <v>29048451</v>
      </c>
      <c r="AU57" s="16">
        <v>29977000</v>
      </c>
      <c r="AV57" s="16">
        <v>46090795</v>
      </c>
      <c r="AW57" s="16">
        <v>40762156</v>
      </c>
      <c r="AX57" s="16">
        <v>120404000</v>
      </c>
      <c r="AY57" s="16">
        <v>287572000</v>
      </c>
      <c r="AZ57" s="16">
        <v>62184535</v>
      </c>
      <c r="BA57" s="16">
        <v>52075948</v>
      </c>
      <c r="BB57" s="16">
        <v>251809032</v>
      </c>
      <c r="BC57" s="9">
        <v>580277001</v>
      </c>
    </row>
    <row r="58" spans="1:55" x14ac:dyDescent="0.25">
      <c r="A58" s="20" t="s">
        <v>127</v>
      </c>
      <c r="B58" s="16">
        <v>47330293</v>
      </c>
      <c r="C58" s="16">
        <v>141978527</v>
      </c>
      <c r="D58" s="16">
        <v>219473498</v>
      </c>
      <c r="E58" s="16">
        <v>68124696</v>
      </c>
      <c r="F58" s="16">
        <v>97311169</v>
      </c>
      <c r="G58" s="16">
        <v>55208650</v>
      </c>
      <c r="H58" s="16">
        <v>18699650</v>
      </c>
      <c r="I58" s="16">
        <v>24883000</v>
      </c>
      <c r="J58" s="16">
        <v>5328607000</v>
      </c>
      <c r="K58" s="16">
        <v>133559037</v>
      </c>
      <c r="L58" s="16">
        <v>328317608</v>
      </c>
      <c r="M58" s="16">
        <v>28565000</v>
      </c>
      <c r="N58" s="16">
        <v>263496552</v>
      </c>
      <c r="O58" s="16">
        <v>21697391</v>
      </c>
      <c r="P58" s="16">
        <v>40347731</v>
      </c>
      <c r="Q58" s="16">
        <v>61041535</v>
      </c>
      <c r="R58" s="16">
        <v>254448746</v>
      </c>
      <c r="S58" s="16">
        <v>316099546</v>
      </c>
      <c r="T58" s="16">
        <v>84280025</v>
      </c>
      <c r="U58" s="16">
        <v>42824119</v>
      </c>
      <c r="V58" s="16">
        <v>56369188</v>
      </c>
      <c r="W58" s="16">
        <v>49067321</v>
      </c>
      <c r="X58" s="16">
        <v>12463001</v>
      </c>
      <c r="Y58" s="16">
        <v>64450615</v>
      </c>
      <c r="Z58" s="16">
        <v>655206970</v>
      </c>
      <c r="AA58" s="16">
        <v>56347526</v>
      </c>
      <c r="AB58" s="16">
        <v>64336449</v>
      </c>
      <c r="AC58" s="16">
        <v>91407033</v>
      </c>
      <c r="AD58" s="16">
        <v>185364249</v>
      </c>
      <c r="AE58" s="16">
        <v>48136000</v>
      </c>
      <c r="AF58" s="16">
        <v>50814049</v>
      </c>
      <c r="AG58" s="16">
        <v>134112213</v>
      </c>
      <c r="AH58" s="16">
        <v>44903563</v>
      </c>
      <c r="AI58" s="16">
        <v>193610828</v>
      </c>
      <c r="AJ58" s="16">
        <v>41382926</v>
      </c>
      <c r="AK58" s="16">
        <v>54667690</v>
      </c>
      <c r="AL58" s="16">
        <v>314405580</v>
      </c>
      <c r="AM58" s="16">
        <v>52877082</v>
      </c>
      <c r="AN58" s="16">
        <v>51714479</v>
      </c>
      <c r="AO58" s="16">
        <v>186327082</v>
      </c>
      <c r="AP58" s="16">
        <v>53489747</v>
      </c>
      <c r="AQ58" s="16">
        <v>834530301</v>
      </c>
      <c r="AR58" s="16">
        <v>295610621</v>
      </c>
      <c r="AS58" s="16">
        <v>86593050</v>
      </c>
      <c r="AT58" s="16">
        <v>37653435</v>
      </c>
      <c r="AU58" s="16">
        <v>37477000</v>
      </c>
      <c r="AV58" s="16">
        <v>47198959</v>
      </c>
      <c r="AW58" s="16">
        <v>47281773</v>
      </c>
      <c r="AX58" s="16">
        <v>130302970</v>
      </c>
      <c r="AY58" s="16">
        <v>290640874</v>
      </c>
      <c r="AZ58" s="16">
        <v>114100003</v>
      </c>
      <c r="BA58" s="16">
        <v>43652332</v>
      </c>
      <c r="BB58" s="16">
        <v>258381097</v>
      </c>
      <c r="BC58" s="9">
        <v>591777321</v>
      </c>
    </row>
    <row r="59" spans="1:55" x14ac:dyDescent="0.25">
      <c r="A59" s="20" t="s">
        <v>128</v>
      </c>
      <c r="B59" s="16">
        <v>30325551</v>
      </c>
      <c r="C59" s="16">
        <v>69877393</v>
      </c>
      <c r="D59" s="16">
        <v>40379954</v>
      </c>
      <c r="E59" s="16">
        <v>51274251</v>
      </c>
      <c r="F59" s="16">
        <v>50735339</v>
      </c>
      <c r="G59" s="16">
        <v>41744793</v>
      </c>
      <c r="H59" s="16">
        <v>8571804</v>
      </c>
      <c r="I59" s="16">
        <v>11221075</v>
      </c>
      <c r="J59" s="16">
        <v>2233065101</v>
      </c>
      <c r="K59" s="16">
        <v>78313166</v>
      </c>
      <c r="L59" s="16">
        <v>234820501</v>
      </c>
      <c r="M59" s="16">
        <v>20800465</v>
      </c>
      <c r="N59" s="16">
        <v>181197545</v>
      </c>
      <c r="O59" s="16">
        <v>18064821</v>
      </c>
      <c r="P59" s="16">
        <v>18672555</v>
      </c>
      <c r="Q59" s="16">
        <v>66838169</v>
      </c>
      <c r="R59" s="16">
        <v>136582267</v>
      </c>
      <c r="S59" s="16">
        <v>204846631</v>
      </c>
      <c r="T59" s="16">
        <v>48880298</v>
      </c>
      <c r="U59" s="16">
        <v>42303831</v>
      </c>
      <c r="V59" s="16">
        <v>40706009</v>
      </c>
      <c r="W59" s="16">
        <v>22057794</v>
      </c>
      <c r="X59" s="16">
        <v>12832140</v>
      </c>
      <c r="Y59" s="16">
        <v>43174833</v>
      </c>
      <c r="Z59" s="16">
        <v>6037102251</v>
      </c>
      <c r="AA59" s="16">
        <v>22606055</v>
      </c>
      <c r="AB59" s="16">
        <v>29294279</v>
      </c>
      <c r="AC59" s="16">
        <v>42378318</v>
      </c>
      <c r="AD59" s="16">
        <v>131612576</v>
      </c>
      <c r="AE59" s="16">
        <v>14471470</v>
      </c>
      <c r="AF59" s="16">
        <v>19528277</v>
      </c>
      <c r="AG59" s="16">
        <v>43564222</v>
      </c>
      <c r="AH59" s="16">
        <v>30566745</v>
      </c>
      <c r="AI59" s="16">
        <v>135952641</v>
      </c>
      <c r="AJ59" s="16">
        <v>13638247</v>
      </c>
      <c r="AK59" s="16">
        <v>31010195</v>
      </c>
      <c r="AL59" s="16">
        <v>203462420</v>
      </c>
      <c r="AM59" s="16">
        <v>34428806</v>
      </c>
      <c r="AN59" s="16">
        <v>36983264</v>
      </c>
      <c r="AO59" s="16">
        <v>-9457564</v>
      </c>
      <c r="AP59" s="16">
        <v>29962008</v>
      </c>
      <c r="AQ59" s="16">
        <v>475678969</v>
      </c>
      <c r="AR59" s="16">
        <v>62968985</v>
      </c>
      <c r="AS59" s="16">
        <v>42643281</v>
      </c>
      <c r="AT59" s="16">
        <v>13380790</v>
      </c>
      <c r="AU59" s="16">
        <v>24186573</v>
      </c>
      <c r="AV59" s="16">
        <v>29604491</v>
      </c>
      <c r="AW59" s="16">
        <v>29268488</v>
      </c>
      <c r="AX59" s="16">
        <v>51966190</v>
      </c>
      <c r="AY59" s="16">
        <v>224217626</v>
      </c>
      <c r="AZ59" s="16">
        <v>50184689</v>
      </c>
      <c r="BA59" s="16">
        <v>26648421</v>
      </c>
      <c r="BB59" s="16">
        <v>194431984</v>
      </c>
      <c r="BC59" s="9">
        <v>409035308</v>
      </c>
    </row>
    <row r="60" spans="1:55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6"/>
    </row>
    <row r="61" spans="1:55" x14ac:dyDescent="0.25">
      <c r="A61" s="20" t="s">
        <v>133</v>
      </c>
      <c r="B61" s="15">
        <f>+B58-B57</f>
        <v>2421856</v>
      </c>
      <c r="C61" s="15">
        <f t="shared" ref="C61:BC61" si="23">+C58-C57</f>
        <v>19067527</v>
      </c>
      <c r="D61" s="15">
        <f t="shared" si="23"/>
        <v>110910698</v>
      </c>
      <c r="E61" s="15">
        <f t="shared" si="23"/>
        <v>4608508</v>
      </c>
      <c r="F61" s="15">
        <f t="shared" si="23"/>
        <v>4511568</v>
      </c>
      <c r="G61" s="15">
        <f t="shared" si="23"/>
        <v>9000000</v>
      </c>
      <c r="H61" s="15">
        <f t="shared" si="23"/>
        <v>-286883</v>
      </c>
      <c r="I61" s="15">
        <f t="shared" si="23"/>
        <v>-1546192</v>
      </c>
      <c r="J61" s="15">
        <f t="shared" si="23"/>
        <v>7065000</v>
      </c>
      <c r="K61" s="15">
        <f t="shared" si="23"/>
        <v>35498661</v>
      </c>
      <c r="L61" s="15">
        <f t="shared" si="23"/>
        <v>21034128</v>
      </c>
      <c r="M61" s="15">
        <f t="shared" si="23"/>
        <v>3000000</v>
      </c>
      <c r="N61" s="15">
        <f t="shared" si="23"/>
        <v>28110938</v>
      </c>
      <c r="O61" s="15">
        <f t="shared" si="23"/>
        <v>1010381</v>
      </c>
      <c r="P61" s="15">
        <f t="shared" si="23"/>
        <v>0</v>
      </c>
      <c r="Q61" s="15">
        <f t="shared" si="23"/>
        <v>15719585</v>
      </c>
      <c r="R61" s="15">
        <f t="shared" si="23"/>
        <v>9982008</v>
      </c>
      <c r="S61" s="15">
        <f t="shared" si="23"/>
        <v>-5301508</v>
      </c>
      <c r="T61" s="15">
        <f t="shared" si="23"/>
        <v>10359626</v>
      </c>
      <c r="U61" s="15">
        <f t="shared" si="23"/>
        <v>9236997</v>
      </c>
      <c r="V61" s="15">
        <f t="shared" si="23"/>
        <v>25530988</v>
      </c>
      <c r="W61" s="15">
        <f t="shared" si="23"/>
        <v>17446321</v>
      </c>
      <c r="X61" s="15">
        <f t="shared" si="23"/>
        <v>623151</v>
      </c>
      <c r="Y61" s="15">
        <f t="shared" si="23"/>
        <v>-4001211</v>
      </c>
      <c r="Z61" s="15">
        <f t="shared" si="23"/>
        <v>78905343</v>
      </c>
      <c r="AA61" s="15">
        <f t="shared" si="23"/>
        <v>9031531</v>
      </c>
      <c r="AB61" s="15">
        <f t="shared" si="23"/>
        <v>14069498</v>
      </c>
      <c r="AC61" s="15">
        <f t="shared" si="23"/>
        <v>8745273</v>
      </c>
      <c r="AD61" s="15">
        <f t="shared" si="23"/>
        <v>116533553</v>
      </c>
      <c r="AE61" s="15">
        <f t="shared" si="23"/>
        <v>6000000</v>
      </c>
      <c r="AF61" s="15">
        <f t="shared" si="23"/>
        <v>-440000</v>
      </c>
      <c r="AG61" s="15">
        <f t="shared" si="23"/>
        <v>41606981</v>
      </c>
      <c r="AH61" s="15">
        <f t="shared" si="23"/>
        <v>15169563</v>
      </c>
      <c r="AI61" s="15">
        <f t="shared" si="23"/>
        <v>32265552</v>
      </c>
      <c r="AJ61" s="15">
        <f t="shared" si="23"/>
        <v>7753346</v>
      </c>
      <c r="AK61" s="15">
        <f t="shared" si="23"/>
        <v>9672869</v>
      </c>
      <c r="AL61" s="15">
        <f t="shared" si="23"/>
        <v>-19281720</v>
      </c>
      <c r="AM61" s="15">
        <f t="shared" si="23"/>
        <v>19299875</v>
      </c>
      <c r="AN61" s="15">
        <f t="shared" si="23"/>
        <v>13119393</v>
      </c>
      <c r="AO61" s="15">
        <f t="shared" si="23"/>
        <v>-9151918</v>
      </c>
      <c r="AP61" s="15">
        <f t="shared" si="23"/>
        <v>6281731</v>
      </c>
      <c r="AQ61" s="15">
        <f t="shared" si="23"/>
        <v>3562901</v>
      </c>
      <c r="AR61" s="15">
        <f t="shared" si="23"/>
        <v>4158822</v>
      </c>
      <c r="AS61" s="15">
        <f t="shared" si="23"/>
        <v>19469600</v>
      </c>
      <c r="AT61" s="15">
        <f t="shared" si="23"/>
        <v>8604984</v>
      </c>
      <c r="AU61" s="15">
        <f t="shared" si="23"/>
        <v>7500000</v>
      </c>
      <c r="AV61" s="15">
        <f t="shared" si="23"/>
        <v>1108164</v>
      </c>
      <c r="AW61" s="15">
        <f t="shared" si="23"/>
        <v>6519617</v>
      </c>
      <c r="AX61" s="15">
        <f t="shared" si="23"/>
        <v>9898970</v>
      </c>
      <c r="AY61" s="15">
        <f t="shared" si="23"/>
        <v>3068874</v>
      </c>
      <c r="AZ61" s="15">
        <f t="shared" si="23"/>
        <v>51915468</v>
      </c>
      <c r="BA61" s="15">
        <f t="shared" si="23"/>
        <v>-8423616</v>
      </c>
      <c r="BB61" s="15">
        <f t="shared" si="23"/>
        <v>6572065</v>
      </c>
      <c r="BC61" s="8">
        <f t="shared" si="23"/>
        <v>11500320</v>
      </c>
    </row>
    <row r="62" spans="1:55" x14ac:dyDescent="0.25">
      <c r="A62" s="20" t="s">
        <v>121</v>
      </c>
      <c r="B62" s="15">
        <f>+B59-B57</f>
        <v>-14582886</v>
      </c>
      <c r="C62" s="15">
        <f t="shared" ref="C62:BC62" si="24">+C59-C57</f>
        <v>-53033607</v>
      </c>
      <c r="D62" s="15">
        <f t="shared" si="24"/>
        <v>-68182846</v>
      </c>
      <c r="E62" s="15">
        <f t="shared" si="24"/>
        <v>-12241937</v>
      </c>
      <c r="F62" s="15">
        <f t="shared" si="24"/>
        <v>-42064262</v>
      </c>
      <c r="G62" s="15">
        <f t="shared" si="24"/>
        <v>-4463857</v>
      </c>
      <c r="H62" s="15">
        <f t="shared" si="24"/>
        <v>-10414729</v>
      </c>
      <c r="I62" s="15">
        <f t="shared" si="24"/>
        <v>-15208117</v>
      </c>
      <c r="J62" s="15">
        <f t="shared" si="24"/>
        <v>-3088476899</v>
      </c>
      <c r="K62" s="15">
        <f t="shared" si="24"/>
        <v>-19747210</v>
      </c>
      <c r="L62" s="15">
        <f t="shared" si="24"/>
        <v>-72462979</v>
      </c>
      <c r="M62" s="15">
        <f t="shared" si="24"/>
        <v>-4764535</v>
      </c>
      <c r="N62" s="15">
        <f t="shared" si="24"/>
        <v>-54188069</v>
      </c>
      <c r="O62" s="15">
        <f t="shared" si="24"/>
        <v>-2622189</v>
      </c>
      <c r="P62" s="15">
        <f t="shared" si="24"/>
        <v>-21675176</v>
      </c>
      <c r="Q62" s="15">
        <f t="shared" si="24"/>
        <v>21516219</v>
      </c>
      <c r="R62" s="15">
        <f t="shared" si="24"/>
        <v>-107884471</v>
      </c>
      <c r="S62" s="15">
        <f t="shared" si="24"/>
        <v>-116554423</v>
      </c>
      <c r="T62" s="15">
        <f t="shared" si="24"/>
        <v>-25040101</v>
      </c>
      <c r="U62" s="15">
        <f t="shared" si="24"/>
        <v>8716709</v>
      </c>
      <c r="V62" s="15">
        <f t="shared" si="24"/>
        <v>9867809</v>
      </c>
      <c r="W62" s="15">
        <f t="shared" si="24"/>
        <v>-9563206</v>
      </c>
      <c r="X62" s="15">
        <f t="shared" si="24"/>
        <v>992290</v>
      </c>
      <c r="Y62" s="15">
        <f t="shared" si="24"/>
        <v>-25276993</v>
      </c>
      <c r="Z62" s="15">
        <f t="shared" si="24"/>
        <v>5460800624</v>
      </c>
      <c r="AA62" s="15">
        <f t="shared" si="24"/>
        <v>-24709940</v>
      </c>
      <c r="AB62" s="15">
        <f t="shared" si="24"/>
        <v>-20972672</v>
      </c>
      <c r="AC62" s="15">
        <f t="shared" si="24"/>
        <v>-40283442</v>
      </c>
      <c r="AD62" s="15">
        <f t="shared" si="24"/>
        <v>62781880</v>
      </c>
      <c r="AE62" s="15">
        <f t="shared" si="24"/>
        <v>-27664530</v>
      </c>
      <c r="AF62" s="15">
        <f t="shared" si="24"/>
        <v>-31725772</v>
      </c>
      <c r="AG62" s="15">
        <f t="shared" si="24"/>
        <v>-48941010</v>
      </c>
      <c r="AH62" s="15">
        <f t="shared" si="24"/>
        <v>832745</v>
      </c>
      <c r="AI62" s="15">
        <f t="shared" si="24"/>
        <v>-25392635</v>
      </c>
      <c r="AJ62" s="15">
        <f t="shared" si="24"/>
        <v>-19991333</v>
      </c>
      <c r="AK62" s="15">
        <f t="shared" si="24"/>
        <v>-13984626</v>
      </c>
      <c r="AL62" s="15">
        <f t="shared" si="24"/>
        <v>-130224880</v>
      </c>
      <c r="AM62" s="15">
        <f t="shared" si="24"/>
        <v>851599</v>
      </c>
      <c r="AN62" s="15">
        <f t="shared" si="24"/>
        <v>-1611822</v>
      </c>
      <c r="AO62" s="15">
        <f t="shared" si="24"/>
        <v>-204936564</v>
      </c>
      <c r="AP62" s="15">
        <f t="shared" si="24"/>
        <v>-17246008</v>
      </c>
      <c r="AQ62" s="15">
        <f t="shared" si="24"/>
        <v>-355288431</v>
      </c>
      <c r="AR62" s="15">
        <f t="shared" si="24"/>
        <v>-228482814</v>
      </c>
      <c r="AS62" s="15">
        <f t="shared" si="24"/>
        <v>-24480169</v>
      </c>
      <c r="AT62" s="15">
        <f t="shared" si="24"/>
        <v>-15667661</v>
      </c>
      <c r="AU62" s="15">
        <f t="shared" si="24"/>
        <v>-5790427</v>
      </c>
      <c r="AV62" s="15">
        <f t="shared" si="24"/>
        <v>-16486304</v>
      </c>
      <c r="AW62" s="15">
        <f t="shared" si="24"/>
        <v>-11493668</v>
      </c>
      <c r="AX62" s="15">
        <f t="shared" si="24"/>
        <v>-68437810</v>
      </c>
      <c r="AY62" s="15">
        <f t="shared" si="24"/>
        <v>-63354374</v>
      </c>
      <c r="AZ62" s="15">
        <f t="shared" si="24"/>
        <v>-11999846</v>
      </c>
      <c r="BA62" s="15">
        <f t="shared" si="24"/>
        <v>-25427527</v>
      </c>
      <c r="BB62" s="15">
        <f t="shared" si="24"/>
        <v>-57377048</v>
      </c>
      <c r="BC62" s="8">
        <f t="shared" si="24"/>
        <v>-171241693</v>
      </c>
    </row>
    <row r="63" spans="1:55" x14ac:dyDescent="0.25">
      <c r="A63" s="20" t="s">
        <v>122</v>
      </c>
      <c r="B63" s="15">
        <f>+B59-B58</f>
        <v>-17004742</v>
      </c>
      <c r="C63" s="15">
        <f t="shared" ref="C63:BC63" si="25">+C59-C58</f>
        <v>-72101134</v>
      </c>
      <c r="D63" s="15">
        <f t="shared" si="25"/>
        <v>-179093544</v>
      </c>
      <c r="E63" s="15">
        <f t="shared" si="25"/>
        <v>-16850445</v>
      </c>
      <c r="F63" s="15">
        <f t="shared" si="25"/>
        <v>-46575830</v>
      </c>
      <c r="G63" s="15">
        <f t="shared" si="25"/>
        <v>-13463857</v>
      </c>
      <c r="H63" s="15">
        <f t="shared" si="25"/>
        <v>-10127846</v>
      </c>
      <c r="I63" s="15">
        <f t="shared" si="25"/>
        <v>-13661925</v>
      </c>
      <c r="J63" s="15">
        <f t="shared" si="25"/>
        <v>-3095541899</v>
      </c>
      <c r="K63" s="15">
        <f t="shared" si="25"/>
        <v>-55245871</v>
      </c>
      <c r="L63" s="15">
        <f t="shared" si="25"/>
        <v>-93497107</v>
      </c>
      <c r="M63" s="15">
        <f t="shared" si="25"/>
        <v>-7764535</v>
      </c>
      <c r="N63" s="15">
        <f t="shared" si="25"/>
        <v>-82299007</v>
      </c>
      <c r="O63" s="15">
        <f t="shared" si="25"/>
        <v>-3632570</v>
      </c>
      <c r="P63" s="15">
        <f t="shared" si="25"/>
        <v>-21675176</v>
      </c>
      <c r="Q63" s="15">
        <f t="shared" si="25"/>
        <v>5796634</v>
      </c>
      <c r="R63" s="15">
        <f t="shared" si="25"/>
        <v>-117866479</v>
      </c>
      <c r="S63" s="15">
        <f t="shared" si="25"/>
        <v>-111252915</v>
      </c>
      <c r="T63" s="15">
        <f t="shared" si="25"/>
        <v>-35399727</v>
      </c>
      <c r="U63" s="15">
        <f t="shared" si="25"/>
        <v>-520288</v>
      </c>
      <c r="V63" s="15">
        <f t="shared" si="25"/>
        <v>-15663179</v>
      </c>
      <c r="W63" s="15">
        <f t="shared" si="25"/>
        <v>-27009527</v>
      </c>
      <c r="X63" s="15">
        <f t="shared" si="25"/>
        <v>369139</v>
      </c>
      <c r="Y63" s="15">
        <f t="shared" si="25"/>
        <v>-21275782</v>
      </c>
      <c r="Z63" s="15">
        <f t="shared" si="25"/>
        <v>5381895281</v>
      </c>
      <c r="AA63" s="15">
        <f t="shared" si="25"/>
        <v>-33741471</v>
      </c>
      <c r="AB63" s="15">
        <f t="shared" si="25"/>
        <v>-35042170</v>
      </c>
      <c r="AC63" s="15">
        <f t="shared" si="25"/>
        <v>-49028715</v>
      </c>
      <c r="AD63" s="15">
        <f t="shared" si="25"/>
        <v>-53751673</v>
      </c>
      <c r="AE63" s="15">
        <f t="shared" si="25"/>
        <v>-33664530</v>
      </c>
      <c r="AF63" s="15">
        <f t="shared" si="25"/>
        <v>-31285772</v>
      </c>
      <c r="AG63" s="15">
        <f t="shared" si="25"/>
        <v>-90547991</v>
      </c>
      <c r="AH63" s="15">
        <f t="shared" si="25"/>
        <v>-14336818</v>
      </c>
      <c r="AI63" s="15">
        <f t="shared" si="25"/>
        <v>-57658187</v>
      </c>
      <c r="AJ63" s="15">
        <f t="shared" si="25"/>
        <v>-27744679</v>
      </c>
      <c r="AK63" s="15">
        <f t="shared" si="25"/>
        <v>-23657495</v>
      </c>
      <c r="AL63" s="15">
        <f t="shared" si="25"/>
        <v>-110943160</v>
      </c>
      <c r="AM63" s="15">
        <f t="shared" si="25"/>
        <v>-18448276</v>
      </c>
      <c r="AN63" s="15">
        <f t="shared" si="25"/>
        <v>-14731215</v>
      </c>
      <c r="AO63" s="15">
        <f t="shared" si="25"/>
        <v>-195784646</v>
      </c>
      <c r="AP63" s="15">
        <f t="shared" si="25"/>
        <v>-23527739</v>
      </c>
      <c r="AQ63" s="15">
        <f t="shared" si="25"/>
        <v>-358851332</v>
      </c>
      <c r="AR63" s="15">
        <f t="shared" si="25"/>
        <v>-232641636</v>
      </c>
      <c r="AS63" s="15">
        <f t="shared" si="25"/>
        <v>-43949769</v>
      </c>
      <c r="AT63" s="15">
        <f t="shared" si="25"/>
        <v>-24272645</v>
      </c>
      <c r="AU63" s="15">
        <f t="shared" si="25"/>
        <v>-13290427</v>
      </c>
      <c r="AV63" s="15">
        <f t="shared" si="25"/>
        <v>-17594468</v>
      </c>
      <c r="AW63" s="15">
        <f t="shared" si="25"/>
        <v>-18013285</v>
      </c>
      <c r="AX63" s="15">
        <f t="shared" si="25"/>
        <v>-78336780</v>
      </c>
      <c r="AY63" s="15">
        <f t="shared" si="25"/>
        <v>-66423248</v>
      </c>
      <c r="AZ63" s="15">
        <f t="shared" si="25"/>
        <v>-63915314</v>
      </c>
      <c r="BA63" s="15">
        <f t="shared" si="25"/>
        <v>-17003911</v>
      </c>
      <c r="BB63" s="15">
        <f t="shared" si="25"/>
        <v>-63949113</v>
      </c>
      <c r="BC63" s="8">
        <f t="shared" si="25"/>
        <v>-182742013</v>
      </c>
    </row>
    <row r="64" spans="1:55" x14ac:dyDescent="0.25">
      <c r="A64" s="20" t="s">
        <v>123</v>
      </c>
      <c r="B64" s="17">
        <f>IF(B57=0,0,B59*100/B57)</f>
        <v>67.527513816613123</v>
      </c>
      <c r="C64" s="17">
        <f t="shared" ref="C64:BC64" si="26">IF(C57=0,0,C59*100/C57)</f>
        <v>56.852025449308847</v>
      </c>
      <c r="D64" s="17">
        <f t="shared" si="26"/>
        <v>37.195018919924692</v>
      </c>
      <c r="E64" s="17">
        <f t="shared" si="26"/>
        <v>80.726272489778509</v>
      </c>
      <c r="F64" s="17">
        <f t="shared" si="26"/>
        <v>54.671936574382471</v>
      </c>
      <c r="G64" s="17">
        <f t="shared" si="26"/>
        <v>90.339780538925069</v>
      </c>
      <c r="H64" s="17">
        <f t="shared" si="26"/>
        <v>45.146757441182125</v>
      </c>
      <c r="I64" s="17">
        <f t="shared" si="26"/>
        <v>42.457124682434483</v>
      </c>
      <c r="J64" s="17">
        <f t="shared" si="26"/>
        <v>41.962745027663033</v>
      </c>
      <c r="K64" s="17">
        <f t="shared" si="26"/>
        <v>79.862192247763772</v>
      </c>
      <c r="L64" s="17">
        <f t="shared" si="26"/>
        <v>76.418198921725306</v>
      </c>
      <c r="M64" s="17">
        <f t="shared" si="26"/>
        <v>81.363054957950325</v>
      </c>
      <c r="N64" s="17">
        <f t="shared" si="26"/>
        <v>76.979022600760985</v>
      </c>
      <c r="O64" s="17">
        <f t="shared" si="26"/>
        <v>87.324465932969531</v>
      </c>
      <c r="P64" s="17">
        <f t="shared" si="26"/>
        <v>46.27907081069813</v>
      </c>
      <c r="Q64" s="17">
        <f t="shared" si="26"/>
        <v>147.47416869750751</v>
      </c>
      <c r="R64" s="17">
        <f t="shared" si="26"/>
        <v>55.869468426416361</v>
      </c>
      <c r="S64" s="17">
        <f t="shared" si="26"/>
        <v>63.73551936142686</v>
      </c>
      <c r="T64" s="17">
        <f t="shared" si="26"/>
        <v>66.125587336183074</v>
      </c>
      <c r="U64" s="17">
        <f t="shared" si="26"/>
        <v>125.95253323580388</v>
      </c>
      <c r="V64" s="17">
        <f t="shared" si="26"/>
        <v>131.99865426646173</v>
      </c>
      <c r="W64" s="17">
        <f t="shared" si="26"/>
        <v>69.756788210366523</v>
      </c>
      <c r="X64" s="17">
        <f t="shared" si="26"/>
        <v>108.38093388007449</v>
      </c>
      <c r="Y64" s="17">
        <f t="shared" si="26"/>
        <v>63.073310856601545</v>
      </c>
      <c r="Z64" s="17">
        <f t="shared" si="26"/>
        <v>1047.5594668067804</v>
      </c>
      <c r="AA64" s="17">
        <f t="shared" si="26"/>
        <v>47.776771892887382</v>
      </c>
      <c r="AB64" s="17">
        <f t="shared" si="26"/>
        <v>58.277413722586836</v>
      </c>
      <c r="AC64" s="17">
        <f t="shared" si="26"/>
        <v>51.267137307504704</v>
      </c>
      <c r="AD64" s="17">
        <f t="shared" si="26"/>
        <v>191.21203714110345</v>
      </c>
      <c r="AE64" s="17">
        <f t="shared" si="26"/>
        <v>34.34466964116195</v>
      </c>
      <c r="AF64" s="17">
        <f t="shared" si="26"/>
        <v>38.100944961440995</v>
      </c>
      <c r="AG64" s="17">
        <f t="shared" si="26"/>
        <v>47.093792489488592</v>
      </c>
      <c r="AH64" s="17">
        <f t="shared" si="26"/>
        <v>102.80064908858546</v>
      </c>
      <c r="AI64" s="17">
        <f t="shared" si="26"/>
        <v>84.261928437247832</v>
      </c>
      <c r="AJ64" s="17">
        <f t="shared" si="26"/>
        <v>40.554318549324734</v>
      </c>
      <c r="AK64" s="17">
        <f t="shared" si="26"/>
        <v>68.919476310395808</v>
      </c>
      <c r="AL64" s="17">
        <f t="shared" si="26"/>
        <v>60.973977733045281</v>
      </c>
      <c r="AM64" s="17">
        <f t="shared" si="26"/>
        <v>102.5362413258494</v>
      </c>
      <c r="AN64" s="17">
        <f t="shared" si="26"/>
        <v>95.8237636781014</v>
      </c>
      <c r="AO64" s="17">
        <f t="shared" si="26"/>
        <v>-4.8381483433003032</v>
      </c>
      <c r="AP64" s="17">
        <f t="shared" si="26"/>
        <v>63.46805169698299</v>
      </c>
      <c r="AQ64" s="17">
        <f t="shared" si="26"/>
        <v>57.243998862049224</v>
      </c>
      <c r="AR64" s="17">
        <f t="shared" si="26"/>
        <v>21.605282662880388</v>
      </c>
      <c r="AS64" s="17">
        <f t="shared" si="26"/>
        <v>63.529632341603417</v>
      </c>
      <c r="AT64" s="17">
        <f t="shared" si="26"/>
        <v>46.063695444552273</v>
      </c>
      <c r="AU64" s="17">
        <f t="shared" si="26"/>
        <v>80.683767555125598</v>
      </c>
      <c r="AV64" s="17">
        <f t="shared" si="26"/>
        <v>64.230810078237965</v>
      </c>
      <c r="AW64" s="17">
        <f t="shared" si="26"/>
        <v>71.803091082817105</v>
      </c>
      <c r="AX64" s="17">
        <f t="shared" si="26"/>
        <v>43.159853493239424</v>
      </c>
      <c r="AY64" s="17">
        <f t="shared" si="26"/>
        <v>77.969213275284105</v>
      </c>
      <c r="AZ64" s="17">
        <f t="shared" si="26"/>
        <v>80.702845168818897</v>
      </c>
      <c r="BA64" s="17">
        <f t="shared" si="26"/>
        <v>51.172224459552808</v>
      </c>
      <c r="BB64" s="17">
        <f t="shared" si="26"/>
        <v>77.214062758479614</v>
      </c>
      <c r="BC64" s="10">
        <f t="shared" si="26"/>
        <v>70.489663952750732</v>
      </c>
    </row>
    <row r="65" spans="1:55" x14ac:dyDescent="0.25">
      <c r="A65" s="20" t="s">
        <v>124</v>
      </c>
      <c r="B65" s="17">
        <f>IF(B58=0,0,B59*100/B58)</f>
        <v>64.072181002555809</v>
      </c>
      <c r="C65" s="17">
        <f t="shared" ref="C65:BC65" si="27">IF(C58=0,0,C59*100/C58)</f>
        <v>49.216874182671297</v>
      </c>
      <c r="D65" s="17">
        <f t="shared" si="27"/>
        <v>18.398555801940152</v>
      </c>
      <c r="E65" s="17">
        <f t="shared" si="27"/>
        <v>75.26529145906207</v>
      </c>
      <c r="F65" s="17">
        <f t="shared" si="27"/>
        <v>52.137220754176738</v>
      </c>
      <c r="G65" s="17">
        <f t="shared" si="27"/>
        <v>75.612776258792778</v>
      </c>
      <c r="H65" s="17">
        <f t="shared" si="27"/>
        <v>45.839382020519103</v>
      </c>
      <c r="I65" s="17">
        <f t="shared" si="27"/>
        <v>45.095346220311058</v>
      </c>
      <c r="J65" s="17">
        <f t="shared" si="27"/>
        <v>41.907108199197275</v>
      </c>
      <c r="K65" s="17">
        <f t="shared" si="27"/>
        <v>58.635617446088652</v>
      </c>
      <c r="L65" s="17">
        <f t="shared" si="27"/>
        <v>71.522359836393548</v>
      </c>
      <c r="M65" s="17">
        <f t="shared" si="27"/>
        <v>72.81801155259933</v>
      </c>
      <c r="N65" s="17">
        <f t="shared" si="27"/>
        <v>68.766571564093937</v>
      </c>
      <c r="O65" s="17">
        <f t="shared" si="27"/>
        <v>83.25803318933599</v>
      </c>
      <c r="P65" s="17">
        <f t="shared" si="27"/>
        <v>46.27907081069813</v>
      </c>
      <c r="Q65" s="17">
        <f t="shared" si="27"/>
        <v>109.49621270172842</v>
      </c>
      <c r="R65" s="17">
        <f t="shared" si="27"/>
        <v>53.677712760274325</v>
      </c>
      <c r="S65" s="17">
        <f t="shared" si="27"/>
        <v>64.804468589777727</v>
      </c>
      <c r="T65" s="17">
        <f t="shared" si="27"/>
        <v>57.997488728794281</v>
      </c>
      <c r="U65" s="17">
        <f t="shared" si="27"/>
        <v>98.785058485382962</v>
      </c>
      <c r="V65" s="17">
        <f t="shared" si="27"/>
        <v>72.213225778593795</v>
      </c>
      <c r="W65" s="17">
        <f t="shared" si="27"/>
        <v>44.954143716140521</v>
      </c>
      <c r="X65" s="17">
        <f t="shared" si="27"/>
        <v>102.96187892466671</v>
      </c>
      <c r="Y65" s="17">
        <f t="shared" si="27"/>
        <v>66.989016318928847</v>
      </c>
      <c r="Z65" s="17">
        <f t="shared" si="27"/>
        <v>921.40385060311553</v>
      </c>
      <c r="AA65" s="17">
        <f t="shared" si="27"/>
        <v>40.118984105886035</v>
      </c>
      <c r="AB65" s="17">
        <f t="shared" si="27"/>
        <v>45.532943541848262</v>
      </c>
      <c r="AC65" s="17">
        <f t="shared" si="27"/>
        <v>46.36220716189311</v>
      </c>
      <c r="AD65" s="17">
        <f t="shared" si="27"/>
        <v>71.002135908095198</v>
      </c>
      <c r="AE65" s="17">
        <f t="shared" si="27"/>
        <v>30.063715306631213</v>
      </c>
      <c r="AF65" s="17">
        <f t="shared" si="27"/>
        <v>38.430861905926847</v>
      </c>
      <c r="AG65" s="17">
        <f t="shared" si="27"/>
        <v>32.483411484679621</v>
      </c>
      <c r="AH65" s="17">
        <f t="shared" si="27"/>
        <v>68.071981281307231</v>
      </c>
      <c r="AI65" s="17">
        <f t="shared" si="27"/>
        <v>70.219544229210157</v>
      </c>
      <c r="AJ65" s="17">
        <f t="shared" si="27"/>
        <v>32.956217257329747</v>
      </c>
      <c r="AK65" s="17">
        <f t="shared" si="27"/>
        <v>56.724904600871191</v>
      </c>
      <c r="AL65" s="17">
        <f t="shared" si="27"/>
        <v>64.713361639446731</v>
      </c>
      <c r="AM65" s="17">
        <f t="shared" si="27"/>
        <v>65.111017283442379</v>
      </c>
      <c r="AN65" s="17">
        <f t="shared" si="27"/>
        <v>71.514331605274421</v>
      </c>
      <c r="AO65" s="17">
        <f t="shared" si="27"/>
        <v>-5.0757860309324228</v>
      </c>
      <c r="AP65" s="17">
        <f t="shared" si="27"/>
        <v>56.014488159758919</v>
      </c>
      <c r="AQ65" s="17">
        <f t="shared" si="27"/>
        <v>56.999604260025542</v>
      </c>
      <c r="AR65" s="17">
        <f t="shared" si="27"/>
        <v>21.301326991224716</v>
      </c>
      <c r="AS65" s="17">
        <f t="shared" si="27"/>
        <v>49.245616132010596</v>
      </c>
      <c r="AT65" s="17">
        <f t="shared" si="27"/>
        <v>35.536704685774353</v>
      </c>
      <c r="AU65" s="17">
        <f t="shared" si="27"/>
        <v>64.537110761266916</v>
      </c>
      <c r="AV65" s="17">
        <f t="shared" si="27"/>
        <v>62.722762593132614</v>
      </c>
      <c r="AW65" s="17">
        <f t="shared" si="27"/>
        <v>61.9022641134883</v>
      </c>
      <c r="AX65" s="17">
        <f t="shared" si="27"/>
        <v>39.881047991461742</v>
      </c>
      <c r="AY65" s="17">
        <f t="shared" si="27"/>
        <v>77.145937154042556</v>
      </c>
      <c r="AZ65" s="17">
        <f t="shared" si="27"/>
        <v>43.983074216045374</v>
      </c>
      <c r="BA65" s="17">
        <f t="shared" si="27"/>
        <v>61.046958499261848</v>
      </c>
      <c r="BB65" s="17">
        <f t="shared" si="27"/>
        <v>75.250080697660323</v>
      </c>
      <c r="BC65" s="10">
        <f t="shared" si="27"/>
        <v>69.119801230098176</v>
      </c>
    </row>
    <row r="66" spans="1:55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6"/>
    </row>
    <row r="67" spans="1:55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6"/>
    </row>
    <row r="68" spans="1:55" x14ac:dyDescent="0.25">
      <c r="A68" s="20" t="s">
        <v>126</v>
      </c>
      <c r="B68" s="16">
        <v>69936000</v>
      </c>
      <c r="C68" s="16">
        <v>103626000</v>
      </c>
      <c r="D68" s="16">
        <v>105505000</v>
      </c>
      <c r="E68" s="16">
        <v>42214000</v>
      </c>
      <c r="F68" s="16">
        <v>49228000</v>
      </c>
      <c r="G68" s="16">
        <v>57964000</v>
      </c>
      <c r="H68" s="16">
        <v>21999000</v>
      </c>
      <c r="I68" s="16">
        <v>36413000</v>
      </c>
      <c r="J68" s="16">
        <v>2821723000</v>
      </c>
      <c r="K68" s="16">
        <v>42161000</v>
      </c>
      <c r="L68" s="16">
        <v>305855000</v>
      </c>
      <c r="M68" s="16">
        <v>38443000</v>
      </c>
      <c r="N68" s="16">
        <v>261430000</v>
      </c>
      <c r="O68" s="16">
        <v>23681000</v>
      </c>
      <c r="P68" s="16">
        <v>42840000</v>
      </c>
      <c r="Q68" s="16">
        <v>124539000</v>
      </c>
      <c r="R68" s="16">
        <v>263579000</v>
      </c>
      <c r="S68" s="16">
        <v>57629000</v>
      </c>
      <c r="T68" s="16">
        <v>45004000</v>
      </c>
      <c r="U68" s="16">
        <v>48607000</v>
      </c>
      <c r="V68" s="16">
        <v>27526000</v>
      </c>
      <c r="W68" s="16">
        <v>42865000</v>
      </c>
      <c r="X68" s="16">
        <v>14659000</v>
      </c>
      <c r="Y68" s="16">
        <v>54201000</v>
      </c>
      <c r="Z68" s="16">
        <v>350834000</v>
      </c>
      <c r="AA68" s="16">
        <v>45562000</v>
      </c>
      <c r="AB68" s="16">
        <v>85731000</v>
      </c>
      <c r="AC68" s="16">
        <v>49224000</v>
      </c>
      <c r="AD68" s="16">
        <v>201767000</v>
      </c>
      <c r="AE68" s="16">
        <v>31056000</v>
      </c>
      <c r="AF68" s="16">
        <v>51153000</v>
      </c>
      <c r="AG68" s="16">
        <v>68304000</v>
      </c>
      <c r="AH68" s="16">
        <v>43134000</v>
      </c>
      <c r="AI68" s="16">
        <v>146492000</v>
      </c>
      <c r="AJ68" s="16">
        <v>30246000</v>
      </c>
      <c r="AK68" s="16">
        <v>39562000</v>
      </c>
      <c r="AL68" s="16">
        <v>330595000</v>
      </c>
      <c r="AM68" s="16">
        <v>57415000</v>
      </c>
      <c r="AN68" s="16">
        <v>111659000</v>
      </c>
      <c r="AO68" s="16">
        <v>195479000</v>
      </c>
      <c r="AP68" s="16">
        <v>201427000</v>
      </c>
      <c r="AQ68" s="16">
        <v>171561000</v>
      </c>
      <c r="AR68" s="16">
        <v>305526000</v>
      </c>
      <c r="AS68" s="16">
        <v>60315000</v>
      </c>
      <c r="AT68" s="16">
        <v>42632000</v>
      </c>
      <c r="AU68" s="16">
        <v>37577000</v>
      </c>
      <c r="AV68" s="16">
        <v>50137000</v>
      </c>
      <c r="AW68" s="16">
        <v>65483000</v>
      </c>
      <c r="AX68" s="16">
        <v>61954000</v>
      </c>
      <c r="AY68" s="16">
        <v>291079000</v>
      </c>
      <c r="AZ68" s="16">
        <v>84469000</v>
      </c>
      <c r="BA68" s="16">
        <v>79716000</v>
      </c>
      <c r="BB68" s="16">
        <v>283552000</v>
      </c>
      <c r="BC68" s="9">
        <v>574058000</v>
      </c>
    </row>
    <row r="69" spans="1:55" x14ac:dyDescent="0.25">
      <c r="A69" s="20" t="s">
        <v>127</v>
      </c>
      <c r="B69" s="16">
        <v>69936000</v>
      </c>
      <c r="C69" s="16">
        <v>108626000</v>
      </c>
      <c r="D69" s="16">
        <v>105505000</v>
      </c>
      <c r="E69" s="16">
        <v>46214000</v>
      </c>
      <c r="F69" s="16">
        <v>52208000</v>
      </c>
      <c r="G69" s="16">
        <v>63964000</v>
      </c>
      <c r="H69" s="16">
        <v>17199000</v>
      </c>
      <c r="I69" s="16">
        <v>36413000</v>
      </c>
      <c r="J69" s="16">
        <v>3236878000</v>
      </c>
      <c r="K69" s="16">
        <v>42161000</v>
      </c>
      <c r="L69" s="16">
        <v>338855000</v>
      </c>
      <c r="M69" s="16">
        <v>38443000</v>
      </c>
      <c r="N69" s="16">
        <v>274430000</v>
      </c>
      <c r="O69" s="16">
        <v>20130000</v>
      </c>
      <c r="P69" s="16">
        <v>42840000</v>
      </c>
      <c r="Q69" s="16">
        <v>136539000</v>
      </c>
      <c r="R69" s="16">
        <v>273579000</v>
      </c>
      <c r="S69" s="16">
        <v>64629000</v>
      </c>
      <c r="T69" s="16">
        <v>50004000</v>
      </c>
      <c r="U69" s="16">
        <v>48607000</v>
      </c>
      <c r="V69" s="16">
        <v>42526000</v>
      </c>
      <c r="W69" s="16">
        <v>49865000</v>
      </c>
      <c r="X69" s="16">
        <v>19659000</v>
      </c>
      <c r="Y69" s="16">
        <v>75201000</v>
      </c>
      <c r="Z69" s="16">
        <v>358734000</v>
      </c>
      <c r="AA69" s="16">
        <v>55562000</v>
      </c>
      <c r="AB69" s="16">
        <v>85731000</v>
      </c>
      <c r="AC69" s="16">
        <v>66024000</v>
      </c>
      <c r="AD69" s="16">
        <v>180707000</v>
      </c>
      <c r="AE69" s="16">
        <v>37056000</v>
      </c>
      <c r="AF69" s="16">
        <v>51153000</v>
      </c>
      <c r="AG69" s="16">
        <v>87104000</v>
      </c>
      <c r="AH69" s="16">
        <v>43734000</v>
      </c>
      <c r="AI69" s="16">
        <v>149189000</v>
      </c>
      <c r="AJ69" s="16">
        <v>38246000</v>
      </c>
      <c r="AK69" s="16">
        <v>41562000</v>
      </c>
      <c r="AL69" s="16">
        <v>330595000</v>
      </c>
      <c r="AM69" s="16">
        <v>77415000</v>
      </c>
      <c r="AN69" s="16">
        <v>111659000</v>
      </c>
      <c r="AO69" s="16">
        <v>260479000</v>
      </c>
      <c r="AP69" s="16">
        <v>199527000</v>
      </c>
      <c r="AQ69" s="16">
        <v>177561000</v>
      </c>
      <c r="AR69" s="16">
        <v>201526000</v>
      </c>
      <c r="AS69" s="16">
        <v>65815000</v>
      </c>
      <c r="AT69" s="16">
        <v>42632000</v>
      </c>
      <c r="AU69" s="16">
        <v>42577000</v>
      </c>
      <c r="AV69" s="16">
        <v>52637000</v>
      </c>
      <c r="AW69" s="16">
        <v>65483000</v>
      </c>
      <c r="AX69" s="16">
        <v>63354000</v>
      </c>
      <c r="AY69" s="16">
        <v>283234000</v>
      </c>
      <c r="AZ69" s="16">
        <v>79469000</v>
      </c>
      <c r="BA69" s="16">
        <v>69218000</v>
      </c>
      <c r="BB69" s="16">
        <v>292462000</v>
      </c>
      <c r="BC69" s="9">
        <v>604518000</v>
      </c>
    </row>
    <row r="70" spans="1:55" x14ac:dyDescent="0.25">
      <c r="A70" s="20" t="s">
        <v>128</v>
      </c>
      <c r="B70" s="16">
        <v>23262736</v>
      </c>
      <c r="C70" s="16">
        <v>50586586</v>
      </c>
      <c r="D70" s="16">
        <v>62721550</v>
      </c>
      <c r="E70" s="16">
        <v>0</v>
      </c>
      <c r="F70" s="16">
        <v>38049945</v>
      </c>
      <c r="G70" s="16">
        <v>47751739</v>
      </c>
      <c r="H70" s="16">
        <v>0</v>
      </c>
      <c r="I70" s="16">
        <v>0</v>
      </c>
      <c r="J70" s="16">
        <v>1054161368</v>
      </c>
      <c r="K70" s="16">
        <v>17087235</v>
      </c>
      <c r="L70" s="16">
        <v>192334754</v>
      </c>
      <c r="M70" s="16">
        <v>812104</v>
      </c>
      <c r="N70" s="16">
        <v>192614376</v>
      </c>
      <c r="O70" s="16">
        <v>0</v>
      </c>
      <c r="P70" s="16">
        <v>14267316</v>
      </c>
      <c r="Q70" s="16">
        <v>51381000</v>
      </c>
      <c r="R70" s="16">
        <v>170832379</v>
      </c>
      <c r="S70" s="16">
        <v>56227326</v>
      </c>
      <c r="T70" s="16">
        <v>27962999</v>
      </c>
      <c r="U70" s="16">
        <v>37463487</v>
      </c>
      <c r="V70" s="16">
        <v>30712535</v>
      </c>
      <c r="W70" s="16">
        <v>12314847</v>
      </c>
      <c r="X70" s="16">
        <v>14239974</v>
      </c>
      <c r="Y70" s="16">
        <v>22339112</v>
      </c>
      <c r="Z70" s="16">
        <v>57958752</v>
      </c>
      <c r="AA70" s="16">
        <v>22471200</v>
      </c>
      <c r="AB70" s="16">
        <v>-9255660</v>
      </c>
      <c r="AC70" s="16">
        <v>38719071</v>
      </c>
      <c r="AD70" s="16">
        <v>123959538</v>
      </c>
      <c r="AE70" s="16">
        <v>-13011000</v>
      </c>
      <c r="AF70" s="16">
        <v>45915450</v>
      </c>
      <c r="AG70" s="16">
        <v>36206923</v>
      </c>
      <c r="AH70" s="16">
        <v>33968040</v>
      </c>
      <c r="AI70" s="16">
        <v>108959925</v>
      </c>
      <c r="AJ70" s="16">
        <v>19331208</v>
      </c>
      <c r="AK70" s="16">
        <v>45743971</v>
      </c>
      <c r="AL70" s="16">
        <v>12024655</v>
      </c>
      <c r="AM70" s="16">
        <v>45383997</v>
      </c>
      <c r="AN70" s="16">
        <v>31974070</v>
      </c>
      <c r="AO70" s="16">
        <v>-37054534</v>
      </c>
      <c r="AP70" s="16">
        <v>33065182</v>
      </c>
      <c r="AQ70" s="16">
        <v>104619935</v>
      </c>
      <c r="AR70" s="16">
        <v>0</v>
      </c>
      <c r="AS70" s="16">
        <v>44986260</v>
      </c>
      <c r="AT70" s="16">
        <v>27332017</v>
      </c>
      <c r="AU70" s="16">
        <v>0</v>
      </c>
      <c r="AV70" s="16">
        <v>32795696</v>
      </c>
      <c r="AW70" s="16">
        <v>0</v>
      </c>
      <c r="AX70" s="16">
        <v>37097628</v>
      </c>
      <c r="AY70" s="16">
        <v>240330418</v>
      </c>
      <c r="AZ70" s="16">
        <v>55764693</v>
      </c>
      <c r="BA70" s="16">
        <v>42040518</v>
      </c>
      <c r="BB70" s="16">
        <v>2073172</v>
      </c>
      <c r="BC70" s="9">
        <v>452190160</v>
      </c>
    </row>
    <row r="71" spans="1:55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6"/>
    </row>
    <row r="72" spans="1:55" x14ac:dyDescent="0.25">
      <c r="A72" s="20" t="s">
        <v>135</v>
      </c>
      <c r="B72" s="15">
        <f>+B69-B68</f>
        <v>0</v>
      </c>
      <c r="C72" s="15">
        <f t="shared" ref="C72:BC72" si="28">+C69-C68</f>
        <v>5000000</v>
      </c>
      <c r="D72" s="15">
        <f t="shared" si="28"/>
        <v>0</v>
      </c>
      <c r="E72" s="15">
        <f t="shared" si="28"/>
        <v>4000000</v>
      </c>
      <c r="F72" s="15">
        <f t="shared" si="28"/>
        <v>2980000</v>
      </c>
      <c r="G72" s="15">
        <f t="shared" si="28"/>
        <v>6000000</v>
      </c>
      <c r="H72" s="15">
        <f t="shared" si="28"/>
        <v>-4800000</v>
      </c>
      <c r="I72" s="15">
        <f t="shared" si="28"/>
        <v>0</v>
      </c>
      <c r="J72" s="15">
        <f t="shared" si="28"/>
        <v>415155000</v>
      </c>
      <c r="K72" s="15">
        <f t="shared" si="28"/>
        <v>0</v>
      </c>
      <c r="L72" s="15">
        <f t="shared" si="28"/>
        <v>33000000</v>
      </c>
      <c r="M72" s="15">
        <f t="shared" si="28"/>
        <v>0</v>
      </c>
      <c r="N72" s="15">
        <f t="shared" si="28"/>
        <v>13000000</v>
      </c>
      <c r="O72" s="15">
        <f t="shared" si="28"/>
        <v>-3551000</v>
      </c>
      <c r="P72" s="15">
        <f t="shared" si="28"/>
        <v>0</v>
      </c>
      <c r="Q72" s="15">
        <f t="shared" si="28"/>
        <v>12000000</v>
      </c>
      <c r="R72" s="15">
        <f t="shared" si="28"/>
        <v>10000000</v>
      </c>
      <c r="S72" s="15">
        <f t="shared" si="28"/>
        <v>7000000</v>
      </c>
      <c r="T72" s="15">
        <f t="shared" si="28"/>
        <v>5000000</v>
      </c>
      <c r="U72" s="15">
        <f t="shared" si="28"/>
        <v>0</v>
      </c>
      <c r="V72" s="15">
        <f t="shared" si="28"/>
        <v>15000000</v>
      </c>
      <c r="W72" s="15">
        <f t="shared" si="28"/>
        <v>7000000</v>
      </c>
      <c r="X72" s="15">
        <f t="shared" si="28"/>
        <v>5000000</v>
      </c>
      <c r="Y72" s="15">
        <f t="shared" si="28"/>
        <v>21000000</v>
      </c>
      <c r="Z72" s="15">
        <f t="shared" si="28"/>
        <v>7900000</v>
      </c>
      <c r="AA72" s="15">
        <f t="shared" si="28"/>
        <v>10000000</v>
      </c>
      <c r="AB72" s="15">
        <f t="shared" si="28"/>
        <v>0</v>
      </c>
      <c r="AC72" s="15">
        <f t="shared" si="28"/>
        <v>16800000</v>
      </c>
      <c r="AD72" s="15">
        <f t="shared" si="28"/>
        <v>-21060000</v>
      </c>
      <c r="AE72" s="15">
        <f t="shared" si="28"/>
        <v>6000000</v>
      </c>
      <c r="AF72" s="15">
        <f t="shared" si="28"/>
        <v>0</v>
      </c>
      <c r="AG72" s="15">
        <f t="shared" si="28"/>
        <v>18800000</v>
      </c>
      <c r="AH72" s="15">
        <f t="shared" si="28"/>
        <v>600000</v>
      </c>
      <c r="AI72" s="15">
        <f t="shared" si="28"/>
        <v>2697000</v>
      </c>
      <c r="AJ72" s="15">
        <f t="shared" si="28"/>
        <v>8000000</v>
      </c>
      <c r="AK72" s="15">
        <f t="shared" si="28"/>
        <v>2000000</v>
      </c>
      <c r="AL72" s="15">
        <f t="shared" si="28"/>
        <v>0</v>
      </c>
      <c r="AM72" s="15">
        <f t="shared" si="28"/>
        <v>20000000</v>
      </c>
      <c r="AN72" s="15">
        <f t="shared" si="28"/>
        <v>0</v>
      </c>
      <c r="AO72" s="15">
        <f t="shared" si="28"/>
        <v>65000000</v>
      </c>
      <c r="AP72" s="15">
        <f t="shared" si="28"/>
        <v>-1900000</v>
      </c>
      <c r="AQ72" s="15">
        <f t="shared" si="28"/>
        <v>6000000</v>
      </c>
      <c r="AR72" s="15">
        <f t="shared" si="28"/>
        <v>-104000000</v>
      </c>
      <c r="AS72" s="15">
        <f t="shared" si="28"/>
        <v>5500000</v>
      </c>
      <c r="AT72" s="15">
        <f t="shared" si="28"/>
        <v>0</v>
      </c>
      <c r="AU72" s="15">
        <f t="shared" si="28"/>
        <v>5000000</v>
      </c>
      <c r="AV72" s="15">
        <f t="shared" si="28"/>
        <v>2500000</v>
      </c>
      <c r="AW72" s="15">
        <f t="shared" si="28"/>
        <v>0</v>
      </c>
      <c r="AX72" s="15">
        <f t="shared" si="28"/>
        <v>1400000</v>
      </c>
      <c r="AY72" s="15">
        <f t="shared" si="28"/>
        <v>-7845000</v>
      </c>
      <c r="AZ72" s="15">
        <f t="shared" si="28"/>
        <v>-5000000</v>
      </c>
      <c r="BA72" s="15">
        <f t="shared" si="28"/>
        <v>-10498000</v>
      </c>
      <c r="BB72" s="15">
        <f t="shared" si="28"/>
        <v>8910000</v>
      </c>
      <c r="BC72" s="8">
        <f t="shared" si="28"/>
        <v>30460000</v>
      </c>
    </row>
    <row r="73" spans="1:55" x14ac:dyDescent="0.25">
      <c r="A73" s="20" t="s">
        <v>121</v>
      </c>
      <c r="B73" s="15">
        <f>+B70-B68</f>
        <v>-46673264</v>
      </c>
      <c r="C73" s="15">
        <f t="shared" ref="C73:BC73" si="29">+C70-C68</f>
        <v>-53039414</v>
      </c>
      <c r="D73" s="15">
        <f t="shared" si="29"/>
        <v>-42783450</v>
      </c>
      <c r="E73" s="15">
        <f t="shared" si="29"/>
        <v>-42214000</v>
      </c>
      <c r="F73" s="15">
        <f t="shared" si="29"/>
        <v>-11178055</v>
      </c>
      <c r="G73" s="15">
        <f t="shared" si="29"/>
        <v>-10212261</v>
      </c>
      <c r="H73" s="15">
        <f t="shared" si="29"/>
        <v>-21999000</v>
      </c>
      <c r="I73" s="15">
        <f t="shared" si="29"/>
        <v>-36413000</v>
      </c>
      <c r="J73" s="15">
        <f t="shared" si="29"/>
        <v>-1767561632</v>
      </c>
      <c r="K73" s="15">
        <f t="shared" si="29"/>
        <v>-25073765</v>
      </c>
      <c r="L73" s="15">
        <f t="shared" si="29"/>
        <v>-113520246</v>
      </c>
      <c r="M73" s="15">
        <f t="shared" si="29"/>
        <v>-37630896</v>
      </c>
      <c r="N73" s="15">
        <f t="shared" si="29"/>
        <v>-68815624</v>
      </c>
      <c r="O73" s="15">
        <f t="shared" si="29"/>
        <v>-23681000</v>
      </c>
      <c r="P73" s="15">
        <f t="shared" si="29"/>
        <v>-28572684</v>
      </c>
      <c r="Q73" s="15">
        <f t="shared" si="29"/>
        <v>-73158000</v>
      </c>
      <c r="R73" s="15">
        <f t="shared" si="29"/>
        <v>-92746621</v>
      </c>
      <c r="S73" s="15">
        <f t="shared" si="29"/>
        <v>-1401674</v>
      </c>
      <c r="T73" s="15">
        <f t="shared" si="29"/>
        <v>-17041001</v>
      </c>
      <c r="U73" s="15">
        <f t="shared" si="29"/>
        <v>-11143513</v>
      </c>
      <c r="V73" s="15">
        <f t="shared" si="29"/>
        <v>3186535</v>
      </c>
      <c r="W73" s="15">
        <f t="shared" si="29"/>
        <v>-30550153</v>
      </c>
      <c r="X73" s="15">
        <f t="shared" si="29"/>
        <v>-419026</v>
      </c>
      <c r="Y73" s="15">
        <f t="shared" si="29"/>
        <v>-31861888</v>
      </c>
      <c r="Z73" s="15">
        <f t="shared" si="29"/>
        <v>-292875248</v>
      </c>
      <c r="AA73" s="15">
        <f t="shared" si="29"/>
        <v>-23090800</v>
      </c>
      <c r="AB73" s="15">
        <f t="shared" si="29"/>
        <v>-94986660</v>
      </c>
      <c r="AC73" s="15">
        <f t="shared" si="29"/>
        <v>-10504929</v>
      </c>
      <c r="AD73" s="15">
        <f t="shared" si="29"/>
        <v>-77807462</v>
      </c>
      <c r="AE73" s="15">
        <f t="shared" si="29"/>
        <v>-44067000</v>
      </c>
      <c r="AF73" s="15">
        <f t="shared" si="29"/>
        <v>-5237550</v>
      </c>
      <c r="AG73" s="15">
        <f t="shared" si="29"/>
        <v>-32097077</v>
      </c>
      <c r="AH73" s="15">
        <f t="shared" si="29"/>
        <v>-9165960</v>
      </c>
      <c r="AI73" s="15">
        <f t="shared" si="29"/>
        <v>-37532075</v>
      </c>
      <c r="AJ73" s="15">
        <f t="shared" si="29"/>
        <v>-10914792</v>
      </c>
      <c r="AK73" s="15">
        <f t="shared" si="29"/>
        <v>6181971</v>
      </c>
      <c r="AL73" s="15">
        <f t="shared" si="29"/>
        <v>-318570345</v>
      </c>
      <c r="AM73" s="15">
        <f t="shared" si="29"/>
        <v>-12031003</v>
      </c>
      <c r="AN73" s="15">
        <f t="shared" si="29"/>
        <v>-79684930</v>
      </c>
      <c r="AO73" s="15">
        <f t="shared" si="29"/>
        <v>-232533534</v>
      </c>
      <c r="AP73" s="15">
        <f t="shared" si="29"/>
        <v>-168361818</v>
      </c>
      <c r="AQ73" s="15">
        <f t="shared" si="29"/>
        <v>-66941065</v>
      </c>
      <c r="AR73" s="15">
        <f t="shared" si="29"/>
        <v>-305526000</v>
      </c>
      <c r="AS73" s="15">
        <f t="shared" si="29"/>
        <v>-15328740</v>
      </c>
      <c r="AT73" s="15">
        <f t="shared" si="29"/>
        <v>-15299983</v>
      </c>
      <c r="AU73" s="15">
        <f t="shared" si="29"/>
        <v>-37577000</v>
      </c>
      <c r="AV73" s="15">
        <f t="shared" si="29"/>
        <v>-17341304</v>
      </c>
      <c r="AW73" s="15">
        <f t="shared" si="29"/>
        <v>-65483000</v>
      </c>
      <c r="AX73" s="15">
        <f t="shared" si="29"/>
        <v>-24856372</v>
      </c>
      <c r="AY73" s="15">
        <f t="shared" si="29"/>
        <v>-50748582</v>
      </c>
      <c r="AZ73" s="15">
        <f t="shared" si="29"/>
        <v>-28704307</v>
      </c>
      <c r="BA73" s="15">
        <f t="shared" si="29"/>
        <v>-37675482</v>
      </c>
      <c r="BB73" s="15">
        <f t="shared" si="29"/>
        <v>-281478828</v>
      </c>
      <c r="BC73" s="8">
        <f t="shared" si="29"/>
        <v>-121867840</v>
      </c>
    </row>
    <row r="74" spans="1:55" x14ac:dyDescent="0.25">
      <c r="A74" s="20" t="s">
        <v>122</v>
      </c>
      <c r="B74" s="15">
        <f>+B70-B69</f>
        <v>-46673264</v>
      </c>
      <c r="C74" s="15">
        <f t="shared" ref="C74:BC74" si="30">+C70-C69</f>
        <v>-58039414</v>
      </c>
      <c r="D74" s="15">
        <f t="shared" si="30"/>
        <v>-42783450</v>
      </c>
      <c r="E74" s="15">
        <f t="shared" si="30"/>
        <v>-46214000</v>
      </c>
      <c r="F74" s="15">
        <f t="shared" si="30"/>
        <v>-14158055</v>
      </c>
      <c r="G74" s="15">
        <f t="shared" si="30"/>
        <v>-16212261</v>
      </c>
      <c r="H74" s="15">
        <f t="shared" si="30"/>
        <v>-17199000</v>
      </c>
      <c r="I74" s="15">
        <f t="shared" si="30"/>
        <v>-36413000</v>
      </c>
      <c r="J74" s="15">
        <f t="shared" si="30"/>
        <v>-2182716632</v>
      </c>
      <c r="K74" s="15">
        <f t="shared" si="30"/>
        <v>-25073765</v>
      </c>
      <c r="L74" s="15">
        <f t="shared" si="30"/>
        <v>-146520246</v>
      </c>
      <c r="M74" s="15">
        <f t="shared" si="30"/>
        <v>-37630896</v>
      </c>
      <c r="N74" s="15">
        <f t="shared" si="30"/>
        <v>-81815624</v>
      </c>
      <c r="O74" s="15">
        <f t="shared" si="30"/>
        <v>-20130000</v>
      </c>
      <c r="P74" s="15">
        <f t="shared" si="30"/>
        <v>-28572684</v>
      </c>
      <c r="Q74" s="15">
        <f t="shared" si="30"/>
        <v>-85158000</v>
      </c>
      <c r="R74" s="15">
        <f t="shared" si="30"/>
        <v>-102746621</v>
      </c>
      <c r="S74" s="15">
        <f t="shared" si="30"/>
        <v>-8401674</v>
      </c>
      <c r="T74" s="15">
        <f t="shared" si="30"/>
        <v>-22041001</v>
      </c>
      <c r="U74" s="15">
        <f t="shared" si="30"/>
        <v>-11143513</v>
      </c>
      <c r="V74" s="15">
        <f t="shared" si="30"/>
        <v>-11813465</v>
      </c>
      <c r="W74" s="15">
        <f t="shared" si="30"/>
        <v>-37550153</v>
      </c>
      <c r="X74" s="15">
        <f t="shared" si="30"/>
        <v>-5419026</v>
      </c>
      <c r="Y74" s="15">
        <f t="shared" si="30"/>
        <v>-52861888</v>
      </c>
      <c r="Z74" s="15">
        <f t="shared" si="30"/>
        <v>-300775248</v>
      </c>
      <c r="AA74" s="15">
        <f t="shared" si="30"/>
        <v>-33090800</v>
      </c>
      <c r="AB74" s="15">
        <f t="shared" si="30"/>
        <v>-94986660</v>
      </c>
      <c r="AC74" s="15">
        <f t="shared" si="30"/>
        <v>-27304929</v>
      </c>
      <c r="AD74" s="15">
        <f t="shared" si="30"/>
        <v>-56747462</v>
      </c>
      <c r="AE74" s="15">
        <f t="shared" si="30"/>
        <v>-50067000</v>
      </c>
      <c r="AF74" s="15">
        <f t="shared" si="30"/>
        <v>-5237550</v>
      </c>
      <c r="AG74" s="15">
        <f t="shared" si="30"/>
        <v>-50897077</v>
      </c>
      <c r="AH74" s="15">
        <f t="shared" si="30"/>
        <v>-9765960</v>
      </c>
      <c r="AI74" s="15">
        <f t="shared" si="30"/>
        <v>-40229075</v>
      </c>
      <c r="AJ74" s="15">
        <f t="shared" si="30"/>
        <v>-18914792</v>
      </c>
      <c r="AK74" s="15">
        <f t="shared" si="30"/>
        <v>4181971</v>
      </c>
      <c r="AL74" s="15">
        <f t="shared" si="30"/>
        <v>-318570345</v>
      </c>
      <c r="AM74" s="15">
        <f t="shared" si="30"/>
        <v>-32031003</v>
      </c>
      <c r="AN74" s="15">
        <f t="shared" si="30"/>
        <v>-79684930</v>
      </c>
      <c r="AO74" s="15">
        <f t="shared" si="30"/>
        <v>-297533534</v>
      </c>
      <c r="AP74" s="15">
        <f t="shared" si="30"/>
        <v>-166461818</v>
      </c>
      <c r="AQ74" s="15">
        <f t="shared" si="30"/>
        <v>-72941065</v>
      </c>
      <c r="AR74" s="15">
        <f t="shared" si="30"/>
        <v>-201526000</v>
      </c>
      <c r="AS74" s="15">
        <f t="shared" si="30"/>
        <v>-20828740</v>
      </c>
      <c r="AT74" s="15">
        <f t="shared" si="30"/>
        <v>-15299983</v>
      </c>
      <c r="AU74" s="15">
        <f t="shared" si="30"/>
        <v>-42577000</v>
      </c>
      <c r="AV74" s="15">
        <f t="shared" si="30"/>
        <v>-19841304</v>
      </c>
      <c r="AW74" s="15">
        <f t="shared" si="30"/>
        <v>-65483000</v>
      </c>
      <c r="AX74" s="15">
        <f t="shared" si="30"/>
        <v>-26256372</v>
      </c>
      <c r="AY74" s="15">
        <f t="shared" si="30"/>
        <v>-42903582</v>
      </c>
      <c r="AZ74" s="15">
        <f t="shared" si="30"/>
        <v>-23704307</v>
      </c>
      <c r="BA74" s="15">
        <f t="shared" si="30"/>
        <v>-27177482</v>
      </c>
      <c r="BB74" s="15">
        <f t="shared" si="30"/>
        <v>-290388828</v>
      </c>
      <c r="BC74" s="8">
        <f t="shared" si="30"/>
        <v>-152327840</v>
      </c>
    </row>
    <row r="75" spans="1:55" x14ac:dyDescent="0.25">
      <c r="A75" s="20" t="s">
        <v>123</v>
      </c>
      <c r="B75" s="17">
        <f>IF(B68=0,0,B70*100/B68)</f>
        <v>33.262891786776478</v>
      </c>
      <c r="C75" s="17">
        <f t="shared" ref="C75:BC75" si="31">IF(C68=0,0,C70*100/C68)</f>
        <v>48.816499720147455</v>
      </c>
      <c r="D75" s="17">
        <f t="shared" si="31"/>
        <v>59.448888678261696</v>
      </c>
      <c r="E75" s="17">
        <f t="shared" si="31"/>
        <v>0</v>
      </c>
      <c r="F75" s="17">
        <f t="shared" si="31"/>
        <v>77.293298529292272</v>
      </c>
      <c r="G75" s="17">
        <f t="shared" si="31"/>
        <v>82.381717962873509</v>
      </c>
      <c r="H75" s="17">
        <f t="shared" si="31"/>
        <v>0</v>
      </c>
      <c r="I75" s="17">
        <f t="shared" si="31"/>
        <v>0</v>
      </c>
      <c r="J75" s="17">
        <f t="shared" si="31"/>
        <v>37.358782842965098</v>
      </c>
      <c r="K75" s="17">
        <f t="shared" si="31"/>
        <v>40.528533478807425</v>
      </c>
      <c r="L75" s="17">
        <f t="shared" si="31"/>
        <v>62.884292883882885</v>
      </c>
      <c r="M75" s="17">
        <f t="shared" si="31"/>
        <v>2.1124886195146062</v>
      </c>
      <c r="N75" s="17">
        <f t="shared" si="31"/>
        <v>73.677227556133573</v>
      </c>
      <c r="O75" s="17">
        <f t="shared" si="31"/>
        <v>0</v>
      </c>
      <c r="P75" s="17">
        <f t="shared" si="31"/>
        <v>33.303725490196079</v>
      </c>
      <c r="Q75" s="17">
        <f t="shared" si="31"/>
        <v>41.256955652446223</v>
      </c>
      <c r="R75" s="17">
        <f t="shared" si="31"/>
        <v>64.812590912022586</v>
      </c>
      <c r="S75" s="17">
        <f t="shared" si="31"/>
        <v>97.567762758333473</v>
      </c>
      <c r="T75" s="17">
        <f t="shared" si="31"/>
        <v>62.134474713358813</v>
      </c>
      <c r="U75" s="17">
        <f t="shared" si="31"/>
        <v>77.074262966239431</v>
      </c>
      <c r="V75" s="17">
        <f t="shared" si="31"/>
        <v>111.57645498801133</v>
      </c>
      <c r="W75" s="17">
        <f t="shared" si="31"/>
        <v>28.729375947742913</v>
      </c>
      <c r="X75" s="17">
        <f t="shared" si="31"/>
        <v>97.14151033494781</v>
      </c>
      <c r="Y75" s="17">
        <f t="shared" si="31"/>
        <v>41.215313370602018</v>
      </c>
      <c r="Z75" s="17">
        <f t="shared" si="31"/>
        <v>16.520277966217641</v>
      </c>
      <c r="AA75" s="17">
        <f t="shared" si="31"/>
        <v>49.32004740792766</v>
      </c>
      <c r="AB75" s="17">
        <f t="shared" si="31"/>
        <v>-10.796164747874165</v>
      </c>
      <c r="AC75" s="17">
        <f t="shared" si="31"/>
        <v>78.658928571428575</v>
      </c>
      <c r="AD75" s="17">
        <f t="shared" si="31"/>
        <v>61.436973340536362</v>
      </c>
      <c r="AE75" s="17">
        <f t="shared" si="31"/>
        <v>-41.895285935085006</v>
      </c>
      <c r="AF75" s="17">
        <f t="shared" si="31"/>
        <v>89.761011084393871</v>
      </c>
      <c r="AG75" s="17">
        <f t="shared" si="31"/>
        <v>53.00849584211759</v>
      </c>
      <c r="AH75" s="17">
        <f t="shared" si="31"/>
        <v>78.750034775351224</v>
      </c>
      <c r="AI75" s="17">
        <f t="shared" si="31"/>
        <v>74.379437102367362</v>
      </c>
      <c r="AJ75" s="17">
        <f t="shared" si="31"/>
        <v>63.913271176353895</v>
      </c>
      <c r="AK75" s="17">
        <f t="shared" si="31"/>
        <v>115.6260325564936</v>
      </c>
      <c r="AL75" s="17">
        <f t="shared" si="31"/>
        <v>3.6372767283231751</v>
      </c>
      <c r="AM75" s="17">
        <f t="shared" si="31"/>
        <v>79.045540364016375</v>
      </c>
      <c r="AN75" s="17">
        <f t="shared" si="31"/>
        <v>28.635461539150448</v>
      </c>
      <c r="AO75" s="17">
        <f t="shared" si="31"/>
        <v>-18.955762000010232</v>
      </c>
      <c r="AP75" s="17">
        <f t="shared" si="31"/>
        <v>16.415466645484468</v>
      </c>
      <c r="AQ75" s="17">
        <f t="shared" si="31"/>
        <v>60.981187449362032</v>
      </c>
      <c r="AR75" s="17">
        <f t="shared" si="31"/>
        <v>0</v>
      </c>
      <c r="AS75" s="17">
        <f t="shared" si="31"/>
        <v>74.585525988560065</v>
      </c>
      <c r="AT75" s="17">
        <f t="shared" si="31"/>
        <v>64.111505441921565</v>
      </c>
      <c r="AU75" s="17">
        <f t="shared" si="31"/>
        <v>0</v>
      </c>
      <c r="AV75" s="17">
        <f t="shared" si="31"/>
        <v>65.412162674272494</v>
      </c>
      <c r="AW75" s="17">
        <f t="shared" si="31"/>
        <v>0</v>
      </c>
      <c r="AX75" s="17">
        <f t="shared" si="31"/>
        <v>59.879310456144879</v>
      </c>
      <c r="AY75" s="17">
        <f t="shared" si="31"/>
        <v>82.565357858175958</v>
      </c>
      <c r="AZ75" s="17">
        <f t="shared" si="31"/>
        <v>66.017939125596371</v>
      </c>
      <c r="BA75" s="17">
        <f t="shared" si="31"/>
        <v>52.737866927592954</v>
      </c>
      <c r="BB75" s="17">
        <f t="shared" si="31"/>
        <v>0.73114349396230671</v>
      </c>
      <c r="BC75" s="10">
        <f t="shared" si="31"/>
        <v>78.770814098923807</v>
      </c>
    </row>
    <row r="76" spans="1:55" x14ac:dyDescent="0.25">
      <c r="A76" s="20" t="s">
        <v>124</v>
      </c>
      <c r="B76" s="17">
        <f>IF(B69=0,0,B70*100/B69)</f>
        <v>33.262891786776478</v>
      </c>
      <c r="C76" s="17">
        <f t="shared" ref="C76:BC76" si="32">IF(C69=0,0,C70*100/C69)</f>
        <v>46.569500856148622</v>
      </c>
      <c r="D76" s="17">
        <f t="shared" si="32"/>
        <v>59.448888678261696</v>
      </c>
      <c r="E76" s="17">
        <f t="shared" si="32"/>
        <v>0</v>
      </c>
      <c r="F76" s="17">
        <f t="shared" si="32"/>
        <v>72.881445372356723</v>
      </c>
      <c r="G76" s="17">
        <f t="shared" si="32"/>
        <v>74.654085110374581</v>
      </c>
      <c r="H76" s="17">
        <f t="shared" si="32"/>
        <v>0</v>
      </c>
      <c r="I76" s="17">
        <f t="shared" si="32"/>
        <v>0</v>
      </c>
      <c r="J76" s="17">
        <f t="shared" si="32"/>
        <v>32.567225826861559</v>
      </c>
      <c r="K76" s="17">
        <f t="shared" si="32"/>
        <v>40.528533478807425</v>
      </c>
      <c r="L76" s="17">
        <f t="shared" si="32"/>
        <v>56.760193593129806</v>
      </c>
      <c r="M76" s="17">
        <f t="shared" si="32"/>
        <v>2.1124886195146062</v>
      </c>
      <c r="N76" s="17">
        <f t="shared" si="32"/>
        <v>70.187069926757275</v>
      </c>
      <c r="O76" s="17">
        <f t="shared" si="32"/>
        <v>0</v>
      </c>
      <c r="P76" s="17">
        <f t="shared" si="32"/>
        <v>33.303725490196079</v>
      </c>
      <c r="Q76" s="17">
        <f t="shared" si="32"/>
        <v>37.631006525608065</v>
      </c>
      <c r="R76" s="17">
        <f t="shared" si="32"/>
        <v>62.443527829255899</v>
      </c>
      <c r="S76" s="17">
        <f t="shared" si="32"/>
        <v>87.000148540129047</v>
      </c>
      <c r="T76" s="17">
        <f t="shared" si="32"/>
        <v>55.921524278057753</v>
      </c>
      <c r="U76" s="17">
        <f t="shared" si="32"/>
        <v>77.074262966239431</v>
      </c>
      <c r="V76" s="17">
        <f t="shared" si="32"/>
        <v>72.220606217372904</v>
      </c>
      <c r="W76" s="17">
        <f t="shared" si="32"/>
        <v>24.696374210367992</v>
      </c>
      <c r="X76" s="17">
        <f t="shared" si="32"/>
        <v>72.434884785594377</v>
      </c>
      <c r="Y76" s="17">
        <f t="shared" si="32"/>
        <v>29.705870932567386</v>
      </c>
      <c r="Z76" s="17">
        <f t="shared" si="32"/>
        <v>16.156470253725601</v>
      </c>
      <c r="AA76" s="17">
        <f t="shared" si="32"/>
        <v>40.443468557647314</v>
      </c>
      <c r="AB76" s="17">
        <f t="shared" si="32"/>
        <v>-10.796164747874165</v>
      </c>
      <c r="AC76" s="17">
        <f t="shared" si="32"/>
        <v>58.643934023991278</v>
      </c>
      <c r="AD76" s="17">
        <f t="shared" si="32"/>
        <v>68.596976320784478</v>
      </c>
      <c r="AE76" s="17">
        <f t="shared" si="32"/>
        <v>-35.111722797927463</v>
      </c>
      <c r="AF76" s="17">
        <f t="shared" si="32"/>
        <v>89.761011084393871</v>
      </c>
      <c r="AG76" s="17">
        <f t="shared" si="32"/>
        <v>41.567463032696544</v>
      </c>
      <c r="AH76" s="17">
        <f t="shared" si="32"/>
        <v>77.669639182329533</v>
      </c>
      <c r="AI76" s="17">
        <f t="shared" si="32"/>
        <v>73.034824953582373</v>
      </c>
      <c r="AJ76" s="17">
        <f t="shared" si="32"/>
        <v>50.544391570360297</v>
      </c>
      <c r="AK76" s="17">
        <f t="shared" si="32"/>
        <v>110.06200615947259</v>
      </c>
      <c r="AL76" s="17">
        <f t="shared" si="32"/>
        <v>3.6372767283231751</v>
      </c>
      <c r="AM76" s="17">
        <f t="shared" si="32"/>
        <v>58.624293741522962</v>
      </c>
      <c r="AN76" s="17">
        <f t="shared" si="32"/>
        <v>28.635461539150448</v>
      </c>
      <c r="AO76" s="17">
        <f t="shared" si="32"/>
        <v>-14.225536031695453</v>
      </c>
      <c r="AP76" s="17">
        <f t="shared" si="32"/>
        <v>16.571783267427467</v>
      </c>
      <c r="AQ76" s="17">
        <f t="shared" si="32"/>
        <v>58.920559694978067</v>
      </c>
      <c r="AR76" s="17">
        <f t="shared" si="32"/>
        <v>0</v>
      </c>
      <c r="AS76" s="17">
        <f t="shared" si="32"/>
        <v>68.352594393375369</v>
      </c>
      <c r="AT76" s="17">
        <f t="shared" si="32"/>
        <v>64.111505441921565</v>
      </c>
      <c r="AU76" s="17">
        <f t="shared" si="32"/>
        <v>0</v>
      </c>
      <c r="AV76" s="17">
        <f t="shared" si="32"/>
        <v>62.305404943290839</v>
      </c>
      <c r="AW76" s="17">
        <f t="shared" si="32"/>
        <v>0</v>
      </c>
      <c r="AX76" s="17">
        <f t="shared" si="32"/>
        <v>58.556094327114309</v>
      </c>
      <c r="AY76" s="17">
        <f t="shared" si="32"/>
        <v>84.852248670710438</v>
      </c>
      <c r="AZ76" s="17">
        <f t="shared" si="32"/>
        <v>70.171630447092582</v>
      </c>
      <c r="BA76" s="17">
        <f t="shared" si="32"/>
        <v>60.736395157329021</v>
      </c>
      <c r="BB76" s="17">
        <f t="shared" si="32"/>
        <v>0.70886884449945631</v>
      </c>
      <c r="BC76" s="10">
        <f t="shared" si="32"/>
        <v>74.801769343510031</v>
      </c>
    </row>
    <row r="77" spans="1:55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6"/>
    </row>
    <row r="78" spans="1:55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6"/>
    </row>
    <row r="79" spans="1:55" x14ac:dyDescent="0.25">
      <c r="A79" s="20" t="s">
        <v>137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6">
        <v>0</v>
      </c>
      <c r="AT79" s="16">
        <v>0</v>
      </c>
      <c r="AU79" s="16">
        <v>0</v>
      </c>
      <c r="AV79" s="16">
        <v>0</v>
      </c>
      <c r="AW79" s="16">
        <v>0</v>
      </c>
      <c r="AX79" s="16">
        <v>0</v>
      </c>
      <c r="AY79" s="16">
        <v>0</v>
      </c>
      <c r="AZ79" s="16">
        <v>0</v>
      </c>
      <c r="BA79" s="16">
        <v>0</v>
      </c>
      <c r="BB79" s="16">
        <v>0</v>
      </c>
      <c r="BC79" s="9">
        <v>0</v>
      </c>
    </row>
    <row r="80" spans="1:55" x14ac:dyDescent="0.25">
      <c r="A80" s="20" t="s">
        <v>138</v>
      </c>
      <c r="B80" s="16">
        <v>316529015</v>
      </c>
      <c r="C80" s="16">
        <v>710073711</v>
      </c>
      <c r="D80" s="16">
        <v>28122470</v>
      </c>
      <c r="E80" s="16">
        <v>52555814</v>
      </c>
      <c r="F80" s="16">
        <v>76932071</v>
      </c>
      <c r="G80" s="16">
        <v>164716119</v>
      </c>
      <c r="H80" s="16">
        <v>55120888</v>
      </c>
      <c r="I80" s="16">
        <v>176587884</v>
      </c>
      <c r="J80" s="16">
        <v>18543342047</v>
      </c>
      <c r="K80" s="16">
        <v>73444554</v>
      </c>
      <c r="L80" s="16">
        <v>238557515</v>
      </c>
      <c r="M80" s="16">
        <v>59973519</v>
      </c>
      <c r="N80" s="16">
        <v>606757431</v>
      </c>
      <c r="O80" s="16">
        <v>12962401</v>
      </c>
      <c r="P80" s="16">
        <v>306979949</v>
      </c>
      <c r="Q80" s="16">
        <v>170611473</v>
      </c>
      <c r="R80" s="16">
        <v>96487957</v>
      </c>
      <c r="S80" s="16">
        <v>349203521</v>
      </c>
      <c r="T80" s="16">
        <v>191478655</v>
      </c>
      <c r="U80" s="16">
        <v>5439804</v>
      </c>
      <c r="V80" s="16">
        <v>5803671</v>
      </c>
      <c r="W80" s="16">
        <v>33773109</v>
      </c>
      <c r="X80" s="16">
        <v>130233400</v>
      </c>
      <c r="Y80" s="16">
        <v>63715570</v>
      </c>
      <c r="Z80" s="16">
        <v>5322052915</v>
      </c>
      <c r="AA80" s="16">
        <v>46193958</v>
      </c>
      <c r="AB80" s="16">
        <v>232455788</v>
      </c>
      <c r="AC80" s="16">
        <v>30467149</v>
      </c>
      <c r="AD80" s="16">
        <v>1394896526</v>
      </c>
      <c r="AE80" s="16">
        <v>40590695</v>
      </c>
      <c r="AF80" s="16">
        <v>59846813</v>
      </c>
      <c r="AG80" s="16">
        <v>13764811</v>
      </c>
      <c r="AH80" s="16">
        <v>55301060</v>
      </c>
      <c r="AI80" s="16">
        <v>511180758</v>
      </c>
      <c r="AJ80" s="16">
        <v>52843199</v>
      </c>
      <c r="AK80" s="16">
        <v>65889408</v>
      </c>
      <c r="AL80" s="16">
        <v>905426674</v>
      </c>
      <c r="AM80" s="16">
        <v>139585327</v>
      </c>
      <c r="AN80" s="16">
        <v>144006683</v>
      </c>
      <c r="AO80" s="16">
        <v>1220131921</v>
      </c>
      <c r="AP80" s="16">
        <v>56457299</v>
      </c>
      <c r="AQ80" s="16">
        <v>964449636</v>
      </c>
      <c r="AR80" s="16">
        <v>203083695</v>
      </c>
      <c r="AS80" s="16">
        <v>80636259</v>
      </c>
      <c r="AT80" s="16">
        <v>212481809</v>
      </c>
      <c r="AU80" s="16">
        <v>159034013</v>
      </c>
      <c r="AV80" s="16">
        <v>34486311</v>
      </c>
      <c r="AW80" s="16">
        <v>69074456</v>
      </c>
      <c r="AX80" s="16">
        <v>15435448</v>
      </c>
      <c r="AY80" s="16">
        <v>474068656</v>
      </c>
      <c r="AZ80" s="16">
        <v>36466388</v>
      </c>
      <c r="BA80" s="16">
        <v>272443286</v>
      </c>
      <c r="BB80" s="16">
        <v>819675374</v>
      </c>
      <c r="BC80" s="9">
        <v>170681768</v>
      </c>
    </row>
    <row r="81" spans="1:55" x14ac:dyDescent="0.25">
      <c r="A81" s="20" t="s">
        <v>139</v>
      </c>
      <c r="B81" s="16">
        <v>317932696</v>
      </c>
      <c r="C81" s="16">
        <v>696958713</v>
      </c>
      <c r="D81" s="16">
        <v>25751610</v>
      </c>
      <c r="E81" s="16">
        <v>51497394</v>
      </c>
      <c r="F81" s="16">
        <v>73198783</v>
      </c>
      <c r="G81" s="16">
        <v>164740794</v>
      </c>
      <c r="H81" s="16">
        <v>51643970</v>
      </c>
      <c r="I81" s="16">
        <v>183382353</v>
      </c>
      <c r="J81" s="16">
        <v>17705780372</v>
      </c>
      <c r="K81" s="16">
        <v>84781355</v>
      </c>
      <c r="L81" s="16">
        <v>241962205</v>
      </c>
      <c r="M81" s="16">
        <v>58859864</v>
      </c>
      <c r="N81" s="16">
        <v>566385180</v>
      </c>
      <c r="O81" s="16">
        <v>12187910</v>
      </c>
      <c r="P81" s="16">
        <v>232174640</v>
      </c>
      <c r="Q81" s="16">
        <v>176440587</v>
      </c>
      <c r="R81" s="16">
        <v>92550242</v>
      </c>
      <c r="S81" s="16">
        <v>324170148</v>
      </c>
      <c r="T81" s="16">
        <v>188226282</v>
      </c>
      <c r="U81" s="16">
        <v>5560914</v>
      </c>
      <c r="V81" s="16">
        <v>8147372</v>
      </c>
      <c r="W81" s="16">
        <v>31768631</v>
      </c>
      <c r="X81" s="16">
        <v>128783577</v>
      </c>
      <c r="Y81" s="16">
        <v>61269965</v>
      </c>
      <c r="Z81" s="16">
        <v>5236150908</v>
      </c>
      <c r="AA81" s="16">
        <v>44696062</v>
      </c>
      <c r="AB81" s="16">
        <v>219039016</v>
      </c>
      <c r="AC81" s="16">
        <v>42531659</v>
      </c>
      <c r="AD81" s="16">
        <v>1075811204</v>
      </c>
      <c r="AE81" s="16">
        <v>31055016</v>
      </c>
      <c r="AF81" s="16">
        <v>60228759</v>
      </c>
      <c r="AG81" s="16">
        <v>17636032</v>
      </c>
      <c r="AH81" s="16">
        <v>54071027</v>
      </c>
      <c r="AI81" s="16">
        <v>497952743</v>
      </c>
      <c r="AJ81" s="16">
        <v>53978610</v>
      </c>
      <c r="AK81" s="16">
        <v>68035562</v>
      </c>
      <c r="AL81" s="16">
        <v>869236297</v>
      </c>
      <c r="AM81" s="16">
        <v>143375968</v>
      </c>
      <c r="AN81" s="16">
        <v>142421635</v>
      </c>
      <c r="AO81" s="16">
        <v>1173237275</v>
      </c>
      <c r="AP81" s="16">
        <v>54645254</v>
      </c>
      <c r="AQ81" s="16">
        <v>866519036</v>
      </c>
      <c r="AR81" s="16">
        <v>196818795</v>
      </c>
      <c r="AS81" s="16">
        <v>85299885</v>
      </c>
      <c r="AT81" s="16">
        <v>206833921</v>
      </c>
      <c r="AU81" s="16">
        <v>146691528</v>
      </c>
      <c r="AV81" s="16">
        <v>36776093</v>
      </c>
      <c r="AW81" s="16">
        <v>66514296</v>
      </c>
      <c r="AX81" s="16">
        <v>17124466</v>
      </c>
      <c r="AY81" s="16">
        <v>461319553</v>
      </c>
      <c r="AZ81" s="16">
        <v>39066589</v>
      </c>
      <c r="BA81" s="16">
        <v>271293092</v>
      </c>
      <c r="BB81" s="16">
        <v>800963360</v>
      </c>
      <c r="BC81" s="9">
        <v>166141184</v>
      </c>
    </row>
    <row r="82" spans="1:55" x14ac:dyDescent="0.25">
      <c r="A82" s="20" t="s">
        <v>140</v>
      </c>
      <c r="B82" s="16">
        <v>307200976</v>
      </c>
      <c r="C82" s="16">
        <v>669259449</v>
      </c>
      <c r="D82" s="16">
        <v>23400454</v>
      </c>
      <c r="E82" s="16">
        <v>54205375</v>
      </c>
      <c r="F82" s="16">
        <v>76147606</v>
      </c>
      <c r="G82" s="16">
        <v>167757517</v>
      </c>
      <c r="H82" s="16">
        <v>54439024</v>
      </c>
      <c r="I82" s="16">
        <v>180568427</v>
      </c>
      <c r="J82" s="16">
        <v>17674017323</v>
      </c>
      <c r="K82" s="16">
        <v>111570995</v>
      </c>
      <c r="L82" s="16">
        <v>240421325</v>
      </c>
      <c r="M82" s="16">
        <v>64617612</v>
      </c>
      <c r="N82" s="16">
        <v>589784363</v>
      </c>
      <c r="O82" s="16">
        <v>13540912</v>
      </c>
      <c r="P82" s="16">
        <v>234326092</v>
      </c>
      <c r="Q82" s="16">
        <v>174271251</v>
      </c>
      <c r="R82" s="16">
        <v>89735828</v>
      </c>
      <c r="S82" s="16">
        <v>344695423</v>
      </c>
      <c r="T82" s="16">
        <v>190193342</v>
      </c>
      <c r="U82" s="16">
        <v>23450372</v>
      </c>
      <c r="V82" s="16">
        <v>18318308</v>
      </c>
      <c r="W82" s="16">
        <v>32426474</v>
      </c>
      <c r="X82" s="16">
        <v>128719530</v>
      </c>
      <c r="Y82" s="16">
        <v>58062496</v>
      </c>
      <c r="Z82" s="16">
        <v>5074015346</v>
      </c>
      <c r="AA82" s="16">
        <v>48806082</v>
      </c>
      <c r="AB82" s="16">
        <v>214424435</v>
      </c>
      <c r="AC82" s="16">
        <v>41696092</v>
      </c>
      <c r="AD82" s="16">
        <v>1206789246</v>
      </c>
      <c r="AE82" s="16">
        <v>60301609</v>
      </c>
      <c r="AF82" s="16">
        <v>68469916</v>
      </c>
      <c r="AG82" s="16">
        <v>11438556</v>
      </c>
      <c r="AH82" s="16">
        <v>80400609</v>
      </c>
      <c r="AI82" s="16">
        <v>490212080</v>
      </c>
      <c r="AJ82" s="16">
        <v>0</v>
      </c>
      <c r="AK82" s="16">
        <v>114241833</v>
      </c>
      <c r="AL82" s="16">
        <v>836066341</v>
      </c>
      <c r="AM82" s="16">
        <v>171493844</v>
      </c>
      <c r="AN82" s="16">
        <v>153348225</v>
      </c>
      <c r="AO82" s="16">
        <v>1126371817</v>
      </c>
      <c r="AP82" s="16">
        <v>59489922</v>
      </c>
      <c r="AQ82" s="16">
        <v>952974944</v>
      </c>
      <c r="AR82" s="16">
        <v>189328683</v>
      </c>
      <c r="AS82" s="16">
        <v>100742190</v>
      </c>
      <c r="AT82" s="16">
        <v>203483304</v>
      </c>
      <c r="AU82" s="16">
        <v>155449101</v>
      </c>
      <c r="AV82" s="16">
        <v>37804608</v>
      </c>
      <c r="AW82" s="16">
        <v>69368730</v>
      </c>
      <c r="AX82" s="16">
        <v>19022000</v>
      </c>
      <c r="AY82" s="16">
        <v>433151074</v>
      </c>
      <c r="AZ82" s="16">
        <v>39290198</v>
      </c>
      <c r="BA82" s="16">
        <v>257944627</v>
      </c>
      <c r="BB82" s="16">
        <v>754362574</v>
      </c>
      <c r="BC82" s="9">
        <v>157563443</v>
      </c>
    </row>
    <row r="83" spans="1:55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6"/>
    </row>
    <row r="84" spans="1:55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6"/>
    </row>
    <row r="85" spans="1:55" x14ac:dyDescent="0.25">
      <c r="A85" s="20" t="s">
        <v>137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0</v>
      </c>
      <c r="BC85" s="9">
        <v>0</v>
      </c>
    </row>
    <row r="86" spans="1:55" x14ac:dyDescent="0.25">
      <c r="A86" s="20" t="s">
        <v>138</v>
      </c>
      <c r="B86" s="16">
        <v>17278784</v>
      </c>
      <c r="C86" s="16">
        <v>7828371</v>
      </c>
      <c r="D86" s="16">
        <v>38383359</v>
      </c>
      <c r="E86" s="16">
        <v>817703</v>
      </c>
      <c r="F86" s="16">
        <v>11533837</v>
      </c>
      <c r="G86" s="16">
        <v>3205859</v>
      </c>
      <c r="H86" s="16">
        <v>4391394</v>
      </c>
      <c r="I86" s="16">
        <v>0</v>
      </c>
      <c r="J86" s="16">
        <v>1876489977</v>
      </c>
      <c r="K86" s="16">
        <v>492133</v>
      </c>
      <c r="L86" s="16">
        <v>824949</v>
      </c>
      <c r="M86" s="16">
        <v>-2078864</v>
      </c>
      <c r="N86" s="16">
        <v>32350190</v>
      </c>
      <c r="O86" s="16">
        <v>-125275</v>
      </c>
      <c r="P86" s="16">
        <v>26246912</v>
      </c>
      <c r="Q86" s="16">
        <v>105365</v>
      </c>
      <c r="R86" s="16">
        <v>478588739</v>
      </c>
      <c r="S86" s="16">
        <v>4474109</v>
      </c>
      <c r="T86" s="16">
        <v>14980</v>
      </c>
      <c r="U86" s="16">
        <v>3074107</v>
      </c>
      <c r="V86" s="16">
        <v>1068948</v>
      </c>
      <c r="W86" s="16">
        <v>40351</v>
      </c>
      <c r="X86" s="16">
        <v>304055007</v>
      </c>
      <c r="Y86" s="16">
        <v>5080</v>
      </c>
      <c r="Z86" s="16">
        <v>1576270997</v>
      </c>
      <c r="AA86" s="16">
        <v>5966898</v>
      </c>
      <c r="AB86" s="16">
        <v>-41511202</v>
      </c>
      <c r="AC86" s="16">
        <v>528038</v>
      </c>
      <c r="AD86" s="16">
        <v>281019883</v>
      </c>
      <c r="AE86" s="16">
        <v>-16034287</v>
      </c>
      <c r="AF86" s="16">
        <v>9475432</v>
      </c>
      <c r="AG86" s="16">
        <v>15180355</v>
      </c>
      <c r="AH86" s="16">
        <v>126908</v>
      </c>
      <c r="AI86" s="16">
        <v>341678</v>
      </c>
      <c r="AJ86" s="16">
        <v>63400</v>
      </c>
      <c r="AK86" s="16">
        <v>8058030</v>
      </c>
      <c r="AL86" s="16">
        <v>347066147</v>
      </c>
      <c r="AM86" s="16">
        <v>108184411</v>
      </c>
      <c r="AN86" s="16">
        <v>1826193</v>
      </c>
      <c r="AO86" s="16">
        <v>114874544</v>
      </c>
      <c r="AP86" s="16">
        <v>-1843266</v>
      </c>
      <c r="AQ86" s="16">
        <v>139509631</v>
      </c>
      <c r="AR86" s="16">
        <v>147306034</v>
      </c>
      <c r="AS86" s="16">
        <v>719506</v>
      </c>
      <c r="AT86" s="16">
        <v>3177391</v>
      </c>
      <c r="AU86" s="16">
        <v>-117277</v>
      </c>
      <c r="AV86" s="16">
        <v>4926200</v>
      </c>
      <c r="AW86" s="16">
        <v>18859295</v>
      </c>
      <c r="AX86" s="16">
        <v>1450870</v>
      </c>
      <c r="AY86" s="16">
        <v>141296124</v>
      </c>
      <c r="AZ86" s="16">
        <v>955397</v>
      </c>
      <c r="BA86" s="16">
        <v>9992223</v>
      </c>
      <c r="BB86" s="16">
        <v>62781654</v>
      </c>
      <c r="BC86" s="9">
        <v>7412483</v>
      </c>
    </row>
    <row r="87" spans="1:55" x14ac:dyDescent="0.25">
      <c r="A87" s="20" t="s">
        <v>139</v>
      </c>
      <c r="B87" s="16">
        <v>15732269</v>
      </c>
      <c r="C87" s="16">
        <v>5732868</v>
      </c>
      <c r="D87" s="16">
        <v>49028017</v>
      </c>
      <c r="E87" s="16">
        <v>509273</v>
      </c>
      <c r="F87" s="16">
        <v>7496398</v>
      </c>
      <c r="G87" s="16">
        <v>1788610</v>
      </c>
      <c r="H87" s="16">
        <v>1287235</v>
      </c>
      <c r="I87" s="16">
        <v>11298303</v>
      </c>
      <c r="J87" s="16">
        <v>1944014957</v>
      </c>
      <c r="K87" s="16">
        <v>62079</v>
      </c>
      <c r="L87" s="16">
        <v>179556</v>
      </c>
      <c r="M87" s="16">
        <v>3466884</v>
      </c>
      <c r="N87" s="16">
        <v>42014556</v>
      </c>
      <c r="O87" s="16">
        <v>-125275</v>
      </c>
      <c r="P87" s="16">
        <v>10580097</v>
      </c>
      <c r="Q87" s="16">
        <v>1496480</v>
      </c>
      <c r="R87" s="16">
        <v>421424930</v>
      </c>
      <c r="S87" s="16">
        <v>6166229</v>
      </c>
      <c r="T87" s="16">
        <v>250880</v>
      </c>
      <c r="U87" s="16">
        <v>1053779</v>
      </c>
      <c r="V87" s="16">
        <v>2776155</v>
      </c>
      <c r="W87" s="16">
        <v>-4494</v>
      </c>
      <c r="X87" s="16">
        <v>289731770</v>
      </c>
      <c r="Y87" s="16">
        <v>18000</v>
      </c>
      <c r="Z87" s="16">
        <v>1364547925</v>
      </c>
      <c r="AA87" s="16">
        <v>546299</v>
      </c>
      <c r="AB87" s="16">
        <v>-6158854</v>
      </c>
      <c r="AC87" s="16">
        <v>7351927</v>
      </c>
      <c r="AD87" s="16">
        <v>335048599</v>
      </c>
      <c r="AE87" s="16">
        <v>28397036</v>
      </c>
      <c r="AF87" s="16">
        <v>7549402</v>
      </c>
      <c r="AG87" s="16">
        <v>19130507</v>
      </c>
      <c r="AH87" s="16">
        <v>0</v>
      </c>
      <c r="AI87" s="16">
        <v>354341</v>
      </c>
      <c r="AJ87" s="16">
        <v>169440</v>
      </c>
      <c r="AK87" s="16">
        <v>7509028</v>
      </c>
      <c r="AL87" s="16">
        <v>342184608</v>
      </c>
      <c r="AM87" s="16">
        <v>93227839</v>
      </c>
      <c r="AN87" s="16">
        <v>1002539</v>
      </c>
      <c r="AO87" s="16">
        <v>87080636</v>
      </c>
      <c r="AP87" s="16">
        <v>6499820</v>
      </c>
      <c r="AQ87" s="16">
        <v>153216660</v>
      </c>
      <c r="AR87" s="16">
        <v>101744947</v>
      </c>
      <c r="AS87" s="16">
        <v>321018</v>
      </c>
      <c r="AT87" s="16">
        <v>12308476</v>
      </c>
      <c r="AU87" s="16">
        <v>23297</v>
      </c>
      <c r="AV87" s="16">
        <v>260278</v>
      </c>
      <c r="AW87" s="16">
        <v>12267946</v>
      </c>
      <c r="AX87" s="16">
        <v>0</v>
      </c>
      <c r="AY87" s="16">
        <v>91043498</v>
      </c>
      <c r="AZ87" s="16">
        <v>16861</v>
      </c>
      <c r="BA87" s="16">
        <v>7167416</v>
      </c>
      <c r="BB87" s="16">
        <v>45418144</v>
      </c>
      <c r="BC87" s="9">
        <v>5980540</v>
      </c>
    </row>
    <row r="88" spans="1:55" x14ac:dyDescent="0.25">
      <c r="A88" s="20" t="s">
        <v>140</v>
      </c>
      <c r="B88" s="16">
        <v>51174280</v>
      </c>
      <c r="C88" s="16">
        <v>51280125</v>
      </c>
      <c r="D88" s="16">
        <v>56834784</v>
      </c>
      <c r="E88" s="16">
        <v>250480</v>
      </c>
      <c r="F88" s="16">
        <v>3745849</v>
      </c>
      <c r="G88" s="16">
        <v>5077173</v>
      </c>
      <c r="H88" s="16">
        <v>5156028</v>
      </c>
      <c r="I88" s="16">
        <v>88397</v>
      </c>
      <c r="J88" s="16">
        <v>2790492438</v>
      </c>
      <c r="K88" s="16">
        <v>68814</v>
      </c>
      <c r="L88" s="16">
        <v>7750026</v>
      </c>
      <c r="M88" s="16">
        <v>9159445</v>
      </c>
      <c r="N88" s="16">
        <v>14814735</v>
      </c>
      <c r="O88" s="16">
        <v>-114005</v>
      </c>
      <c r="P88" s="16">
        <v>43517838</v>
      </c>
      <c r="Q88" s="16">
        <v>4349382</v>
      </c>
      <c r="R88" s="16">
        <v>327383676</v>
      </c>
      <c r="S88" s="16">
        <v>7065463</v>
      </c>
      <c r="T88" s="16">
        <v>11693</v>
      </c>
      <c r="U88" s="16">
        <v>672789</v>
      </c>
      <c r="V88" s="16">
        <v>4917862</v>
      </c>
      <c r="W88" s="16">
        <v>593780</v>
      </c>
      <c r="X88" s="16">
        <v>269802932</v>
      </c>
      <c r="Y88" s="16">
        <v>128690</v>
      </c>
      <c r="Z88" s="16">
        <v>1673300807</v>
      </c>
      <c r="AA88" s="16">
        <v>8583971</v>
      </c>
      <c r="AB88" s="16">
        <v>15061270</v>
      </c>
      <c r="AC88" s="16">
        <v>3588861</v>
      </c>
      <c r="AD88" s="16">
        <v>357777662</v>
      </c>
      <c r="AE88" s="16">
        <v>6584275</v>
      </c>
      <c r="AF88" s="16">
        <v>10253937</v>
      </c>
      <c r="AG88" s="16">
        <v>15932350</v>
      </c>
      <c r="AH88" s="16">
        <v>458112</v>
      </c>
      <c r="AI88" s="16">
        <v>1463309</v>
      </c>
      <c r="AJ88" s="16">
        <v>243087</v>
      </c>
      <c r="AK88" s="16">
        <v>6448736</v>
      </c>
      <c r="AL88" s="16">
        <v>366073914</v>
      </c>
      <c r="AM88" s="16">
        <v>98861195</v>
      </c>
      <c r="AN88" s="16">
        <v>3124693</v>
      </c>
      <c r="AO88" s="16">
        <v>83341428</v>
      </c>
      <c r="AP88" s="16">
        <v>7769550</v>
      </c>
      <c r="AQ88" s="16">
        <v>145310172</v>
      </c>
      <c r="AR88" s="16">
        <v>205597703</v>
      </c>
      <c r="AS88" s="16">
        <v>112700</v>
      </c>
      <c r="AT88" s="16">
        <v>20540918</v>
      </c>
      <c r="AU88" s="16">
        <v>-119869</v>
      </c>
      <c r="AV88" s="16">
        <v>47373</v>
      </c>
      <c r="AW88" s="16">
        <v>19281062</v>
      </c>
      <c r="AX88" s="16">
        <v>3501</v>
      </c>
      <c r="AY88" s="16">
        <v>91851392</v>
      </c>
      <c r="AZ88" s="16">
        <v>2549582</v>
      </c>
      <c r="BA88" s="16">
        <v>15814802</v>
      </c>
      <c r="BB88" s="16">
        <v>21393593</v>
      </c>
      <c r="BC88" s="9">
        <v>8816492</v>
      </c>
    </row>
    <row r="89" spans="1:55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6"/>
    </row>
    <row r="90" spans="1:55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6"/>
    </row>
    <row r="91" spans="1:55" x14ac:dyDescent="0.25">
      <c r="A91" s="20" t="s">
        <v>143</v>
      </c>
      <c r="B91" s="16">
        <v>10655804</v>
      </c>
      <c r="C91" s="16">
        <v>454742912</v>
      </c>
      <c r="D91" s="16">
        <v>89121567</v>
      </c>
      <c r="E91" s="16">
        <v>36585886</v>
      </c>
      <c r="F91" s="16">
        <v>159175692</v>
      </c>
      <c r="G91" s="16">
        <v>0</v>
      </c>
      <c r="H91" s="16">
        <v>4341754</v>
      </c>
      <c r="I91" s="16">
        <v>13638168</v>
      </c>
      <c r="J91" s="16">
        <v>3392923000</v>
      </c>
      <c r="K91" s="16">
        <v>71317220</v>
      </c>
      <c r="L91" s="16">
        <v>51862291</v>
      </c>
      <c r="M91" s="16">
        <v>52116038</v>
      </c>
      <c r="N91" s="16">
        <v>204718388</v>
      </c>
      <c r="O91" s="16">
        <v>0</v>
      </c>
      <c r="P91" s="16">
        <v>96458875</v>
      </c>
      <c r="Q91" s="16">
        <v>0</v>
      </c>
      <c r="R91" s="16">
        <v>290333132</v>
      </c>
      <c r="S91" s="16">
        <v>985811718</v>
      </c>
      <c r="T91" s="16">
        <v>905854</v>
      </c>
      <c r="U91" s="16">
        <v>0</v>
      </c>
      <c r="V91" s="16">
        <v>35251293</v>
      </c>
      <c r="W91" s="16">
        <v>0</v>
      </c>
      <c r="X91" s="16">
        <v>3635700</v>
      </c>
      <c r="Y91" s="16">
        <v>131792454</v>
      </c>
      <c r="Z91" s="16">
        <v>393331731</v>
      </c>
      <c r="AA91" s="16">
        <v>0</v>
      </c>
      <c r="AB91" s="16">
        <v>0</v>
      </c>
      <c r="AC91" s="16">
        <v>0</v>
      </c>
      <c r="AD91" s="16">
        <v>-62304961</v>
      </c>
      <c r="AE91" s="16">
        <v>21114291</v>
      </c>
      <c r="AF91" s="16">
        <v>0</v>
      </c>
      <c r="AG91" s="16">
        <v>192915396</v>
      </c>
      <c r="AH91" s="16">
        <v>71125444</v>
      </c>
      <c r="AI91" s="16">
        <v>143071773</v>
      </c>
      <c r="AJ91" s="16">
        <v>0</v>
      </c>
      <c r="AK91" s="16">
        <v>159208027</v>
      </c>
      <c r="AL91" s="16">
        <v>79481327</v>
      </c>
      <c r="AM91" s="16">
        <v>0</v>
      </c>
      <c r="AN91" s="16">
        <v>205355393</v>
      </c>
      <c r="AO91" s="16">
        <v>82389734</v>
      </c>
      <c r="AP91" s="16">
        <v>0</v>
      </c>
      <c r="AQ91" s="16">
        <v>820690311</v>
      </c>
      <c r="AR91" s="16">
        <v>0</v>
      </c>
      <c r="AS91" s="16">
        <v>135529856</v>
      </c>
      <c r="AT91" s="16">
        <v>22484330</v>
      </c>
      <c r="AU91" s="16">
        <v>0</v>
      </c>
      <c r="AV91" s="16">
        <v>137932641</v>
      </c>
      <c r="AW91" s="16">
        <v>0</v>
      </c>
      <c r="AX91" s="16">
        <v>210483649</v>
      </c>
      <c r="AY91" s="16">
        <v>19164688</v>
      </c>
      <c r="AZ91" s="16">
        <v>0</v>
      </c>
      <c r="BA91" s="16">
        <v>3659807</v>
      </c>
      <c r="BB91" s="16">
        <v>68284394</v>
      </c>
      <c r="BC91" s="9">
        <v>20064048</v>
      </c>
    </row>
    <row r="92" spans="1:55" x14ac:dyDescent="0.25">
      <c r="A92" s="20" t="s">
        <v>144</v>
      </c>
      <c r="B92" s="16">
        <v>214029473</v>
      </c>
      <c r="C92" s="16">
        <v>1087821638</v>
      </c>
      <c r="D92" s="16">
        <v>-147687714</v>
      </c>
      <c r="E92" s="16">
        <v>158304049</v>
      </c>
      <c r="F92" s="16">
        <v>188000468</v>
      </c>
      <c r="G92" s="16">
        <v>8006233</v>
      </c>
      <c r="H92" s="16">
        <v>-10956053</v>
      </c>
      <c r="I92" s="16">
        <v>-14357662</v>
      </c>
      <c r="J92" s="16">
        <v>-10000000</v>
      </c>
      <c r="K92" s="16">
        <v>187849986</v>
      </c>
      <c r="L92" s="16">
        <v>124235888</v>
      </c>
      <c r="M92" s="16">
        <v>101942027</v>
      </c>
      <c r="N92" s="16">
        <v>850547716</v>
      </c>
      <c r="O92" s="16">
        <v>37517393</v>
      </c>
      <c r="P92" s="16">
        <v>-61087138</v>
      </c>
      <c r="Q92" s="16">
        <v>-115414689</v>
      </c>
      <c r="R92" s="16">
        <v>2333932500</v>
      </c>
      <c r="S92" s="16">
        <v>2805962527</v>
      </c>
      <c r="T92" s="16">
        <v>257417793</v>
      </c>
      <c r="U92" s="16">
        <v>360809494</v>
      </c>
      <c r="V92" s="16">
        <v>3187024</v>
      </c>
      <c r="W92" s="16">
        <v>26924733</v>
      </c>
      <c r="X92" s="16">
        <v>27810476</v>
      </c>
      <c r="Y92" s="16">
        <v>268766904</v>
      </c>
      <c r="Z92" s="16">
        <v>785953564</v>
      </c>
      <c r="AA92" s="16">
        <v>11680328</v>
      </c>
      <c r="AB92" s="16">
        <v>-2571285</v>
      </c>
      <c r="AC92" s="16">
        <v>344228223</v>
      </c>
      <c r="AD92" s="16">
        <v>2381178838</v>
      </c>
      <c r="AE92" s="16">
        <v>234412157</v>
      </c>
      <c r="AF92" s="16">
        <v>15863018</v>
      </c>
      <c r="AG92" s="16">
        <v>154191709</v>
      </c>
      <c r="AH92" s="16">
        <v>-7054525</v>
      </c>
      <c r="AI92" s="16">
        <v>398123215</v>
      </c>
      <c r="AJ92" s="16">
        <v>228653975</v>
      </c>
      <c r="AK92" s="16">
        <v>50041531</v>
      </c>
      <c r="AL92" s="16">
        <v>90470279</v>
      </c>
      <c r="AM92" s="16">
        <v>224276728</v>
      </c>
      <c r="AN92" s="16">
        <v>534789064</v>
      </c>
      <c r="AO92" s="16">
        <v>225127264</v>
      </c>
      <c r="AP92" s="16">
        <v>141581456</v>
      </c>
      <c r="AQ92" s="16">
        <v>-27848958</v>
      </c>
      <c r="AR92" s="16">
        <v>10144334</v>
      </c>
      <c r="AS92" s="16">
        <v>-423087296</v>
      </c>
      <c r="AT92" s="16">
        <v>327637883</v>
      </c>
      <c r="AU92" s="16">
        <v>3500</v>
      </c>
      <c r="AV92" s="16">
        <v>126618461</v>
      </c>
      <c r="AW92" s="16">
        <v>2138632</v>
      </c>
      <c r="AX92" s="16">
        <v>420532831</v>
      </c>
      <c r="AY92" s="16">
        <v>1352430873</v>
      </c>
      <c r="AZ92" s="16">
        <v>-141627477</v>
      </c>
      <c r="BA92" s="16">
        <v>-207143538</v>
      </c>
      <c r="BB92" s="16">
        <v>687769240</v>
      </c>
      <c r="BC92" s="9">
        <v>8054213</v>
      </c>
    </row>
    <row r="93" spans="1:55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6"/>
    </row>
    <row r="94" spans="1:55" x14ac:dyDescent="0.25">
      <c r="A94" s="2" t="s">
        <v>145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468508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16">
        <v>0</v>
      </c>
      <c r="AO94" s="16">
        <v>0</v>
      </c>
      <c r="AP94" s="16">
        <v>0</v>
      </c>
      <c r="AQ94" s="16">
        <v>0</v>
      </c>
      <c r="AR94" s="16">
        <v>0</v>
      </c>
      <c r="AS94" s="16">
        <v>0</v>
      </c>
      <c r="AT94" s="16">
        <v>0</v>
      </c>
      <c r="AU94" s="16">
        <v>0</v>
      </c>
      <c r="AV94" s="16">
        <v>0</v>
      </c>
      <c r="AW94" s="16">
        <v>0</v>
      </c>
      <c r="AX94" s="16">
        <v>0</v>
      </c>
      <c r="AY94" s="16">
        <v>0</v>
      </c>
      <c r="AZ94" s="16">
        <v>0</v>
      </c>
      <c r="BA94" s="16">
        <v>0</v>
      </c>
      <c r="BB94" s="16">
        <v>0</v>
      </c>
      <c r="BC94" s="9">
        <v>0</v>
      </c>
    </row>
    <row r="95" spans="1:55" x14ac:dyDescent="0.25">
      <c r="A95" s="22" t="s">
        <v>146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3">
        <v>0</v>
      </c>
      <c r="AO95" s="23">
        <v>0</v>
      </c>
      <c r="AP95" s="23">
        <v>0</v>
      </c>
      <c r="AQ95" s="23">
        <v>0</v>
      </c>
      <c r="AR95" s="23">
        <v>0</v>
      </c>
      <c r="AS95" s="23">
        <v>0</v>
      </c>
      <c r="AT95" s="23">
        <v>0</v>
      </c>
      <c r="AU95" s="23">
        <v>0</v>
      </c>
      <c r="AV95" s="23">
        <v>0</v>
      </c>
      <c r="AW95" s="23">
        <v>0</v>
      </c>
      <c r="AX95" s="23">
        <v>0</v>
      </c>
      <c r="AY95" s="23">
        <v>0</v>
      </c>
      <c r="AZ95" s="23">
        <v>0</v>
      </c>
      <c r="BA95" s="23">
        <v>0</v>
      </c>
      <c r="BB95" s="23">
        <v>0</v>
      </c>
      <c r="BC95" s="24">
        <v>0</v>
      </c>
    </row>
  </sheetData>
  <mergeCells count="2">
    <mergeCell ref="A1:BC1"/>
    <mergeCell ref="B2:BC2"/>
  </mergeCells>
  <pageMargins left="0.7" right="0.7" top="0.75" bottom="0.75" header="0.3" footer="0.3"/>
  <rowBreaks count="1" manualBreakCount="1"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5"/>
  <sheetViews>
    <sheetView workbookViewId="0">
      <selection sqref="A1:AB1"/>
    </sheetView>
  </sheetViews>
  <sheetFormatPr defaultRowHeight="12.5" x14ac:dyDescent="0.25"/>
  <cols>
    <col min="1" max="1" width="44.453125" bestFit="1" customWidth="1"/>
    <col min="2" max="28" width="21.26953125" bestFit="1" customWidth="1"/>
  </cols>
  <sheetData>
    <row r="1" spans="1:28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30"/>
    </row>
    <row r="3" spans="1:28" x14ac:dyDescent="0.25">
      <c r="A3" s="18"/>
      <c r="B3" s="11" t="s">
        <v>334</v>
      </c>
      <c r="C3" s="11" t="s">
        <v>335</v>
      </c>
      <c r="D3" s="11" t="s">
        <v>336</v>
      </c>
      <c r="E3" s="11" t="s">
        <v>337</v>
      </c>
      <c r="F3" s="11" t="s">
        <v>338</v>
      </c>
      <c r="G3" s="11" t="s">
        <v>339</v>
      </c>
      <c r="H3" s="11" t="s">
        <v>340</v>
      </c>
      <c r="I3" s="11" t="s">
        <v>227</v>
      </c>
      <c r="J3" s="11" t="s">
        <v>227</v>
      </c>
      <c r="K3" s="11" t="s">
        <v>227</v>
      </c>
      <c r="L3" s="11" t="s">
        <v>341</v>
      </c>
      <c r="M3" s="11" t="s">
        <v>342</v>
      </c>
      <c r="N3" s="11" t="s">
        <v>343</v>
      </c>
      <c r="O3" s="11" t="s">
        <v>344</v>
      </c>
      <c r="P3" s="11" t="s">
        <v>345</v>
      </c>
      <c r="Q3" s="11" t="s">
        <v>346</v>
      </c>
      <c r="R3" s="11" t="s">
        <v>347</v>
      </c>
      <c r="S3" s="11" t="s">
        <v>348</v>
      </c>
      <c r="T3" s="11" t="s">
        <v>349</v>
      </c>
      <c r="U3" s="11" t="s">
        <v>350</v>
      </c>
      <c r="V3" s="11" t="s">
        <v>351</v>
      </c>
      <c r="W3" s="11" t="s">
        <v>352</v>
      </c>
      <c r="X3" s="11" t="s">
        <v>353</v>
      </c>
      <c r="Y3" s="11" t="s">
        <v>354</v>
      </c>
      <c r="Z3" s="11" t="s">
        <v>355</v>
      </c>
      <c r="AA3" s="11" t="s">
        <v>356</v>
      </c>
      <c r="AB3" s="4" t="s">
        <v>357</v>
      </c>
    </row>
    <row r="4" spans="1:28" x14ac:dyDescent="0.25">
      <c r="A4" s="19"/>
      <c r="B4" s="12" t="s">
        <v>49</v>
      </c>
      <c r="C4" s="12" t="s">
        <v>358</v>
      </c>
      <c r="D4" s="12" t="s">
        <v>42</v>
      </c>
      <c r="E4" s="12" t="s">
        <v>49</v>
      </c>
      <c r="F4" s="12" t="s">
        <v>359</v>
      </c>
      <c r="G4" s="12" t="s">
        <v>360</v>
      </c>
      <c r="H4" s="12" t="s">
        <v>361</v>
      </c>
      <c r="I4" s="12" t="s">
        <v>362</v>
      </c>
      <c r="J4" s="12" t="s">
        <v>363</v>
      </c>
      <c r="K4" s="12" t="s">
        <v>364</v>
      </c>
      <c r="L4" s="12" t="s">
        <v>42</v>
      </c>
      <c r="M4" s="12" t="s">
        <v>49</v>
      </c>
      <c r="N4" s="12" t="s">
        <v>49</v>
      </c>
      <c r="O4" s="12" t="s">
        <v>42</v>
      </c>
      <c r="P4" s="12" t="s">
        <v>42</v>
      </c>
      <c r="Q4" s="12" t="s">
        <v>49</v>
      </c>
      <c r="R4" s="12" t="s">
        <v>42</v>
      </c>
      <c r="S4" s="12" t="s">
        <v>42</v>
      </c>
      <c r="T4" s="12" t="s">
        <v>42</v>
      </c>
      <c r="U4" s="12" t="s">
        <v>42</v>
      </c>
      <c r="V4" s="12" t="s">
        <v>43</v>
      </c>
      <c r="W4" s="12" t="s">
        <v>43</v>
      </c>
      <c r="X4" s="12" t="s">
        <v>42</v>
      </c>
      <c r="Y4" s="12" t="s">
        <v>49</v>
      </c>
      <c r="Z4" s="12" t="s">
        <v>365</v>
      </c>
      <c r="AA4" s="12" t="s">
        <v>42</v>
      </c>
      <c r="AB4" s="5" t="s">
        <v>42</v>
      </c>
    </row>
    <row r="5" spans="1:28" x14ac:dyDescent="0.25">
      <c r="A5" s="19"/>
      <c r="B5" s="12" t="s">
        <v>366</v>
      </c>
      <c r="C5" s="12" t="s">
        <v>367</v>
      </c>
      <c r="D5" s="12" t="s">
        <v>368</v>
      </c>
      <c r="E5" s="12" t="s">
        <v>369</v>
      </c>
      <c r="F5" s="12" t="s">
        <v>370</v>
      </c>
      <c r="G5" s="12" t="s">
        <v>371</v>
      </c>
      <c r="H5" s="12" t="s">
        <v>372</v>
      </c>
      <c r="I5" s="12" t="s">
        <v>373</v>
      </c>
      <c r="J5" s="12" t="s">
        <v>374</v>
      </c>
      <c r="K5" s="12" t="s">
        <v>375</v>
      </c>
      <c r="L5" s="12" t="s">
        <v>376</v>
      </c>
      <c r="M5" s="12" t="s">
        <v>377</v>
      </c>
      <c r="N5" s="12" t="s">
        <v>378</v>
      </c>
      <c r="O5" s="12" t="s">
        <v>379</v>
      </c>
      <c r="P5" s="12" t="s">
        <v>380</v>
      </c>
      <c r="Q5" s="12" t="s">
        <v>381</v>
      </c>
      <c r="R5" s="12" t="s">
        <v>382</v>
      </c>
      <c r="S5" s="12" t="s">
        <v>383</v>
      </c>
      <c r="T5" s="12" t="s">
        <v>384</v>
      </c>
      <c r="U5" s="12" t="s">
        <v>385</v>
      </c>
      <c r="V5" s="12" t="s">
        <v>386</v>
      </c>
      <c r="W5" s="12" t="s">
        <v>387</v>
      </c>
      <c r="X5" s="12" t="s">
        <v>388</v>
      </c>
      <c r="Y5" s="12" t="s">
        <v>389</v>
      </c>
      <c r="Z5" s="12" t="s">
        <v>390</v>
      </c>
      <c r="AA5" s="12" t="s">
        <v>391</v>
      </c>
      <c r="AB5" s="5" t="s">
        <v>392</v>
      </c>
    </row>
    <row r="6" spans="1:28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6"/>
    </row>
    <row r="7" spans="1:28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7"/>
    </row>
    <row r="8" spans="1:28" x14ac:dyDescent="0.25">
      <c r="A8" s="20" t="s">
        <v>106</v>
      </c>
      <c r="B8" s="15">
        <f>+B15</f>
        <v>586279293</v>
      </c>
      <c r="C8" s="15">
        <f t="shared" ref="C8:AB8" si="0">+C15</f>
        <v>392495171</v>
      </c>
      <c r="D8" s="15">
        <f t="shared" si="0"/>
        <v>321420311</v>
      </c>
      <c r="E8" s="15">
        <f t="shared" si="0"/>
        <v>1106566057</v>
      </c>
      <c r="F8" s="15">
        <f t="shared" si="0"/>
        <v>776493747</v>
      </c>
      <c r="G8" s="15">
        <f t="shared" si="0"/>
        <v>509634657</v>
      </c>
      <c r="H8" s="15">
        <f t="shared" si="0"/>
        <v>313346341</v>
      </c>
      <c r="I8" s="15">
        <f t="shared" si="0"/>
        <v>520236861</v>
      </c>
      <c r="J8" s="15">
        <f t="shared" si="0"/>
        <v>444838342</v>
      </c>
      <c r="K8" s="15">
        <f t="shared" si="0"/>
        <v>1337737321</v>
      </c>
      <c r="L8" s="15">
        <f t="shared" si="0"/>
        <v>372916638</v>
      </c>
      <c r="M8" s="15">
        <f t="shared" si="0"/>
        <v>585792444</v>
      </c>
      <c r="N8" s="15">
        <f t="shared" si="0"/>
        <v>992085486</v>
      </c>
      <c r="O8" s="15">
        <f t="shared" si="0"/>
        <v>416208367</v>
      </c>
      <c r="P8" s="15">
        <f t="shared" si="0"/>
        <v>370790160</v>
      </c>
      <c r="Q8" s="15">
        <f t="shared" si="0"/>
        <v>595839509</v>
      </c>
      <c r="R8" s="15">
        <f t="shared" si="0"/>
        <v>1088014535</v>
      </c>
      <c r="S8" s="15">
        <f t="shared" si="0"/>
        <v>238872957</v>
      </c>
      <c r="T8" s="15">
        <f t="shared" si="0"/>
        <v>1069304767</v>
      </c>
      <c r="U8" s="15">
        <f t="shared" si="0"/>
        <v>370988736</v>
      </c>
      <c r="V8" s="15">
        <f t="shared" si="0"/>
        <v>3788243281</v>
      </c>
      <c r="W8" s="15">
        <f t="shared" si="0"/>
        <v>1230244740</v>
      </c>
      <c r="X8" s="15">
        <f t="shared" si="0"/>
        <v>363157115</v>
      </c>
      <c r="Y8" s="15">
        <f t="shared" si="0"/>
        <v>799725835</v>
      </c>
      <c r="Z8" s="15">
        <f t="shared" si="0"/>
        <v>452270404</v>
      </c>
      <c r="AA8" s="15">
        <f t="shared" si="0"/>
        <v>2164694850</v>
      </c>
      <c r="AB8" s="8">
        <f t="shared" si="0"/>
        <v>146125552</v>
      </c>
    </row>
    <row r="9" spans="1:28" x14ac:dyDescent="0.25">
      <c r="A9" s="20" t="s">
        <v>107</v>
      </c>
      <c r="B9" s="15">
        <f>+B26</f>
        <v>339364899</v>
      </c>
      <c r="C9" s="15">
        <f t="shared" ref="C9:AB9" si="1">+C26</f>
        <v>326423249</v>
      </c>
      <c r="D9" s="15">
        <f t="shared" si="1"/>
        <v>305323424</v>
      </c>
      <c r="E9" s="15">
        <f t="shared" si="1"/>
        <v>941722856</v>
      </c>
      <c r="F9" s="15">
        <f t="shared" si="1"/>
        <v>645188307</v>
      </c>
      <c r="G9" s="15">
        <f t="shared" si="1"/>
        <v>428531989</v>
      </c>
      <c r="H9" s="15">
        <f t="shared" si="1"/>
        <v>225463234</v>
      </c>
      <c r="I9" s="15">
        <f t="shared" si="1"/>
        <v>319476320</v>
      </c>
      <c r="J9" s="15">
        <f t="shared" si="1"/>
        <v>356787828</v>
      </c>
      <c r="K9" s="15">
        <f t="shared" si="1"/>
        <v>1026716460</v>
      </c>
      <c r="L9" s="15">
        <f t="shared" si="1"/>
        <v>243094296</v>
      </c>
      <c r="M9" s="15">
        <f t="shared" si="1"/>
        <v>563356191</v>
      </c>
      <c r="N9" s="15">
        <f t="shared" si="1"/>
        <v>1036642586</v>
      </c>
      <c r="O9" s="15">
        <f t="shared" si="1"/>
        <v>447442756</v>
      </c>
      <c r="P9" s="15">
        <f t="shared" si="1"/>
        <v>239059573</v>
      </c>
      <c r="Q9" s="15">
        <f t="shared" si="1"/>
        <v>469716050</v>
      </c>
      <c r="R9" s="15">
        <f t="shared" si="1"/>
        <v>840784588</v>
      </c>
      <c r="S9" s="15">
        <f t="shared" si="1"/>
        <v>192960796</v>
      </c>
      <c r="T9" s="15">
        <f t="shared" si="1"/>
        <v>1125819591</v>
      </c>
      <c r="U9" s="15">
        <f t="shared" si="1"/>
        <v>269392294</v>
      </c>
      <c r="V9" s="15">
        <f t="shared" si="1"/>
        <v>3177119769</v>
      </c>
      <c r="W9" s="15">
        <f t="shared" si="1"/>
        <v>921169606</v>
      </c>
      <c r="X9" s="15">
        <f t="shared" si="1"/>
        <v>291367813</v>
      </c>
      <c r="Y9" s="15">
        <f t="shared" si="1"/>
        <v>635232273</v>
      </c>
      <c r="Z9" s="15">
        <f t="shared" si="1"/>
        <v>600882762</v>
      </c>
      <c r="AA9" s="15">
        <f t="shared" si="1"/>
        <v>1493030370</v>
      </c>
      <c r="AB9" s="8">
        <f t="shared" si="1"/>
        <v>148385463</v>
      </c>
    </row>
    <row r="10" spans="1:28" x14ac:dyDescent="0.25">
      <c r="A10" s="20" t="s">
        <v>108</v>
      </c>
      <c r="B10" s="15">
        <f>+B8-B9</f>
        <v>246914394</v>
      </c>
      <c r="C10" s="15">
        <f t="shared" ref="C10:AB10" si="2">+C8-C9</f>
        <v>66071922</v>
      </c>
      <c r="D10" s="15">
        <f t="shared" si="2"/>
        <v>16096887</v>
      </c>
      <c r="E10" s="15">
        <f t="shared" si="2"/>
        <v>164843201</v>
      </c>
      <c r="F10" s="15">
        <f t="shared" si="2"/>
        <v>131305440</v>
      </c>
      <c r="G10" s="15">
        <f t="shared" si="2"/>
        <v>81102668</v>
      </c>
      <c r="H10" s="15">
        <f t="shared" si="2"/>
        <v>87883107</v>
      </c>
      <c r="I10" s="15">
        <f t="shared" si="2"/>
        <v>200760541</v>
      </c>
      <c r="J10" s="15">
        <f t="shared" si="2"/>
        <v>88050514</v>
      </c>
      <c r="K10" s="15">
        <f t="shared" si="2"/>
        <v>311020861</v>
      </c>
      <c r="L10" s="15">
        <f t="shared" si="2"/>
        <v>129822342</v>
      </c>
      <c r="M10" s="15">
        <f t="shared" si="2"/>
        <v>22436253</v>
      </c>
      <c r="N10" s="15">
        <f t="shared" si="2"/>
        <v>-44557100</v>
      </c>
      <c r="O10" s="15">
        <f t="shared" si="2"/>
        <v>-31234389</v>
      </c>
      <c r="P10" s="15">
        <f t="shared" si="2"/>
        <v>131730587</v>
      </c>
      <c r="Q10" s="15">
        <f t="shared" si="2"/>
        <v>126123459</v>
      </c>
      <c r="R10" s="15">
        <f t="shared" si="2"/>
        <v>247229947</v>
      </c>
      <c r="S10" s="15">
        <f t="shared" si="2"/>
        <v>45912161</v>
      </c>
      <c r="T10" s="15">
        <f t="shared" si="2"/>
        <v>-56514824</v>
      </c>
      <c r="U10" s="15">
        <f t="shared" si="2"/>
        <v>101596442</v>
      </c>
      <c r="V10" s="15">
        <f t="shared" si="2"/>
        <v>611123512</v>
      </c>
      <c r="W10" s="15">
        <f t="shared" si="2"/>
        <v>309075134</v>
      </c>
      <c r="X10" s="15">
        <f t="shared" si="2"/>
        <v>71789302</v>
      </c>
      <c r="Y10" s="15">
        <f t="shared" si="2"/>
        <v>164493562</v>
      </c>
      <c r="Z10" s="15">
        <f t="shared" si="2"/>
        <v>-148612358</v>
      </c>
      <c r="AA10" s="15">
        <f t="shared" si="2"/>
        <v>671664480</v>
      </c>
      <c r="AB10" s="8">
        <f t="shared" si="2"/>
        <v>-2259911</v>
      </c>
    </row>
    <row r="11" spans="1:28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6"/>
    </row>
    <row r="12" spans="1:28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6"/>
    </row>
    <row r="13" spans="1:28" x14ac:dyDescent="0.25">
      <c r="A13" s="20" t="s">
        <v>111</v>
      </c>
      <c r="B13" s="16">
        <v>640386089</v>
      </c>
      <c r="C13" s="16">
        <v>547430354</v>
      </c>
      <c r="D13" s="16">
        <v>377660747</v>
      </c>
      <c r="E13" s="16">
        <v>1142627000</v>
      </c>
      <c r="F13" s="16">
        <v>825107412</v>
      </c>
      <c r="G13" s="16">
        <v>634658097</v>
      </c>
      <c r="H13" s="16">
        <v>395309383</v>
      </c>
      <c r="I13" s="16">
        <v>665246454</v>
      </c>
      <c r="J13" s="16">
        <v>526346108</v>
      </c>
      <c r="K13" s="16">
        <v>1534799214</v>
      </c>
      <c r="L13" s="16">
        <v>651645253</v>
      </c>
      <c r="M13" s="16">
        <v>780618050</v>
      </c>
      <c r="N13" s="16">
        <v>1626456952</v>
      </c>
      <c r="O13" s="16">
        <v>526205223</v>
      </c>
      <c r="P13" s="16">
        <v>461392488</v>
      </c>
      <c r="Q13" s="16">
        <v>863195411</v>
      </c>
      <c r="R13" s="16">
        <v>1442867388</v>
      </c>
      <c r="S13" s="16">
        <v>333565851</v>
      </c>
      <c r="T13" s="16">
        <v>2075440260</v>
      </c>
      <c r="U13" s="16">
        <v>955197522</v>
      </c>
      <c r="V13" s="16">
        <v>5157394140</v>
      </c>
      <c r="W13" s="16">
        <v>1537047877</v>
      </c>
      <c r="X13" s="16">
        <v>552846925</v>
      </c>
      <c r="Y13" s="16">
        <v>957279678</v>
      </c>
      <c r="Z13" s="16">
        <v>934619422</v>
      </c>
      <c r="AA13" s="16">
        <v>2331575701</v>
      </c>
      <c r="AB13" s="9">
        <v>151668728</v>
      </c>
    </row>
    <row r="14" spans="1:28" x14ac:dyDescent="0.25">
      <c r="A14" s="20" t="s">
        <v>112</v>
      </c>
      <c r="B14" s="16">
        <v>631906147</v>
      </c>
      <c r="C14" s="16">
        <v>556114482</v>
      </c>
      <c r="D14" s="16">
        <v>380104900</v>
      </c>
      <c r="E14" s="16">
        <v>1221858000</v>
      </c>
      <c r="F14" s="16">
        <v>953758170</v>
      </c>
      <c r="G14" s="16">
        <v>640987739</v>
      </c>
      <c r="H14" s="16">
        <v>393347183</v>
      </c>
      <c r="I14" s="16">
        <v>659167578</v>
      </c>
      <c r="J14" s="16">
        <v>551858375</v>
      </c>
      <c r="K14" s="16">
        <v>1546769930</v>
      </c>
      <c r="L14" s="16">
        <v>683512297</v>
      </c>
      <c r="M14" s="16">
        <v>854218945</v>
      </c>
      <c r="N14" s="16">
        <v>1543660286</v>
      </c>
      <c r="O14" s="16">
        <v>547587254</v>
      </c>
      <c r="P14" s="16">
        <v>483565504</v>
      </c>
      <c r="Q14" s="16">
        <v>812777930</v>
      </c>
      <c r="R14" s="16">
        <v>1510747549</v>
      </c>
      <c r="S14" s="16">
        <v>309967288</v>
      </c>
      <c r="T14" s="16">
        <v>2045782840</v>
      </c>
      <c r="U14" s="16">
        <v>485222560</v>
      </c>
      <c r="V14" s="16">
        <v>5053655675</v>
      </c>
      <c r="W14" s="16">
        <v>1558242877</v>
      </c>
      <c r="X14" s="16">
        <v>557846925</v>
      </c>
      <c r="Y14" s="16">
        <v>970138966</v>
      </c>
      <c r="Z14" s="16">
        <v>1023059869</v>
      </c>
      <c r="AA14" s="16">
        <v>2535738485</v>
      </c>
      <c r="AB14" s="9">
        <v>150789550</v>
      </c>
    </row>
    <row r="15" spans="1:28" x14ac:dyDescent="0.25">
      <c r="A15" s="20" t="s">
        <v>113</v>
      </c>
      <c r="B15" s="16">
        <v>586279293</v>
      </c>
      <c r="C15" s="16">
        <v>392495171</v>
      </c>
      <c r="D15" s="16">
        <v>321420311</v>
      </c>
      <c r="E15" s="16">
        <v>1106566057</v>
      </c>
      <c r="F15" s="16">
        <v>776493747</v>
      </c>
      <c r="G15" s="16">
        <v>509634657</v>
      </c>
      <c r="H15" s="16">
        <v>313346341</v>
      </c>
      <c r="I15" s="16">
        <v>520236861</v>
      </c>
      <c r="J15" s="16">
        <v>444838342</v>
      </c>
      <c r="K15" s="16">
        <v>1337737321</v>
      </c>
      <c r="L15" s="16">
        <v>372916638</v>
      </c>
      <c r="M15" s="16">
        <v>585792444</v>
      </c>
      <c r="N15" s="16">
        <v>992085486</v>
      </c>
      <c r="O15" s="16">
        <v>416208367</v>
      </c>
      <c r="P15" s="16">
        <v>370790160</v>
      </c>
      <c r="Q15" s="16">
        <v>595839509</v>
      </c>
      <c r="R15" s="16">
        <v>1088014535</v>
      </c>
      <c r="S15" s="16">
        <v>238872957</v>
      </c>
      <c r="T15" s="16">
        <v>1069304767</v>
      </c>
      <c r="U15" s="16">
        <v>370988736</v>
      </c>
      <c r="V15" s="16">
        <v>3788243281</v>
      </c>
      <c r="W15" s="16">
        <v>1230244740</v>
      </c>
      <c r="X15" s="16">
        <v>363157115</v>
      </c>
      <c r="Y15" s="16">
        <v>799725835</v>
      </c>
      <c r="Z15" s="16">
        <v>452270404</v>
      </c>
      <c r="AA15" s="16">
        <v>2164694850</v>
      </c>
      <c r="AB15" s="9">
        <v>146125552</v>
      </c>
    </row>
    <row r="16" spans="1:28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6"/>
    </row>
    <row r="17" spans="1:28" x14ac:dyDescent="0.25">
      <c r="A17" s="20" t="s">
        <v>114</v>
      </c>
      <c r="B17" s="15">
        <f>+B14-B13</f>
        <v>-8479942</v>
      </c>
      <c r="C17" s="15">
        <f t="shared" ref="C17:AB17" si="3">+C14-C13</f>
        <v>8684128</v>
      </c>
      <c r="D17" s="15">
        <f t="shared" si="3"/>
        <v>2444153</v>
      </c>
      <c r="E17" s="15">
        <f t="shared" si="3"/>
        <v>79231000</v>
      </c>
      <c r="F17" s="15">
        <f t="shared" si="3"/>
        <v>128650758</v>
      </c>
      <c r="G17" s="15">
        <f t="shared" si="3"/>
        <v>6329642</v>
      </c>
      <c r="H17" s="15">
        <f t="shared" si="3"/>
        <v>-1962200</v>
      </c>
      <c r="I17" s="15">
        <f t="shared" si="3"/>
        <v>-6078876</v>
      </c>
      <c r="J17" s="15">
        <f t="shared" si="3"/>
        <v>25512267</v>
      </c>
      <c r="K17" s="15">
        <f t="shared" si="3"/>
        <v>11970716</v>
      </c>
      <c r="L17" s="15">
        <f t="shared" si="3"/>
        <v>31867044</v>
      </c>
      <c r="M17" s="15">
        <f t="shared" si="3"/>
        <v>73600895</v>
      </c>
      <c r="N17" s="15">
        <f t="shared" si="3"/>
        <v>-82796666</v>
      </c>
      <c r="O17" s="15">
        <f t="shared" si="3"/>
        <v>21382031</v>
      </c>
      <c r="P17" s="15">
        <f t="shared" si="3"/>
        <v>22173016</v>
      </c>
      <c r="Q17" s="15">
        <f t="shared" si="3"/>
        <v>-50417481</v>
      </c>
      <c r="R17" s="15">
        <f t="shared" si="3"/>
        <v>67880161</v>
      </c>
      <c r="S17" s="15">
        <f t="shared" si="3"/>
        <v>-23598563</v>
      </c>
      <c r="T17" s="15">
        <f t="shared" si="3"/>
        <v>-29657420</v>
      </c>
      <c r="U17" s="15">
        <f t="shared" si="3"/>
        <v>-469974962</v>
      </c>
      <c r="V17" s="15">
        <f t="shared" si="3"/>
        <v>-103738465</v>
      </c>
      <c r="W17" s="15">
        <f t="shared" si="3"/>
        <v>21195000</v>
      </c>
      <c r="X17" s="15">
        <f t="shared" si="3"/>
        <v>5000000</v>
      </c>
      <c r="Y17" s="15">
        <f t="shared" si="3"/>
        <v>12859288</v>
      </c>
      <c r="Z17" s="15">
        <f t="shared" si="3"/>
        <v>88440447</v>
      </c>
      <c r="AA17" s="15">
        <f t="shared" si="3"/>
        <v>204162784</v>
      </c>
      <c r="AB17" s="8">
        <f t="shared" si="3"/>
        <v>-879178</v>
      </c>
    </row>
    <row r="18" spans="1:28" x14ac:dyDescent="0.25">
      <c r="A18" s="20" t="s">
        <v>115</v>
      </c>
      <c r="B18" s="15">
        <f>+B15-B13</f>
        <v>-54106796</v>
      </c>
      <c r="C18" s="15">
        <f t="shared" ref="C18:AB18" si="4">+C15-C13</f>
        <v>-154935183</v>
      </c>
      <c r="D18" s="15">
        <f t="shared" si="4"/>
        <v>-56240436</v>
      </c>
      <c r="E18" s="15">
        <f t="shared" si="4"/>
        <v>-36060943</v>
      </c>
      <c r="F18" s="15">
        <f t="shared" si="4"/>
        <v>-48613665</v>
      </c>
      <c r="G18" s="15">
        <f t="shared" si="4"/>
        <v>-125023440</v>
      </c>
      <c r="H18" s="15">
        <f t="shared" si="4"/>
        <v>-81963042</v>
      </c>
      <c r="I18" s="15">
        <f t="shared" si="4"/>
        <v>-145009593</v>
      </c>
      <c r="J18" s="15">
        <f t="shared" si="4"/>
        <v>-81507766</v>
      </c>
      <c r="K18" s="15">
        <f t="shared" si="4"/>
        <v>-197061893</v>
      </c>
      <c r="L18" s="15">
        <f t="shared" si="4"/>
        <v>-278728615</v>
      </c>
      <c r="M18" s="15">
        <f t="shared" si="4"/>
        <v>-194825606</v>
      </c>
      <c r="N18" s="15">
        <f t="shared" si="4"/>
        <v>-634371466</v>
      </c>
      <c r="O18" s="15">
        <f t="shared" si="4"/>
        <v>-109996856</v>
      </c>
      <c r="P18" s="15">
        <f t="shared" si="4"/>
        <v>-90602328</v>
      </c>
      <c r="Q18" s="15">
        <f t="shared" si="4"/>
        <v>-267355902</v>
      </c>
      <c r="R18" s="15">
        <f t="shared" si="4"/>
        <v>-354852853</v>
      </c>
      <c r="S18" s="15">
        <f t="shared" si="4"/>
        <v>-94692894</v>
      </c>
      <c r="T18" s="15">
        <f t="shared" si="4"/>
        <v>-1006135493</v>
      </c>
      <c r="U18" s="15">
        <f t="shared" si="4"/>
        <v>-584208786</v>
      </c>
      <c r="V18" s="15">
        <f t="shared" si="4"/>
        <v>-1369150859</v>
      </c>
      <c r="W18" s="15">
        <f t="shared" si="4"/>
        <v>-306803137</v>
      </c>
      <c r="X18" s="15">
        <f t="shared" si="4"/>
        <v>-189689810</v>
      </c>
      <c r="Y18" s="15">
        <f t="shared" si="4"/>
        <v>-157553843</v>
      </c>
      <c r="Z18" s="15">
        <f t="shared" si="4"/>
        <v>-482349018</v>
      </c>
      <c r="AA18" s="15">
        <f t="shared" si="4"/>
        <v>-166880851</v>
      </c>
      <c r="AB18" s="8">
        <f t="shared" si="4"/>
        <v>-5543176</v>
      </c>
    </row>
    <row r="19" spans="1:28" x14ac:dyDescent="0.25">
      <c r="A19" s="20" t="s">
        <v>116</v>
      </c>
      <c r="B19" s="15">
        <f>+B15-B14</f>
        <v>-45626854</v>
      </c>
      <c r="C19" s="15">
        <f t="shared" ref="C19:AB19" si="5">+C15-C14</f>
        <v>-163619311</v>
      </c>
      <c r="D19" s="15">
        <f t="shared" si="5"/>
        <v>-58684589</v>
      </c>
      <c r="E19" s="15">
        <f t="shared" si="5"/>
        <v>-115291943</v>
      </c>
      <c r="F19" s="15">
        <f t="shared" si="5"/>
        <v>-177264423</v>
      </c>
      <c r="G19" s="15">
        <f t="shared" si="5"/>
        <v>-131353082</v>
      </c>
      <c r="H19" s="15">
        <f t="shared" si="5"/>
        <v>-80000842</v>
      </c>
      <c r="I19" s="15">
        <f t="shared" si="5"/>
        <v>-138930717</v>
      </c>
      <c r="J19" s="15">
        <f t="shared" si="5"/>
        <v>-107020033</v>
      </c>
      <c r="K19" s="15">
        <f t="shared" si="5"/>
        <v>-209032609</v>
      </c>
      <c r="L19" s="15">
        <f t="shared" si="5"/>
        <v>-310595659</v>
      </c>
      <c r="M19" s="15">
        <f t="shared" si="5"/>
        <v>-268426501</v>
      </c>
      <c r="N19" s="15">
        <f t="shared" si="5"/>
        <v>-551574800</v>
      </c>
      <c r="O19" s="15">
        <f t="shared" si="5"/>
        <v>-131378887</v>
      </c>
      <c r="P19" s="15">
        <f t="shared" si="5"/>
        <v>-112775344</v>
      </c>
      <c r="Q19" s="15">
        <f t="shared" si="5"/>
        <v>-216938421</v>
      </c>
      <c r="R19" s="15">
        <f t="shared" si="5"/>
        <v>-422733014</v>
      </c>
      <c r="S19" s="15">
        <f t="shared" si="5"/>
        <v>-71094331</v>
      </c>
      <c r="T19" s="15">
        <f t="shared" si="5"/>
        <v>-976478073</v>
      </c>
      <c r="U19" s="15">
        <f t="shared" si="5"/>
        <v>-114233824</v>
      </c>
      <c r="V19" s="15">
        <f t="shared" si="5"/>
        <v>-1265412394</v>
      </c>
      <c r="W19" s="15">
        <f t="shared" si="5"/>
        <v>-327998137</v>
      </c>
      <c r="X19" s="15">
        <f t="shared" si="5"/>
        <v>-194689810</v>
      </c>
      <c r="Y19" s="15">
        <f t="shared" si="5"/>
        <v>-170413131</v>
      </c>
      <c r="Z19" s="15">
        <f t="shared" si="5"/>
        <v>-570789465</v>
      </c>
      <c r="AA19" s="15">
        <f t="shared" si="5"/>
        <v>-371043635</v>
      </c>
      <c r="AB19" s="8">
        <f t="shared" si="5"/>
        <v>-4663998</v>
      </c>
    </row>
    <row r="20" spans="1:28" x14ac:dyDescent="0.25">
      <c r="A20" s="20" t="s">
        <v>117</v>
      </c>
      <c r="B20" s="17">
        <f>IF(B13=0,0,B15*100/B13)</f>
        <v>91.550910157262962</v>
      </c>
      <c r="C20" s="17">
        <f t="shared" ref="C20:AB20" si="6">IF(C13=0,0,C15*100/C13)</f>
        <v>71.697736183624187</v>
      </c>
      <c r="D20" s="17">
        <f t="shared" si="6"/>
        <v>85.108212477268651</v>
      </c>
      <c r="E20" s="17">
        <f t="shared" si="6"/>
        <v>96.844031954434826</v>
      </c>
      <c r="F20" s="17">
        <f t="shared" si="6"/>
        <v>94.108201636176787</v>
      </c>
      <c r="G20" s="17">
        <f t="shared" si="6"/>
        <v>80.300662578641933</v>
      </c>
      <c r="H20" s="17">
        <f t="shared" si="6"/>
        <v>79.266102570603536</v>
      </c>
      <c r="I20" s="17">
        <f t="shared" si="6"/>
        <v>78.202124621922451</v>
      </c>
      <c r="J20" s="17">
        <f t="shared" si="6"/>
        <v>84.514416510134055</v>
      </c>
      <c r="K20" s="17">
        <f t="shared" si="6"/>
        <v>87.160412176234018</v>
      </c>
      <c r="L20" s="17">
        <f t="shared" si="6"/>
        <v>57.226940008108983</v>
      </c>
      <c r="M20" s="17">
        <f t="shared" si="6"/>
        <v>75.042134114116379</v>
      </c>
      <c r="N20" s="17">
        <f t="shared" si="6"/>
        <v>60.99672572213273</v>
      </c>
      <c r="O20" s="17">
        <f t="shared" si="6"/>
        <v>79.096205968293859</v>
      </c>
      <c r="P20" s="17">
        <f t="shared" si="6"/>
        <v>80.363284978319797</v>
      </c>
      <c r="Q20" s="17">
        <f t="shared" si="6"/>
        <v>69.027186823169984</v>
      </c>
      <c r="R20" s="17">
        <f t="shared" si="6"/>
        <v>75.406412539972109</v>
      </c>
      <c r="S20" s="17">
        <f t="shared" si="6"/>
        <v>71.611933980616016</v>
      </c>
      <c r="T20" s="17">
        <f t="shared" si="6"/>
        <v>51.521828289097563</v>
      </c>
      <c r="U20" s="17">
        <f t="shared" si="6"/>
        <v>38.838955028193638</v>
      </c>
      <c r="V20" s="17">
        <f t="shared" si="6"/>
        <v>73.452661909605382</v>
      </c>
      <c r="W20" s="17">
        <f t="shared" si="6"/>
        <v>80.039454750178876</v>
      </c>
      <c r="X20" s="17">
        <f t="shared" si="6"/>
        <v>65.688547512496342</v>
      </c>
      <c r="Y20" s="17">
        <f t="shared" si="6"/>
        <v>83.541503426755085</v>
      </c>
      <c r="Z20" s="17">
        <f t="shared" si="6"/>
        <v>48.39086299235926</v>
      </c>
      <c r="AA20" s="17">
        <f t="shared" si="6"/>
        <v>92.842572045658841</v>
      </c>
      <c r="AB20" s="10">
        <f t="shared" si="6"/>
        <v>96.345208354355023</v>
      </c>
    </row>
    <row r="21" spans="1:28" x14ac:dyDescent="0.25">
      <c r="A21" s="20" t="s">
        <v>118</v>
      </c>
      <c r="B21" s="17">
        <f>IF(B14=0,0,B15*100/B14)</f>
        <v>92.77948881861407</v>
      </c>
      <c r="C21" s="17">
        <f t="shared" ref="C21:AB21" si="7">IF(C14=0,0,C15*100/C14)</f>
        <v>70.578124415756534</v>
      </c>
      <c r="D21" s="17">
        <f t="shared" si="7"/>
        <v>84.560949095894316</v>
      </c>
      <c r="E21" s="17">
        <f t="shared" si="7"/>
        <v>90.564210980326678</v>
      </c>
      <c r="F21" s="17">
        <f t="shared" si="7"/>
        <v>81.414112237696486</v>
      </c>
      <c r="G21" s="17">
        <f t="shared" si="7"/>
        <v>79.507707556945959</v>
      </c>
      <c r="H21" s="17">
        <f t="shared" si="7"/>
        <v>79.66151901995444</v>
      </c>
      <c r="I21" s="17">
        <f t="shared" si="7"/>
        <v>78.923308482262755</v>
      </c>
      <c r="J21" s="17">
        <f t="shared" si="7"/>
        <v>80.607337344477202</v>
      </c>
      <c r="K21" s="17">
        <f t="shared" si="7"/>
        <v>86.485862897528662</v>
      </c>
      <c r="L21" s="17">
        <f t="shared" si="7"/>
        <v>54.558877672979158</v>
      </c>
      <c r="M21" s="17">
        <f t="shared" si="7"/>
        <v>68.576381667582893</v>
      </c>
      <c r="N21" s="17">
        <f t="shared" si="7"/>
        <v>64.268381780471614</v>
      </c>
      <c r="O21" s="17">
        <f t="shared" si="7"/>
        <v>76.007679864659522</v>
      </c>
      <c r="P21" s="17">
        <f t="shared" si="7"/>
        <v>76.678372822888548</v>
      </c>
      <c r="Q21" s="17">
        <f t="shared" si="7"/>
        <v>73.309016769193036</v>
      </c>
      <c r="R21" s="17">
        <f t="shared" si="7"/>
        <v>72.018288940477376</v>
      </c>
      <c r="S21" s="17">
        <f t="shared" si="7"/>
        <v>77.063924564839894</v>
      </c>
      <c r="T21" s="17">
        <f t="shared" si="7"/>
        <v>52.268732833832942</v>
      </c>
      <c r="U21" s="17">
        <f t="shared" si="7"/>
        <v>76.457437593173736</v>
      </c>
      <c r="V21" s="17">
        <f t="shared" si="7"/>
        <v>74.960454859244052</v>
      </c>
      <c r="W21" s="17">
        <f t="shared" si="7"/>
        <v>78.950769367129922</v>
      </c>
      <c r="X21" s="17">
        <f t="shared" si="7"/>
        <v>65.099778940253188</v>
      </c>
      <c r="Y21" s="17">
        <f t="shared" si="7"/>
        <v>82.434152531504438</v>
      </c>
      <c r="Z21" s="17">
        <f t="shared" si="7"/>
        <v>44.207618508394447</v>
      </c>
      <c r="AA21" s="17">
        <f t="shared" si="7"/>
        <v>85.367432911757859</v>
      </c>
      <c r="AB21" s="10">
        <f t="shared" si="7"/>
        <v>96.906948790549478</v>
      </c>
    </row>
    <row r="22" spans="1:28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6"/>
    </row>
    <row r="23" spans="1:28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6"/>
    </row>
    <row r="24" spans="1:28" x14ac:dyDescent="0.25">
      <c r="A24" s="20" t="s">
        <v>111</v>
      </c>
      <c r="B24" s="16">
        <v>669218043</v>
      </c>
      <c r="C24" s="16">
        <v>519990811</v>
      </c>
      <c r="D24" s="16">
        <v>409665686</v>
      </c>
      <c r="E24" s="16">
        <v>1201144000</v>
      </c>
      <c r="F24" s="16">
        <v>710535624</v>
      </c>
      <c r="G24" s="16">
        <v>620706879</v>
      </c>
      <c r="H24" s="16">
        <v>425276018</v>
      </c>
      <c r="I24" s="16">
        <v>615679152</v>
      </c>
      <c r="J24" s="16">
        <v>477835106</v>
      </c>
      <c r="K24" s="16">
        <v>1453030075</v>
      </c>
      <c r="L24" s="16">
        <v>563064503</v>
      </c>
      <c r="M24" s="16">
        <v>776774545</v>
      </c>
      <c r="N24" s="16">
        <v>1536283502</v>
      </c>
      <c r="O24" s="16">
        <v>486658772</v>
      </c>
      <c r="P24" s="16">
        <v>411256532</v>
      </c>
      <c r="Q24" s="16">
        <v>860559827</v>
      </c>
      <c r="R24" s="16">
        <v>1441170833</v>
      </c>
      <c r="S24" s="16">
        <v>313322418</v>
      </c>
      <c r="T24" s="16">
        <v>2235669696</v>
      </c>
      <c r="U24" s="16">
        <v>944759734</v>
      </c>
      <c r="V24" s="16">
        <v>4918105680</v>
      </c>
      <c r="W24" s="16">
        <v>1527533298</v>
      </c>
      <c r="X24" s="16">
        <v>549587043</v>
      </c>
      <c r="Y24" s="16">
        <v>956968336</v>
      </c>
      <c r="Z24" s="16">
        <v>976095559</v>
      </c>
      <c r="AA24" s="16">
        <v>2330044498</v>
      </c>
      <c r="AB24" s="9">
        <v>190366861</v>
      </c>
    </row>
    <row r="25" spans="1:28" x14ac:dyDescent="0.25">
      <c r="A25" s="20" t="s">
        <v>112</v>
      </c>
      <c r="B25" s="16">
        <v>667406882</v>
      </c>
      <c r="C25" s="16">
        <v>545273546</v>
      </c>
      <c r="D25" s="16">
        <v>415604988</v>
      </c>
      <c r="E25" s="16">
        <v>1395069000</v>
      </c>
      <c r="F25" s="16">
        <v>857914940</v>
      </c>
      <c r="G25" s="16">
        <v>620209766</v>
      </c>
      <c r="H25" s="16">
        <v>428978516</v>
      </c>
      <c r="I25" s="16">
        <v>616950449</v>
      </c>
      <c r="J25" s="16">
        <v>476034944</v>
      </c>
      <c r="K25" s="16">
        <v>1475527049</v>
      </c>
      <c r="L25" s="16">
        <v>595324547</v>
      </c>
      <c r="M25" s="16">
        <v>845098140</v>
      </c>
      <c r="N25" s="16">
        <v>1477303636</v>
      </c>
      <c r="O25" s="16">
        <v>530934706</v>
      </c>
      <c r="P25" s="16">
        <v>450679284</v>
      </c>
      <c r="Q25" s="16">
        <v>810776615</v>
      </c>
      <c r="R25" s="16">
        <v>1502062045</v>
      </c>
      <c r="S25" s="16">
        <v>291428488</v>
      </c>
      <c r="T25" s="16">
        <v>2164568251</v>
      </c>
      <c r="U25" s="16">
        <v>477530015</v>
      </c>
      <c r="V25" s="16">
        <v>5059597649</v>
      </c>
      <c r="W25" s="16">
        <v>1553812618</v>
      </c>
      <c r="X25" s="16">
        <v>539647207</v>
      </c>
      <c r="Y25" s="16">
        <v>940311221</v>
      </c>
      <c r="Z25" s="16">
        <v>1073546898</v>
      </c>
      <c r="AA25" s="16">
        <v>2289629021</v>
      </c>
      <c r="AB25" s="9">
        <v>189487682</v>
      </c>
    </row>
    <row r="26" spans="1:28" x14ac:dyDescent="0.25">
      <c r="A26" s="20" t="s">
        <v>113</v>
      </c>
      <c r="B26" s="16">
        <v>339364899</v>
      </c>
      <c r="C26" s="16">
        <v>326423249</v>
      </c>
      <c r="D26" s="16">
        <v>305323424</v>
      </c>
      <c r="E26" s="16">
        <v>941722856</v>
      </c>
      <c r="F26" s="16">
        <v>645188307</v>
      </c>
      <c r="G26" s="16">
        <v>428531989</v>
      </c>
      <c r="H26" s="16">
        <v>225463234</v>
      </c>
      <c r="I26" s="16">
        <v>319476320</v>
      </c>
      <c r="J26" s="16">
        <v>356787828</v>
      </c>
      <c r="K26" s="16">
        <v>1026716460</v>
      </c>
      <c r="L26" s="16">
        <v>243094296</v>
      </c>
      <c r="M26" s="16">
        <v>563356191</v>
      </c>
      <c r="N26" s="16">
        <v>1036642586</v>
      </c>
      <c r="O26" s="16">
        <v>447442756</v>
      </c>
      <c r="P26" s="16">
        <v>239059573</v>
      </c>
      <c r="Q26" s="16">
        <v>469716050</v>
      </c>
      <c r="R26" s="16">
        <v>840784588</v>
      </c>
      <c r="S26" s="16">
        <v>192960796</v>
      </c>
      <c r="T26" s="16">
        <v>1125819591</v>
      </c>
      <c r="U26" s="16">
        <v>269392294</v>
      </c>
      <c r="V26" s="16">
        <v>3177119769</v>
      </c>
      <c r="W26" s="16">
        <v>921169606</v>
      </c>
      <c r="X26" s="16">
        <v>291367813</v>
      </c>
      <c r="Y26" s="16">
        <v>635232273</v>
      </c>
      <c r="Z26" s="16">
        <v>600882762</v>
      </c>
      <c r="AA26" s="16">
        <v>1493030370</v>
      </c>
      <c r="AB26" s="9">
        <v>148385463</v>
      </c>
    </row>
    <row r="27" spans="1:28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6"/>
    </row>
    <row r="28" spans="1:28" x14ac:dyDescent="0.25">
      <c r="A28" s="20" t="s">
        <v>120</v>
      </c>
      <c r="B28" s="15">
        <f>+B25-B24</f>
        <v>-1811161</v>
      </c>
      <c r="C28" s="15">
        <f t="shared" ref="C28:AB28" si="8">+C25-C24</f>
        <v>25282735</v>
      </c>
      <c r="D28" s="15">
        <f t="shared" si="8"/>
        <v>5939302</v>
      </c>
      <c r="E28" s="15">
        <f t="shared" si="8"/>
        <v>193925000</v>
      </c>
      <c r="F28" s="15">
        <f t="shared" si="8"/>
        <v>147379316</v>
      </c>
      <c r="G28" s="15">
        <f t="shared" si="8"/>
        <v>-497113</v>
      </c>
      <c r="H28" s="15">
        <f t="shared" si="8"/>
        <v>3702498</v>
      </c>
      <c r="I28" s="15">
        <f t="shared" si="8"/>
        <v>1271297</v>
      </c>
      <c r="J28" s="15">
        <f t="shared" si="8"/>
        <v>-1800162</v>
      </c>
      <c r="K28" s="15">
        <f t="shared" si="8"/>
        <v>22496974</v>
      </c>
      <c r="L28" s="15">
        <f t="shared" si="8"/>
        <v>32260044</v>
      </c>
      <c r="M28" s="15">
        <f t="shared" si="8"/>
        <v>68323595</v>
      </c>
      <c r="N28" s="15">
        <f t="shared" si="8"/>
        <v>-58979866</v>
      </c>
      <c r="O28" s="15">
        <f t="shared" si="8"/>
        <v>44275934</v>
      </c>
      <c r="P28" s="15">
        <f t="shared" si="8"/>
        <v>39422752</v>
      </c>
      <c r="Q28" s="15">
        <f t="shared" si="8"/>
        <v>-49783212</v>
      </c>
      <c r="R28" s="15">
        <f t="shared" si="8"/>
        <v>60891212</v>
      </c>
      <c r="S28" s="15">
        <f t="shared" si="8"/>
        <v>-21893930</v>
      </c>
      <c r="T28" s="15">
        <f t="shared" si="8"/>
        <v>-71101445</v>
      </c>
      <c r="U28" s="15">
        <f t="shared" si="8"/>
        <v>-467229719</v>
      </c>
      <c r="V28" s="15">
        <f t="shared" si="8"/>
        <v>141491969</v>
      </c>
      <c r="W28" s="15">
        <f t="shared" si="8"/>
        <v>26279320</v>
      </c>
      <c r="X28" s="15">
        <f t="shared" si="8"/>
        <v>-9939836</v>
      </c>
      <c r="Y28" s="15">
        <f t="shared" si="8"/>
        <v>-16657115</v>
      </c>
      <c r="Z28" s="15">
        <f t="shared" si="8"/>
        <v>97451339</v>
      </c>
      <c r="AA28" s="15">
        <f t="shared" si="8"/>
        <v>-40415477</v>
      </c>
      <c r="AB28" s="8">
        <f t="shared" si="8"/>
        <v>-879179</v>
      </c>
    </row>
    <row r="29" spans="1:28" x14ac:dyDescent="0.25">
      <c r="A29" s="20" t="s">
        <v>121</v>
      </c>
      <c r="B29" s="15">
        <f>+B26-B24</f>
        <v>-329853144</v>
      </c>
      <c r="C29" s="15">
        <f t="shared" ref="C29:AB29" si="9">+C26-C24</f>
        <v>-193567562</v>
      </c>
      <c r="D29" s="15">
        <f t="shared" si="9"/>
        <v>-104342262</v>
      </c>
      <c r="E29" s="15">
        <f t="shared" si="9"/>
        <v>-259421144</v>
      </c>
      <c r="F29" s="15">
        <f t="shared" si="9"/>
        <v>-65347317</v>
      </c>
      <c r="G29" s="15">
        <f t="shared" si="9"/>
        <v>-192174890</v>
      </c>
      <c r="H29" s="15">
        <f t="shared" si="9"/>
        <v>-199812784</v>
      </c>
      <c r="I29" s="15">
        <f t="shared" si="9"/>
        <v>-296202832</v>
      </c>
      <c r="J29" s="15">
        <f t="shared" si="9"/>
        <v>-121047278</v>
      </c>
      <c r="K29" s="15">
        <f t="shared" si="9"/>
        <v>-426313615</v>
      </c>
      <c r="L29" s="15">
        <f t="shared" si="9"/>
        <v>-319970207</v>
      </c>
      <c r="M29" s="15">
        <f t="shared" si="9"/>
        <v>-213418354</v>
      </c>
      <c r="N29" s="15">
        <f t="shared" si="9"/>
        <v>-499640916</v>
      </c>
      <c r="O29" s="15">
        <f t="shared" si="9"/>
        <v>-39216016</v>
      </c>
      <c r="P29" s="15">
        <f t="shared" si="9"/>
        <v>-172196959</v>
      </c>
      <c r="Q29" s="15">
        <f t="shared" si="9"/>
        <v>-390843777</v>
      </c>
      <c r="R29" s="15">
        <f t="shared" si="9"/>
        <v>-600386245</v>
      </c>
      <c r="S29" s="15">
        <f t="shared" si="9"/>
        <v>-120361622</v>
      </c>
      <c r="T29" s="15">
        <f t="shared" si="9"/>
        <v>-1109850105</v>
      </c>
      <c r="U29" s="15">
        <f t="shared" si="9"/>
        <v>-675367440</v>
      </c>
      <c r="V29" s="15">
        <f t="shared" si="9"/>
        <v>-1740985911</v>
      </c>
      <c r="W29" s="15">
        <f t="shared" si="9"/>
        <v>-606363692</v>
      </c>
      <c r="X29" s="15">
        <f t="shared" si="9"/>
        <v>-258219230</v>
      </c>
      <c r="Y29" s="15">
        <f t="shared" si="9"/>
        <v>-321736063</v>
      </c>
      <c r="Z29" s="15">
        <f t="shared" si="9"/>
        <v>-375212797</v>
      </c>
      <c r="AA29" s="15">
        <f t="shared" si="9"/>
        <v>-837014128</v>
      </c>
      <c r="AB29" s="8">
        <f t="shared" si="9"/>
        <v>-41981398</v>
      </c>
    </row>
    <row r="30" spans="1:28" x14ac:dyDescent="0.25">
      <c r="A30" s="20" t="s">
        <v>122</v>
      </c>
      <c r="B30" s="15">
        <f>+B26-B25</f>
        <v>-328041983</v>
      </c>
      <c r="C30" s="15">
        <f t="shared" ref="C30:AB30" si="10">+C26-C25</f>
        <v>-218850297</v>
      </c>
      <c r="D30" s="15">
        <f t="shared" si="10"/>
        <v>-110281564</v>
      </c>
      <c r="E30" s="15">
        <f t="shared" si="10"/>
        <v>-453346144</v>
      </c>
      <c r="F30" s="15">
        <f t="shared" si="10"/>
        <v>-212726633</v>
      </c>
      <c r="G30" s="15">
        <f t="shared" si="10"/>
        <v>-191677777</v>
      </c>
      <c r="H30" s="15">
        <f t="shared" si="10"/>
        <v>-203515282</v>
      </c>
      <c r="I30" s="15">
        <f t="shared" si="10"/>
        <v>-297474129</v>
      </c>
      <c r="J30" s="15">
        <f t="shared" si="10"/>
        <v>-119247116</v>
      </c>
      <c r="K30" s="15">
        <f t="shared" si="10"/>
        <v>-448810589</v>
      </c>
      <c r="L30" s="15">
        <f t="shared" si="10"/>
        <v>-352230251</v>
      </c>
      <c r="M30" s="15">
        <f t="shared" si="10"/>
        <v>-281741949</v>
      </c>
      <c r="N30" s="15">
        <f t="shared" si="10"/>
        <v>-440661050</v>
      </c>
      <c r="O30" s="15">
        <f t="shared" si="10"/>
        <v>-83491950</v>
      </c>
      <c r="P30" s="15">
        <f t="shared" si="10"/>
        <v>-211619711</v>
      </c>
      <c r="Q30" s="15">
        <f t="shared" si="10"/>
        <v>-341060565</v>
      </c>
      <c r="R30" s="15">
        <f t="shared" si="10"/>
        <v>-661277457</v>
      </c>
      <c r="S30" s="15">
        <f t="shared" si="10"/>
        <v>-98467692</v>
      </c>
      <c r="T30" s="15">
        <f t="shared" si="10"/>
        <v>-1038748660</v>
      </c>
      <c r="U30" s="15">
        <f t="shared" si="10"/>
        <v>-208137721</v>
      </c>
      <c r="V30" s="15">
        <f t="shared" si="10"/>
        <v>-1882477880</v>
      </c>
      <c r="W30" s="15">
        <f t="shared" si="10"/>
        <v>-632643012</v>
      </c>
      <c r="X30" s="15">
        <f t="shared" si="10"/>
        <v>-248279394</v>
      </c>
      <c r="Y30" s="15">
        <f t="shared" si="10"/>
        <v>-305078948</v>
      </c>
      <c r="Z30" s="15">
        <f t="shared" si="10"/>
        <v>-472664136</v>
      </c>
      <c r="AA30" s="15">
        <f t="shared" si="10"/>
        <v>-796598651</v>
      </c>
      <c r="AB30" s="8">
        <f t="shared" si="10"/>
        <v>-41102219</v>
      </c>
    </row>
    <row r="31" spans="1:28" x14ac:dyDescent="0.25">
      <c r="A31" s="20" t="s">
        <v>123</v>
      </c>
      <c r="B31" s="17">
        <f>IF(B24=0,0,B26*100/B24)</f>
        <v>50.710661876162234</v>
      </c>
      <c r="C31" s="17">
        <f t="shared" ref="C31:AB31" si="11">IF(C24=0,0,C26*100/C24)</f>
        <v>62.77481103411268</v>
      </c>
      <c r="D31" s="17">
        <f t="shared" si="11"/>
        <v>74.529899484918047</v>
      </c>
      <c r="E31" s="17">
        <f t="shared" si="11"/>
        <v>78.402161272919813</v>
      </c>
      <c r="F31" s="17">
        <f t="shared" si="11"/>
        <v>90.803090683599564</v>
      </c>
      <c r="G31" s="17">
        <f t="shared" si="11"/>
        <v>69.039349087026949</v>
      </c>
      <c r="H31" s="17">
        <f t="shared" si="11"/>
        <v>53.015741414320708</v>
      </c>
      <c r="I31" s="17">
        <f t="shared" si="11"/>
        <v>51.89006627270043</v>
      </c>
      <c r="J31" s="17">
        <f t="shared" si="11"/>
        <v>74.667562830764467</v>
      </c>
      <c r="K31" s="17">
        <f t="shared" si="11"/>
        <v>70.660372256919729</v>
      </c>
      <c r="L31" s="17">
        <f t="shared" si="11"/>
        <v>43.173436560961825</v>
      </c>
      <c r="M31" s="17">
        <f t="shared" si="11"/>
        <v>72.52505822007852</v>
      </c>
      <c r="N31" s="17">
        <f t="shared" si="11"/>
        <v>67.477297298998138</v>
      </c>
      <c r="O31" s="17">
        <f t="shared" si="11"/>
        <v>91.941783800827082</v>
      </c>
      <c r="P31" s="17">
        <f t="shared" si="11"/>
        <v>58.129064075266776</v>
      </c>
      <c r="Q31" s="17">
        <f t="shared" si="11"/>
        <v>54.582614161467241</v>
      </c>
      <c r="R31" s="17">
        <f t="shared" si="11"/>
        <v>58.340383301387561</v>
      </c>
      <c r="S31" s="17">
        <f t="shared" si="11"/>
        <v>61.585378164673806</v>
      </c>
      <c r="T31" s="17">
        <f t="shared" si="11"/>
        <v>50.357152177456541</v>
      </c>
      <c r="U31" s="17">
        <f t="shared" si="11"/>
        <v>28.51437082944096</v>
      </c>
      <c r="V31" s="17">
        <f t="shared" si="11"/>
        <v>64.600477820557941</v>
      </c>
      <c r="W31" s="17">
        <f t="shared" si="11"/>
        <v>60.304387944019794</v>
      </c>
      <c r="X31" s="17">
        <f t="shared" si="11"/>
        <v>53.015771880196965</v>
      </c>
      <c r="Y31" s="17">
        <f t="shared" si="11"/>
        <v>66.379654279386727</v>
      </c>
      <c r="Z31" s="17">
        <f t="shared" si="11"/>
        <v>61.559829512552881</v>
      </c>
      <c r="AA31" s="17">
        <f t="shared" si="11"/>
        <v>64.077332912806881</v>
      </c>
      <c r="AB31" s="10">
        <f t="shared" si="11"/>
        <v>77.947108136641489</v>
      </c>
    </row>
    <row r="32" spans="1:28" x14ac:dyDescent="0.25">
      <c r="A32" s="20" t="s">
        <v>124</v>
      </c>
      <c r="B32" s="17">
        <f>IF(B25=0,0,B26*100/B25)</f>
        <v>50.848276838715606</v>
      </c>
      <c r="C32" s="17">
        <f t="shared" ref="C32:AB32" si="12">IF(C25=0,0,C26*100/C25)</f>
        <v>59.864127169668343</v>
      </c>
      <c r="D32" s="17">
        <f t="shared" si="12"/>
        <v>73.464812217316307</v>
      </c>
      <c r="E32" s="17">
        <f t="shared" si="12"/>
        <v>67.503675875530178</v>
      </c>
      <c r="F32" s="17">
        <f t="shared" si="12"/>
        <v>75.20422793896094</v>
      </c>
      <c r="G32" s="17">
        <f t="shared" si="12"/>
        <v>69.094685780874983</v>
      </c>
      <c r="H32" s="17">
        <f t="shared" si="12"/>
        <v>52.558164474605064</v>
      </c>
      <c r="I32" s="17">
        <f t="shared" si="12"/>
        <v>51.783140853180576</v>
      </c>
      <c r="J32" s="17">
        <f t="shared" si="12"/>
        <v>74.949923844246186</v>
      </c>
      <c r="K32" s="17">
        <f t="shared" si="12"/>
        <v>69.583032089844124</v>
      </c>
      <c r="L32" s="17">
        <f t="shared" si="12"/>
        <v>40.833911053225897</v>
      </c>
      <c r="M32" s="17">
        <f t="shared" si="12"/>
        <v>66.661629500214019</v>
      </c>
      <c r="N32" s="17">
        <f t="shared" si="12"/>
        <v>70.171260717048696</v>
      </c>
      <c r="O32" s="17">
        <f t="shared" si="12"/>
        <v>84.274535257071705</v>
      </c>
      <c r="P32" s="17">
        <f t="shared" si="12"/>
        <v>53.044278156792316</v>
      </c>
      <c r="Q32" s="17">
        <f t="shared" si="12"/>
        <v>57.934089527236793</v>
      </c>
      <c r="R32" s="17">
        <f t="shared" si="12"/>
        <v>55.975356730353973</v>
      </c>
      <c r="S32" s="17">
        <f t="shared" si="12"/>
        <v>66.212056797961353</v>
      </c>
      <c r="T32" s="17">
        <f t="shared" si="12"/>
        <v>52.011277097864074</v>
      </c>
      <c r="U32" s="17">
        <f t="shared" si="12"/>
        <v>56.413688257899352</v>
      </c>
      <c r="V32" s="17">
        <f t="shared" si="12"/>
        <v>62.793921363054217</v>
      </c>
      <c r="W32" s="17">
        <f t="shared" si="12"/>
        <v>59.284471970995412</v>
      </c>
      <c r="X32" s="17">
        <f t="shared" si="12"/>
        <v>53.992276661593102</v>
      </c>
      <c r="Y32" s="17">
        <f t="shared" si="12"/>
        <v>67.555534679724943</v>
      </c>
      <c r="Z32" s="17">
        <f t="shared" si="12"/>
        <v>55.971729145641852</v>
      </c>
      <c r="AA32" s="17">
        <f t="shared" si="12"/>
        <v>65.208396482846638</v>
      </c>
      <c r="AB32" s="10">
        <f t="shared" si="12"/>
        <v>78.30876468265626</v>
      </c>
    </row>
    <row r="33" spans="1:28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6"/>
    </row>
    <row r="34" spans="1:28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6"/>
    </row>
    <row r="35" spans="1:28" x14ac:dyDescent="0.25">
      <c r="A35" s="20" t="s">
        <v>126</v>
      </c>
      <c r="B35" s="16">
        <v>613091538</v>
      </c>
      <c r="C35" s="16">
        <v>459070510</v>
      </c>
      <c r="D35" s="16">
        <v>341521771</v>
      </c>
      <c r="E35" s="16">
        <v>877217000</v>
      </c>
      <c r="F35" s="16">
        <v>443227668</v>
      </c>
      <c r="G35" s="16">
        <v>532674879</v>
      </c>
      <c r="H35" s="16">
        <v>342893468</v>
      </c>
      <c r="I35" s="16">
        <v>502006846</v>
      </c>
      <c r="J35" s="16">
        <v>361590887</v>
      </c>
      <c r="K35" s="16">
        <v>1322172625</v>
      </c>
      <c r="L35" s="16">
        <v>417401753</v>
      </c>
      <c r="M35" s="16">
        <v>663113245</v>
      </c>
      <c r="N35" s="16">
        <v>1111661311</v>
      </c>
      <c r="O35" s="16">
        <v>361275817</v>
      </c>
      <c r="P35" s="16">
        <v>243875694</v>
      </c>
      <c r="Q35" s="16">
        <v>709086677</v>
      </c>
      <c r="R35" s="16">
        <v>1150381333</v>
      </c>
      <c r="S35" s="16">
        <v>247928625</v>
      </c>
      <c r="T35" s="16">
        <v>1712475948</v>
      </c>
      <c r="U35" s="16">
        <v>857304422</v>
      </c>
      <c r="V35" s="16">
        <v>3789546090</v>
      </c>
      <c r="W35" s="16">
        <v>1103532298</v>
      </c>
      <c r="X35" s="16">
        <v>424375043</v>
      </c>
      <c r="Y35" s="16">
        <v>757663336</v>
      </c>
      <c r="Z35" s="16">
        <v>775517560</v>
      </c>
      <c r="AA35" s="16">
        <v>1560233497</v>
      </c>
      <c r="AB35" s="9">
        <v>189466861</v>
      </c>
    </row>
    <row r="36" spans="1:28" x14ac:dyDescent="0.25">
      <c r="A36" s="20" t="s">
        <v>127</v>
      </c>
      <c r="B36" s="16">
        <v>613217127</v>
      </c>
      <c r="C36" s="16">
        <v>475829117</v>
      </c>
      <c r="D36" s="16">
        <v>344916920</v>
      </c>
      <c r="E36" s="16">
        <v>1004988000</v>
      </c>
      <c r="F36" s="16">
        <v>514288189</v>
      </c>
      <c r="G36" s="16">
        <v>525975343</v>
      </c>
      <c r="H36" s="16">
        <v>347201748</v>
      </c>
      <c r="I36" s="16">
        <v>475285328</v>
      </c>
      <c r="J36" s="16">
        <v>344278458</v>
      </c>
      <c r="K36" s="16">
        <v>1333448885</v>
      </c>
      <c r="L36" s="16">
        <v>439626797</v>
      </c>
      <c r="M36" s="16">
        <v>665771272</v>
      </c>
      <c r="N36" s="16">
        <v>1144334963</v>
      </c>
      <c r="O36" s="16">
        <v>389069720</v>
      </c>
      <c r="P36" s="16">
        <v>265939430</v>
      </c>
      <c r="Q36" s="16">
        <v>711005468</v>
      </c>
      <c r="R36" s="16">
        <v>1138067251</v>
      </c>
      <c r="S36" s="16">
        <v>226739681</v>
      </c>
      <c r="T36" s="16">
        <v>1564203923</v>
      </c>
      <c r="U36" s="16">
        <v>432708023</v>
      </c>
      <c r="V36" s="16">
        <v>4036131182</v>
      </c>
      <c r="W36" s="16">
        <v>1156414910</v>
      </c>
      <c r="X36" s="16">
        <v>414435207</v>
      </c>
      <c r="Y36" s="16">
        <v>730148415</v>
      </c>
      <c r="Z36" s="16">
        <v>800528452</v>
      </c>
      <c r="AA36" s="16">
        <v>1531064768</v>
      </c>
      <c r="AB36" s="9">
        <v>188587682</v>
      </c>
    </row>
    <row r="37" spans="1:28" x14ac:dyDescent="0.25">
      <c r="A37" s="20" t="s">
        <v>128</v>
      </c>
      <c r="B37" s="16">
        <v>315375086</v>
      </c>
      <c r="C37" s="16">
        <v>290710156</v>
      </c>
      <c r="D37" s="16">
        <v>257361660</v>
      </c>
      <c r="E37" s="16">
        <v>617957673</v>
      </c>
      <c r="F37" s="16">
        <v>385067584</v>
      </c>
      <c r="G37" s="16">
        <v>364748737</v>
      </c>
      <c r="H37" s="16">
        <v>183763315</v>
      </c>
      <c r="I37" s="16">
        <v>247732124</v>
      </c>
      <c r="J37" s="16">
        <v>277455356</v>
      </c>
      <c r="K37" s="16">
        <v>919204642</v>
      </c>
      <c r="L37" s="16">
        <v>206077598</v>
      </c>
      <c r="M37" s="16">
        <v>479320431</v>
      </c>
      <c r="N37" s="16">
        <v>871711238</v>
      </c>
      <c r="O37" s="16">
        <v>373475957</v>
      </c>
      <c r="P37" s="16">
        <v>131422964</v>
      </c>
      <c r="Q37" s="16">
        <v>432063124</v>
      </c>
      <c r="R37" s="16">
        <v>714187881</v>
      </c>
      <c r="S37" s="16">
        <v>162436719</v>
      </c>
      <c r="T37" s="16">
        <v>874274492</v>
      </c>
      <c r="U37" s="16">
        <v>245644654</v>
      </c>
      <c r="V37" s="16">
        <v>2611024512</v>
      </c>
      <c r="W37" s="16">
        <v>693322716</v>
      </c>
      <c r="X37" s="16">
        <v>272503125</v>
      </c>
      <c r="Y37" s="16">
        <v>533504119</v>
      </c>
      <c r="Z37" s="16">
        <v>497033193</v>
      </c>
      <c r="AA37" s="16">
        <v>984655009</v>
      </c>
      <c r="AB37" s="9">
        <v>148385463</v>
      </c>
    </row>
    <row r="38" spans="1:28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6"/>
    </row>
    <row r="39" spans="1:28" x14ac:dyDescent="0.25">
      <c r="A39" s="20" t="s">
        <v>129</v>
      </c>
      <c r="B39" s="15">
        <f>+B36-B35</f>
        <v>125589</v>
      </c>
      <c r="C39" s="15">
        <f t="shared" ref="C39:AB39" si="13">+C36-C35</f>
        <v>16758607</v>
      </c>
      <c r="D39" s="15">
        <f t="shared" si="13"/>
        <v>3395149</v>
      </c>
      <c r="E39" s="15">
        <f t="shared" si="13"/>
        <v>127771000</v>
      </c>
      <c r="F39" s="15">
        <f t="shared" si="13"/>
        <v>71060521</v>
      </c>
      <c r="G39" s="15">
        <f t="shared" si="13"/>
        <v>-6699536</v>
      </c>
      <c r="H39" s="15">
        <f t="shared" si="13"/>
        <v>4308280</v>
      </c>
      <c r="I39" s="15">
        <f t="shared" si="13"/>
        <v>-26721518</v>
      </c>
      <c r="J39" s="15">
        <f t="shared" si="13"/>
        <v>-17312429</v>
      </c>
      <c r="K39" s="15">
        <f t="shared" si="13"/>
        <v>11276260</v>
      </c>
      <c r="L39" s="15">
        <f t="shared" si="13"/>
        <v>22225044</v>
      </c>
      <c r="M39" s="15">
        <f t="shared" si="13"/>
        <v>2658027</v>
      </c>
      <c r="N39" s="15">
        <f t="shared" si="13"/>
        <v>32673652</v>
      </c>
      <c r="O39" s="15">
        <f t="shared" si="13"/>
        <v>27793903</v>
      </c>
      <c r="P39" s="15">
        <f t="shared" si="13"/>
        <v>22063736</v>
      </c>
      <c r="Q39" s="15">
        <f t="shared" si="13"/>
        <v>1918791</v>
      </c>
      <c r="R39" s="15">
        <f t="shared" si="13"/>
        <v>-12314082</v>
      </c>
      <c r="S39" s="15">
        <f t="shared" si="13"/>
        <v>-21188944</v>
      </c>
      <c r="T39" s="15">
        <f t="shared" si="13"/>
        <v>-148272025</v>
      </c>
      <c r="U39" s="15">
        <f t="shared" si="13"/>
        <v>-424596399</v>
      </c>
      <c r="V39" s="15">
        <f t="shared" si="13"/>
        <v>246585092</v>
      </c>
      <c r="W39" s="15">
        <f t="shared" si="13"/>
        <v>52882612</v>
      </c>
      <c r="X39" s="15">
        <f t="shared" si="13"/>
        <v>-9939836</v>
      </c>
      <c r="Y39" s="15">
        <f t="shared" si="13"/>
        <v>-27514921</v>
      </c>
      <c r="Z39" s="15">
        <f t="shared" si="13"/>
        <v>25010892</v>
      </c>
      <c r="AA39" s="15">
        <f t="shared" si="13"/>
        <v>-29168729</v>
      </c>
      <c r="AB39" s="8">
        <f t="shared" si="13"/>
        <v>-879179</v>
      </c>
    </row>
    <row r="40" spans="1:28" x14ac:dyDescent="0.25">
      <c r="A40" s="20" t="s">
        <v>121</v>
      </c>
      <c r="B40" s="15">
        <f>+B37-B35</f>
        <v>-297716452</v>
      </c>
      <c r="C40" s="15">
        <f t="shared" ref="C40:AB40" si="14">+C37-C35</f>
        <v>-168360354</v>
      </c>
      <c r="D40" s="15">
        <f t="shared" si="14"/>
        <v>-84160111</v>
      </c>
      <c r="E40" s="15">
        <f t="shared" si="14"/>
        <v>-259259327</v>
      </c>
      <c r="F40" s="15">
        <f t="shared" si="14"/>
        <v>-58160084</v>
      </c>
      <c r="G40" s="15">
        <f t="shared" si="14"/>
        <v>-167926142</v>
      </c>
      <c r="H40" s="15">
        <f t="shared" si="14"/>
        <v>-159130153</v>
      </c>
      <c r="I40" s="15">
        <f t="shared" si="14"/>
        <v>-254274722</v>
      </c>
      <c r="J40" s="15">
        <f t="shared" si="14"/>
        <v>-84135531</v>
      </c>
      <c r="K40" s="15">
        <f t="shared" si="14"/>
        <v>-402967983</v>
      </c>
      <c r="L40" s="15">
        <f t="shared" si="14"/>
        <v>-211324155</v>
      </c>
      <c r="M40" s="15">
        <f t="shared" si="14"/>
        <v>-183792814</v>
      </c>
      <c r="N40" s="15">
        <f t="shared" si="14"/>
        <v>-239950073</v>
      </c>
      <c r="O40" s="15">
        <f t="shared" si="14"/>
        <v>12200140</v>
      </c>
      <c r="P40" s="15">
        <f t="shared" si="14"/>
        <v>-112452730</v>
      </c>
      <c r="Q40" s="15">
        <f t="shared" si="14"/>
        <v>-277023553</v>
      </c>
      <c r="R40" s="15">
        <f t="shared" si="14"/>
        <v>-436193452</v>
      </c>
      <c r="S40" s="15">
        <f t="shared" si="14"/>
        <v>-85491906</v>
      </c>
      <c r="T40" s="15">
        <f t="shared" si="14"/>
        <v>-838201456</v>
      </c>
      <c r="U40" s="15">
        <f t="shared" si="14"/>
        <v>-611659768</v>
      </c>
      <c r="V40" s="15">
        <f t="shared" si="14"/>
        <v>-1178521578</v>
      </c>
      <c r="W40" s="15">
        <f t="shared" si="14"/>
        <v>-410209582</v>
      </c>
      <c r="X40" s="15">
        <f t="shared" si="14"/>
        <v>-151871918</v>
      </c>
      <c r="Y40" s="15">
        <f t="shared" si="14"/>
        <v>-224159217</v>
      </c>
      <c r="Z40" s="15">
        <f t="shared" si="14"/>
        <v>-278484367</v>
      </c>
      <c r="AA40" s="15">
        <f t="shared" si="14"/>
        <v>-575578488</v>
      </c>
      <c r="AB40" s="8">
        <f t="shared" si="14"/>
        <v>-41081398</v>
      </c>
    </row>
    <row r="41" spans="1:28" x14ac:dyDescent="0.25">
      <c r="A41" s="20" t="s">
        <v>122</v>
      </c>
      <c r="B41" s="15">
        <f>+B37-B36</f>
        <v>-297842041</v>
      </c>
      <c r="C41" s="15">
        <f t="shared" ref="C41:AB41" si="15">+C37-C36</f>
        <v>-185118961</v>
      </c>
      <c r="D41" s="15">
        <f t="shared" si="15"/>
        <v>-87555260</v>
      </c>
      <c r="E41" s="15">
        <f t="shared" si="15"/>
        <v>-387030327</v>
      </c>
      <c r="F41" s="15">
        <f t="shared" si="15"/>
        <v>-129220605</v>
      </c>
      <c r="G41" s="15">
        <f t="shared" si="15"/>
        <v>-161226606</v>
      </c>
      <c r="H41" s="15">
        <f t="shared" si="15"/>
        <v>-163438433</v>
      </c>
      <c r="I41" s="15">
        <f t="shared" si="15"/>
        <v>-227553204</v>
      </c>
      <c r="J41" s="15">
        <f t="shared" si="15"/>
        <v>-66823102</v>
      </c>
      <c r="K41" s="15">
        <f t="shared" si="15"/>
        <v>-414244243</v>
      </c>
      <c r="L41" s="15">
        <f t="shared" si="15"/>
        <v>-233549199</v>
      </c>
      <c r="M41" s="15">
        <f t="shared" si="15"/>
        <v>-186450841</v>
      </c>
      <c r="N41" s="15">
        <f t="shared" si="15"/>
        <v>-272623725</v>
      </c>
      <c r="O41" s="15">
        <f t="shared" si="15"/>
        <v>-15593763</v>
      </c>
      <c r="P41" s="15">
        <f t="shared" si="15"/>
        <v>-134516466</v>
      </c>
      <c r="Q41" s="15">
        <f t="shared" si="15"/>
        <v>-278942344</v>
      </c>
      <c r="R41" s="15">
        <f t="shared" si="15"/>
        <v>-423879370</v>
      </c>
      <c r="S41" s="15">
        <f t="shared" si="15"/>
        <v>-64302962</v>
      </c>
      <c r="T41" s="15">
        <f t="shared" si="15"/>
        <v>-689929431</v>
      </c>
      <c r="U41" s="15">
        <f t="shared" si="15"/>
        <v>-187063369</v>
      </c>
      <c r="V41" s="15">
        <f t="shared" si="15"/>
        <v>-1425106670</v>
      </c>
      <c r="W41" s="15">
        <f t="shared" si="15"/>
        <v>-463092194</v>
      </c>
      <c r="X41" s="15">
        <f t="shared" si="15"/>
        <v>-141932082</v>
      </c>
      <c r="Y41" s="15">
        <f t="shared" si="15"/>
        <v>-196644296</v>
      </c>
      <c r="Z41" s="15">
        <f t="shared" si="15"/>
        <v>-303495259</v>
      </c>
      <c r="AA41" s="15">
        <f t="shared" si="15"/>
        <v>-546409759</v>
      </c>
      <c r="AB41" s="8">
        <f t="shared" si="15"/>
        <v>-40202219</v>
      </c>
    </row>
    <row r="42" spans="1:28" x14ac:dyDescent="0.25">
      <c r="A42" s="20" t="s">
        <v>123</v>
      </c>
      <c r="B42" s="17">
        <f>IF(B35=0,0,B37*100/B35)</f>
        <v>51.440130299107146</v>
      </c>
      <c r="C42" s="17">
        <f t="shared" ref="C42:AB42" si="16">IF(C35=0,0,C37*100/C35)</f>
        <v>63.32581807531048</v>
      </c>
      <c r="D42" s="17">
        <f t="shared" si="16"/>
        <v>75.357321803065958</v>
      </c>
      <c r="E42" s="17">
        <f t="shared" si="16"/>
        <v>70.445245931166411</v>
      </c>
      <c r="F42" s="17">
        <f t="shared" si="16"/>
        <v>86.878056538654533</v>
      </c>
      <c r="G42" s="17">
        <f t="shared" si="16"/>
        <v>68.474927461334246</v>
      </c>
      <c r="H42" s="17">
        <f t="shared" si="16"/>
        <v>53.591955563294661</v>
      </c>
      <c r="I42" s="17">
        <f t="shared" si="16"/>
        <v>49.3483556995157</v>
      </c>
      <c r="J42" s="17">
        <f t="shared" si="16"/>
        <v>76.731844185000156</v>
      </c>
      <c r="K42" s="17">
        <f t="shared" si="16"/>
        <v>69.52228662274716</v>
      </c>
      <c r="L42" s="17">
        <f t="shared" si="16"/>
        <v>49.371521925543995</v>
      </c>
      <c r="M42" s="17">
        <f t="shared" si="16"/>
        <v>72.283344453480183</v>
      </c>
      <c r="N42" s="17">
        <f t="shared" si="16"/>
        <v>78.415181798118724</v>
      </c>
      <c r="O42" s="17">
        <f t="shared" si="16"/>
        <v>103.376960047121</v>
      </c>
      <c r="P42" s="17">
        <f t="shared" si="16"/>
        <v>53.889324452317091</v>
      </c>
      <c r="Q42" s="17">
        <f t="shared" si="16"/>
        <v>60.93234269017298</v>
      </c>
      <c r="R42" s="17">
        <f t="shared" si="16"/>
        <v>62.082707752004175</v>
      </c>
      <c r="S42" s="17">
        <f t="shared" si="16"/>
        <v>65.517533120671317</v>
      </c>
      <c r="T42" s="17">
        <f t="shared" si="16"/>
        <v>51.053242121214303</v>
      </c>
      <c r="U42" s="17">
        <f t="shared" si="16"/>
        <v>28.653142069060738</v>
      </c>
      <c r="V42" s="17">
        <f t="shared" si="16"/>
        <v>68.900719241549055</v>
      </c>
      <c r="W42" s="17">
        <f t="shared" si="16"/>
        <v>62.827587126951492</v>
      </c>
      <c r="X42" s="17">
        <f t="shared" si="16"/>
        <v>64.21280645384229</v>
      </c>
      <c r="Y42" s="17">
        <f t="shared" si="16"/>
        <v>70.414403555090331</v>
      </c>
      <c r="Z42" s="17">
        <f t="shared" si="16"/>
        <v>64.090514339868719</v>
      </c>
      <c r="AA42" s="17">
        <f t="shared" si="16"/>
        <v>63.109464762375886</v>
      </c>
      <c r="AB42" s="10">
        <f t="shared" si="16"/>
        <v>78.31737023394291</v>
      </c>
    </row>
    <row r="43" spans="1:28" x14ac:dyDescent="0.25">
      <c r="A43" s="20" t="s">
        <v>124</v>
      </c>
      <c r="B43" s="17">
        <f>IF(B36=0,0,B37*100/B36)</f>
        <v>51.42959518154489</v>
      </c>
      <c r="C43" s="17">
        <f t="shared" ref="C43:AB43" si="17">IF(C36=0,0,C37*100/C36)</f>
        <v>61.095495339348894</v>
      </c>
      <c r="D43" s="17">
        <f t="shared" si="17"/>
        <v>74.615550898459844</v>
      </c>
      <c r="E43" s="17">
        <f t="shared" si="17"/>
        <v>61.489059869371573</v>
      </c>
      <c r="F43" s="17">
        <f t="shared" si="17"/>
        <v>74.873892155435058</v>
      </c>
      <c r="G43" s="17">
        <f t="shared" si="17"/>
        <v>69.34711709480267</v>
      </c>
      <c r="H43" s="17">
        <f t="shared" si="17"/>
        <v>52.926955598161335</v>
      </c>
      <c r="I43" s="17">
        <f t="shared" si="17"/>
        <v>52.122821683231088</v>
      </c>
      <c r="J43" s="17">
        <f t="shared" si="17"/>
        <v>80.590391165281673</v>
      </c>
      <c r="K43" s="17">
        <f t="shared" si="17"/>
        <v>68.934374038641906</v>
      </c>
      <c r="L43" s="17">
        <f t="shared" si="17"/>
        <v>46.875577059057207</v>
      </c>
      <c r="M43" s="17">
        <f t="shared" si="17"/>
        <v>71.994760236515589</v>
      </c>
      <c r="N43" s="17">
        <f t="shared" si="17"/>
        <v>76.176230403265237</v>
      </c>
      <c r="O43" s="17">
        <f t="shared" si="17"/>
        <v>95.99203890757677</v>
      </c>
      <c r="P43" s="17">
        <f t="shared" si="17"/>
        <v>49.418382223350633</v>
      </c>
      <c r="Q43" s="17">
        <f t="shared" si="17"/>
        <v>60.767904530376974</v>
      </c>
      <c r="R43" s="17">
        <f t="shared" si="17"/>
        <v>62.754453251550423</v>
      </c>
      <c r="S43" s="17">
        <f t="shared" si="17"/>
        <v>71.640181499593794</v>
      </c>
      <c r="T43" s="17">
        <f t="shared" si="17"/>
        <v>55.892615991092867</v>
      </c>
      <c r="U43" s="17">
        <f t="shared" si="17"/>
        <v>56.769147079114823</v>
      </c>
      <c r="V43" s="17">
        <f t="shared" si="17"/>
        <v>64.691269789357406</v>
      </c>
      <c r="W43" s="17">
        <f t="shared" si="17"/>
        <v>59.954494706402564</v>
      </c>
      <c r="X43" s="17">
        <f t="shared" si="17"/>
        <v>65.752889811796322</v>
      </c>
      <c r="Y43" s="17">
        <f t="shared" si="17"/>
        <v>73.067900722622269</v>
      </c>
      <c r="Z43" s="17">
        <f t="shared" si="17"/>
        <v>62.088135875525381</v>
      </c>
      <c r="AA43" s="17">
        <f t="shared" si="17"/>
        <v>64.311780244687853</v>
      </c>
      <c r="AB43" s="10">
        <f t="shared" si="17"/>
        <v>78.682478848220853</v>
      </c>
    </row>
    <row r="44" spans="1:28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6"/>
    </row>
    <row r="45" spans="1:28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6"/>
    </row>
    <row r="46" spans="1:28" x14ac:dyDescent="0.25">
      <c r="A46" s="20" t="s">
        <v>126</v>
      </c>
      <c r="B46" s="16">
        <v>205716933</v>
      </c>
      <c r="C46" s="16">
        <v>166948784</v>
      </c>
      <c r="D46" s="16">
        <v>151845412</v>
      </c>
      <c r="E46" s="16">
        <v>382139000</v>
      </c>
      <c r="F46" s="16">
        <v>182619252</v>
      </c>
      <c r="G46" s="16">
        <v>190545859</v>
      </c>
      <c r="H46" s="16">
        <v>122703622</v>
      </c>
      <c r="I46" s="16">
        <v>212613039</v>
      </c>
      <c r="J46" s="16">
        <v>153192180</v>
      </c>
      <c r="K46" s="16">
        <v>378275948</v>
      </c>
      <c r="L46" s="16">
        <v>147649589</v>
      </c>
      <c r="M46" s="16">
        <v>240551924</v>
      </c>
      <c r="N46" s="16">
        <v>371207344</v>
      </c>
      <c r="O46" s="16">
        <v>131503037</v>
      </c>
      <c r="P46" s="16">
        <v>97678421</v>
      </c>
      <c r="Q46" s="16">
        <v>239395133</v>
      </c>
      <c r="R46" s="16">
        <v>415963522</v>
      </c>
      <c r="S46" s="16">
        <v>120742538</v>
      </c>
      <c r="T46" s="16">
        <v>506250636</v>
      </c>
      <c r="U46" s="16">
        <v>339451744</v>
      </c>
      <c r="V46" s="16">
        <v>1053021506</v>
      </c>
      <c r="W46" s="16">
        <v>451457263</v>
      </c>
      <c r="X46" s="16">
        <v>156513720</v>
      </c>
      <c r="Y46" s="16">
        <v>357692236</v>
      </c>
      <c r="Z46" s="16">
        <v>237342397</v>
      </c>
      <c r="AA46" s="16">
        <v>698491173</v>
      </c>
      <c r="AB46" s="9">
        <v>133924203</v>
      </c>
    </row>
    <row r="47" spans="1:28" x14ac:dyDescent="0.25">
      <c r="A47" s="20" t="s">
        <v>127</v>
      </c>
      <c r="B47" s="16">
        <v>203262747</v>
      </c>
      <c r="C47" s="16">
        <v>166948785</v>
      </c>
      <c r="D47" s="16">
        <v>151845412</v>
      </c>
      <c r="E47" s="16">
        <v>384675000</v>
      </c>
      <c r="F47" s="16">
        <v>180539252</v>
      </c>
      <c r="G47" s="16">
        <v>180276436</v>
      </c>
      <c r="H47" s="16">
        <v>122993586</v>
      </c>
      <c r="I47" s="16">
        <v>186496571</v>
      </c>
      <c r="J47" s="16">
        <v>148461088</v>
      </c>
      <c r="K47" s="16">
        <v>391032111</v>
      </c>
      <c r="L47" s="16">
        <v>136012615</v>
      </c>
      <c r="M47" s="16">
        <v>237897073</v>
      </c>
      <c r="N47" s="16">
        <v>327207344</v>
      </c>
      <c r="O47" s="16">
        <v>123983402</v>
      </c>
      <c r="P47" s="16">
        <v>100828569</v>
      </c>
      <c r="Q47" s="16">
        <v>242984124</v>
      </c>
      <c r="R47" s="16">
        <v>376518331</v>
      </c>
      <c r="S47" s="16">
        <v>112576966</v>
      </c>
      <c r="T47" s="16">
        <v>428884306</v>
      </c>
      <c r="U47" s="16">
        <v>170225150</v>
      </c>
      <c r="V47" s="16">
        <v>1083292649</v>
      </c>
      <c r="W47" s="16">
        <v>437836294</v>
      </c>
      <c r="X47" s="16">
        <v>156523880</v>
      </c>
      <c r="Y47" s="16">
        <v>347109271</v>
      </c>
      <c r="Z47" s="16">
        <v>237342397</v>
      </c>
      <c r="AA47" s="16">
        <v>709827345</v>
      </c>
      <c r="AB47" s="9">
        <v>129937848</v>
      </c>
    </row>
    <row r="48" spans="1:28" x14ac:dyDescent="0.25">
      <c r="A48" s="20" t="s">
        <v>128</v>
      </c>
      <c r="B48" s="16">
        <v>139148373</v>
      </c>
      <c r="C48" s="16">
        <v>125711774</v>
      </c>
      <c r="D48" s="16">
        <v>111692039</v>
      </c>
      <c r="E48" s="16">
        <v>278591765</v>
      </c>
      <c r="F48" s="16">
        <v>136295882</v>
      </c>
      <c r="G48" s="16">
        <v>151622984</v>
      </c>
      <c r="H48" s="16">
        <v>87890842</v>
      </c>
      <c r="I48" s="16">
        <v>122133120</v>
      </c>
      <c r="J48" s="16">
        <v>107191462</v>
      </c>
      <c r="K48" s="16">
        <v>315056219</v>
      </c>
      <c r="L48" s="16">
        <v>98772012</v>
      </c>
      <c r="M48" s="16">
        <v>182629105</v>
      </c>
      <c r="N48" s="16">
        <v>259400487</v>
      </c>
      <c r="O48" s="16">
        <v>92641270</v>
      </c>
      <c r="P48" s="16">
        <v>64238385</v>
      </c>
      <c r="Q48" s="16">
        <v>198092840</v>
      </c>
      <c r="R48" s="16">
        <v>303480364</v>
      </c>
      <c r="S48" s="16">
        <v>87791861</v>
      </c>
      <c r="T48" s="16">
        <v>373330571</v>
      </c>
      <c r="U48" s="16">
        <v>128049172</v>
      </c>
      <c r="V48" s="16">
        <v>855340964</v>
      </c>
      <c r="W48" s="16">
        <v>350507462</v>
      </c>
      <c r="X48" s="16">
        <v>130375320</v>
      </c>
      <c r="Y48" s="16">
        <v>271521340</v>
      </c>
      <c r="Z48" s="16">
        <v>190669650</v>
      </c>
      <c r="AA48" s="16">
        <v>569191636</v>
      </c>
      <c r="AB48" s="9">
        <v>102456052</v>
      </c>
    </row>
    <row r="49" spans="1:28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6"/>
    </row>
    <row r="50" spans="1:28" x14ac:dyDescent="0.25">
      <c r="A50" s="20" t="s">
        <v>131</v>
      </c>
      <c r="B50" s="15">
        <f>+B47-B46</f>
        <v>-2454186</v>
      </c>
      <c r="C50" s="15">
        <f t="shared" ref="C50:AB50" si="18">+C47-C46</f>
        <v>1</v>
      </c>
      <c r="D50" s="15">
        <f t="shared" si="18"/>
        <v>0</v>
      </c>
      <c r="E50" s="15">
        <f t="shared" si="18"/>
        <v>2536000</v>
      </c>
      <c r="F50" s="15">
        <f t="shared" si="18"/>
        <v>-2080000</v>
      </c>
      <c r="G50" s="15">
        <f t="shared" si="18"/>
        <v>-10269423</v>
      </c>
      <c r="H50" s="15">
        <f t="shared" si="18"/>
        <v>289964</v>
      </c>
      <c r="I50" s="15">
        <f t="shared" si="18"/>
        <v>-26116468</v>
      </c>
      <c r="J50" s="15">
        <f t="shared" si="18"/>
        <v>-4731092</v>
      </c>
      <c r="K50" s="15">
        <f t="shared" si="18"/>
        <v>12756163</v>
      </c>
      <c r="L50" s="15">
        <f t="shared" si="18"/>
        <v>-11636974</v>
      </c>
      <c r="M50" s="15">
        <f t="shared" si="18"/>
        <v>-2654851</v>
      </c>
      <c r="N50" s="15">
        <f t="shared" si="18"/>
        <v>-44000000</v>
      </c>
      <c r="O50" s="15">
        <f t="shared" si="18"/>
        <v>-7519635</v>
      </c>
      <c r="P50" s="15">
        <f t="shared" si="18"/>
        <v>3150148</v>
      </c>
      <c r="Q50" s="15">
        <f t="shared" si="18"/>
        <v>3588991</v>
      </c>
      <c r="R50" s="15">
        <f t="shared" si="18"/>
        <v>-39445191</v>
      </c>
      <c r="S50" s="15">
        <f t="shared" si="18"/>
        <v>-8165572</v>
      </c>
      <c r="T50" s="15">
        <f t="shared" si="18"/>
        <v>-77366330</v>
      </c>
      <c r="U50" s="15">
        <f t="shared" si="18"/>
        <v>-169226594</v>
      </c>
      <c r="V50" s="15">
        <f t="shared" si="18"/>
        <v>30271143</v>
      </c>
      <c r="W50" s="15">
        <f t="shared" si="18"/>
        <v>-13620969</v>
      </c>
      <c r="X50" s="15">
        <f t="shared" si="18"/>
        <v>10160</v>
      </c>
      <c r="Y50" s="15">
        <f t="shared" si="18"/>
        <v>-10582965</v>
      </c>
      <c r="Z50" s="15">
        <f t="shared" si="18"/>
        <v>0</v>
      </c>
      <c r="AA50" s="15">
        <f t="shared" si="18"/>
        <v>11336172</v>
      </c>
      <c r="AB50" s="8">
        <f t="shared" si="18"/>
        <v>-3986355</v>
      </c>
    </row>
    <row r="51" spans="1:28" x14ac:dyDescent="0.25">
      <c r="A51" s="20" t="s">
        <v>121</v>
      </c>
      <c r="B51" s="15">
        <f>+B48-B46</f>
        <v>-66568560</v>
      </c>
      <c r="C51" s="15">
        <f t="shared" ref="C51:AB51" si="19">+C48-C46</f>
        <v>-41237010</v>
      </c>
      <c r="D51" s="15">
        <f t="shared" si="19"/>
        <v>-40153373</v>
      </c>
      <c r="E51" s="15">
        <f t="shared" si="19"/>
        <v>-103547235</v>
      </c>
      <c r="F51" s="15">
        <f t="shared" si="19"/>
        <v>-46323370</v>
      </c>
      <c r="G51" s="15">
        <f t="shared" si="19"/>
        <v>-38922875</v>
      </c>
      <c r="H51" s="15">
        <f t="shared" si="19"/>
        <v>-34812780</v>
      </c>
      <c r="I51" s="15">
        <f t="shared" si="19"/>
        <v>-90479919</v>
      </c>
      <c r="J51" s="15">
        <f t="shared" si="19"/>
        <v>-46000718</v>
      </c>
      <c r="K51" s="15">
        <f t="shared" si="19"/>
        <v>-63219729</v>
      </c>
      <c r="L51" s="15">
        <f t="shared" si="19"/>
        <v>-48877577</v>
      </c>
      <c r="M51" s="15">
        <f t="shared" si="19"/>
        <v>-57922819</v>
      </c>
      <c r="N51" s="15">
        <f t="shared" si="19"/>
        <v>-111806857</v>
      </c>
      <c r="O51" s="15">
        <f t="shared" si="19"/>
        <v>-38861767</v>
      </c>
      <c r="P51" s="15">
        <f t="shared" si="19"/>
        <v>-33440036</v>
      </c>
      <c r="Q51" s="15">
        <f t="shared" si="19"/>
        <v>-41302293</v>
      </c>
      <c r="R51" s="15">
        <f t="shared" si="19"/>
        <v>-112483158</v>
      </c>
      <c r="S51" s="15">
        <f t="shared" si="19"/>
        <v>-32950677</v>
      </c>
      <c r="T51" s="15">
        <f t="shared" si="19"/>
        <v>-132920065</v>
      </c>
      <c r="U51" s="15">
        <f t="shared" si="19"/>
        <v>-211402572</v>
      </c>
      <c r="V51" s="15">
        <f t="shared" si="19"/>
        <v>-197680542</v>
      </c>
      <c r="W51" s="15">
        <f t="shared" si="19"/>
        <v>-100949801</v>
      </c>
      <c r="X51" s="15">
        <f t="shared" si="19"/>
        <v>-26138400</v>
      </c>
      <c r="Y51" s="15">
        <f t="shared" si="19"/>
        <v>-86170896</v>
      </c>
      <c r="Z51" s="15">
        <f t="shared" si="19"/>
        <v>-46672747</v>
      </c>
      <c r="AA51" s="15">
        <f t="shared" si="19"/>
        <v>-129299537</v>
      </c>
      <c r="AB51" s="8">
        <f t="shared" si="19"/>
        <v>-31468151</v>
      </c>
    </row>
    <row r="52" spans="1:28" x14ac:dyDescent="0.25">
      <c r="A52" s="20" t="s">
        <v>122</v>
      </c>
      <c r="B52" s="15">
        <f>+B48-B47</f>
        <v>-64114374</v>
      </c>
      <c r="C52" s="15">
        <f t="shared" ref="C52:AB52" si="20">+C48-C47</f>
        <v>-41237011</v>
      </c>
      <c r="D52" s="15">
        <f t="shared" si="20"/>
        <v>-40153373</v>
      </c>
      <c r="E52" s="15">
        <f t="shared" si="20"/>
        <v>-106083235</v>
      </c>
      <c r="F52" s="15">
        <f t="shared" si="20"/>
        <v>-44243370</v>
      </c>
      <c r="G52" s="15">
        <f t="shared" si="20"/>
        <v>-28653452</v>
      </c>
      <c r="H52" s="15">
        <f t="shared" si="20"/>
        <v>-35102744</v>
      </c>
      <c r="I52" s="15">
        <f t="shared" si="20"/>
        <v>-64363451</v>
      </c>
      <c r="J52" s="15">
        <f t="shared" si="20"/>
        <v>-41269626</v>
      </c>
      <c r="K52" s="15">
        <f t="shared" si="20"/>
        <v>-75975892</v>
      </c>
      <c r="L52" s="15">
        <f t="shared" si="20"/>
        <v>-37240603</v>
      </c>
      <c r="M52" s="15">
        <f t="shared" si="20"/>
        <v>-55267968</v>
      </c>
      <c r="N52" s="15">
        <f t="shared" si="20"/>
        <v>-67806857</v>
      </c>
      <c r="O52" s="15">
        <f t="shared" si="20"/>
        <v>-31342132</v>
      </c>
      <c r="P52" s="15">
        <f t="shared" si="20"/>
        <v>-36590184</v>
      </c>
      <c r="Q52" s="15">
        <f t="shared" si="20"/>
        <v>-44891284</v>
      </c>
      <c r="R52" s="15">
        <f t="shared" si="20"/>
        <v>-73037967</v>
      </c>
      <c r="S52" s="15">
        <f t="shared" si="20"/>
        <v>-24785105</v>
      </c>
      <c r="T52" s="15">
        <f t="shared" si="20"/>
        <v>-55553735</v>
      </c>
      <c r="U52" s="15">
        <f t="shared" si="20"/>
        <v>-42175978</v>
      </c>
      <c r="V52" s="15">
        <f t="shared" si="20"/>
        <v>-227951685</v>
      </c>
      <c r="W52" s="15">
        <f t="shared" si="20"/>
        <v>-87328832</v>
      </c>
      <c r="X52" s="15">
        <f t="shared" si="20"/>
        <v>-26148560</v>
      </c>
      <c r="Y52" s="15">
        <f t="shared" si="20"/>
        <v>-75587931</v>
      </c>
      <c r="Z52" s="15">
        <f t="shared" si="20"/>
        <v>-46672747</v>
      </c>
      <c r="AA52" s="15">
        <f t="shared" si="20"/>
        <v>-140635709</v>
      </c>
      <c r="AB52" s="8">
        <f t="shared" si="20"/>
        <v>-27481796</v>
      </c>
    </row>
    <row r="53" spans="1:28" x14ac:dyDescent="0.25">
      <c r="A53" s="20" t="s">
        <v>123</v>
      </c>
      <c r="B53" s="17">
        <f>IF(B46=0,0,B48*100/B46)</f>
        <v>67.640699757078337</v>
      </c>
      <c r="C53" s="17">
        <f t="shared" ref="C53:AB53" si="21">IF(C46=0,0,C48*100/C46)</f>
        <v>75.299604458334954</v>
      </c>
      <c r="D53" s="17">
        <f t="shared" si="21"/>
        <v>73.556413413399682</v>
      </c>
      <c r="E53" s="17">
        <f t="shared" si="21"/>
        <v>72.903253789851334</v>
      </c>
      <c r="F53" s="17">
        <f t="shared" si="21"/>
        <v>74.633906615716512</v>
      </c>
      <c r="G53" s="17">
        <f t="shared" si="21"/>
        <v>79.572962013307247</v>
      </c>
      <c r="H53" s="17">
        <f t="shared" si="21"/>
        <v>71.628563662122374</v>
      </c>
      <c r="I53" s="17">
        <f t="shared" si="21"/>
        <v>57.443852255928668</v>
      </c>
      <c r="J53" s="17">
        <f t="shared" si="21"/>
        <v>69.971888904511971</v>
      </c>
      <c r="K53" s="17">
        <f t="shared" si="21"/>
        <v>83.287404516662534</v>
      </c>
      <c r="L53" s="17">
        <f t="shared" si="21"/>
        <v>66.896232267873089</v>
      </c>
      <c r="M53" s="17">
        <f t="shared" si="21"/>
        <v>75.920866465403947</v>
      </c>
      <c r="N53" s="17">
        <f t="shared" si="21"/>
        <v>69.880214169469667</v>
      </c>
      <c r="O53" s="17">
        <f t="shared" si="21"/>
        <v>70.448007980226336</v>
      </c>
      <c r="P53" s="17">
        <f t="shared" si="21"/>
        <v>65.765175503809587</v>
      </c>
      <c r="Q53" s="17">
        <f t="shared" si="21"/>
        <v>82.747229451820147</v>
      </c>
      <c r="R53" s="17">
        <f t="shared" si="21"/>
        <v>72.958408117334869</v>
      </c>
      <c r="S53" s="17">
        <f t="shared" si="21"/>
        <v>72.709968213522231</v>
      </c>
      <c r="T53" s="17">
        <f t="shared" si="21"/>
        <v>73.744217676400112</v>
      </c>
      <c r="U53" s="17">
        <f t="shared" si="21"/>
        <v>37.722349130131441</v>
      </c>
      <c r="V53" s="17">
        <f t="shared" si="21"/>
        <v>81.227302493478234</v>
      </c>
      <c r="W53" s="17">
        <f t="shared" si="21"/>
        <v>77.639123506580958</v>
      </c>
      <c r="X53" s="17">
        <f t="shared" si="21"/>
        <v>83.299611050072798</v>
      </c>
      <c r="Y53" s="17">
        <f t="shared" si="21"/>
        <v>75.90920704244752</v>
      </c>
      <c r="Z53" s="17">
        <f t="shared" si="21"/>
        <v>80.33526770187629</v>
      </c>
      <c r="AA53" s="17">
        <f t="shared" si="21"/>
        <v>81.488737152588186</v>
      </c>
      <c r="AB53" s="10">
        <f t="shared" si="21"/>
        <v>76.503014171381707</v>
      </c>
    </row>
    <row r="54" spans="1:28" x14ac:dyDescent="0.25">
      <c r="A54" s="20" t="s">
        <v>124</v>
      </c>
      <c r="B54" s="17">
        <f>IF(B47=0,0,B48*100/B47)</f>
        <v>68.457390768215873</v>
      </c>
      <c r="C54" s="17">
        <f t="shared" ref="C54:AB54" si="22">IF(C47=0,0,C48*100/C47)</f>
        <v>75.2996040073008</v>
      </c>
      <c r="D54" s="17">
        <f t="shared" si="22"/>
        <v>73.556413413399682</v>
      </c>
      <c r="E54" s="17">
        <f t="shared" si="22"/>
        <v>72.422633391824263</v>
      </c>
      <c r="F54" s="17">
        <f t="shared" si="22"/>
        <v>75.493766862399539</v>
      </c>
      <c r="G54" s="17">
        <f t="shared" si="22"/>
        <v>84.105825122924003</v>
      </c>
      <c r="H54" s="17">
        <f t="shared" si="22"/>
        <v>71.459695467371773</v>
      </c>
      <c r="I54" s="17">
        <f t="shared" si="22"/>
        <v>65.488131682592709</v>
      </c>
      <c r="J54" s="17">
        <f t="shared" si="22"/>
        <v>72.201721975794769</v>
      </c>
      <c r="K54" s="17">
        <f t="shared" si="22"/>
        <v>80.570421235815076</v>
      </c>
      <c r="L54" s="17">
        <f t="shared" si="22"/>
        <v>72.619743396595965</v>
      </c>
      <c r="M54" s="17">
        <f t="shared" si="22"/>
        <v>76.768117697690215</v>
      </c>
      <c r="N54" s="17">
        <f t="shared" si="22"/>
        <v>79.277098071490713</v>
      </c>
      <c r="O54" s="17">
        <f t="shared" si="22"/>
        <v>74.720703340597154</v>
      </c>
      <c r="P54" s="17">
        <f t="shared" si="22"/>
        <v>63.710499550975477</v>
      </c>
      <c r="Q54" s="17">
        <f t="shared" si="22"/>
        <v>81.525013543683201</v>
      </c>
      <c r="R54" s="17">
        <f t="shared" si="22"/>
        <v>80.601750038034666</v>
      </c>
      <c r="S54" s="17">
        <f t="shared" si="22"/>
        <v>77.983857728054247</v>
      </c>
      <c r="T54" s="17">
        <f t="shared" si="22"/>
        <v>87.046918196162679</v>
      </c>
      <c r="U54" s="17">
        <f t="shared" si="22"/>
        <v>75.223415576370471</v>
      </c>
      <c r="V54" s="17">
        <f t="shared" si="22"/>
        <v>78.957515754360116</v>
      </c>
      <c r="W54" s="17">
        <f t="shared" si="22"/>
        <v>80.054455695717181</v>
      </c>
      <c r="X54" s="17">
        <f t="shared" si="22"/>
        <v>83.294204053720108</v>
      </c>
      <c r="Y54" s="17">
        <f t="shared" si="22"/>
        <v>78.223592016935783</v>
      </c>
      <c r="Z54" s="17">
        <f t="shared" si="22"/>
        <v>80.33526770187629</v>
      </c>
      <c r="AA54" s="17">
        <f t="shared" si="22"/>
        <v>80.187335696400936</v>
      </c>
      <c r="AB54" s="10">
        <f t="shared" si="22"/>
        <v>78.850045292423189</v>
      </c>
    </row>
    <row r="55" spans="1:28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6"/>
    </row>
    <row r="56" spans="1:28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6"/>
    </row>
    <row r="57" spans="1:28" x14ac:dyDescent="0.25">
      <c r="A57" s="20" t="s">
        <v>126</v>
      </c>
      <c r="B57" s="16">
        <v>56126505</v>
      </c>
      <c r="C57" s="16">
        <v>60920301</v>
      </c>
      <c r="D57" s="16">
        <v>68143915</v>
      </c>
      <c r="E57" s="16">
        <v>323927000</v>
      </c>
      <c r="F57" s="16">
        <v>267307956</v>
      </c>
      <c r="G57" s="16">
        <v>88032000</v>
      </c>
      <c r="H57" s="16">
        <v>82382550</v>
      </c>
      <c r="I57" s="16">
        <v>113672306</v>
      </c>
      <c r="J57" s="16">
        <v>116244219</v>
      </c>
      <c r="K57" s="16">
        <v>130857450</v>
      </c>
      <c r="L57" s="16">
        <v>145662750</v>
      </c>
      <c r="M57" s="16">
        <v>113661300</v>
      </c>
      <c r="N57" s="16">
        <v>424622191</v>
      </c>
      <c r="O57" s="16">
        <v>125382955</v>
      </c>
      <c r="P57" s="16">
        <v>167380838</v>
      </c>
      <c r="Q57" s="16">
        <v>151473150</v>
      </c>
      <c r="R57" s="16">
        <v>290789500</v>
      </c>
      <c r="S57" s="16">
        <v>65393793</v>
      </c>
      <c r="T57" s="16">
        <v>523193748</v>
      </c>
      <c r="U57" s="16">
        <v>87455312</v>
      </c>
      <c r="V57" s="16">
        <v>1128559590</v>
      </c>
      <c r="W57" s="16">
        <v>424001000</v>
      </c>
      <c r="X57" s="16">
        <v>125212000</v>
      </c>
      <c r="Y57" s="16">
        <v>199305000</v>
      </c>
      <c r="Z57" s="16">
        <v>200577999</v>
      </c>
      <c r="AA57" s="16">
        <v>769811001</v>
      </c>
      <c r="AB57" s="9">
        <v>900000</v>
      </c>
    </row>
    <row r="58" spans="1:28" x14ac:dyDescent="0.25">
      <c r="A58" s="20" t="s">
        <v>127</v>
      </c>
      <c r="B58" s="16">
        <v>54189755</v>
      </c>
      <c r="C58" s="16">
        <v>69444429</v>
      </c>
      <c r="D58" s="16">
        <v>70688068</v>
      </c>
      <c r="E58" s="16">
        <v>390081000</v>
      </c>
      <c r="F58" s="16">
        <v>343626751</v>
      </c>
      <c r="G58" s="16">
        <v>94234423</v>
      </c>
      <c r="H58" s="16">
        <v>81776768</v>
      </c>
      <c r="I58" s="16">
        <v>141665121</v>
      </c>
      <c r="J58" s="16">
        <v>131756486</v>
      </c>
      <c r="K58" s="16">
        <v>142078164</v>
      </c>
      <c r="L58" s="16">
        <v>155697750</v>
      </c>
      <c r="M58" s="16">
        <v>179326868</v>
      </c>
      <c r="N58" s="16">
        <v>332968673</v>
      </c>
      <c r="O58" s="16">
        <v>141864986</v>
      </c>
      <c r="P58" s="16">
        <v>184739854</v>
      </c>
      <c r="Q58" s="16">
        <v>99771147</v>
      </c>
      <c r="R58" s="16">
        <v>363994794</v>
      </c>
      <c r="S58" s="16">
        <v>64688807</v>
      </c>
      <c r="T58" s="16">
        <v>600364328</v>
      </c>
      <c r="U58" s="16">
        <v>44821992</v>
      </c>
      <c r="V58" s="16">
        <v>1023466467</v>
      </c>
      <c r="W58" s="16">
        <v>397397708</v>
      </c>
      <c r="X58" s="16">
        <v>125212000</v>
      </c>
      <c r="Y58" s="16">
        <v>210162806</v>
      </c>
      <c r="Z58" s="16">
        <v>273018446</v>
      </c>
      <c r="AA58" s="16">
        <v>758564253</v>
      </c>
      <c r="AB58" s="9">
        <v>900000</v>
      </c>
    </row>
    <row r="59" spans="1:28" x14ac:dyDescent="0.25">
      <c r="A59" s="20" t="s">
        <v>128</v>
      </c>
      <c r="B59" s="16">
        <v>23989813</v>
      </c>
      <c r="C59" s="16">
        <v>35713093</v>
      </c>
      <c r="D59" s="16">
        <v>47961764</v>
      </c>
      <c r="E59" s="16">
        <v>323765183</v>
      </c>
      <c r="F59" s="16">
        <v>260120723</v>
      </c>
      <c r="G59" s="16">
        <v>63783252</v>
      </c>
      <c r="H59" s="16">
        <v>41699919</v>
      </c>
      <c r="I59" s="16">
        <v>71744196</v>
      </c>
      <c r="J59" s="16">
        <v>79332472</v>
      </c>
      <c r="K59" s="16">
        <v>107511818</v>
      </c>
      <c r="L59" s="16">
        <v>37016698</v>
      </c>
      <c r="M59" s="16">
        <v>84035760</v>
      </c>
      <c r="N59" s="16">
        <v>164931348</v>
      </c>
      <c r="O59" s="16">
        <v>73966799</v>
      </c>
      <c r="P59" s="16">
        <v>107636609</v>
      </c>
      <c r="Q59" s="16">
        <v>37652926</v>
      </c>
      <c r="R59" s="16">
        <v>126596707</v>
      </c>
      <c r="S59" s="16">
        <v>30524077</v>
      </c>
      <c r="T59" s="16">
        <v>251545099</v>
      </c>
      <c r="U59" s="16">
        <v>23747640</v>
      </c>
      <c r="V59" s="16">
        <v>566095257</v>
      </c>
      <c r="W59" s="16">
        <v>227846890</v>
      </c>
      <c r="X59" s="16">
        <v>18864688</v>
      </c>
      <c r="Y59" s="16">
        <v>101728154</v>
      </c>
      <c r="Z59" s="16">
        <v>103849569</v>
      </c>
      <c r="AA59" s="16">
        <v>508375361</v>
      </c>
      <c r="AB59" s="9">
        <v>0</v>
      </c>
    </row>
    <row r="60" spans="1:28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6"/>
    </row>
    <row r="61" spans="1:28" x14ac:dyDescent="0.25">
      <c r="A61" s="20" t="s">
        <v>133</v>
      </c>
      <c r="B61" s="15">
        <f>+B58-B57</f>
        <v>-1936750</v>
      </c>
      <c r="C61" s="15">
        <f t="shared" ref="C61:AB61" si="23">+C58-C57</f>
        <v>8524128</v>
      </c>
      <c r="D61" s="15">
        <f t="shared" si="23"/>
        <v>2544153</v>
      </c>
      <c r="E61" s="15">
        <f t="shared" si="23"/>
        <v>66154000</v>
      </c>
      <c r="F61" s="15">
        <f t="shared" si="23"/>
        <v>76318795</v>
      </c>
      <c r="G61" s="15">
        <f t="shared" si="23"/>
        <v>6202423</v>
      </c>
      <c r="H61" s="15">
        <f t="shared" si="23"/>
        <v>-605782</v>
      </c>
      <c r="I61" s="15">
        <f t="shared" si="23"/>
        <v>27992815</v>
      </c>
      <c r="J61" s="15">
        <f t="shared" si="23"/>
        <v>15512267</v>
      </c>
      <c r="K61" s="15">
        <f t="shared" si="23"/>
        <v>11220714</v>
      </c>
      <c r="L61" s="15">
        <f t="shared" si="23"/>
        <v>10035000</v>
      </c>
      <c r="M61" s="15">
        <f t="shared" si="23"/>
        <v>65665568</v>
      </c>
      <c r="N61" s="15">
        <f t="shared" si="23"/>
        <v>-91653518</v>
      </c>
      <c r="O61" s="15">
        <f t="shared" si="23"/>
        <v>16482031</v>
      </c>
      <c r="P61" s="15">
        <f t="shared" si="23"/>
        <v>17359016</v>
      </c>
      <c r="Q61" s="15">
        <f t="shared" si="23"/>
        <v>-51702003</v>
      </c>
      <c r="R61" s="15">
        <f t="shared" si="23"/>
        <v>73205294</v>
      </c>
      <c r="S61" s="15">
        <f t="shared" si="23"/>
        <v>-704986</v>
      </c>
      <c r="T61" s="15">
        <f t="shared" si="23"/>
        <v>77170580</v>
      </c>
      <c r="U61" s="15">
        <f t="shared" si="23"/>
        <v>-42633320</v>
      </c>
      <c r="V61" s="15">
        <f t="shared" si="23"/>
        <v>-105093123</v>
      </c>
      <c r="W61" s="15">
        <f t="shared" si="23"/>
        <v>-26603292</v>
      </c>
      <c r="X61" s="15">
        <f t="shared" si="23"/>
        <v>0</v>
      </c>
      <c r="Y61" s="15">
        <f t="shared" si="23"/>
        <v>10857806</v>
      </c>
      <c r="Z61" s="15">
        <f t="shared" si="23"/>
        <v>72440447</v>
      </c>
      <c r="AA61" s="15">
        <f t="shared" si="23"/>
        <v>-11246748</v>
      </c>
      <c r="AB61" s="8">
        <f t="shared" si="23"/>
        <v>0</v>
      </c>
    </row>
    <row r="62" spans="1:28" x14ac:dyDescent="0.25">
      <c r="A62" s="20" t="s">
        <v>121</v>
      </c>
      <c r="B62" s="15">
        <f>+B59-B57</f>
        <v>-32136692</v>
      </c>
      <c r="C62" s="15">
        <f t="shared" ref="C62:AB62" si="24">+C59-C57</f>
        <v>-25207208</v>
      </c>
      <c r="D62" s="15">
        <f t="shared" si="24"/>
        <v>-20182151</v>
      </c>
      <c r="E62" s="15">
        <f t="shared" si="24"/>
        <v>-161817</v>
      </c>
      <c r="F62" s="15">
        <f t="shared" si="24"/>
        <v>-7187233</v>
      </c>
      <c r="G62" s="15">
        <f t="shared" si="24"/>
        <v>-24248748</v>
      </c>
      <c r="H62" s="15">
        <f t="shared" si="24"/>
        <v>-40682631</v>
      </c>
      <c r="I62" s="15">
        <f t="shared" si="24"/>
        <v>-41928110</v>
      </c>
      <c r="J62" s="15">
        <f t="shared" si="24"/>
        <v>-36911747</v>
      </c>
      <c r="K62" s="15">
        <f t="shared" si="24"/>
        <v>-23345632</v>
      </c>
      <c r="L62" s="15">
        <f t="shared" si="24"/>
        <v>-108646052</v>
      </c>
      <c r="M62" s="15">
        <f t="shared" si="24"/>
        <v>-29625540</v>
      </c>
      <c r="N62" s="15">
        <f t="shared" si="24"/>
        <v>-259690843</v>
      </c>
      <c r="O62" s="15">
        <f t="shared" si="24"/>
        <v>-51416156</v>
      </c>
      <c r="P62" s="15">
        <f t="shared" si="24"/>
        <v>-59744229</v>
      </c>
      <c r="Q62" s="15">
        <f t="shared" si="24"/>
        <v>-113820224</v>
      </c>
      <c r="R62" s="15">
        <f t="shared" si="24"/>
        <v>-164192793</v>
      </c>
      <c r="S62" s="15">
        <f t="shared" si="24"/>
        <v>-34869716</v>
      </c>
      <c r="T62" s="15">
        <f t="shared" si="24"/>
        <v>-271648649</v>
      </c>
      <c r="U62" s="15">
        <f t="shared" si="24"/>
        <v>-63707672</v>
      </c>
      <c r="V62" s="15">
        <f t="shared" si="24"/>
        <v>-562464333</v>
      </c>
      <c r="W62" s="15">
        <f t="shared" si="24"/>
        <v>-196154110</v>
      </c>
      <c r="X62" s="15">
        <f t="shared" si="24"/>
        <v>-106347312</v>
      </c>
      <c r="Y62" s="15">
        <f t="shared" si="24"/>
        <v>-97576846</v>
      </c>
      <c r="Z62" s="15">
        <f t="shared" si="24"/>
        <v>-96728430</v>
      </c>
      <c r="AA62" s="15">
        <f t="shared" si="24"/>
        <v>-261435640</v>
      </c>
      <c r="AB62" s="8">
        <f t="shared" si="24"/>
        <v>-900000</v>
      </c>
    </row>
    <row r="63" spans="1:28" x14ac:dyDescent="0.25">
      <c r="A63" s="20" t="s">
        <v>122</v>
      </c>
      <c r="B63" s="15">
        <f>+B59-B58</f>
        <v>-30199942</v>
      </c>
      <c r="C63" s="15">
        <f t="shared" ref="C63:AB63" si="25">+C59-C58</f>
        <v>-33731336</v>
      </c>
      <c r="D63" s="15">
        <f t="shared" si="25"/>
        <v>-22726304</v>
      </c>
      <c r="E63" s="15">
        <f t="shared" si="25"/>
        <v>-66315817</v>
      </c>
      <c r="F63" s="15">
        <f t="shared" si="25"/>
        <v>-83506028</v>
      </c>
      <c r="G63" s="15">
        <f t="shared" si="25"/>
        <v>-30451171</v>
      </c>
      <c r="H63" s="15">
        <f t="shared" si="25"/>
        <v>-40076849</v>
      </c>
      <c r="I63" s="15">
        <f t="shared" si="25"/>
        <v>-69920925</v>
      </c>
      <c r="J63" s="15">
        <f t="shared" si="25"/>
        <v>-52424014</v>
      </c>
      <c r="K63" s="15">
        <f t="shared" si="25"/>
        <v>-34566346</v>
      </c>
      <c r="L63" s="15">
        <f t="shared" si="25"/>
        <v>-118681052</v>
      </c>
      <c r="M63" s="15">
        <f t="shared" si="25"/>
        <v>-95291108</v>
      </c>
      <c r="N63" s="15">
        <f t="shared" si="25"/>
        <v>-168037325</v>
      </c>
      <c r="O63" s="15">
        <f t="shared" si="25"/>
        <v>-67898187</v>
      </c>
      <c r="P63" s="15">
        <f t="shared" si="25"/>
        <v>-77103245</v>
      </c>
      <c r="Q63" s="15">
        <f t="shared" si="25"/>
        <v>-62118221</v>
      </c>
      <c r="R63" s="15">
        <f t="shared" si="25"/>
        <v>-237398087</v>
      </c>
      <c r="S63" s="15">
        <f t="shared" si="25"/>
        <v>-34164730</v>
      </c>
      <c r="T63" s="15">
        <f t="shared" si="25"/>
        <v>-348819229</v>
      </c>
      <c r="U63" s="15">
        <f t="shared" si="25"/>
        <v>-21074352</v>
      </c>
      <c r="V63" s="15">
        <f t="shared" si="25"/>
        <v>-457371210</v>
      </c>
      <c r="W63" s="15">
        <f t="shared" si="25"/>
        <v>-169550818</v>
      </c>
      <c r="X63" s="15">
        <f t="shared" si="25"/>
        <v>-106347312</v>
      </c>
      <c r="Y63" s="15">
        <f t="shared" si="25"/>
        <v>-108434652</v>
      </c>
      <c r="Z63" s="15">
        <f t="shared" si="25"/>
        <v>-169168877</v>
      </c>
      <c r="AA63" s="15">
        <f t="shared" si="25"/>
        <v>-250188892</v>
      </c>
      <c r="AB63" s="8">
        <f t="shared" si="25"/>
        <v>-900000</v>
      </c>
    </row>
    <row r="64" spans="1:28" x14ac:dyDescent="0.25">
      <c r="A64" s="20" t="s">
        <v>123</v>
      </c>
      <c r="B64" s="17">
        <f>IF(B57=0,0,B59*100/B57)</f>
        <v>42.742395950006149</v>
      </c>
      <c r="C64" s="17">
        <f t="shared" ref="C64:AB64" si="26">IF(C57=0,0,C59*100/C57)</f>
        <v>58.622646989219568</v>
      </c>
      <c r="D64" s="17">
        <f t="shared" si="26"/>
        <v>70.383047407827974</v>
      </c>
      <c r="E64" s="17">
        <f t="shared" si="26"/>
        <v>99.95004522623924</v>
      </c>
      <c r="F64" s="17">
        <f t="shared" si="26"/>
        <v>97.311253616409388</v>
      </c>
      <c r="G64" s="17">
        <f t="shared" si="26"/>
        <v>72.454621046892044</v>
      </c>
      <c r="H64" s="17">
        <f t="shared" si="26"/>
        <v>50.617417159337748</v>
      </c>
      <c r="I64" s="17">
        <f t="shared" si="26"/>
        <v>63.114929682169027</v>
      </c>
      <c r="J64" s="17">
        <f t="shared" si="26"/>
        <v>68.246380493123709</v>
      </c>
      <c r="K64" s="17">
        <f t="shared" si="26"/>
        <v>82.159493402935794</v>
      </c>
      <c r="L64" s="17">
        <f t="shared" si="26"/>
        <v>25.412604114641525</v>
      </c>
      <c r="M64" s="17">
        <f t="shared" si="26"/>
        <v>73.935244449957906</v>
      </c>
      <c r="N64" s="17">
        <f t="shared" si="26"/>
        <v>38.841904991253742</v>
      </c>
      <c r="O64" s="17">
        <f t="shared" si="26"/>
        <v>58.992706783788911</v>
      </c>
      <c r="P64" s="17">
        <f t="shared" si="26"/>
        <v>64.306410629871507</v>
      </c>
      <c r="Q64" s="17">
        <f t="shared" si="26"/>
        <v>24.857821996835742</v>
      </c>
      <c r="R64" s="17">
        <f t="shared" si="26"/>
        <v>43.535515209455639</v>
      </c>
      <c r="S64" s="17">
        <f t="shared" si="26"/>
        <v>46.677330675711076</v>
      </c>
      <c r="T64" s="17">
        <f t="shared" si="26"/>
        <v>48.078766224094863</v>
      </c>
      <c r="U64" s="17">
        <f t="shared" si="26"/>
        <v>27.154028105233905</v>
      </c>
      <c r="V64" s="17">
        <f t="shared" si="26"/>
        <v>50.160865408976768</v>
      </c>
      <c r="W64" s="17">
        <f t="shared" si="26"/>
        <v>53.737347317577083</v>
      </c>
      <c r="X64" s="17">
        <f t="shared" si="26"/>
        <v>15.066198127974955</v>
      </c>
      <c r="Y64" s="17">
        <f t="shared" si="26"/>
        <v>51.041446024936654</v>
      </c>
      <c r="Z64" s="17">
        <f t="shared" si="26"/>
        <v>51.775154562191041</v>
      </c>
      <c r="AA64" s="17">
        <f t="shared" si="26"/>
        <v>66.038983638790583</v>
      </c>
      <c r="AB64" s="10">
        <f t="shared" si="26"/>
        <v>0</v>
      </c>
    </row>
    <row r="65" spans="1:28" x14ac:dyDescent="0.25">
      <c r="A65" s="20" t="s">
        <v>124</v>
      </c>
      <c r="B65" s="17">
        <f>IF(B58=0,0,B59*100/B58)</f>
        <v>44.270015614575115</v>
      </c>
      <c r="C65" s="17">
        <f t="shared" ref="C65:AB65" si="27">IF(C58=0,0,C59*100/C58)</f>
        <v>51.426865357334854</v>
      </c>
      <c r="D65" s="17">
        <f t="shared" si="27"/>
        <v>67.849872484844255</v>
      </c>
      <c r="E65" s="17">
        <f t="shared" si="27"/>
        <v>82.999475237194332</v>
      </c>
      <c r="F65" s="17">
        <f t="shared" si="27"/>
        <v>75.698624231964985</v>
      </c>
      <c r="G65" s="17">
        <f t="shared" si="27"/>
        <v>67.685724567974489</v>
      </c>
      <c r="H65" s="17">
        <f t="shared" si="27"/>
        <v>50.992378422194427</v>
      </c>
      <c r="I65" s="17">
        <f t="shared" si="27"/>
        <v>50.643514432885709</v>
      </c>
      <c r="J65" s="17">
        <f t="shared" si="27"/>
        <v>60.211435815008002</v>
      </c>
      <c r="K65" s="17">
        <f t="shared" si="27"/>
        <v>75.670894789997433</v>
      </c>
      <c r="L65" s="17">
        <f t="shared" si="27"/>
        <v>23.774716076500784</v>
      </c>
      <c r="M65" s="17">
        <f t="shared" si="27"/>
        <v>46.861778682266397</v>
      </c>
      <c r="N65" s="17">
        <f t="shared" si="27"/>
        <v>49.533593209833285</v>
      </c>
      <c r="O65" s="17">
        <f t="shared" si="27"/>
        <v>52.138868853798783</v>
      </c>
      <c r="P65" s="17">
        <f t="shared" si="27"/>
        <v>58.263881165565934</v>
      </c>
      <c r="Q65" s="17">
        <f t="shared" si="27"/>
        <v>37.739293505365836</v>
      </c>
      <c r="R65" s="17">
        <f t="shared" si="27"/>
        <v>34.779812537648546</v>
      </c>
      <c r="S65" s="17">
        <f t="shared" si="27"/>
        <v>47.186025551530115</v>
      </c>
      <c r="T65" s="17">
        <f t="shared" si="27"/>
        <v>41.898741692061357</v>
      </c>
      <c r="U65" s="17">
        <f t="shared" si="27"/>
        <v>52.982116457474717</v>
      </c>
      <c r="V65" s="17">
        <f t="shared" si="27"/>
        <v>55.31155882999731</v>
      </c>
      <c r="W65" s="17">
        <f t="shared" si="27"/>
        <v>57.33472675187145</v>
      </c>
      <c r="X65" s="17">
        <f t="shared" si="27"/>
        <v>15.066198127974955</v>
      </c>
      <c r="Y65" s="17">
        <f t="shared" si="27"/>
        <v>48.4044517372879</v>
      </c>
      <c r="Z65" s="17">
        <f t="shared" si="27"/>
        <v>38.037565051556996</v>
      </c>
      <c r="AA65" s="17">
        <f t="shared" si="27"/>
        <v>67.01810149759325</v>
      </c>
      <c r="AB65" s="10">
        <f t="shared" si="27"/>
        <v>0</v>
      </c>
    </row>
    <row r="66" spans="1:28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6"/>
    </row>
    <row r="67" spans="1:28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6"/>
    </row>
    <row r="68" spans="1:28" x14ac:dyDescent="0.25">
      <c r="A68" s="20" t="s">
        <v>126</v>
      </c>
      <c r="B68" s="16">
        <v>61297000</v>
      </c>
      <c r="C68" s="16">
        <v>69925000</v>
      </c>
      <c r="D68" s="16">
        <v>60049000</v>
      </c>
      <c r="E68" s="16">
        <v>342121000</v>
      </c>
      <c r="F68" s="16">
        <v>122501000</v>
      </c>
      <c r="G68" s="16">
        <v>92137000</v>
      </c>
      <c r="H68" s="16">
        <v>66679000</v>
      </c>
      <c r="I68" s="16">
        <v>99166000</v>
      </c>
      <c r="J68" s="16">
        <v>80710000</v>
      </c>
      <c r="K68" s="16">
        <v>133327000</v>
      </c>
      <c r="L68" s="16">
        <v>74027000</v>
      </c>
      <c r="M68" s="16">
        <v>162279000</v>
      </c>
      <c r="N68" s="16">
        <v>117698000</v>
      </c>
      <c r="O68" s="16">
        <v>117930000</v>
      </c>
      <c r="P68" s="16">
        <v>36707000</v>
      </c>
      <c r="Q68" s="16">
        <v>102327000</v>
      </c>
      <c r="R68" s="16">
        <v>326062000</v>
      </c>
      <c r="S68" s="16">
        <v>53146000</v>
      </c>
      <c r="T68" s="16">
        <v>987302000</v>
      </c>
      <c r="U68" s="16">
        <v>51911000</v>
      </c>
      <c r="V68" s="16">
        <v>980535000</v>
      </c>
      <c r="W68" s="16">
        <v>781038000</v>
      </c>
      <c r="X68" s="16">
        <v>142784000</v>
      </c>
      <c r="Y68" s="16">
        <v>177848000</v>
      </c>
      <c r="Z68" s="16">
        <v>165604000</v>
      </c>
      <c r="AA68" s="16">
        <v>672353000</v>
      </c>
      <c r="AB68" s="9">
        <v>2179000</v>
      </c>
    </row>
    <row r="69" spans="1:28" x14ac:dyDescent="0.25">
      <c r="A69" s="20" t="s">
        <v>127</v>
      </c>
      <c r="B69" s="16">
        <v>59360000</v>
      </c>
      <c r="C69" s="16">
        <v>73744000</v>
      </c>
      <c r="D69" s="16">
        <v>84049000</v>
      </c>
      <c r="E69" s="16">
        <v>373818000</v>
      </c>
      <c r="F69" s="16">
        <v>150501000</v>
      </c>
      <c r="G69" s="16">
        <v>92137000</v>
      </c>
      <c r="H69" s="16">
        <v>61679000</v>
      </c>
      <c r="I69" s="16">
        <v>108366000</v>
      </c>
      <c r="J69" s="16">
        <v>81880000</v>
      </c>
      <c r="K69" s="16">
        <v>196627000</v>
      </c>
      <c r="L69" s="16">
        <v>75923000</v>
      </c>
      <c r="M69" s="16">
        <v>127934000</v>
      </c>
      <c r="N69" s="16">
        <v>136698000</v>
      </c>
      <c r="O69" s="16">
        <v>114080000</v>
      </c>
      <c r="P69" s="16">
        <v>57266000</v>
      </c>
      <c r="Q69" s="16">
        <v>72327000</v>
      </c>
      <c r="R69" s="16">
        <v>297905000</v>
      </c>
      <c r="S69" s="16">
        <v>58057000</v>
      </c>
      <c r="T69" s="16">
        <v>984822000</v>
      </c>
      <c r="U69" s="16">
        <v>51911000</v>
      </c>
      <c r="V69" s="16">
        <v>978282000</v>
      </c>
      <c r="W69" s="16">
        <v>595533000</v>
      </c>
      <c r="X69" s="16">
        <v>87324000</v>
      </c>
      <c r="Y69" s="16">
        <v>177848000</v>
      </c>
      <c r="Z69" s="16">
        <v>140604000</v>
      </c>
      <c r="AA69" s="16">
        <v>702864000</v>
      </c>
      <c r="AB69" s="9">
        <v>2179000</v>
      </c>
    </row>
    <row r="70" spans="1:28" x14ac:dyDescent="0.25">
      <c r="A70" s="20" t="s">
        <v>128</v>
      </c>
      <c r="B70" s="16">
        <v>26723160</v>
      </c>
      <c r="C70" s="16">
        <v>37664927</v>
      </c>
      <c r="D70" s="16">
        <v>41580641</v>
      </c>
      <c r="E70" s="16">
        <v>290986678</v>
      </c>
      <c r="F70" s="16">
        <v>0</v>
      </c>
      <c r="G70" s="16">
        <v>0</v>
      </c>
      <c r="H70" s="16">
        <v>0</v>
      </c>
      <c r="I70" s="16">
        <v>0</v>
      </c>
      <c r="J70" s="16">
        <v>47783768</v>
      </c>
      <c r="K70" s="16">
        <v>103406077</v>
      </c>
      <c r="L70" s="16">
        <v>31317422</v>
      </c>
      <c r="M70" s="16">
        <v>78022112</v>
      </c>
      <c r="N70" s="16">
        <v>93298327</v>
      </c>
      <c r="O70" s="16">
        <v>0</v>
      </c>
      <c r="P70" s="16">
        <v>21963421</v>
      </c>
      <c r="Q70" s="16">
        <v>29249638</v>
      </c>
      <c r="R70" s="16">
        <v>0</v>
      </c>
      <c r="S70" s="16">
        <v>27275899</v>
      </c>
      <c r="T70" s="16">
        <v>203037952</v>
      </c>
      <c r="U70" s="16">
        <v>0</v>
      </c>
      <c r="V70" s="16">
        <v>612015040</v>
      </c>
      <c r="W70" s="16">
        <v>258357641</v>
      </c>
      <c r="X70" s="16">
        <v>0</v>
      </c>
      <c r="Y70" s="16">
        <v>72622240</v>
      </c>
      <c r="Z70" s="16">
        <v>54411021</v>
      </c>
      <c r="AA70" s="16">
        <v>116385765</v>
      </c>
      <c r="AB70" s="9">
        <v>0</v>
      </c>
    </row>
    <row r="71" spans="1:28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6"/>
    </row>
    <row r="72" spans="1:28" x14ac:dyDescent="0.25">
      <c r="A72" s="20" t="s">
        <v>135</v>
      </c>
      <c r="B72" s="15">
        <f>+B69-B68</f>
        <v>-1937000</v>
      </c>
      <c r="C72" s="15">
        <f t="shared" ref="C72:AB72" si="28">+C69-C68</f>
        <v>3819000</v>
      </c>
      <c r="D72" s="15">
        <f t="shared" si="28"/>
        <v>24000000</v>
      </c>
      <c r="E72" s="15">
        <f t="shared" si="28"/>
        <v>31697000</v>
      </c>
      <c r="F72" s="15">
        <f t="shared" si="28"/>
        <v>28000000</v>
      </c>
      <c r="G72" s="15">
        <f t="shared" si="28"/>
        <v>0</v>
      </c>
      <c r="H72" s="15">
        <f t="shared" si="28"/>
        <v>-5000000</v>
      </c>
      <c r="I72" s="15">
        <f t="shared" si="28"/>
        <v>9200000</v>
      </c>
      <c r="J72" s="15">
        <f t="shared" si="28"/>
        <v>1170000</v>
      </c>
      <c r="K72" s="15">
        <f t="shared" si="28"/>
        <v>63300000</v>
      </c>
      <c r="L72" s="15">
        <f t="shared" si="28"/>
        <v>1896000</v>
      </c>
      <c r="M72" s="15">
        <f t="shared" si="28"/>
        <v>-34345000</v>
      </c>
      <c r="N72" s="15">
        <f t="shared" si="28"/>
        <v>19000000</v>
      </c>
      <c r="O72" s="15">
        <f t="shared" si="28"/>
        <v>-3850000</v>
      </c>
      <c r="P72" s="15">
        <f t="shared" si="28"/>
        <v>20559000</v>
      </c>
      <c r="Q72" s="15">
        <f t="shared" si="28"/>
        <v>-30000000</v>
      </c>
      <c r="R72" s="15">
        <f t="shared" si="28"/>
        <v>-28157000</v>
      </c>
      <c r="S72" s="15">
        <f t="shared" si="28"/>
        <v>4911000</v>
      </c>
      <c r="T72" s="15">
        <f t="shared" si="28"/>
        <v>-2480000</v>
      </c>
      <c r="U72" s="15">
        <f t="shared" si="28"/>
        <v>0</v>
      </c>
      <c r="V72" s="15">
        <f t="shared" si="28"/>
        <v>-2253000</v>
      </c>
      <c r="W72" s="15">
        <f t="shared" si="28"/>
        <v>-185505000</v>
      </c>
      <c r="X72" s="15">
        <f t="shared" si="28"/>
        <v>-55460000</v>
      </c>
      <c r="Y72" s="15">
        <f t="shared" si="28"/>
        <v>0</v>
      </c>
      <c r="Z72" s="15">
        <f t="shared" si="28"/>
        <v>-25000000</v>
      </c>
      <c r="AA72" s="15">
        <f t="shared" si="28"/>
        <v>30511000</v>
      </c>
      <c r="AB72" s="8">
        <f t="shared" si="28"/>
        <v>0</v>
      </c>
    </row>
    <row r="73" spans="1:28" x14ac:dyDescent="0.25">
      <c r="A73" s="20" t="s">
        <v>121</v>
      </c>
      <c r="B73" s="15">
        <f>+B70-B68</f>
        <v>-34573840</v>
      </c>
      <c r="C73" s="15">
        <f t="shared" ref="C73:AB73" si="29">+C70-C68</f>
        <v>-32260073</v>
      </c>
      <c r="D73" s="15">
        <f t="shared" si="29"/>
        <v>-18468359</v>
      </c>
      <c r="E73" s="15">
        <f t="shared" si="29"/>
        <v>-51134322</v>
      </c>
      <c r="F73" s="15">
        <f t="shared" si="29"/>
        <v>-122501000</v>
      </c>
      <c r="G73" s="15">
        <f t="shared" si="29"/>
        <v>-92137000</v>
      </c>
      <c r="H73" s="15">
        <f t="shared" si="29"/>
        <v>-66679000</v>
      </c>
      <c r="I73" s="15">
        <f t="shared" si="29"/>
        <v>-99166000</v>
      </c>
      <c r="J73" s="15">
        <f t="shared" si="29"/>
        <v>-32926232</v>
      </c>
      <c r="K73" s="15">
        <f t="shared" si="29"/>
        <v>-29920923</v>
      </c>
      <c r="L73" s="15">
        <f t="shared" si="29"/>
        <v>-42709578</v>
      </c>
      <c r="M73" s="15">
        <f t="shared" si="29"/>
        <v>-84256888</v>
      </c>
      <c r="N73" s="15">
        <f t="shared" si="29"/>
        <v>-24399673</v>
      </c>
      <c r="O73" s="15">
        <f t="shared" si="29"/>
        <v>-117930000</v>
      </c>
      <c r="P73" s="15">
        <f t="shared" si="29"/>
        <v>-14743579</v>
      </c>
      <c r="Q73" s="15">
        <f t="shared" si="29"/>
        <v>-73077362</v>
      </c>
      <c r="R73" s="15">
        <f t="shared" si="29"/>
        <v>-326062000</v>
      </c>
      <c r="S73" s="15">
        <f t="shared" si="29"/>
        <v>-25870101</v>
      </c>
      <c r="T73" s="15">
        <f t="shared" si="29"/>
        <v>-784264048</v>
      </c>
      <c r="U73" s="15">
        <f t="shared" si="29"/>
        <v>-51911000</v>
      </c>
      <c r="V73" s="15">
        <f t="shared" si="29"/>
        <v>-368519960</v>
      </c>
      <c r="W73" s="15">
        <f t="shared" si="29"/>
        <v>-522680359</v>
      </c>
      <c r="X73" s="15">
        <f t="shared" si="29"/>
        <v>-142784000</v>
      </c>
      <c r="Y73" s="15">
        <f t="shared" si="29"/>
        <v>-105225760</v>
      </c>
      <c r="Z73" s="15">
        <f t="shared" si="29"/>
        <v>-111192979</v>
      </c>
      <c r="AA73" s="15">
        <f t="shared" si="29"/>
        <v>-555967235</v>
      </c>
      <c r="AB73" s="8">
        <f t="shared" si="29"/>
        <v>-2179000</v>
      </c>
    </row>
    <row r="74" spans="1:28" x14ac:dyDescent="0.25">
      <c r="A74" s="20" t="s">
        <v>122</v>
      </c>
      <c r="B74" s="15">
        <f>+B70-B69</f>
        <v>-32636840</v>
      </c>
      <c r="C74" s="15">
        <f t="shared" ref="C74:AB74" si="30">+C70-C69</f>
        <v>-36079073</v>
      </c>
      <c r="D74" s="15">
        <f t="shared" si="30"/>
        <v>-42468359</v>
      </c>
      <c r="E74" s="15">
        <f t="shared" si="30"/>
        <v>-82831322</v>
      </c>
      <c r="F74" s="15">
        <f t="shared" si="30"/>
        <v>-150501000</v>
      </c>
      <c r="G74" s="15">
        <f t="shared" si="30"/>
        <v>-92137000</v>
      </c>
      <c r="H74" s="15">
        <f t="shared" si="30"/>
        <v>-61679000</v>
      </c>
      <c r="I74" s="15">
        <f t="shared" si="30"/>
        <v>-108366000</v>
      </c>
      <c r="J74" s="15">
        <f t="shared" si="30"/>
        <v>-34096232</v>
      </c>
      <c r="K74" s="15">
        <f t="shared" si="30"/>
        <v>-93220923</v>
      </c>
      <c r="L74" s="15">
        <f t="shared" si="30"/>
        <v>-44605578</v>
      </c>
      <c r="M74" s="15">
        <f t="shared" si="30"/>
        <v>-49911888</v>
      </c>
      <c r="N74" s="15">
        <f t="shared" si="30"/>
        <v>-43399673</v>
      </c>
      <c r="O74" s="15">
        <f t="shared" si="30"/>
        <v>-114080000</v>
      </c>
      <c r="P74" s="15">
        <f t="shared" si="30"/>
        <v>-35302579</v>
      </c>
      <c r="Q74" s="15">
        <f t="shared" si="30"/>
        <v>-43077362</v>
      </c>
      <c r="R74" s="15">
        <f t="shared" si="30"/>
        <v>-297905000</v>
      </c>
      <c r="S74" s="15">
        <f t="shared" si="30"/>
        <v>-30781101</v>
      </c>
      <c r="T74" s="15">
        <f t="shared" si="30"/>
        <v>-781784048</v>
      </c>
      <c r="U74" s="15">
        <f t="shared" si="30"/>
        <v>-51911000</v>
      </c>
      <c r="V74" s="15">
        <f t="shared" si="30"/>
        <v>-366266960</v>
      </c>
      <c r="W74" s="15">
        <f t="shared" si="30"/>
        <v>-337175359</v>
      </c>
      <c r="X74" s="15">
        <f t="shared" si="30"/>
        <v>-87324000</v>
      </c>
      <c r="Y74" s="15">
        <f t="shared" si="30"/>
        <v>-105225760</v>
      </c>
      <c r="Z74" s="15">
        <f t="shared" si="30"/>
        <v>-86192979</v>
      </c>
      <c r="AA74" s="15">
        <f t="shared" si="30"/>
        <v>-586478235</v>
      </c>
      <c r="AB74" s="8">
        <f t="shared" si="30"/>
        <v>-2179000</v>
      </c>
    </row>
    <row r="75" spans="1:28" x14ac:dyDescent="0.25">
      <c r="A75" s="20" t="s">
        <v>123</v>
      </c>
      <c r="B75" s="17">
        <f>IF(B68=0,0,B70*100/B68)</f>
        <v>43.596195572377113</v>
      </c>
      <c r="C75" s="17">
        <f t="shared" ref="C75:AB75" si="31">IF(C68=0,0,C70*100/C68)</f>
        <v>53.864750804433321</v>
      </c>
      <c r="D75" s="17">
        <f t="shared" si="31"/>
        <v>69.244518643108123</v>
      </c>
      <c r="E75" s="17">
        <f t="shared" si="31"/>
        <v>85.053731866795673</v>
      </c>
      <c r="F75" s="17">
        <f t="shared" si="31"/>
        <v>0</v>
      </c>
      <c r="G75" s="17">
        <f t="shared" si="31"/>
        <v>0</v>
      </c>
      <c r="H75" s="17">
        <f t="shared" si="31"/>
        <v>0</v>
      </c>
      <c r="I75" s="17">
        <f t="shared" si="31"/>
        <v>0</v>
      </c>
      <c r="J75" s="17">
        <f t="shared" si="31"/>
        <v>59.204272085243467</v>
      </c>
      <c r="K75" s="17">
        <f t="shared" si="31"/>
        <v>77.558241766483903</v>
      </c>
      <c r="L75" s="17">
        <f t="shared" si="31"/>
        <v>42.305404784740702</v>
      </c>
      <c r="M75" s="17">
        <f t="shared" si="31"/>
        <v>48.078994817567278</v>
      </c>
      <c r="N75" s="17">
        <f t="shared" si="31"/>
        <v>79.269254362860877</v>
      </c>
      <c r="O75" s="17">
        <f t="shared" si="31"/>
        <v>0</v>
      </c>
      <c r="P75" s="17">
        <f t="shared" si="31"/>
        <v>59.834421227558778</v>
      </c>
      <c r="Q75" s="17">
        <f t="shared" si="31"/>
        <v>28.584477215202245</v>
      </c>
      <c r="R75" s="17">
        <f t="shared" si="31"/>
        <v>0</v>
      </c>
      <c r="S75" s="17">
        <f t="shared" si="31"/>
        <v>51.322581191434914</v>
      </c>
      <c r="T75" s="17">
        <f t="shared" si="31"/>
        <v>20.564928664177728</v>
      </c>
      <c r="U75" s="17">
        <f t="shared" si="31"/>
        <v>0</v>
      </c>
      <c r="V75" s="17">
        <f t="shared" si="31"/>
        <v>62.416440004691317</v>
      </c>
      <c r="W75" s="17">
        <f t="shared" si="31"/>
        <v>33.078754298766512</v>
      </c>
      <c r="X75" s="17">
        <f t="shared" si="31"/>
        <v>0</v>
      </c>
      <c r="Y75" s="17">
        <f t="shared" si="31"/>
        <v>40.833880617156225</v>
      </c>
      <c r="Z75" s="17">
        <f t="shared" si="31"/>
        <v>32.856103113451368</v>
      </c>
      <c r="AA75" s="17">
        <f t="shared" si="31"/>
        <v>17.310217251949496</v>
      </c>
      <c r="AB75" s="10">
        <f t="shared" si="31"/>
        <v>0</v>
      </c>
    </row>
    <row r="76" spans="1:28" x14ac:dyDescent="0.25">
      <c r="A76" s="20" t="s">
        <v>124</v>
      </c>
      <c r="B76" s="17">
        <f>IF(B69=0,0,B70*100/B69)</f>
        <v>45.018800539083557</v>
      </c>
      <c r="C76" s="17">
        <f t="shared" ref="C76:AB76" si="32">IF(C69=0,0,C70*100/C69)</f>
        <v>51.075242731612065</v>
      </c>
      <c r="D76" s="17">
        <f t="shared" si="32"/>
        <v>49.471904484288928</v>
      </c>
      <c r="E76" s="17">
        <f t="shared" si="32"/>
        <v>77.841804835508185</v>
      </c>
      <c r="F76" s="17">
        <f t="shared" si="32"/>
        <v>0</v>
      </c>
      <c r="G76" s="17">
        <f t="shared" si="32"/>
        <v>0</v>
      </c>
      <c r="H76" s="17">
        <f t="shared" si="32"/>
        <v>0</v>
      </c>
      <c r="I76" s="17">
        <f t="shared" si="32"/>
        <v>0</v>
      </c>
      <c r="J76" s="17">
        <f t="shared" si="32"/>
        <v>58.35829018075232</v>
      </c>
      <c r="K76" s="17">
        <f t="shared" si="32"/>
        <v>52.589968315643326</v>
      </c>
      <c r="L76" s="17">
        <f t="shared" si="32"/>
        <v>41.248925885436563</v>
      </c>
      <c r="M76" s="17">
        <f t="shared" si="32"/>
        <v>60.986221020213549</v>
      </c>
      <c r="N76" s="17">
        <f t="shared" si="32"/>
        <v>68.251420649899785</v>
      </c>
      <c r="O76" s="17">
        <f t="shared" si="32"/>
        <v>0</v>
      </c>
      <c r="P76" s="17">
        <f t="shared" si="32"/>
        <v>38.353335312401775</v>
      </c>
      <c r="Q76" s="17">
        <f t="shared" si="32"/>
        <v>40.440828459634716</v>
      </c>
      <c r="R76" s="17">
        <f t="shared" si="32"/>
        <v>0</v>
      </c>
      <c r="S76" s="17">
        <f t="shared" si="32"/>
        <v>46.981240849509966</v>
      </c>
      <c r="T76" s="17">
        <f t="shared" si="32"/>
        <v>20.616715711062508</v>
      </c>
      <c r="U76" s="17">
        <f t="shared" si="32"/>
        <v>0</v>
      </c>
      <c r="V76" s="17">
        <f t="shared" si="32"/>
        <v>62.560186122201983</v>
      </c>
      <c r="W76" s="17">
        <f t="shared" si="32"/>
        <v>43.382590217502639</v>
      </c>
      <c r="X76" s="17">
        <f t="shared" si="32"/>
        <v>0</v>
      </c>
      <c r="Y76" s="17">
        <f t="shared" si="32"/>
        <v>40.833880617156225</v>
      </c>
      <c r="Z76" s="17">
        <f t="shared" si="32"/>
        <v>38.698060510369551</v>
      </c>
      <c r="AA76" s="17">
        <f t="shared" si="32"/>
        <v>16.558788755719455</v>
      </c>
      <c r="AB76" s="10">
        <f t="shared" si="32"/>
        <v>0</v>
      </c>
    </row>
    <row r="77" spans="1:28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6"/>
    </row>
    <row r="78" spans="1:28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6"/>
    </row>
    <row r="79" spans="1:28" x14ac:dyDescent="0.25">
      <c r="A79" s="20" t="s">
        <v>137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9">
        <v>0</v>
      </c>
    </row>
    <row r="80" spans="1:28" x14ac:dyDescent="0.25">
      <c r="A80" s="20" t="s">
        <v>138</v>
      </c>
      <c r="B80" s="16">
        <v>1345477860</v>
      </c>
      <c r="C80" s="16">
        <v>273194250</v>
      </c>
      <c r="D80" s="16">
        <v>250679301</v>
      </c>
      <c r="E80" s="16">
        <v>490575707</v>
      </c>
      <c r="F80" s="16">
        <v>224247950</v>
      </c>
      <c r="G80" s="16">
        <v>154136371</v>
      </c>
      <c r="H80" s="16">
        <v>178342791</v>
      </c>
      <c r="I80" s="16">
        <v>527872958</v>
      </c>
      <c r="J80" s="16">
        <v>322408513</v>
      </c>
      <c r="K80" s="16">
        <v>949690682</v>
      </c>
      <c r="L80" s="16">
        <v>893063776</v>
      </c>
      <c r="M80" s="16">
        <v>444885536</v>
      </c>
      <c r="N80" s="16">
        <v>387657302</v>
      </c>
      <c r="O80" s="16">
        <v>359644901</v>
      </c>
      <c r="P80" s="16">
        <v>198979629</v>
      </c>
      <c r="Q80" s="16">
        <v>809278480</v>
      </c>
      <c r="R80" s="16">
        <v>1260012710</v>
      </c>
      <c r="S80" s="16">
        <v>108779861</v>
      </c>
      <c r="T80" s="16">
        <v>0</v>
      </c>
      <c r="U80" s="16">
        <v>123368024</v>
      </c>
      <c r="V80" s="16">
        <v>1668751939</v>
      </c>
      <c r="W80" s="16">
        <v>273313793</v>
      </c>
      <c r="X80" s="16">
        <v>599677651</v>
      </c>
      <c r="Y80" s="16">
        <v>754980139</v>
      </c>
      <c r="Z80" s="16">
        <v>0</v>
      </c>
      <c r="AA80" s="16">
        <v>1052839029</v>
      </c>
      <c r="AB80" s="9">
        <v>146324</v>
      </c>
    </row>
    <row r="81" spans="1:28" x14ac:dyDescent="0.25">
      <c r="A81" s="20" t="s">
        <v>139</v>
      </c>
      <c r="B81" s="16">
        <v>1319570284</v>
      </c>
      <c r="C81" s="16">
        <v>267473312</v>
      </c>
      <c r="D81" s="16">
        <v>180277149</v>
      </c>
      <c r="E81" s="16">
        <v>520861311</v>
      </c>
      <c r="F81" s="16">
        <v>228382746</v>
      </c>
      <c r="G81" s="16">
        <v>144423132</v>
      </c>
      <c r="H81" s="16">
        <v>175768169</v>
      </c>
      <c r="I81" s="16">
        <v>524211011</v>
      </c>
      <c r="J81" s="16">
        <v>319019501</v>
      </c>
      <c r="K81" s="16">
        <v>935388542</v>
      </c>
      <c r="L81" s="16">
        <v>863967276</v>
      </c>
      <c r="M81" s="16">
        <v>428738817</v>
      </c>
      <c r="N81" s="16">
        <v>0</v>
      </c>
      <c r="O81" s="16">
        <v>567160197</v>
      </c>
      <c r="P81" s="16">
        <v>189569974</v>
      </c>
      <c r="Q81" s="16">
        <v>784517801</v>
      </c>
      <c r="R81" s="16">
        <v>1241010187</v>
      </c>
      <c r="S81" s="16">
        <v>121698163</v>
      </c>
      <c r="T81" s="16">
        <v>0</v>
      </c>
      <c r="U81" s="16">
        <v>122590485</v>
      </c>
      <c r="V81" s="16">
        <v>1677149187</v>
      </c>
      <c r="W81" s="16">
        <v>317888723</v>
      </c>
      <c r="X81" s="16">
        <v>579632714</v>
      </c>
      <c r="Y81" s="16">
        <v>731225601</v>
      </c>
      <c r="Z81" s="16">
        <v>0</v>
      </c>
      <c r="AA81" s="16">
        <v>969532242</v>
      </c>
      <c r="AB81" s="9">
        <v>128346</v>
      </c>
    </row>
    <row r="82" spans="1:28" x14ac:dyDescent="0.25">
      <c r="A82" s="20" t="s">
        <v>140</v>
      </c>
      <c r="B82" s="16">
        <v>1946446526</v>
      </c>
      <c r="C82" s="16">
        <v>265509265</v>
      </c>
      <c r="D82" s="16">
        <v>179284912</v>
      </c>
      <c r="E82" s="16">
        <v>520410626</v>
      </c>
      <c r="F82" s="16">
        <v>207845743</v>
      </c>
      <c r="G82" s="16">
        <v>136679179</v>
      </c>
      <c r="H82" s="16">
        <v>167250086</v>
      </c>
      <c r="I82" s="16">
        <v>502508820</v>
      </c>
      <c r="J82" s="16">
        <v>314062657</v>
      </c>
      <c r="K82" s="16">
        <v>1048199454</v>
      </c>
      <c r="L82" s="16">
        <v>834330879</v>
      </c>
      <c r="M82" s="16">
        <v>476943456</v>
      </c>
      <c r="N82" s="16">
        <v>377851257</v>
      </c>
      <c r="O82" s="16">
        <v>524216344</v>
      </c>
      <c r="P82" s="16">
        <v>0</v>
      </c>
      <c r="Q82" s="16">
        <v>751299022</v>
      </c>
      <c r="R82" s="16">
        <v>1192731222</v>
      </c>
      <c r="S82" s="16">
        <v>116386187</v>
      </c>
      <c r="T82" s="16">
        <v>0</v>
      </c>
      <c r="U82" s="16">
        <v>119951363</v>
      </c>
      <c r="V82" s="16">
        <v>1608086978</v>
      </c>
      <c r="W82" s="16">
        <v>298647250</v>
      </c>
      <c r="X82" s="16">
        <v>551729670</v>
      </c>
      <c r="Y82" s="16">
        <v>706179855</v>
      </c>
      <c r="Z82" s="16">
        <v>458657675</v>
      </c>
      <c r="AA82" s="16">
        <v>801967339</v>
      </c>
      <c r="AB82" s="9">
        <v>133950</v>
      </c>
    </row>
    <row r="83" spans="1:28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6"/>
    </row>
    <row r="84" spans="1:28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6"/>
    </row>
    <row r="85" spans="1:28" x14ac:dyDescent="0.25">
      <c r="A85" s="20" t="s">
        <v>137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9">
        <v>0</v>
      </c>
    </row>
    <row r="86" spans="1:28" x14ac:dyDescent="0.25">
      <c r="A86" s="20" t="s">
        <v>138</v>
      </c>
      <c r="B86" s="16">
        <v>21538030</v>
      </c>
      <c r="C86" s="16">
        <v>96221989</v>
      </c>
      <c r="D86" s="16">
        <v>39199</v>
      </c>
      <c r="E86" s="16">
        <v>1805421</v>
      </c>
      <c r="F86" s="16">
        <v>19058319</v>
      </c>
      <c r="G86" s="16">
        <v>0</v>
      </c>
      <c r="H86" s="16">
        <v>0</v>
      </c>
      <c r="I86" s="16">
        <v>95590</v>
      </c>
      <c r="J86" s="16">
        <v>13642424</v>
      </c>
      <c r="K86" s="16">
        <v>3116234</v>
      </c>
      <c r="L86" s="16">
        <v>1801670</v>
      </c>
      <c r="M86" s="16">
        <v>13275555</v>
      </c>
      <c r="N86" s="16">
        <v>196836</v>
      </c>
      <c r="O86" s="16">
        <v>3122974</v>
      </c>
      <c r="P86" s="16">
        <v>74493</v>
      </c>
      <c r="Q86" s="16">
        <v>937981624</v>
      </c>
      <c r="R86" s="16">
        <v>29507054</v>
      </c>
      <c r="S86" s="16">
        <v>2966691</v>
      </c>
      <c r="T86" s="16">
        <v>520569468</v>
      </c>
      <c r="U86" s="16">
        <v>505691</v>
      </c>
      <c r="V86" s="16">
        <v>135574779</v>
      </c>
      <c r="W86" s="16">
        <v>108962183</v>
      </c>
      <c r="X86" s="16">
        <v>170910649</v>
      </c>
      <c r="Y86" s="16">
        <v>0</v>
      </c>
      <c r="Z86" s="16">
        <v>0</v>
      </c>
      <c r="AA86" s="16">
        <v>1043962</v>
      </c>
      <c r="AB86" s="9">
        <v>1000</v>
      </c>
    </row>
    <row r="87" spans="1:28" x14ac:dyDescent="0.25">
      <c r="A87" s="20" t="s">
        <v>139</v>
      </c>
      <c r="B87" s="16">
        <v>3835055</v>
      </c>
      <c r="C87" s="16">
        <v>98719626</v>
      </c>
      <c r="D87" s="16">
        <v>39199</v>
      </c>
      <c r="E87" s="16">
        <v>-6821</v>
      </c>
      <c r="F87" s="16">
        <v>10180605</v>
      </c>
      <c r="G87" s="16">
        <v>0</v>
      </c>
      <c r="H87" s="16">
        <v>0</v>
      </c>
      <c r="I87" s="16">
        <v>-17</v>
      </c>
      <c r="J87" s="16">
        <v>3507205</v>
      </c>
      <c r="K87" s="16">
        <v>33458704</v>
      </c>
      <c r="L87" s="16">
        <v>191256</v>
      </c>
      <c r="M87" s="16">
        <v>226192</v>
      </c>
      <c r="N87" s="16">
        <v>0</v>
      </c>
      <c r="O87" s="16">
        <v>75977</v>
      </c>
      <c r="P87" s="16">
        <v>181717</v>
      </c>
      <c r="Q87" s="16">
        <v>911473050</v>
      </c>
      <c r="R87" s="16">
        <v>36954704</v>
      </c>
      <c r="S87" s="16">
        <v>3392824</v>
      </c>
      <c r="T87" s="16">
        <v>457197375</v>
      </c>
      <c r="U87" s="16">
        <v>628219</v>
      </c>
      <c r="V87" s="16">
        <v>133550534</v>
      </c>
      <c r="W87" s="16">
        <v>93101607</v>
      </c>
      <c r="X87" s="16">
        <v>199420729</v>
      </c>
      <c r="Y87" s="16">
        <v>0</v>
      </c>
      <c r="Z87" s="16">
        <v>0</v>
      </c>
      <c r="AA87" s="16">
        <v>15358849</v>
      </c>
      <c r="AB87" s="9">
        <v>1000</v>
      </c>
    </row>
    <row r="88" spans="1:28" x14ac:dyDescent="0.25">
      <c r="A88" s="20" t="s">
        <v>140</v>
      </c>
      <c r="B88" s="16">
        <v>16083123</v>
      </c>
      <c r="C88" s="16">
        <v>107637716</v>
      </c>
      <c r="D88" s="16">
        <v>768038</v>
      </c>
      <c r="E88" s="16">
        <v>497631</v>
      </c>
      <c r="F88" s="16">
        <v>17065507</v>
      </c>
      <c r="G88" s="16">
        <v>0</v>
      </c>
      <c r="H88" s="16">
        <v>76120</v>
      </c>
      <c r="I88" s="16">
        <v>386055</v>
      </c>
      <c r="J88" s="16">
        <v>7162518</v>
      </c>
      <c r="K88" s="16">
        <v>6415313</v>
      </c>
      <c r="L88" s="16">
        <v>372779</v>
      </c>
      <c r="M88" s="16">
        <v>26595921</v>
      </c>
      <c r="N88" s="16">
        <v>14361124</v>
      </c>
      <c r="O88" s="16">
        <v>1553369</v>
      </c>
      <c r="P88" s="16">
        <v>107535</v>
      </c>
      <c r="Q88" s="16">
        <v>925560563</v>
      </c>
      <c r="R88" s="16">
        <v>57270676</v>
      </c>
      <c r="S88" s="16">
        <v>5347793</v>
      </c>
      <c r="T88" s="16">
        <v>460243963</v>
      </c>
      <c r="U88" s="16">
        <v>663290</v>
      </c>
      <c r="V88" s="16">
        <v>168646345</v>
      </c>
      <c r="W88" s="16">
        <v>39937454</v>
      </c>
      <c r="X88" s="16">
        <v>174214147</v>
      </c>
      <c r="Y88" s="16">
        <v>7500</v>
      </c>
      <c r="Z88" s="16">
        <v>230000</v>
      </c>
      <c r="AA88" s="16">
        <v>16948578</v>
      </c>
      <c r="AB88" s="9">
        <v>1000</v>
      </c>
    </row>
    <row r="89" spans="1:28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6"/>
    </row>
    <row r="90" spans="1:28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6"/>
    </row>
    <row r="91" spans="1:28" x14ac:dyDescent="0.25">
      <c r="A91" s="20" t="s">
        <v>143</v>
      </c>
      <c r="B91" s="16">
        <v>0</v>
      </c>
      <c r="C91" s="16">
        <v>38686271</v>
      </c>
      <c r="D91" s="16">
        <v>77107274</v>
      </c>
      <c r="E91" s="16">
        <v>353903969</v>
      </c>
      <c r="F91" s="16">
        <v>352887849</v>
      </c>
      <c r="G91" s="16">
        <v>6847911</v>
      </c>
      <c r="H91" s="16">
        <v>266016493</v>
      </c>
      <c r="I91" s="16">
        <v>179411408</v>
      </c>
      <c r="J91" s="16">
        <v>4184142</v>
      </c>
      <c r="K91" s="16">
        <v>34000000</v>
      </c>
      <c r="L91" s="16">
        <v>294989919</v>
      </c>
      <c r="M91" s="16">
        <v>148564292</v>
      </c>
      <c r="N91" s="16">
        <v>143651854</v>
      </c>
      <c r="O91" s="16">
        <v>14360310</v>
      </c>
      <c r="P91" s="16">
        <v>123898083</v>
      </c>
      <c r="Q91" s="16">
        <v>46312481</v>
      </c>
      <c r="R91" s="16">
        <v>15342717</v>
      </c>
      <c r="S91" s="16">
        <v>89549144</v>
      </c>
      <c r="T91" s="16">
        <v>19928004</v>
      </c>
      <c r="U91" s="16">
        <v>0</v>
      </c>
      <c r="V91" s="16">
        <v>301154777</v>
      </c>
      <c r="W91" s="16">
        <v>237402088</v>
      </c>
      <c r="X91" s="16">
        <v>71422258</v>
      </c>
      <c r="Y91" s="16">
        <v>891291688</v>
      </c>
      <c r="Z91" s="16">
        <v>298160587</v>
      </c>
      <c r="AA91" s="16">
        <v>267922864</v>
      </c>
      <c r="AB91" s="9">
        <v>104581440</v>
      </c>
    </row>
    <row r="92" spans="1:28" x14ac:dyDescent="0.25">
      <c r="A92" s="20" t="s">
        <v>144</v>
      </c>
      <c r="B92" s="16">
        <v>676115817</v>
      </c>
      <c r="C92" s="16">
        <v>121807792</v>
      </c>
      <c r="D92" s="16">
        <v>44849640</v>
      </c>
      <c r="E92" s="16">
        <v>96601118</v>
      </c>
      <c r="F92" s="16">
        <v>401458667</v>
      </c>
      <c r="G92" s="16">
        <v>-268613999</v>
      </c>
      <c r="H92" s="16">
        <v>442369796</v>
      </c>
      <c r="I92" s="16">
        <v>0</v>
      </c>
      <c r="J92" s="16">
        <v>175511568</v>
      </c>
      <c r="K92" s="16">
        <v>-224643548</v>
      </c>
      <c r="L92" s="16">
        <v>481511314</v>
      </c>
      <c r="M92" s="16">
        <v>811949988</v>
      </c>
      <c r="N92" s="16">
        <v>185290155</v>
      </c>
      <c r="O92" s="16">
        <v>0</v>
      </c>
      <c r="P92" s="16">
        <v>440004335</v>
      </c>
      <c r="Q92" s="16">
        <v>322779133</v>
      </c>
      <c r="R92" s="16">
        <v>296638141</v>
      </c>
      <c r="S92" s="16">
        <v>305473459</v>
      </c>
      <c r="T92" s="16">
        <v>680027775</v>
      </c>
      <c r="U92" s="16">
        <v>249650271</v>
      </c>
      <c r="V92" s="16">
        <v>1448455970</v>
      </c>
      <c r="W92" s="16">
        <v>-1042937288</v>
      </c>
      <c r="X92" s="16">
        <v>58027521</v>
      </c>
      <c r="Y92" s="16">
        <v>850340742</v>
      </c>
      <c r="Z92" s="16">
        <v>792223093</v>
      </c>
      <c r="AA92" s="16">
        <v>510356072</v>
      </c>
      <c r="AB92" s="9">
        <v>52635073</v>
      </c>
    </row>
    <row r="93" spans="1:28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6"/>
    </row>
    <row r="94" spans="1:28" x14ac:dyDescent="0.25">
      <c r="A94" s="2" t="s">
        <v>145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9">
        <v>0</v>
      </c>
    </row>
    <row r="95" spans="1:28" x14ac:dyDescent="0.25">
      <c r="A95" s="22" t="s">
        <v>146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4">
        <v>0</v>
      </c>
    </row>
  </sheetData>
  <mergeCells count="2">
    <mergeCell ref="A1:AB1"/>
    <mergeCell ref="B2:AB2"/>
  </mergeCells>
  <pageMargins left="0.7" right="0.7" top="0.75" bottom="0.75" header="0.3" footer="0.3"/>
  <rowBreaks count="1" manualBreakCount="1"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5"/>
  <sheetViews>
    <sheetView workbookViewId="0">
      <selection sqref="A1:U1"/>
    </sheetView>
  </sheetViews>
  <sheetFormatPr defaultRowHeight="12.5" x14ac:dyDescent="0.25"/>
  <cols>
    <col min="1" max="1" width="44.453125" bestFit="1" customWidth="1"/>
    <col min="2" max="21" width="26.453125" bestFit="1" customWidth="1"/>
  </cols>
  <sheetData>
    <row r="1" spans="1:21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</row>
    <row r="3" spans="1:21" x14ac:dyDescent="0.25">
      <c r="A3" s="18"/>
      <c r="B3" s="11" t="s">
        <v>393</v>
      </c>
      <c r="C3" s="11" t="s">
        <v>394</v>
      </c>
      <c r="D3" s="11" t="s">
        <v>195</v>
      </c>
      <c r="E3" s="11" t="s">
        <v>395</v>
      </c>
      <c r="F3" s="11" t="s">
        <v>396</v>
      </c>
      <c r="G3" s="11" t="s">
        <v>397</v>
      </c>
      <c r="H3" s="11" t="s">
        <v>398</v>
      </c>
      <c r="I3" s="11" t="s">
        <v>10</v>
      </c>
      <c r="J3" s="11" t="s">
        <v>399</v>
      </c>
      <c r="K3" s="11" t="s">
        <v>400</v>
      </c>
      <c r="L3" s="11" t="s">
        <v>401</v>
      </c>
      <c r="M3" s="11" t="s">
        <v>402</v>
      </c>
      <c r="N3" s="11" t="s">
        <v>403</v>
      </c>
      <c r="O3" s="11" t="s">
        <v>404</v>
      </c>
      <c r="P3" s="11" t="s">
        <v>405</v>
      </c>
      <c r="Q3" s="11" t="s">
        <v>406</v>
      </c>
      <c r="R3" s="11" t="s">
        <v>407</v>
      </c>
      <c r="S3" s="11" t="s">
        <v>408</v>
      </c>
      <c r="T3" s="11" t="s">
        <v>409</v>
      </c>
      <c r="U3" s="4" t="s">
        <v>410</v>
      </c>
    </row>
    <row r="4" spans="1:21" x14ac:dyDescent="0.25">
      <c r="A4" s="19"/>
      <c r="B4" s="12" t="s">
        <v>411</v>
      </c>
      <c r="C4" s="12" t="s">
        <v>42</v>
      </c>
      <c r="D4" s="12" t="s">
        <v>412</v>
      </c>
      <c r="E4" s="12" t="s">
        <v>42</v>
      </c>
      <c r="F4" s="12" t="s">
        <v>413</v>
      </c>
      <c r="G4" s="12" t="s">
        <v>43</v>
      </c>
      <c r="H4" s="12" t="s">
        <v>42</v>
      </c>
      <c r="I4" s="12" t="s">
        <v>414</v>
      </c>
      <c r="J4" s="12" t="s">
        <v>415</v>
      </c>
      <c r="K4" s="12" t="s">
        <v>416</v>
      </c>
      <c r="L4" s="12" t="s">
        <v>42</v>
      </c>
      <c r="M4" s="12" t="s">
        <v>42</v>
      </c>
      <c r="N4" s="12" t="s">
        <v>42</v>
      </c>
      <c r="O4" s="12" t="s">
        <v>43</v>
      </c>
      <c r="P4" s="12" t="s">
        <v>49</v>
      </c>
      <c r="Q4" s="12" t="s">
        <v>417</v>
      </c>
      <c r="R4" s="12" t="s">
        <v>418</v>
      </c>
      <c r="S4" s="12" t="s">
        <v>419</v>
      </c>
      <c r="T4" s="12" t="s">
        <v>420</v>
      </c>
      <c r="U4" s="5" t="s">
        <v>421</v>
      </c>
    </row>
    <row r="5" spans="1:21" x14ac:dyDescent="0.25">
      <c r="A5" s="19"/>
      <c r="B5" s="12" t="s">
        <v>422</v>
      </c>
      <c r="C5" s="12" t="s">
        <v>423</v>
      </c>
      <c r="D5" s="12" t="s">
        <v>424</v>
      </c>
      <c r="E5" s="12" t="s">
        <v>425</v>
      </c>
      <c r="F5" s="12" t="s">
        <v>426</v>
      </c>
      <c r="G5" s="12" t="s">
        <v>427</v>
      </c>
      <c r="H5" s="12" t="s">
        <v>428</v>
      </c>
      <c r="I5" s="12" t="s">
        <v>429</v>
      </c>
      <c r="J5" s="12" t="s">
        <v>430</v>
      </c>
      <c r="K5" s="12" t="s">
        <v>431</v>
      </c>
      <c r="L5" s="12" t="s">
        <v>432</v>
      </c>
      <c r="M5" s="12" t="s">
        <v>433</v>
      </c>
      <c r="N5" s="12" t="s">
        <v>434</v>
      </c>
      <c r="O5" s="12" t="s">
        <v>435</v>
      </c>
      <c r="P5" s="12" t="s">
        <v>436</v>
      </c>
      <c r="Q5" s="12" t="s">
        <v>437</v>
      </c>
      <c r="R5" s="12" t="s">
        <v>438</v>
      </c>
      <c r="S5" s="12" t="s">
        <v>439</v>
      </c>
      <c r="T5" s="12" t="s">
        <v>440</v>
      </c>
      <c r="U5" s="5" t="s">
        <v>441</v>
      </c>
    </row>
    <row r="6" spans="1:21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6"/>
    </row>
    <row r="7" spans="1:21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7"/>
    </row>
    <row r="8" spans="1:21" x14ac:dyDescent="0.25">
      <c r="A8" s="20" t="s">
        <v>106</v>
      </c>
      <c r="B8" s="15">
        <f>+B15</f>
        <v>-68326470</v>
      </c>
      <c r="C8" s="15">
        <f t="shared" ref="C8:U8" si="0">+C15</f>
        <v>1252491837</v>
      </c>
      <c r="D8" s="15">
        <f t="shared" si="0"/>
        <v>3208931113</v>
      </c>
      <c r="E8" s="15">
        <f t="shared" si="0"/>
        <v>269765552</v>
      </c>
      <c r="F8" s="15">
        <f t="shared" si="0"/>
        <v>721703908</v>
      </c>
      <c r="G8" s="15">
        <f t="shared" si="0"/>
        <v>298666100</v>
      </c>
      <c r="H8" s="15">
        <f t="shared" si="0"/>
        <v>286018722</v>
      </c>
      <c r="I8" s="15">
        <f t="shared" si="0"/>
        <v>2927275524</v>
      </c>
      <c r="J8" s="15">
        <f t="shared" si="0"/>
        <v>341666565</v>
      </c>
      <c r="K8" s="15">
        <f t="shared" si="0"/>
        <v>1868006975</v>
      </c>
      <c r="L8" s="15">
        <f t="shared" si="0"/>
        <v>781758412</v>
      </c>
      <c r="M8" s="15">
        <f t="shared" si="0"/>
        <v>685448545</v>
      </c>
      <c r="N8" s="15">
        <f t="shared" si="0"/>
        <v>1020868374</v>
      </c>
      <c r="O8" s="15">
        <f t="shared" si="0"/>
        <v>398120685</v>
      </c>
      <c r="P8" s="15">
        <f t="shared" si="0"/>
        <v>1181517009</v>
      </c>
      <c r="Q8" s="15">
        <f t="shared" si="0"/>
        <v>348144311</v>
      </c>
      <c r="R8" s="15">
        <f t="shared" si="0"/>
        <v>2139569020</v>
      </c>
      <c r="S8" s="15">
        <f t="shared" si="0"/>
        <v>594804032</v>
      </c>
      <c r="T8" s="15">
        <f t="shared" si="0"/>
        <v>986343980</v>
      </c>
      <c r="U8" s="8">
        <f t="shared" si="0"/>
        <v>462212193</v>
      </c>
    </row>
    <row r="9" spans="1:21" x14ac:dyDescent="0.25">
      <c r="A9" s="20" t="s">
        <v>107</v>
      </c>
      <c r="B9" s="15">
        <f>+B26</f>
        <v>733961808</v>
      </c>
      <c r="C9" s="15">
        <f t="shared" ref="C9:U9" si="1">+C26</f>
        <v>805740039</v>
      </c>
      <c r="D9" s="15">
        <f t="shared" si="1"/>
        <v>3265169454</v>
      </c>
      <c r="E9" s="15">
        <f t="shared" si="1"/>
        <v>208785431</v>
      </c>
      <c r="F9" s="15">
        <f t="shared" si="1"/>
        <v>548089159</v>
      </c>
      <c r="G9" s="15">
        <f t="shared" si="1"/>
        <v>228798964</v>
      </c>
      <c r="H9" s="15">
        <f t="shared" si="1"/>
        <v>259051614</v>
      </c>
      <c r="I9" s="15">
        <f t="shared" si="1"/>
        <v>3424912032</v>
      </c>
      <c r="J9" s="15">
        <f t="shared" si="1"/>
        <v>321222309</v>
      </c>
      <c r="K9" s="15">
        <f t="shared" si="1"/>
        <v>1854378506</v>
      </c>
      <c r="L9" s="15">
        <f t="shared" si="1"/>
        <v>904790584</v>
      </c>
      <c r="M9" s="15">
        <f t="shared" si="1"/>
        <v>632818771</v>
      </c>
      <c r="N9" s="15">
        <f t="shared" si="1"/>
        <v>881408462</v>
      </c>
      <c r="O9" s="15">
        <f t="shared" si="1"/>
        <v>396723928</v>
      </c>
      <c r="P9" s="15">
        <f t="shared" si="1"/>
        <v>1169614622</v>
      </c>
      <c r="Q9" s="15">
        <f t="shared" si="1"/>
        <v>288052775</v>
      </c>
      <c r="R9" s="15">
        <f t="shared" si="1"/>
        <v>2040615797</v>
      </c>
      <c r="S9" s="15">
        <f t="shared" si="1"/>
        <v>705029987</v>
      </c>
      <c r="T9" s="15">
        <f t="shared" si="1"/>
        <v>622980338</v>
      </c>
      <c r="U9" s="8">
        <f t="shared" si="1"/>
        <v>423918601</v>
      </c>
    </row>
    <row r="10" spans="1:21" x14ac:dyDescent="0.25">
      <c r="A10" s="20" t="s">
        <v>108</v>
      </c>
      <c r="B10" s="15">
        <f>+B8-B9</f>
        <v>-802288278</v>
      </c>
      <c r="C10" s="15">
        <f t="shared" ref="C10:U10" si="2">+C8-C9</f>
        <v>446751798</v>
      </c>
      <c r="D10" s="15">
        <f t="shared" si="2"/>
        <v>-56238341</v>
      </c>
      <c r="E10" s="15">
        <f t="shared" si="2"/>
        <v>60980121</v>
      </c>
      <c r="F10" s="15">
        <f t="shared" si="2"/>
        <v>173614749</v>
      </c>
      <c r="G10" s="15">
        <f t="shared" si="2"/>
        <v>69867136</v>
      </c>
      <c r="H10" s="15">
        <f t="shared" si="2"/>
        <v>26967108</v>
      </c>
      <c r="I10" s="15">
        <f t="shared" si="2"/>
        <v>-497636508</v>
      </c>
      <c r="J10" s="15">
        <f t="shared" si="2"/>
        <v>20444256</v>
      </c>
      <c r="K10" s="15">
        <f t="shared" si="2"/>
        <v>13628469</v>
      </c>
      <c r="L10" s="15">
        <f t="shared" si="2"/>
        <v>-123032172</v>
      </c>
      <c r="M10" s="15">
        <f t="shared" si="2"/>
        <v>52629774</v>
      </c>
      <c r="N10" s="15">
        <f t="shared" si="2"/>
        <v>139459912</v>
      </c>
      <c r="O10" s="15">
        <f t="shared" si="2"/>
        <v>1396757</v>
      </c>
      <c r="P10" s="15">
        <f t="shared" si="2"/>
        <v>11902387</v>
      </c>
      <c r="Q10" s="15">
        <f t="shared" si="2"/>
        <v>60091536</v>
      </c>
      <c r="R10" s="15">
        <f t="shared" si="2"/>
        <v>98953223</v>
      </c>
      <c r="S10" s="15">
        <f t="shared" si="2"/>
        <v>-110225955</v>
      </c>
      <c r="T10" s="15">
        <f t="shared" si="2"/>
        <v>363363642</v>
      </c>
      <c r="U10" s="8">
        <f t="shared" si="2"/>
        <v>38293592</v>
      </c>
    </row>
    <row r="11" spans="1:21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6"/>
    </row>
    <row r="12" spans="1:21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6"/>
    </row>
    <row r="13" spans="1:21" x14ac:dyDescent="0.25">
      <c r="A13" s="20" t="s">
        <v>111</v>
      </c>
      <c r="B13" s="16">
        <v>958602616</v>
      </c>
      <c r="C13" s="16">
        <v>2313690362</v>
      </c>
      <c r="D13" s="16">
        <v>4091438663</v>
      </c>
      <c r="E13" s="16">
        <v>401973096</v>
      </c>
      <c r="F13" s="16">
        <v>754116901</v>
      </c>
      <c r="G13" s="16">
        <v>312762942</v>
      </c>
      <c r="H13" s="16">
        <v>417071760</v>
      </c>
      <c r="I13" s="16">
        <v>3986686900</v>
      </c>
      <c r="J13" s="16">
        <v>347764870</v>
      </c>
      <c r="K13" s="16">
        <v>2853741870</v>
      </c>
      <c r="L13" s="16">
        <v>1119098465</v>
      </c>
      <c r="M13" s="16">
        <v>763060724</v>
      </c>
      <c r="N13" s="16">
        <v>1150092608</v>
      </c>
      <c r="O13" s="16">
        <v>545062050</v>
      </c>
      <c r="P13" s="16">
        <v>1494494321</v>
      </c>
      <c r="Q13" s="16">
        <v>485290295</v>
      </c>
      <c r="R13" s="16">
        <v>2605195537</v>
      </c>
      <c r="S13" s="16">
        <v>733515839</v>
      </c>
      <c r="T13" s="16">
        <v>910163448</v>
      </c>
      <c r="U13" s="9">
        <v>688446438</v>
      </c>
    </row>
    <row r="14" spans="1:21" x14ac:dyDescent="0.25">
      <c r="A14" s="20" t="s">
        <v>112</v>
      </c>
      <c r="B14" s="16">
        <v>1183523084</v>
      </c>
      <c r="C14" s="16">
        <v>2356724651</v>
      </c>
      <c r="D14" s="16">
        <v>4153726275</v>
      </c>
      <c r="E14" s="16">
        <v>356548804</v>
      </c>
      <c r="F14" s="16">
        <v>889698792</v>
      </c>
      <c r="G14" s="16">
        <v>327844646</v>
      </c>
      <c r="H14" s="16">
        <v>403794488</v>
      </c>
      <c r="I14" s="16">
        <v>3999185968</v>
      </c>
      <c r="J14" s="16">
        <v>351693900</v>
      </c>
      <c r="K14" s="16">
        <v>2880465950</v>
      </c>
      <c r="L14" s="16">
        <v>1000041738</v>
      </c>
      <c r="M14" s="16">
        <v>745661416</v>
      </c>
      <c r="N14" s="16">
        <v>1079759047</v>
      </c>
      <c r="O14" s="16">
        <v>486271450</v>
      </c>
      <c r="P14" s="16">
        <v>1469990960</v>
      </c>
      <c r="Q14" s="16">
        <v>490344747</v>
      </c>
      <c r="R14" s="16">
        <v>2571216771</v>
      </c>
      <c r="S14" s="16">
        <v>738150838</v>
      </c>
      <c r="T14" s="16">
        <v>929561325</v>
      </c>
      <c r="U14" s="9">
        <v>688246430</v>
      </c>
    </row>
    <row r="15" spans="1:21" x14ac:dyDescent="0.25">
      <c r="A15" s="20" t="s">
        <v>113</v>
      </c>
      <c r="B15" s="16">
        <v>-68326470</v>
      </c>
      <c r="C15" s="16">
        <v>1252491837</v>
      </c>
      <c r="D15" s="16">
        <v>3208931113</v>
      </c>
      <c r="E15" s="16">
        <v>269765552</v>
      </c>
      <c r="F15" s="16">
        <v>721703908</v>
      </c>
      <c r="G15" s="16">
        <v>298666100</v>
      </c>
      <c r="H15" s="16">
        <v>286018722</v>
      </c>
      <c r="I15" s="16">
        <v>2927275524</v>
      </c>
      <c r="J15" s="16">
        <v>341666565</v>
      </c>
      <c r="K15" s="16">
        <v>1868006975</v>
      </c>
      <c r="L15" s="16">
        <v>781758412</v>
      </c>
      <c r="M15" s="16">
        <v>685448545</v>
      </c>
      <c r="N15" s="16">
        <v>1020868374</v>
      </c>
      <c r="O15" s="16">
        <v>398120685</v>
      </c>
      <c r="P15" s="16">
        <v>1181517009</v>
      </c>
      <c r="Q15" s="16">
        <v>348144311</v>
      </c>
      <c r="R15" s="16">
        <v>2139569020</v>
      </c>
      <c r="S15" s="16">
        <v>594804032</v>
      </c>
      <c r="T15" s="16">
        <v>986343980</v>
      </c>
      <c r="U15" s="9">
        <v>462212193</v>
      </c>
    </row>
    <row r="16" spans="1:21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6"/>
    </row>
    <row r="17" spans="1:21" x14ac:dyDescent="0.25">
      <c r="A17" s="20" t="s">
        <v>114</v>
      </c>
      <c r="B17" s="15">
        <f>+B14-B13</f>
        <v>224920468</v>
      </c>
      <c r="C17" s="15">
        <f t="shared" ref="C17:U17" si="3">+C14-C13</f>
        <v>43034289</v>
      </c>
      <c r="D17" s="15">
        <f t="shared" si="3"/>
        <v>62287612</v>
      </c>
      <c r="E17" s="15">
        <f t="shared" si="3"/>
        <v>-45424292</v>
      </c>
      <c r="F17" s="15">
        <f t="shared" si="3"/>
        <v>135581891</v>
      </c>
      <c r="G17" s="15">
        <f t="shared" si="3"/>
        <v>15081704</v>
      </c>
      <c r="H17" s="15">
        <f t="shared" si="3"/>
        <v>-13277272</v>
      </c>
      <c r="I17" s="15">
        <f t="shared" si="3"/>
        <v>12499068</v>
      </c>
      <c r="J17" s="15">
        <f t="shared" si="3"/>
        <v>3929030</v>
      </c>
      <c r="K17" s="15">
        <f t="shared" si="3"/>
        <v>26724080</v>
      </c>
      <c r="L17" s="15">
        <f t="shared" si="3"/>
        <v>-119056727</v>
      </c>
      <c r="M17" s="15">
        <f t="shared" si="3"/>
        <v>-17399308</v>
      </c>
      <c r="N17" s="15">
        <f t="shared" si="3"/>
        <v>-70333561</v>
      </c>
      <c r="O17" s="15">
        <f t="shared" si="3"/>
        <v>-58790600</v>
      </c>
      <c r="P17" s="15">
        <f t="shared" si="3"/>
        <v>-24503361</v>
      </c>
      <c r="Q17" s="15">
        <f t="shared" si="3"/>
        <v>5054452</v>
      </c>
      <c r="R17" s="15">
        <f t="shared" si="3"/>
        <v>-33978766</v>
      </c>
      <c r="S17" s="15">
        <f t="shared" si="3"/>
        <v>4634999</v>
      </c>
      <c r="T17" s="15">
        <f t="shared" si="3"/>
        <v>19397877</v>
      </c>
      <c r="U17" s="8">
        <f t="shared" si="3"/>
        <v>-200008</v>
      </c>
    </row>
    <row r="18" spans="1:21" x14ac:dyDescent="0.25">
      <c r="A18" s="20" t="s">
        <v>115</v>
      </c>
      <c r="B18" s="15">
        <f>+B15-B13</f>
        <v>-1026929086</v>
      </c>
      <c r="C18" s="15">
        <f t="shared" ref="C18:U18" si="4">+C15-C13</f>
        <v>-1061198525</v>
      </c>
      <c r="D18" s="15">
        <f t="shared" si="4"/>
        <v>-882507550</v>
      </c>
      <c r="E18" s="15">
        <f t="shared" si="4"/>
        <v>-132207544</v>
      </c>
      <c r="F18" s="15">
        <f t="shared" si="4"/>
        <v>-32412993</v>
      </c>
      <c r="G18" s="15">
        <f t="shared" si="4"/>
        <v>-14096842</v>
      </c>
      <c r="H18" s="15">
        <f t="shared" si="4"/>
        <v>-131053038</v>
      </c>
      <c r="I18" s="15">
        <f t="shared" si="4"/>
        <v>-1059411376</v>
      </c>
      <c r="J18" s="15">
        <f t="shared" si="4"/>
        <v>-6098305</v>
      </c>
      <c r="K18" s="15">
        <f t="shared" si="4"/>
        <v>-985734895</v>
      </c>
      <c r="L18" s="15">
        <f t="shared" si="4"/>
        <v>-337340053</v>
      </c>
      <c r="M18" s="15">
        <f t="shared" si="4"/>
        <v>-77612179</v>
      </c>
      <c r="N18" s="15">
        <f t="shared" si="4"/>
        <v>-129224234</v>
      </c>
      <c r="O18" s="15">
        <f t="shared" si="4"/>
        <v>-146941365</v>
      </c>
      <c r="P18" s="15">
        <f t="shared" si="4"/>
        <v>-312977312</v>
      </c>
      <c r="Q18" s="15">
        <f t="shared" si="4"/>
        <v>-137145984</v>
      </c>
      <c r="R18" s="15">
        <f t="shared" si="4"/>
        <v>-465626517</v>
      </c>
      <c r="S18" s="15">
        <f t="shared" si="4"/>
        <v>-138711807</v>
      </c>
      <c r="T18" s="15">
        <f t="shared" si="4"/>
        <v>76180532</v>
      </c>
      <c r="U18" s="8">
        <f t="shared" si="4"/>
        <v>-226234245</v>
      </c>
    </row>
    <row r="19" spans="1:21" x14ac:dyDescent="0.25">
      <c r="A19" s="20" t="s">
        <v>116</v>
      </c>
      <c r="B19" s="15">
        <f>+B15-B14</f>
        <v>-1251849554</v>
      </c>
      <c r="C19" s="15">
        <f t="shared" ref="C19:U19" si="5">+C15-C14</f>
        <v>-1104232814</v>
      </c>
      <c r="D19" s="15">
        <f t="shared" si="5"/>
        <v>-944795162</v>
      </c>
      <c r="E19" s="15">
        <f t="shared" si="5"/>
        <v>-86783252</v>
      </c>
      <c r="F19" s="15">
        <f t="shared" si="5"/>
        <v>-167994884</v>
      </c>
      <c r="G19" s="15">
        <f t="shared" si="5"/>
        <v>-29178546</v>
      </c>
      <c r="H19" s="15">
        <f t="shared" si="5"/>
        <v>-117775766</v>
      </c>
      <c r="I19" s="15">
        <f t="shared" si="5"/>
        <v>-1071910444</v>
      </c>
      <c r="J19" s="15">
        <f t="shared" si="5"/>
        <v>-10027335</v>
      </c>
      <c r="K19" s="15">
        <f t="shared" si="5"/>
        <v>-1012458975</v>
      </c>
      <c r="L19" s="15">
        <f t="shared" si="5"/>
        <v>-218283326</v>
      </c>
      <c r="M19" s="15">
        <f t="shared" si="5"/>
        <v>-60212871</v>
      </c>
      <c r="N19" s="15">
        <f t="shared" si="5"/>
        <v>-58890673</v>
      </c>
      <c r="O19" s="15">
        <f t="shared" si="5"/>
        <v>-88150765</v>
      </c>
      <c r="P19" s="15">
        <f t="shared" si="5"/>
        <v>-288473951</v>
      </c>
      <c r="Q19" s="15">
        <f t="shared" si="5"/>
        <v>-142200436</v>
      </c>
      <c r="R19" s="15">
        <f t="shared" si="5"/>
        <v>-431647751</v>
      </c>
      <c r="S19" s="15">
        <f t="shared" si="5"/>
        <v>-143346806</v>
      </c>
      <c r="T19" s="15">
        <f t="shared" si="5"/>
        <v>56782655</v>
      </c>
      <c r="U19" s="8">
        <f t="shared" si="5"/>
        <v>-226034237</v>
      </c>
    </row>
    <row r="20" spans="1:21" x14ac:dyDescent="0.25">
      <c r="A20" s="20" t="s">
        <v>117</v>
      </c>
      <c r="B20" s="17">
        <f>IF(B13=0,0,B15*100/B13)</f>
        <v>-7.1277157874979133</v>
      </c>
      <c r="C20" s="17">
        <f t="shared" ref="C20:U20" si="6">IF(C13=0,0,C15*100/C13)</f>
        <v>54.133943658619948</v>
      </c>
      <c r="D20" s="17">
        <f t="shared" si="6"/>
        <v>78.43038542943934</v>
      </c>
      <c r="E20" s="17">
        <f t="shared" si="6"/>
        <v>67.11035009168873</v>
      </c>
      <c r="F20" s="17">
        <f t="shared" si="6"/>
        <v>95.701860950600818</v>
      </c>
      <c r="G20" s="17">
        <f t="shared" si="6"/>
        <v>95.492802980475858</v>
      </c>
      <c r="H20" s="17">
        <f t="shared" si="6"/>
        <v>68.577820277258766</v>
      </c>
      <c r="I20" s="17">
        <f t="shared" si="6"/>
        <v>73.426270921852435</v>
      </c>
      <c r="J20" s="17">
        <f t="shared" si="6"/>
        <v>98.246428686140732</v>
      </c>
      <c r="K20" s="17">
        <f t="shared" si="6"/>
        <v>65.45816195351965</v>
      </c>
      <c r="L20" s="17">
        <f t="shared" si="6"/>
        <v>69.856088311228277</v>
      </c>
      <c r="M20" s="17">
        <f t="shared" si="6"/>
        <v>89.828833203057115</v>
      </c>
      <c r="N20" s="17">
        <f t="shared" si="6"/>
        <v>88.764014906180492</v>
      </c>
      <c r="O20" s="17">
        <f t="shared" si="6"/>
        <v>73.041350980131526</v>
      </c>
      <c r="P20" s="17">
        <f t="shared" si="6"/>
        <v>79.057979170467519</v>
      </c>
      <c r="Q20" s="17">
        <f t="shared" si="6"/>
        <v>71.739392810235373</v>
      </c>
      <c r="R20" s="17">
        <f t="shared" si="6"/>
        <v>82.127003121762215</v>
      </c>
      <c r="S20" s="17">
        <f t="shared" si="6"/>
        <v>81.089459882815149</v>
      </c>
      <c r="T20" s="17">
        <f t="shared" si="6"/>
        <v>108.36998367352585</v>
      </c>
      <c r="U20" s="10">
        <f t="shared" si="6"/>
        <v>67.138439170775399</v>
      </c>
    </row>
    <row r="21" spans="1:21" x14ac:dyDescent="0.25">
      <c r="A21" s="20" t="s">
        <v>118</v>
      </c>
      <c r="B21" s="17">
        <f>IF(B14=0,0,B15*100/B14)</f>
        <v>-5.7731421485311731</v>
      </c>
      <c r="C21" s="17">
        <f t="shared" ref="C21:U21" si="7">IF(C14=0,0,C15*100/C14)</f>
        <v>53.145446434251262</v>
      </c>
      <c r="D21" s="17">
        <f t="shared" si="7"/>
        <v>77.254274849875614</v>
      </c>
      <c r="E21" s="17">
        <f t="shared" si="7"/>
        <v>75.660203869313776</v>
      </c>
      <c r="F21" s="17">
        <f t="shared" si="7"/>
        <v>81.117779914890562</v>
      </c>
      <c r="G21" s="17">
        <f t="shared" si="7"/>
        <v>91.099886377281265</v>
      </c>
      <c r="H21" s="17">
        <f t="shared" si="7"/>
        <v>70.832745493048932</v>
      </c>
      <c r="I21" s="17">
        <f t="shared" si="7"/>
        <v>73.19678423116531</v>
      </c>
      <c r="J21" s="17">
        <f t="shared" si="7"/>
        <v>97.148845914017841</v>
      </c>
      <c r="K21" s="17">
        <f t="shared" si="7"/>
        <v>64.85086119487022</v>
      </c>
      <c r="L21" s="17">
        <f t="shared" si="7"/>
        <v>78.17257843292137</v>
      </c>
      <c r="M21" s="17">
        <f t="shared" si="7"/>
        <v>91.924904560168358</v>
      </c>
      <c r="N21" s="17">
        <f t="shared" si="7"/>
        <v>94.545943082058756</v>
      </c>
      <c r="O21" s="17">
        <f t="shared" si="7"/>
        <v>81.872107646870901</v>
      </c>
      <c r="P21" s="17">
        <f t="shared" si="7"/>
        <v>80.375801018531433</v>
      </c>
      <c r="Q21" s="17">
        <f t="shared" si="7"/>
        <v>70.999906316932567</v>
      </c>
      <c r="R21" s="17">
        <f t="shared" si="7"/>
        <v>83.212315823837628</v>
      </c>
      <c r="S21" s="17">
        <f t="shared" si="7"/>
        <v>80.58028269826336</v>
      </c>
      <c r="T21" s="17">
        <f t="shared" si="7"/>
        <v>106.10854318836898</v>
      </c>
      <c r="U21" s="10">
        <f t="shared" si="7"/>
        <v>67.157949951153398</v>
      </c>
    </row>
    <row r="22" spans="1:21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6"/>
    </row>
    <row r="23" spans="1:21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6"/>
    </row>
    <row r="24" spans="1:21" x14ac:dyDescent="0.25">
      <c r="A24" s="20" t="s">
        <v>111</v>
      </c>
      <c r="B24" s="16">
        <v>953600547</v>
      </c>
      <c r="C24" s="16">
        <v>2028059035</v>
      </c>
      <c r="D24" s="16">
        <v>3971083269</v>
      </c>
      <c r="E24" s="16">
        <v>413782332</v>
      </c>
      <c r="F24" s="16">
        <v>748303581</v>
      </c>
      <c r="G24" s="16">
        <v>299390444</v>
      </c>
      <c r="H24" s="16">
        <v>499433784</v>
      </c>
      <c r="I24" s="16">
        <v>4271983108</v>
      </c>
      <c r="J24" s="16">
        <v>384491562</v>
      </c>
      <c r="K24" s="16">
        <v>2757009108</v>
      </c>
      <c r="L24" s="16">
        <v>1158068808</v>
      </c>
      <c r="M24" s="16">
        <v>939645271</v>
      </c>
      <c r="N24" s="16">
        <v>1387434728</v>
      </c>
      <c r="O24" s="16">
        <v>630314940</v>
      </c>
      <c r="P24" s="16">
        <v>1632679503</v>
      </c>
      <c r="Q24" s="16">
        <v>521217176</v>
      </c>
      <c r="R24" s="16">
        <v>2776218861</v>
      </c>
      <c r="S24" s="16">
        <v>832958569</v>
      </c>
      <c r="T24" s="16">
        <v>1108670700</v>
      </c>
      <c r="U24" s="9">
        <v>744204672</v>
      </c>
    </row>
    <row r="25" spans="1:21" x14ac:dyDescent="0.25">
      <c r="A25" s="20" t="s">
        <v>112</v>
      </c>
      <c r="B25" s="16">
        <v>1342684067</v>
      </c>
      <c r="C25" s="16">
        <v>2060720508</v>
      </c>
      <c r="D25" s="16">
        <v>4455052217</v>
      </c>
      <c r="E25" s="16">
        <v>359171348</v>
      </c>
      <c r="F25" s="16">
        <v>828098931</v>
      </c>
      <c r="G25" s="16">
        <v>321610748</v>
      </c>
      <c r="H25" s="16">
        <v>500778042</v>
      </c>
      <c r="I25" s="16">
        <v>4325321769</v>
      </c>
      <c r="J25" s="16">
        <v>383896012</v>
      </c>
      <c r="K25" s="16">
        <v>2806148252</v>
      </c>
      <c r="L25" s="16">
        <v>1325449218</v>
      </c>
      <c r="M25" s="16">
        <v>910174829</v>
      </c>
      <c r="N25" s="16">
        <v>1189651592</v>
      </c>
      <c r="O25" s="16">
        <v>594356291</v>
      </c>
      <c r="P25" s="16">
        <v>1469928733</v>
      </c>
      <c r="Q25" s="16">
        <v>525271628</v>
      </c>
      <c r="R25" s="16">
        <v>2770421305</v>
      </c>
      <c r="S25" s="16">
        <v>837593569</v>
      </c>
      <c r="T25" s="16">
        <v>1139931600</v>
      </c>
      <c r="U25" s="9">
        <v>747770596</v>
      </c>
    </row>
    <row r="26" spans="1:21" x14ac:dyDescent="0.25">
      <c r="A26" s="20" t="s">
        <v>113</v>
      </c>
      <c r="B26" s="16">
        <v>733961808</v>
      </c>
      <c r="C26" s="16">
        <v>805740039</v>
      </c>
      <c r="D26" s="16">
        <v>3265169454</v>
      </c>
      <c r="E26" s="16">
        <v>208785431</v>
      </c>
      <c r="F26" s="16">
        <v>548089159</v>
      </c>
      <c r="G26" s="16">
        <v>228798964</v>
      </c>
      <c r="H26" s="16">
        <v>259051614</v>
      </c>
      <c r="I26" s="16">
        <v>3424912032</v>
      </c>
      <c r="J26" s="16">
        <v>321222309</v>
      </c>
      <c r="K26" s="16">
        <v>1854378506</v>
      </c>
      <c r="L26" s="16">
        <v>904790584</v>
      </c>
      <c r="M26" s="16">
        <v>632818771</v>
      </c>
      <c r="N26" s="16">
        <v>881408462</v>
      </c>
      <c r="O26" s="16">
        <v>396723928</v>
      </c>
      <c r="P26" s="16">
        <v>1169614622</v>
      </c>
      <c r="Q26" s="16">
        <v>288052775</v>
      </c>
      <c r="R26" s="16">
        <v>2040615797</v>
      </c>
      <c r="S26" s="16">
        <v>705029987</v>
      </c>
      <c r="T26" s="16">
        <v>622980338</v>
      </c>
      <c r="U26" s="9">
        <v>423918601</v>
      </c>
    </row>
    <row r="27" spans="1:21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6"/>
    </row>
    <row r="28" spans="1:21" x14ac:dyDescent="0.25">
      <c r="A28" s="20" t="s">
        <v>120</v>
      </c>
      <c r="B28" s="15">
        <f>+B25-B24</f>
        <v>389083520</v>
      </c>
      <c r="C28" s="15">
        <f t="shared" ref="C28:U28" si="8">+C25-C24</f>
        <v>32661473</v>
      </c>
      <c r="D28" s="15">
        <f t="shared" si="8"/>
        <v>483968948</v>
      </c>
      <c r="E28" s="15">
        <f t="shared" si="8"/>
        <v>-54610984</v>
      </c>
      <c r="F28" s="15">
        <f t="shared" si="8"/>
        <v>79795350</v>
      </c>
      <c r="G28" s="15">
        <f t="shared" si="8"/>
        <v>22220304</v>
      </c>
      <c r="H28" s="15">
        <f t="shared" si="8"/>
        <v>1344258</v>
      </c>
      <c r="I28" s="15">
        <f t="shared" si="8"/>
        <v>53338661</v>
      </c>
      <c r="J28" s="15">
        <f t="shared" si="8"/>
        <v>-595550</v>
      </c>
      <c r="K28" s="15">
        <f t="shared" si="8"/>
        <v>49139144</v>
      </c>
      <c r="L28" s="15">
        <f t="shared" si="8"/>
        <v>167380410</v>
      </c>
      <c r="M28" s="15">
        <f t="shared" si="8"/>
        <v>-29470442</v>
      </c>
      <c r="N28" s="15">
        <f t="shared" si="8"/>
        <v>-197783136</v>
      </c>
      <c r="O28" s="15">
        <f t="shared" si="8"/>
        <v>-35958649</v>
      </c>
      <c r="P28" s="15">
        <f t="shared" si="8"/>
        <v>-162750770</v>
      </c>
      <c r="Q28" s="15">
        <f t="shared" si="8"/>
        <v>4054452</v>
      </c>
      <c r="R28" s="15">
        <f t="shared" si="8"/>
        <v>-5797556</v>
      </c>
      <c r="S28" s="15">
        <f t="shared" si="8"/>
        <v>4635000</v>
      </c>
      <c r="T28" s="15">
        <f t="shared" si="8"/>
        <v>31260900</v>
      </c>
      <c r="U28" s="8">
        <f t="shared" si="8"/>
        <v>3565924</v>
      </c>
    </row>
    <row r="29" spans="1:21" x14ac:dyDescent="0.25">
      <c r="A29" s="20" t="s">
        <v>121</v>
      </c>
      <c r="B29" s="15">
        <f>+B26-B24</f>
        <v>-219638739</v>
      </c>
      <c r="C29" s="15">
        <f t="shared" ref="C29:U29" si="9">+C26-C24</f>
        <v>-1222318996</v>
      </c>
      <c r="D29" s="15">
        <f t="shared" si="9"/>
        <v>-705913815</v>
      </c>
      <c r="E29" s="15">
        <f t="shared" si="9"/>
        <v>-204996901</v>
      </c>
      <c r="F29" s="15">
        <f t="shared" si="9"/>
        <v>-200214422</v>
      </c>
      <c r="G29" s="15">
        <f t="shared" si="9"/>
        <v>-70591480</v>
      </c>
      <c r="H29" s="15">
        <f t="shared" si="9"/>
        <v>-240382170</v>
      </c>
      <c r="I29" s="15">
        <f t="shared" si="9"/>
        <v>-847071076</v>
      </c>
      <c r="J29" s="15">
        <f t="shared" si="9"/>
        <v>-63269253</v>
      </c>
      <c r="K29" s="15">
        <f t="shared" si="9"/>
        <v>-902630602</v>
      </c>
      <c r="L29" s="15">
        <f t="shared" si="9"/>
        <v>-253278224</v>
      </c>
      <c r="M29" s="15">
        <f t="shared" si="9"/>
        <v>-306826500</v>
      </c>
      <c r="N29" s="15">
        <f t="shared" si="9"/>
        <v>-506026266</v>
      </c>
      <c r="O29" s="15">
        <f t="shared" si="9"/>
        <v>-233591012</v>
      </c>
      <c r="P29" s="15">
        <f t="shared" si="9"/>
        <v>-463064881</v>
      </c>
      <c r="Q29" s="15">
        <f t="shared" si="9"/>
        <v>-233164401</v>
      </c>
      <c r="R29" s="15">
        <f t="shared" si="9"/>
        <v>-735603064</v>
      </c>
      <c r="S29" s="15">
        <f t="shared" si="9"/>
        <v>-127928582</v>
      </c>
      <c r="T29" s="15">
        <f t="shared" si="9"/>
        <v>-485690362</v>
      </c>
      <c r="U29" s="8">
        <f t="shared" si="9"/>
        <v>-320286071</v>
      </c>
    </row>
    <row r="30" spans="1:21" x14ac:dyDescent="0.25">
      <c r="A30" s="20" t="s">
        <v>122</v>
      </c>
      <c r="B30" s="15">
        <f>+B26-B25</f>
        <v>-608722259</v>
      </c>
      <c r="C30" s="15">
        <f t="shared" ref="C30:U30" si="10">+C26-C25</f>
        <v>-1254980469</v>
      </c>
      <c r="D30" s="15">
        <f t="shared" si="10"/>
        <v>-1189882763</v>
      </c>
      <c r="E30" s="15">
        <f t="shared" si="10"/>
        <v>-150385917</v>
      </c>
      <c r="F30" s="15">
        <f t="shared" si="10"/>
        <v>-280009772</v>
      </c>
      <c r="G30" s="15">
        <f t="shared" si="10"/>
        <v>-92811784</v>
      </c>
      <c r="H30" s="15">
        <f t="shared" si="10"/>
        <v>-241726428</v>
      </c>
      <c r="I30" s="15">
        <f t="shared" si="10"/>
        <v>-900409737</v>
      </c>
      <c r="J30" s="15">
        <f t="shared" si="10"/>
        <v>-62673703</v>
      </c>
      <c r="K30" s="15">
        <f t="shared" si="10"/>
        <v>-951769746</v>
      </c>
      <c r="L30" s="15">
        <f t="shared" si="10"/>
        <v>-420658634</v>
      </c>
      <c r="M30" s="15">
        <f t="shared" si="10"/>
        <v>-277356058</v>
      </c>
      <c r="N30" s="15">
        <f t="shared" si="10"/>
        <v>-308243130</v>
      </c>
      <c r="O30" s="15">
        <f t="shared" si="10"/>
        <v>-197632363</v>
      </c>
      <c r="P30" s="15">
        <f t="shared" si="10"/>
        <v>-300314111</v>
      </c>
      <c r="Q30" s="15">
        <f t="shared" si="10"/>
        <v>-237218853</v>
      </c>
      <c r="R30" s="15">
        <f t="shared" si="10"/>
        <v>-729805508</v>
      </c>
      <c r="S30" s="15">
        <f t="shared" si="10"/>
        <v>-132563582</v>
      </c>
      <c r="T30" s="15">
        <f t="shared" si="10"/>
        <v>-516951262</v>
      </c>
      <c r="U30" s="8">
        <f t="shared" si="10"/>
        <v>-323851995</v>
      </c>
    </row>
    <row r="31" spans="1:21" x14ac:dyDescent="0.25">
      <c r="A31" s="20" t="s">
        <v>123</v>
      </c>
      <c r="B31" s="17">
        <f>IF(B24=0,0,B26*100/B24)</f>
        <v>76.967427326779841</v>
      </c>
      <c r="C31" s="17">
        <f t="shared" ref="C31:U31" si="11">IF(C24=0,0,C26*100/C24)</f>
        <v>39.729614626331625</v>
      </c>
      <c r="D31" s="17">
        <f t="shared" si="11"/>
        <v>82.223646114130375</v>
      </c>
      <c r="E31" s="17">
        <f t="shared" si="11"/>
        <v>50.457792625133159</v>
      </c>
      <c r="F31" s="17">
        <f t="shared" si="11"/>
        <v>73.244225060042851</v>
      </c>
      <c r="G31" s="17">
        <f t="shared" si="11"/>
        <v>76.421598813621458</v>
      </c>
      <c r="H31" s="17">
        <f t="shared" si="11"/>
        <v>51.869060984468767</v>
      </c>
      <c r="I31" s="17">
        <f t="shared" si="11"/>
        <v>80.171478805388574</v>
      </c>
      <c r="J31" s="17">
        <f t="shared" si="11"/>
        <v>83.544696619376012</v>
      </c>
      <c r="K31" s="17">
        <f t="shared" si="11"/>
        <v>67.260514323988232</v>
      </c>
      <c r="L31" s="17">
        <f t="shared" si="11"/>
        <v>78.129259483517671</v>
      </c>
      <c r="M31" s="17">
        <f t="shared" si="11"/>
        <v>67.346560508577284</v>
      </c>
      <c r="N31" s="17">
        <f t="shared" si="11"/>
        <v>63.527922734827207</v>
      </c>
      <c r="O31" s="17">
        <f t="shared" si="11"/>
        <v>62.940587763951783</v>
      </c>
      <c r="P31" s="17">
        <f t="shared" si="11"/>
        <v>71.637735382288312</v>
      </c>
      <c r="Q31" s="17">
        <f t="shared" si="11"/>
        <v>55.265403417941087</v>
      </c>
      <c r="R31" s="17">
        <f t="shared" si="11"/>
        <v>73.503419549025239</v>
      </c>
      <c r="S31" s="17">
        <f t="shared" si="11"/>
        <v>84.641663251800949</v>
      </c>
      <c r="T31" s="17">
        <f t="shared" si="11"/>
        <v>56.191648070071665</v>
      </c>
      <c r="U31" s="10">
        <f t="shared" si="11"/>
        <v>56.962636348512468</v>
      </c>
    </row>
    <row r="32" spans="1:21" x14ac:dyDescent="0.25">
      <c r="A32" s="20" t="s">
        <v>124</v>
      </c>
      <c r="B32" s="17">
        <f>IF(B25=0,0,B26*100/B25)</f>
        <v>54.663775793505415</v>
      </c>
      <c r="C32" s="17">
        <f t="shared" ref="C32:U32" si="12">IF(C25=0,0,C26*100/C25)</f>
        <v>39.099918493168119</v>
      </c>
      <c r="D32" s="17">
        <f t="shared" si="12"/>
        <v>73.291384588949697</v>
      </c>
      <c r="E32" s="17">
        <f t="shared" si="12"/>
        <v>58.129756775587786</v>
      </c>
      <c r="F32" s="17">
        <f t="shared" si="12"/>
        <v>66.186434794467814</v>
      </c>
      <c r="G32" s="17">
        <f t="shared" si="12"/>
        <v>71.141578887780199</v>
      </c>
      <c r="H32" s="17">
        <f t="shared" si="12"/>
        <v>51.729826844125085</v>
      </c>
      <c r="I32" s="17">
        <f t="shared" si="12"/>
        <v>79.182826501988274</v>
      </c>
      <c r="J32" s="17">
        <f t="shared" si="12"/>
        <v>83.674302144092081</v>
      </c>
      <c r="K32" s="17">
        <f t="shared" si="12"/>
        <v>66.082699111793048</v>
      </c>
      <c r="L32" s="17">
        <f t="shared" si="12"/>
        <v>68.26293845985731</v>
      </c>
      <c r="M32" s="17">
        <f t="shared" si="12"/>
        <v>69.527166741720563</v>
      </c>
      <c r="N32" s="17">
        <f t="shared" si="12"/>
        <v>74.089629932592899</v>
      </c>
      <c r="O32" s="17">
        <f t="shared" si="12"/>
        <v>66.748503213874457</v>
      </c>
      <c r="P32" s="17">
        <f t="shared" si="12"/>
        <v>79.569478148298771</v>
      </c>
      <c r="Q32" s="17">
        <f t="shared" si="12"/>
        <v>54.838822362589134</v>
      </c>
      <c r="R32" s="17">
        <f t="shared" si="12"/>
        <v>73.657237378197252</v>
      </c>
      <c r="S32" s="17">
        <f t="shared" si="12"/>
        <v>84.173280824222758</v>
      </c>
      <c r="T32" s="17">
        <f t="shared" si="12"/>
        <v>54.650677110802086</v>
      </c>
      <c r="U32" s="10">
        <f t="shared" si="12"/>
        <v>56.690996311922383</v>
      </c>
    </row>
    <row r="33" spans="1:21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6"/>
    </row>
    <row r="34" spans="1:21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6"/>
    </row>
    <row r="35" spans="1:21" x14ac:dyDescent="0.25">
      <c r="A35" s="20" t="s">
        <v>126</v>
      </c>
      <c r="B35" s="16">
        <v>606951522</v>
      </c>
      <c r="C35" s="16">
        <v>1285738719</v>
      </c>
      <c r="D35" s="16">
        <v>3353878269</v>
      </c>
      <c r="E35" s="16">
        <v>315450036</v>
      </c>
      <c r="F35" s="16">
        <v>618946680</v>
      </c>
      <c r="G35" s="16">
        <v>278787444</v>
      </c>
      <c r="H35" s="16">
        <v>399276624</v>
      </c>
      <c r="I35" s="16">
        <v>4088203051</v>
      </c>
      <c r="J35" s="16">
        <v>379391562</v>
      </c>
      <c r="K35" s="16">
        <v>2492628783</v>
      </c>
      <c r="L35" s="16">
        <v>1097777158</v>
      </c>
      <c r="M35" s="16">
        <v>753671567</v>
      </c>
      <c r="N35" s="16">
        <v>1143510505</v>
      </c>
      <c r="O35" s="16">
        <v>594904940</v>
      </c>
      <c r="P35" s="16">
        <v>1174143350</v>
      </c>
      <c r="Q35" s="16">
        <v>409866076</v>
      </c>
      <c r="R35" s="16">
        <v>2164828253</v>
      </c>
      <c r="S35" s="16">
        <v>748385669</v>
      </c>
      <c r="T35" s="16">
        <v>923157600</v>
      </c>
      <c r="U35" s="9">
        <v>707325660</v>
      </c>
    </row>
    <row r="36" spans="1:21" x14ac:dyDescent="0.25">
      <c r="A36" s="20" t="s">
        <v>127</v>
      </c>
      <c r="B36" s="16">
        <v>742247914</v>
      </c>
      <c r="C36" s="16">
        <v>1308027323</v>
      </c>
      <c r="D36" s="16">
        <v>3780027252</v>
      </c>
      <c r="E36" s="16">
        <v>309594148</v>
      </c>
      <c r="F36" s="16">
        <v>634451084</v>
      </c>
      <c r="G36" s="16">
        <v>283440692</v>
      </c>
      <c r="H36" s="16">
        <v>411751554</v>
      </c>
      <c r="I36" s="16">
        <v>4085957205</v>
      </c>
      <c r="J36" s="16">
        <v>378901562</v>
      </c>
      <c r="K36" s="16">
        <v>2515423529</v>
      </c>
      <c r="L36" s="16">
        <v>1252787491</v>
      </c>
      <c r="M36" s="16">
        <v>742201122</v>
      </c>
      <c r="N36" s="16">
        <v>952265333</v>
      </c>
      <c r="O36" s="16">
        <v>560736891</v>
      </c>
      <c r="P36" s="16">
        <v>1041144587</v>
      </c>
      <c r="Q36" s="16">
        <v>408866076</v>
      </c>
      <c r="R36" s="16">
        <v>2200509463</v>
      </c>
      <c r="S36" s="16">
        <v>753020670</v>
      </c>
      <c r="T36" s="16">
        <v>945104932</v>
      </c>
      <c r="U36" s="9">
        <v>711091592</v>
      </c>
    </row>
    <row r="37" spans="1:21" x14ac:dyDescent="0.25">
      <c r="A37" s="20" t="s">
        <v>128</v>
      </c>
      <c r="B37" s="16">
        <v>482986723</v>
      </c>
      <c r="C37" s="16">
        <v>668289298</v>
      </c>
      <c r="D37" s="16">
        <v>2923431196</v>
      </c>
      <c r="E37" s="16">
        <v>162741114</v>
      </c>
      <c r="F37" s="16">
        <v>433571013</v>
      </c>
      <c r="G37" s="16">
        <v>214286229</v>
      </c>
      <c r="H37" s="16">
        <v>186159656</v>
      </c>
      <c r="I37" s="16">
        <v>3295724554</v>
      </c>
      <c r="J37" s="16">
        <v>319299340</v>
      </c>
      <c r="K37" s="16">
        <v>1789486845</v>
      </c>
      <c r="L37" s="16">
        <v>885036409</v>
      </c>
      <c r="M37" s="16">
        <v>476474347</v>
      </c>
      <c r="N37" s="16">
        <v>640372095</v>
      </c>
      <c r="O37" s="16">
        <v>393149093</v>
      </c>
      <c r="P37" s="16">
        <v>911014485</v>
      </c>
      <c r="Q37" s="16">
        <v>269282977</v>
      </c>
      <c r="R37" s="16">
        <v>1623713935</v>
      </c>
      <c r="S37" s="16">
        <v>646866820</v>
      </c>
      <c r="T37" s="16">
        <v>470801051</v>
      </c>
      <c r="U37" s="9">
        <v>411554075</v>
      </c>
    </row>
    <row r="38" spans="1:21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6"/>
    </row>
    <row r="39" spans="1:21" x14ac:dyDescent="0.25">
      <c r="A39" s="20" t="s">
        <v>129</v>
      </c>
      <c r="B39" s="15">
        <f>+B36-B35</f>
        <v>135296392</v>
      </c>
      <c r="C39" s="15">
        <f t="shared" ref="C39:U39" si="13">+C36-C35</f>
        <v>22288604</v>
      </c>
      <c r="D39" s="15">
        <f t="shared" si="13"/>
        <v>426148983</v>
      </c>
      <c r="E39" s="15">
        <f t="shared" si="13"/>
        <v>-5855888</v>
      </c>
      <c r="F39" s="15">
        <f t="shared" si="13"/>
        <v>15504404</v>
      </c>
      <c r="G39" s="15">
        <f t="shared" si="13"/>
        <v>4653248</v>
      </c>
      <c r="H39" s="15">
        <f t="shared" si="13"/>
        <v>12474930</v>
      </c>
      <c r="I39" s="15">
        <f t="shared" si="13"/>
        <v>-2245846</v>
      </c>
      <c r="J39" s="15">
        <f t="shared" si="13"/>
        <v>-490000</v>
      </c>
      <c r="K39" s="15">
        <f t="shared" si="13"/>
        <v>22794746</v>
      </c>
      <c r="L39" s="15">
        <f t="shared" si="13"/>
        <v>155010333</v>
      </c>
      <c r="M39" s="15">
        <f t="shared" si="13"/>
        <v>-11470445</v>
      </c>
      <c r="N39" s="15">
        <f t="shared" si="13"/>
        <v>-191245172</v>
      </c>
      <c r="O39" s="15">
        <f t="shared" si="13"/>
        <v>-34168049</v>
      </c>
      <c r="P39" s="15">
        <f t="shared" si="13"/>
        <v>-132998763</v>
      </c>
      <c r="Q39" s="15">
        <f t="shared" si="13"/>
        <v>-1000000</v>
      </c>
      <c r="R39" s="15">
        <f t="shared" si="13"/>
        <v>35681210</v>
      </c>
      <c r="S39" s="15">
        <f t="shared" si="13"/>
        <v>4635001</v>
      </c>
      <c r="T39" s="15">
        <f t="shared" si="13"/>
        <v>21947332</v>
      </c>
      <c r="U39" s="8">
        <f t="shared" si="13"/>
        <v>3765932</v>
      </c>
    </row>
    <row r="40" spans="1:21" x14ac:dyDescent="0.25">
      <c r="A40" s="20" t="s">
        <v>121</v>
      </c>
      <c r="B40" s="15">
        <f>+B37-B35</f>
        <v>-123964799</v>
      </c>
      <c r="C40" s="15">
        <f t="shared" ref="C40:U40" si="14">+C37-C35</f>
        <v>-617449421</v>
      </c>
      <c r="D40" s="15">
        <f t="shared" si="14"/>
        <v>-430447073</v>
      </c>
      <c r="E40" s="15">
        <f t="shared" si="14"/>
        <v>-152708922</v>
      </c>
      <c r="F40" s="15">
        <f t="shared" si="14"/>
        <v>-185375667</v>
      </c>
      <c r="G40" s="15">
        <f t="shared" si="14"/>
        <v>-64501215</v>
      </c>
      <c r="H40" s="15">
        <f t="shared" si="14"/>
        <v>-213116968</v>
      </c>
      <c r="I40" s="15">
        <f t="shared" si="14"/>
        <v>-792478497</v>
      </c>
      <c r="J40" s="15">
        <f t="shared" si="14"/>
        <v>-60092222</v>
      </c>
      <c r="K40" s="15">
        <f t="shared" si="14"/>
        <v>-703141938</v>
      </c>
      <c r="L40" s="15">
        <f t="shared" si="14"/>
        <v>-212740749</v>
      </c>
      <c r="M40" s="15">
        <f t="shared" si="14"/>
        <v>-277197220</v>
      </c>
      <c r="N40" s="15">
        <f t="shared" si="14"/>
        <v>-503138410</v>
      </c>
      <c r="O40" s="15">
        <f t="shared" si="14"/>
        <v>-201755847</v>
      </c>
      <c r="P40" s="15">
        <f t="shared" si="14"/>
        <v>-263128865</v>
      </c>
      <c r="Q40" s="15">
        <f t="shared" si="14"/>
        <v>-140583099</v>
      </c>
      <c r="R40" s="15">
        <f t="shared" si="14"/>
        <v>-541114318</v>
      </c>
      <c r="S40" s="15">
        <f t="shared" si="14"/>
        <v>-101518849</v>
      </c>
      <c r="T40" s="15">
        <f t="shared" si="14"/>
        <v>-452356549</v>
      </c>
      <c r="U40" s="8">
        <f t="shared" si="14"/>
        <v>-295771585</v>
      </c>
    </row>
    <row r="41" spans="1:21" x14ac:dyDescent="0.25">
      <c r="A41" s="20" t="s">
        <v>122</v>
      </c>
      <c r="B41" s="15">
        <f>+B37-B36</f>
        <v>-259261191</v>
      </c>
      <c r="C41" s="15">
        <f t="shared" ref="C41:U41" si="15">+C37-C36</f>
        <v>-639738025</v>
      </c>
      <c r="D41" s="15">
        <f t="shared" si="15"/>
        <v>-856596056</v>
      </c>
      <c r="E41" s="15">
        <f t="shared" si="15"/>
        <v>-146853034</v>
      </c>
      <c r="F41" s="15">
        <f t="shared" si="15"/>
        <v>-200880071</v>
      </c>
      <c r="G41" s="15">
        <f t="shared" si="15"/>
        <v>-69154463</v>
      </c>
      <c r="H41" s="15">
        <f t="shared" si="15"/>
        <v>-225591898</v>
      </c>
      <c r="I41" s="15">
        <f t="shared" si="15"/>
        <v>-790232651</v>
      </c>
      <c r="J41" s="15">
        <f t="shared" si="15"/>
        <v>-59602222</v>
      </c>
      <c r="K41" s="15">
        <f t="shared" si="15"/>
        <v>-725936684</v>
      </c>
      <c r="L41" s="15">
        <f t="shared" si="15"/>
        <v>-367751082</v>
      </c>
      <c r="M41" s="15">
        <f t="shared" si="15"/>
        <v>-265726775</v>
      </c>
      <c r="N41" s="15">
        <f t="shared" si="15"/>
        <v>-311893238</v>
      </c>
      <c r="O41" s="15">
        <f t="shared" si="15"/>
        <v>-167587798</v>
      </c>
      <c r="P41" s="15">
        <f t="shared" si="15"/>
        <v>-130130102</v>
      </c>
      <c r="Q41" s="15">
        <f t="shared" si="15"/>
        <v>-139583099</v>
      </c>
      <c r="R41" s="15">
        <f t="shared" si="15"/>
        <v>-576795528</v>
      </c>
      <c r="S41" s="15">
        <f t="shared" si="15"/>
        <v>-106153850</v>
      </c>
      <c r="T41" s="15">
        <f t="shared" si="15"/>
        <v>-474303881</v>
      </c>
      <c r="U41" s="8">
        <f t="shared" si="15"/>
        <v>-299537517</v>
      </c>
    </row>
    <row r="42" spans="1:21" x14ac:dyDescent="0.25">
      <c r="A42" s="20" t="s">
        <v>123</v>
      </c>
      <c r="B42" s="17">
        <f>IF(B35=0,0,B37*100/B35)</f>
        <v>79.575831922866485</v>
      </c>
      <c r="C42" s="17">
        <f t="shared" ref="C42:U42" si="16">IF(C35=0,0,C37*100/C35)</f>
        <v>51.97706875622216</v>
      </c>
      <c r="D42" s="17">
        <f t="shared" si="16"/>
        <v>87.1656918207606</v>
      </c>
      <c r="E42" s="17">
        <f t="shared" si="16"/>
        <v>51.590139618814305</v>
      </c>
      <c r="F42" s="17">
        <f t="shared" si="16"/>
        <v>70.049816407448859</v>
      </c>
      <c r="G42" s="17">
        <f t="shared" si="16"/>
        <v>76.863658536931808</v>
      </c>
      <c r="H42" s="17">
        <f t="shared" si="16"/>
        <v>46.624231124534852</v>
      </c>
      <c r="I42" s="17">
        <f t="shared" si="16"/>
        <v>80.615481004394951</v>
      </c>
      <c r="J42" s="17">
        <f t="shared" si="16"/>
        <v>84.160896546244217</v>
      </c>
      <c r="K42" s="17">
        <f t="shared" si="16"/>
        <v>71.791149055346523</v>
      </c>
      <c r="L42" s="17">
        <f t="shared" si="16"/>
        <v>80.620771032657984</v>
      </c>
      <c r="M42" s="17">
        <f t="shared" si="16"/>
        <v>63.220422245277561</v>
      </c>
      <c r="N42" s="17">
        <f t="shared" si="16"/>
        <v>56.000543256924431</v>
      </c>
      <c r="O42" s="17">
        <f t="shared" si="16"/>
        <v>66.086036031235508</v>
      </c>
      <c r="P42" s="17">
        <f t="shared" si="16"/>
        <v>77.589715514719728</v>
      </c>
      <c r="Q42" s="17">
        <f t="shared" si="16"/>
        <v>65.700235459350381</v>
      </c>
      <c r="R42" s="17">
        <f t="shared" si="16"/>
        <v>75.004284185125144</v>
      </c>
      <c r="S42" s="17">
        <f t="shared" si="16"/>
        <v>86.434955504205419</v>
      </c>
      <c r="T42" s="17">
        <f t="shared" si="16"/>
        <v>50.998989879951161</v>
      </c>
      <c r="U42" s="10">
        <f t="shared" si="16"/>
        <v>58.18452493297076</v>
      </c>
    </row>
    <row r="43" spans="1:21" x14ac:dyDescent="0.25">
      <c r="A43" s="20" t="s">
        <v>124</v>
      </c>
      <c r="B43" s="17">
        <f>IF(B36=0,0,B37*100/B36)</f>
        <v>65.070809077410217</v>
      </c>
      <c r="C43" s="17">
        <f t="shared" ref="C43:U43" si="17">IF(C36=0,0,C37*100/C36)</f>
        <v>51.091386720214558</v>
      </c>
      <c r="D43" s="17">
        <f t="shared" si="17"/>
        <v>77.338892053045967</v>
      </c>
      <c r="E43" s="17">
        <f t="shared" si="17"/>
        <v>52.565952893915814</v>
      </c>
      <c r="F43" s="17">
        <f t="shared" si="17"/>
        <v>68.337973396858445</v>
      </c>
      <c r="G43" s="17">
        <f t="shared" si="17"/>
        <v>75.601787269133538</v>
      </c>
      <c r="H43" s="17">
        <f t="shared" si="17"/>
        <v>45.211646244327227</v>
      </c>
      <c r="I43" s="17">
        <f t="shared" si="17"/>
        <v>80.659791296076492</v>
      </c>
      <c r="J43" s="17">
        <f t="shared" si="17"/>
        <v>84.269734417194087</v>
      </c>
      <c r="K43" s="17">
        <f t="shared" si="17"/>
        <v>71.140578291060422</v>
      </c>
      <c r="L43" s="17">
        <f t="shared" si="17"/>
        <v>70.645374044527401</v>
      </c>
      <c r="M43" s="17">
        <f t="shared" si="17"/>
        <v>64.197470588032871</v>
      </c>
      <c r="N43" s="17">
        <f t="shared" si="17"/>
        <v>67.24723381272139</v>
      </c>
      <c r="O43" s="17">
        <f t="shared" si="17"/>
        <v>70.112935194770344</v>
      </c>
      <c r="P43" s="17">
        <f t="shared" si="17"/>
        <v>87.501245876428882</v>
      </c>
      <c r="Q43" s="17">
        <f t="shared" si="17"/>
        <v>65.860924348245518</v>
      </c>
      <c r="R43" s="17">
        <f t="shared" si="17"/>
        <v>73.788091453438113</v>
      </c>
      <c r="S43" s="17">
        <f t="shared" si="17"/>
        <v>85.902930128066743</v>
      </c>
      <c r="T43" s="17">
        <f t="shared" si="17"/>
        <v>49.8146856565129</v>
      </c>
      <c r="U43" s="10">
        <f t="shared" si="17"/>
        <v>57.876380431172358</v>
      </c>
    </row>
    <row r="44" spans="1:21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6"/>
    </row>
    <row r="45" spans="1:21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6"/>
    </row>
    <row r="46" spans="1:21" x14ac:dyDescent="0.25">
      <c r="A46" s="20" t="s">
        <v>126</v>
      </c>
      <c r="B46" s="16">
        <v>205152190</v>
      </c>
      <c r="C46" s="16">
        <v>637818515</v>
      </c>
      <c r="D46" s="16">
        <v>1191341069</v>
      </c>
      <c r="E46" s="16">
        <v>77897460</v>
      </c>
      <c r="F46" s="16">
        <v>241429542</v>
      </c>
      <c r="G46" s="16">
        <v>191089436</v>
      </c>
      <c r="H46" s="16">
        <v>122128320</v>
      </c>
      <c r="I46" s="16">
        <v>941337482</v>
      </c>
      <c r="J46" s="16">
        <v>225564762</v>
      </c>
      <c r="K46" s="16">
        <v>680142785</v>
      </c>
      <c r="L46" s="16">
        <v>259680847</v>
      </c>
      <c r="M46" s="16">
        <v>246492190</v>
      </c>
      <c r="N46" s="16">
        <v>288857188</v>
      </c>
      <c r="O46" s="16">
        <v>208828840</v>
      </c>
      <c r="P46" s="16">
        <v>580371115</v>
      </c>
      <c r="Q46" s="16">
        <v>105010299</v>
      </c>
      <c r="R46" s="16">
        <v>730503782</v>
      </c>
      <c r="S46" s="16">
        <v>243938220</v>
      </c>
      <c r="T46" s="16">
        <v>194603724</v>
      </c>
      <c r="U46" s="9">
        <v>157178472</v>
      </c>
    </row>
    <row r="47" spans="1:21" x14ac:dyDescent="0.25">
      <c r="A47" s="20" t="s">
        <v>127</v>
      </c>
      <c r="B47" s="16">
        <v>206496866</v>
      </c>
      <c r="C47" s="16">
        <v>632552700</v>
      </c>
      <c r="D47" s="16">
        <v>1199344687</v>
      </c>
      <c r="E47" s="16">
        <v>76707456</v>
      </c>
      <c r="F47" s="16">
        <v>235900342</v>
      </c>
      <c r="G47" s="16">
        <v>182363034</v>
      </c>
      <c r="H47" s="16">
        <v>122128320</v>
      </c>
      <c r="I47" s="16">
        <v>994490370</v>
      </c>
      <c r="J47" s="16">
        <v>220639712</v>
      </c>
      <c r="K47" s="16">
        <v>665349429</v>
      </c>
      <c r="L47" s="16">
        <v>259535943</v>
      </c>
      <c r="M47" s="16">
        <v>238886534</v>
      </c>
      <c r="N47" s="16">
        <v>300539091</v>
      </c>
      <c r="O47" s="16">
        <v>213551780</v>
      </c>
      <c r="P47" s="16">
        <v>561290205</v>
      </c>
      <c r="Q47" s="16">
        <v>105010299</v>
      </c>
      <c r="R47" s="16">
        <v>729838506</v>
      </c>
      <c r="S47" s="16">
        <v>243938220</v>
      </c>
      <c r="T47" s="16">
        <v>193947626</v>
      </c>
      <c r="U47" s="9">
        <v>189478615</v>
      </c>
    </row>
    <row r="48" spans="1:21" x14ac:dyDescent="0.25">
      <c r="A48" s="20" t="s">
        <v>128</v>
      </c>
      <c r="B48" s="16">
        <v>192442046</v>
      </c>
      <c r="C48" s="16">
        <v>355785056</v>
      </c>
      <c r="D48" s="16">
        <v>1002779293</v>
      </c>
      <c r="E48" s="16">
        <v>32792559</v>
      </c>
      <c r="F48" s="16">
        <v>212364362</v>
      </c>
      <c r="G48" s="16">
        <v>141772744</v>
      </c>
      <c r="H48" s="16">
        <v>63793001</v>
      </c>
      <c r="I48" s="16">
        <v>855951917</v>
      </c>
      <c r="J48" s="16">
        <v>187111201</v>
      </c>
      <c r="K48" s="16">
        <v>485738721</v>
      </c>
      <c r="L48" s="16">
        <v>348502162</v>
      </c>
      <c r="M48" s="16">
        <v>170071055</v>
      </c>
      <c r="N48" s="16">
        <v>242905916</v>
      </c>
      <c r="O48" s="16">
        <v>170591502</v>
      </c>
      <c r="P48" s="16">
        <v>535239119</v>
      </c>
      <c r="Q48" s="16">
        <v>93981279</v>
      </c>
      <c r="R48" s="16">
        <v>564079058</v>
      </c>
      <c r="S48" s="16">
        <v>191273501</v>
      </c>
      <c r="T48" s="16">
        <v>153269208</v>
      </c>
      <c r="U48" s="9">
        <v>144392498</v>
      </c>
    </row>
    <row r="49" spans="1:21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6"/>
    </row>
    <row r="50" spans="1:21" x14ac:dyDescent="0.25">
      <c r="A50" s="20" t="s">
        <v>131</v>
      </c>
      <c r="B50" s="15">
        <f>+B47-B46</f>
        <v>1344676</v>
      </c>
      <c r="C50" s="15">
        <f t="shared" ref="C50:U50" si="18">+C47-C46</f>
        <v>-5265815</v>
      </c>
      <c r="D50" s="15">
        <f t="shared" si="18"/>
        <v>8003618</v>
      </c>
      <c r="E50" s="15">
        <f t="shared" si="18"/>
        <v>-1190004</v>
      </c>
      <c r="F50" s="15">
        <f t="shared" si="18"/>
        <v>-5529200</v>
      </c>
      <c r="G50" s="15">
        <f t="shared" si="18"/>
        <v>-8726402</v>
      </c>
      <c r="H50" s="15">
        <f t="shared" si="18"/>
        <v>0</v>
      </c>
      <c r="I50" s="15">
        <f t="shared" si="18"/>
        <v>53152888</v>
      </c>
      <c r="J50" s="15">
        <f t="shared" si="18"/>
        <v>-4925050</v>
      </c>
      <c r="K50" s="15">
        <f t="shared" si="18"/>
        <v>-14793356</v>
      </c>
      <c r="L50" s="15">
        <f t="shared" si="18"/>
        <v>-144904</v>
      </c>
      <c r="M50" s="15">
        <f t="shared" si="18"/>
        <v>-7605656</v>
      </c>
      <c r="N50" s="15">
        <f t="shared" si="18"/>
        <v>11681903</v>
      </c>
      <c r="O50" s="15">
        <f t="shared" si="18"/>
        <v>4722940</v>
      </c>
      <c r="P50" s="15">
        <f t="shared" si="18"/>
        <v>-19080910</v>
      </c>
      <c r="Q50" s="15">
        <f t="shared" si="18"/>
        <v>0</v>
      </c>
      <c r="R50" s="15">
        <f t="shared" si="18"/>
        <v>-665276</v>
      </c>
      <c r="S50" s="15">
        <f t="shared" si="18"/>
        <v>0</v>
      </c>
      <c r="T50" s="15">
        <f t="shared" si="18"/>
        <v>-656098</v>
      </c>
      <c r="U50" s="8">
        <f t="shared" si="18"/>
        <v>32300143</v>
      </c>
    </row>
    <row r="51" spans="1:21" x14ac:dyDescent="0.25">
      <c r="A51" s="20" t="s">
        <v>121</v>
      </c>
      <c r="B51" s="15">
        <f>+B48-B46</f>
        <v>-12710144</v>
      </c>
      <c r="C51" s="15">
        <f t="shared" ref="C51:U51" si="19">+C48-C46</f>
        <v>-282033459</v>
      </c>
      <c r="D51" s="15">
        <f t="shared" si="19"/>
        <v>-188561776</v>
      </c>
      <c r="E51" s="15">
        <f t="shared" si="19"/>
        <v>-45104901</v>
      </c>
      <c r="F51" s="15">
        <f t="shared" si="19"/>
        <v>-29065180</v>
      </c>
      <c r="G51" s="15">
        <f t="shared" si="19"/>
        <v>-49316692</v>
      </c>
      <c r="H51" s="15">
        <f t="shared" si="19"/>
        <v>-58335319</v>
      </c>
      <c r="I51" s="15">
        <f t="shared" si="19"/>
        <v>-85385565</v>
      </c>
      <c r="J51" s="15">
        <f t="shared" si="19"/>
        <v>-38453561</v>
      </c>
      <c r="K51" s="15">
        <f t="shared" si="19"/>
        <v>-194404064</v>
      </c>
      <c r="L51" s="15">
        <f t="shared" si="19"/>
        <v>88821315</v>
      </c>
      <c r="M51" s="15">
        <f t="shared" si="19"/>
        <v>-76421135</v>
      </c>
      <c r="N51" s="15">
        <f t="shared" si="19"/>
        <v>-45951272</v>
      </c>
      <c r="O51" s="15">
        <f t="shared" si="19"/>
        <v>-38237338</v>
      </c>
      <c r="P51" s="15">
        <f t="shared" si="19"/>
        <v>-45131996</v>
      </c>
      <c r="Q51" s="15">
        <f t="shared" si="19"/>
        <v>-11029020</v>
      </c>
      <c r="R51" s="15">
        <f t="shared" si="19"/>
        <v>-166424724</v>
      </c>
      <c r="S51" s="15">
        <f t="shared" si="19"/>
        <v>-52664719</v>
      </c>
      <c r="T51" s="15">
        <f t="shared" si="19"/>
        <v>-41334516</v>
      </c>
      <c r="U51" s="8">
        <f t="shared" si="19"/>
        <v>-12785974</v>
      </c>
    </row>
    <row r="52" spans="1:21" x14ac:dyDescent="0.25">
      <c r="A52" s="20" t="s">
        <v>122</v>
      </c>
      <c r="B52" s="15">
        <f>+B48-B47</f>
        <v>-14054820</v>
      </c>
      <c r="C52" s="15">
        <f t="shared" ref="C52:U52" si="20">+C48-C47</f>
        <v>-276767644</v>
      </c>
      <c r="D52" s="15">
        <f t="shared" si="20"/>
        <v>-196565394</v>
      </c>
      <c r="E52" s="15">
        <f t="shared" si="20"/>
        <v>-43914897</v>
      </c>
      <c r="F52" s="15">
        <f t="shared" si="20"/>
        <v>-23535980</v>
      </c>
      <c r="G52" s="15">
        <f t="shared" si="20"/>
        <v>-40590290</v>
      </c>
      <c r="H52" s="15">
        <f t="shared" si="20"/>
        <v>-58335319</v>
      </c>
      <c r="I52" s="15">
        <f t="shared" si="20"/>
        <v>-138538453</v>
      </c>
      <c r="J52" s="15">
        <f t="shared" si="20"/>
        <v>-33528511</v>
      </c>
      <c r="K52" s="15">
        <f t="shared" si="20"/>
        <v>-179610708</v>
      </c>
      <c r="L52" s="15">
        <f t="shared" si="20"/>
        <v>88966219</v>
      </c>
      <c r="M52" s="15">
        <f t="shared" si="20"/>
        <v>-68815479</v>
      </c>
      <c r="N52" s="15">
        <f t="shared" si="20"/>
        <v>-57633175</v>
      </c>
      <c r="O52" s="15">
        <f t="shared" si="20"/>
        <v>-42960278</v>
      </c>
      <c r="P52" s="15">
        <f t="shared" si="20"/>
        <v>-26051086</v>
      </c>
      <c r="Q52" s="15">
        <f t="shared" si="20"/>
        <v>-11029020</v>
      </c>
      <c r="R52" s="15">
        <f t="shared" si="20"/>
        <v>-165759448</v>
      </c>
      <c r="S52" s="15">
        <f t="shared" si="20"/>
        <v>-52664719</v>
      </c>
      <c r="T52" s="15">
        <f t="shared" si="20"/>
        <v>-40678418</v>
      </c>
      <c r="U52" s="8">
        <f t="shared" si="20"/>
        <v>-45086117</v>
      </c>
    </row>
    <row r="53" spans="1:21" x14ac:dyDescent="0.25">
      <c r="A53" s="20" t="s">
        <v>123</v>
      </c>
      <c r="B53" s="17">
        <f>IF(B46=0,0,B48*100/B46)</f>
        <v>93.804529213166091</v>
      </c>
      <c r="C53" s="17">
        <f t="shared" ref="C53:U53" si="21">IF(C46=0,0,C48*100/C46)</f>
        <v>55.781550336462089</v>
      </c>
      <c r="D53" s="17">
        <f t="shared" si="21"/>
        <v>84.172309600786534</v>
      </c>
      <c r="E53" s="17">
        <f t="shared" si="21"/>
        <v>42.097083781679146</v>
      </c>
      <c r="F53" s="17">
        <f t="shared" si="21"/>
        <v>87.961216444671877</v>
      </c>
      <c r="G53" s="17">
        <f t="shared" si="21"/>
        <v>74.191827119108765</v>
      </c>
      <c r="H53" s="17">
        <f t="shared" si="21"/>
        <v>52.234404763776332</v>
      </c>
      <c r="I53" s="17">
        <f t="shared" si="21"/>
        <v>90.929335479281377</v>
      </c>
      <c r="J53" s="17">
        <f t="shared" si="21"/>
        <v>82.952319032881562</v>
      </c>
      <c r="K53" s="17">
        <f t="shared" si="21"/>
        <v>71.417168822867097</v>
      </c>
      <c r="L53" s="17">
        <f t="shared" si="21"/>
        <v>134.20403007234492</v>
      </c>
      <c r="M53" s="17">
        <f t="shared" si="21"/>
        <v>68.996528855538998</v>
      </c>
      <c r="N53" s="17">
        <f t="shared" si="21"/>
        <v>84.092044820432164</v>
      </c>
      <c r="O53" s="17">
        <f t="shared" si="21"/>
        <v>81.689627735326212</v>
      </c>
      <c r="P53" s="17">
        <f t="shared" si="21"/>
        <v>92.223597137497094</v>
      </c>
      <c r="Q53" s="17">
        <f t="shared" si="21"/>
        <v>89.497201603054194</v>
      </c>
      <c r="R53" s="17">
        <f t="shared" si="21"/>
        <v>77.217814869574482</v>
      </c>
      <c r="S53" s="17">
        <f t="shared" si="21"/>
        <v>78.41063241340369</v>
      </c>
      <c r="T53" s="17">
        <f t="shared" si="21"/>
        <v>78.759647991114491</v>
      </c>
      <c r="U53" s="10">
        <f t="shared" si="21"/>
        <v>91.865314735977336</v>
      </c>
    </row>
    <row r="54" spans="1:21" x14ac:dyDescent="0.25">
      <c r="A54" s="20" t="s">
        <v>124</v>
      </c>
      <c r="B54" s="17">
        <f>IF(B47=0,0,B48*100/B47)</f>
        <v>93.193688469828885</v>
      </c>
      <c r="C54" s="17">
        <f t="shared" ref="C54:U54" si="22">IF(C47=0,0,C48*100/C47)</f>
        <v>56.245915320573289</v>
      </c>
      <c r="D54" s="17">
        <f t="shared" si="22"/>
        <v>83.610600344452934</v>
      </c>
      <c r="E54" s="17">
        <f t="shared" si="22"/>
        <v>42.750158472209009</v>
      </c>
      <c r="F54" s="17">
        <f t="shared" si="22"/>
        <v>90.022913998149264</v>
      </c>
      <c r="G54" s="17">
        <f t="shared" si="22"/>
        <v>77.742040637468222</v>
      </c>
      <c r="H54" s="17">
        <f t="shared" si="22"/>
        <v>52.234404763776332</v>
      </c>
      <c r="I54" s="17">
        <f t="shared" si="22"/>
        <v>86.069402260778048</v>
      </c>
      <c r="J54" s="17">
        <f t="shared" si="22"/>
        <v>84.803954512050851</v>
      </c>
      <c r="K54" s="17">
        <f t="shared" si="22"/>
        <v>73.005055663766115</v>
      </c>
      <c r="L54" s="17">
        <f t="shared" si="22"/>
        <v>134.27895881072627</v>
      </c>
      <c r="M54" s="17">
        <f t="shared" si="22"/>
        <v>71.193236450908529</v>
      </c>
      <c r="N54" s="17">
        <f t="shared" si="22"/>
        <v>80.823401438982856</v>
      </c>
      <c r="O54" s="17">
        <f t="shared" si="22"/>
        <v>79.882968898690521</v>
      </c>
      <c r="P54" s="17">
        <f t="shared" si="22"/>
        <v>95.358713590948909</v>
      </c>
      <c r="Q54" s="17">
        <f t="shared" si="22"/>
        <v>89.497201603054194</v>
      </c>
      <c r="R54" s="17">
        <f t="shared" si="22"/>
        <v>77.288201891611351</v>
      </c>
      <c r="S54" s="17">
        <f t="shared" si="22"/>
        <v>78.41063241340369</v>
      </c>
      <c r="T54" s="17">
        <f t="shared" si="22"/>
        <v>79.026080989514142</v>
      </c>
      <c r="U54" s="10">
        <f t="shared" si="22"/>
        <v>76.205168588550222</v>
      </c>
    </row>
    <row r="55" spans="1:21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6"/>
    </row>
    <row r="56" spans="1:21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6"/>
    </row>
    <row r="57" spans="1:21" x14ac:dyDescent="0.25">
      <c r="A57" s="20" t="s">
        <v>126</v>
      </c>
      <c r="B57" s="16">
        <v>346649025</v>
      </c>
      <c r="C57" s="16">
        <v>742320316</v>
      </c>
      <c r="D57" s="16">
        <v>617205000</v>
      </c>
      <c r="E57" s="16">
        <v>98332296</v>
      </c>
      <c r="F57" s="16">
        <v>129356901</v>
      </c>
      <c r="G57" s="16">
        <v>20603000</v>
      </c>
      <c r="H57" s="16">
        <v>100157160</v>
      </c>
      <c r="I57" s="16">
        <v>183780057</v>
      </c>
      <c r="J57" s="16">
        <v>5100000</v>
      </c>
      <c r="K57" s="16">
        <v>264380325</v>
      </c>
      <c r="L57" s="16">
        <v>60291650</v>
      </c>
      <c r="M57" s="16">
        <v>185973704</v>
      </c>
      <c r="N57" s="16">
        <v>243924223</v>
      </c>
      <c r="O57" s="16">
        <v>35410000</v>
      </c>
      <c r="P57" s="16">
        <v>458536153</v>
      </c>
      <c r="Q57" s="16">
        <v>111351100</v>
      </c>
      <c r="R57" s="16">
        <v>611390608</v>
      </c>
      <c r="S57" s="16">
        <v>84572900</v>
      </c>
      <c r="T57" s="16">
        <v>185513100</v>
      </c>
      <c r="U57" s="9">
        <v>36879012</v>
      </c>
    </row>
    <row r="58" spans="1:21" x14ac:dyDescent="0.25">
      <c r="A58" s="20" t="s">
        <v>127</v>
      </c>
      <c r="B58" s="16">
        <v>600436153</v>
      </c>
      <c r="C58" s="16">
        <v>752693185</v>
      </c>
      <c r="D58" s="16">
        <v>675024965</v>
      </c>
      <c r="E58" s="16">
        <v>49577200</v>
      </c>
      <c r="F58" s="16">
        <v>193647847</v>
      </c>
      <c r="G58" s="16">
        <v>38170056</v>
      </c>
      <c r="H58" s="16">
        <v>89026488</v>
      </c>
      <c r="I58" s="16">
        <v>239364564</v>
      </c>
      <c r="J58" s="16">
        <v>4994450</v>
      </c>
      <c r="K58" s="16">
        <v>290724723</v>
      </c>
      <c r="L58" s="16">
        <v>72661727</v>
      </c>
      <c r="M58" s="16">
        <v>167973707</v>
      </c>
      <c r="N58" s="16">
        <v>237386259</v>
      </c>
      <c r="O58" s="16">
        <v>33619400</v>
      </c>
      <c r="P58" s="16">
        <v>428784146</v>
      </c>
      <c r="Q58" s="16">
        <v>116405552</v>
      </c>
      <c r="R58" s="16">
        <v>569911842</v>
      </c>
      <c r="S58" s="16">
        <v>84572899</v>
      </c>
      <c r="T58" s="16">
        <v>194826668</v>
      </c>
      <c r="U58" s="9">
        <v>36679004</v>
      </c>
    </row>
    <row r="59" spans="1:21" x14ac:dyDescent="0.25">
      <c r="A59" s="20" t="s">
        <v>128</v>
      </c>
      <c r="B59" s="16">
        <v>250975085</v>
      </c>
      <c r="C59" s="16">
        <v>137450741</v>
      </c>
      <c r="D59" s="16">
        <v>341738258</v>
      </c>
      <c r="E59" s="16">
        <v>46044317</v>
      </c>
      <c r="F59" s="16">
        <v>114518146</v>
      </c>
      <c r="G59" s="16">
        <v>14512735</v>
      </c>
      <c r="H59" s="16">
        <v>72891958</v>
      </c>
      <c r="I59" s="16">
        <v>129187478</v>
      </c>
      <c r="J59" s="16">
        <v>1922969</v>
      </c>
      <c r="K59" s="16">
        <v>64891661</v>
      </c>
      <c r="L59" s="16">
        <v>19754175</v>
      </c>
      <c r="M59" s="16">
        <v>156344424</v>
      </c>
      <c r="N59" s="16">
        <v>241036367</v>
      </c>
      <c r="O59" s="16">
        <v>3574835</v>
      </c>
      <c r="P59" s="16">
        <v>258600137</v>
      </c>
      <c r="Q59" s="16">
        <v>18769798</v>
      </c>
      <c r="R59" s="16">
        <v>416901862</v>
      </c>
      <c r="S59" s="16">
        <v>58163167</v>
      </c>
      <c r="T59" s="16">
        <v>152179287</v>
      </c>
      <c r="U59" s="9">
        <v>12364526</v>
      </c>
    </row>
    <row r="60" spans="1:21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6"/>
    </row>
    <row r="61" spans="1:21" x14ac:dyDescent="0.25">
      <c r="A61" s="20" t="s">
        <v>133</v>
      </c>
      <c r="B61" s="15">
        <f>+B58-B57</f>
        <v>253787128</v>
      </c>
      <c r="C61" s="15">
        <f t="shared" ref="C61:U61" si="23">+C58-C57</f>
        <v>10372869</v>
      </c>
      <c r="D61" s="15">
        <f t="shared" si="23"/>
        <v>57819965</v>
      </c>
      <c r="E61" s="15">
        <f t="shared" si="23"/>
        <v>-48755096</v>
      </c>
      <c r="F61" s="15">
        <f t="shared" si="23"/>
        <v>64290946</v>
      </c>
      <c r="G61" s="15">
        <f t="shared" si="23"/>
        <v>17567056</v>
      </c>
      <c r="H61" s="15">
        <f t="shared" si="23"/>
        <v>-11130672</v>
      </c>
      <c r="I61" s="15">
        <f t="shared" si="23"/>
        <v>55584507</v>
      </c>
      <c r="J61" s="15">
        <f t="shared" si="23"/>
        <v>-105550</v>
      </c>
      <c r="K61" s="15">
        <f t="shared" si="23"/>
        <v>26344398</v>
      </c>
      <c r="L61" s="15">
        <f t="shared" si="23"/>
        <v>12370077</v>
      </c>
      <c r="M61" s="15">
        <f t="shared" si="23"/>
        <v>-17999997</v>
      </c>
      <c r="N61" s="15">
        <f t="shared" si="23"/>
        <v>-6537964</v>
      </c>
      <c r="O61" s="15">
        <f t="shared" si="23"/>
        <v>-1790600</v>
      </c>
      <c r="P61" s="15">
        <f t="shared" si="23"/>
        <v>-29752007</v>
      </c>
      <c r="Q61" s="15">
        <f t="shared" si="23"/>
        <v>5054452</v>
      </c>
      <c r="R61" s="15">
        <f t="shared" si="23"/>
        <v>-41478766</v>
      </c>
      <c r="S61" s="15">
        <f t="shared" si="23"/>
        <v>-1</v>
      </c>
      <c r="T61" s="15">
        <f t="shared" si="23"/>
        <v>9313568</v>
      </c>
      <c r="U61" s="8">
        <f t="shared" si="23"/>
        <v>-200008</v>
      </c>
    </row>
    <row r="62" spans="1:21" x14ac:dyDescent="0.25">
      <c r="A62" s="20" t="s">
        <v>121</v>
      </c>
      <c r="B62" s="15">
        <f>+B59-B57</f>
        <v>-95673940</v>
      </c>
      <c r="C62" s="15">
        <f t="shared" ref="C62:U62" si="24">+C59-C57</f>
        <v>-604869575</v>
      </c>
      <c r="D62" s="15">
        <f t="shared" si="24"/>
        <v>-275466742</v>
      </c>
      <c r="E62" s="15">
        <f t="shared" si="24"/>
        <v>-52287979</v>
      </c>
      <c r="F62" s="15">
        <f t="shared" si="24"/>
        <v>-14838755</v>
      </c>
      <c r="G62" s="15">
        <f t="shared" si="24"/>
        <v>-6090265</v>
      </c>
      <c r="H62" s="15">
        <f t="shared" si="24"/>
        <v>-27265202</v>
      </c>
      <c r="I62" s="15">
        <f t="shared" si="24"/>
        <v>-54592579</v>
      </c>
      <c r="J62" s="15">
        <f t="shared" si="24"/>
        <v>-3177031</v>
      </c>
      <c r="K62" s="15">
        <f t="shared" si="24"/>
        <v>-199488664</v>
      </c>
      <c r="L62" s="15">
        <f t="shared" si="24"/>
        <v>-40537475</v>
      </c>
      <c r="M62" s="15">
        <f t="shared" si="24"/>
        <v>-29629280</v>
      </c>
      <c r="N62" s="15">
        <f t="shared" si="24"/>
        <v>-2887856</v>
      </c>
      <c r="O62" s="15">
        <f t="shared" si="24"/>
        <v>-31835165</v>
      </c>
      <c r="P62" s="15">
        <f t="shared" si="24"/>
        <v>-199936016</v>
      </c>
      <c r="Q62" s="15">
        <f t="shared" si="24"/>
        <v>-92581302</v>
      </c>
      <c r="R62" s="15">
        <f t="shared" si="24"/>
        <v>-194488746</v>
      </c>
      <c r="S62" s="15">
        <f t="shared" si="24"/>
        <v>-26409733</v>
      </c>
      <c r="T62" s="15">
        <f t="shared" si="24"/>
        <v>-33333813</v>
      </c>
      <c r="U62" s="8">
        <f t="shared" si="24"/>
        <v>-24514486</v>
      </c>
    </row>
    <row r="63" spans="1:21" x14ac:dyDescent="0.25">
      <c r="A63" s="20" t="s">
        <v>122</v>
      </c>
      <c r="B63" s="15">
        <f>+B59-B58</f>
        <v>-349461068</v>
      </c>
      <c r="C63" s="15">
        <f t="shared" ref="C63:U63" si="25">+C59-C58</f>
        <v>-615242444</v>
      </c>
      <c r="D63" s="15">
        <f t="shared" si="25"/>
        <v>-333286707</v>
      </c>
      <c r="E63" s="15">
        <f t="shared" si="25"/>
        <v>-3532883</v>
      </c>
      <c r="F63" s="15">
        <f t="shared" si="25"/>
        <v>-79129701</v>
      </c>
      <c r="G63" s="15">
        <f t="shared" si="25"/>
        <v>-23657321</v>
      </c>
      <c r="H63" s="15">
        <f t="shared" si="25"/>
        <v>-16134530</v>
      </c>
      <c r="I63" s="15">
        <f t="shared" si="25"/>
        <v>-110177086</v>
      </c>
      <c r="J63" s="15">
        <f t="shared" si="25"/>
        <v>-3071481</v>
      </c>
      <c r="K63" s="15">
        <f t="shared" si="25"/>
        <v>-225833062</v>
      </c>
      <c r="L63" s="15">
        <f t="shared" si="25"/>
        <v>-52907552</v>
      </c>
      <c r="M63" s="15">
        <f t="shared" si="25"/>
        <v>-11629283</v>
      </c>
      <c r="N63" s="15">
        <f t="shared" si="25"/>
        <v>3650108</v>
      </c>
      <c r="O63" s="15">
        <f t="shared" si="25"/>
        <v>-30044565</v>
      </c>
      <c r="P63" s="15">
        <f t="shared" si="25"/>
        <v>-170184009</v>
      </c>
      <c r="Q63" s="15">
        <f t="shared" si="25"/>
        <v>-97635754</v>
      </c>
      <c r="R63" s="15">
        <f t="shared" si="25"/>
        <v>-153009980</v>
      </c>
      <c r="S63" s="15">
        <f t="shared" si="25"/>
        <v>-26409732</v>
      </c>
      <c r="T63" s="15">
        <f t="shared" si="25"/>
        <v>-42647381</v>
      </c>
      <c r="U63" s="8">
        <f t="shared" si="25"/>
        <v>-24314478</v>
      </c>
    </row>
    <row r="64" spans="1:21" x14ac:dyDescent="0.25">
      <c r="A64" s="20" t="s">
        <v>123</v>
      </c>
      <c r="B64" s="17">
        <f>IF(B57=0,0,B59*100/B57)</f>
        <v>72.400343546329026</v>
      </c>
      <c r="C64" s="17">
        <f t="shared" ref="C64:U64" si="26">IF(C57=0,0,C59*100/C57)</f>
        <v>18.516365245215788</v>
      </c>
      <c r="D64" s="17">
        <f t="shared" si="26"/>
        <v>55.368679450101666</v>
      </c>
      <c r="E64" s="17">
        <f t="shared" si="26"/>
        <v>46.825223118963883</v>
      </c>
      <c r="F64" s="17">
        <f t="shared" si="26"/>
        <v>88.528826150527522</v>
      </c>
      <c r="G64" s="17">
        <f t="shared" si="26"/>
        <v>70.439911663350003</v>
      </c>
      <c r="H64" s="17">
        <f t="shared" si="26"/>
        <v>72.777580754086884</v>
      </c>
      <c r="I64" s="17">
        <f t="shared" si="26"/>
        <v>70.294611999168112</v>
      </c>
      <c r="J64" s="17">
        <f t="shared" si="26"/>
        <v>37.705274509803921</v>
      </c>
      <c r="K64" s="17">
        <f t="shared" si="26"/>
        <v>24.544814747466553</v>
      </c>
      <c r="L64" s="17">
        <f t="shared" si="26"/>
        <v>32.764362892705705</v>
      </c>
      <c r="M64" s="17">
        <f t="shared" si="26"/>
        <v>84.068027165819103</v>
      </c>
      <c r="N64" s="17">
        <f t="shared" si="26"/>
        <v>98.816084780559081</v>
      </c>
      <c r="O64" s="17">
        <f t="shared" si="26"/>
        <v>10.095552103925446</v>
      </c>
      <c r="P64" s="17">
        <f t="shared" si="26"/>
        <v>56.396891566366854</v>
      </c>
      <c r="Q64" s="17">
        <f t="shared" si="26"/>
        <v>16.856410039954703</v>
      </c>
      <c r="R64" s="17">
        <f t="shared" si="26"/>
        <v>68.189117815169311</v>
      </c>
      <c r="S64" s="17">
        <f t="shared" si="26"/>
        <v>68.772818479678477</v>
      </c>
      <c r="T64" s="17">
        <f t="shared" si="26"/>
        <v>82.031558418246476</v>
      </c>
      <c r="U64" s="10">
        <f t="shared" si="26"/>
        <v>33.527270199104031</v>
      </c>
    </row>
    <row r="65" spans="1:21" x14ac:dyDescent="0.25">
      <c r="A65" s="20" t="s">
        <v>124</v>
      </c>
      <c r="B65" s="17">
        <f>IF(B58=0,0,B59*100/B58)</f>
        <v>41.798796382602234</v>
      </c>
      <c r="C65" s="17">
        <f t="shared" ref="C65:U65" si="27">IF(C58=0,0,C59*100/C58)</f>
        <v>18.261191112019965</v>
      </c>
      <c r="D65" s="17">
        <f t="shared" si="27"/>
        <v>50.626017661435675</v>
      </c>
      <c r="E65" s="17">
        <f t="shared" si="27"/>
        <v>92.873976343964571</v>
      </c>
      <c r="F65" s="17">
        <f t="shared" si="27"/>
        <v>59.137319507611153</v>
      </c>
      <c r="G65" s="17">
        <f t="shared" si="27"/>
        <v>38.021256767346635</v>
      </c>
      <c r="H65" s="17">
        <f t="shared" si="27"/>
        <v>81.876708424126534</v>
      </c>
      <c r="I65" s="17">
        <f t="shared" si="27"/>
        <v>53.971012183741614</v>
      </c>
      <c r="J65" s="17">
        <f t="shared" si="27"/>
        <v>38.502117350258786</v>
      </c>
      <c r="K65" s="17">
        <f t="shared" si="27"/>
        <v>22.3206545113812</v>
      </c>
      <c r="L65" s="17">
        <f t="shared" si="27"/>
        <v>27.186492553363067</v>
      </c>
      <c r="M65" s="17">
        <f t="shared" si="27"/>
        <v>93.076724204223225</v>
      </c>
      <c r="N65" s="17">
        <f t="shared" si="27"/>
        <v>101.53762396162956</v>
      </c>
      <c r="O65" s="17">
        <f t="shared" si="27"/>
        <v>10.633250444683725</v>
      </c>
      <c r="P65" s="17">
        <f t="shared" si="27"/>
        <v>60.310097612610889</v>
      </c>
      <c r="Q65" s="17">
        <f t="shared" si="27"/>
        <v>16.124486914507308</v>
      </c>
      <c r="R65" s="17">
        <f t="shared" si="27"/>
        <v>73.151991461865435</v>
      </c>
      <c r="S65" s="17">
        <f t="shared" si="27"/>
        <v>68.772819292856454</v>
      </c>
      <c r="T65" s="17">
        <f t="shared" si="27"/>
        <v>78.110090657609561</v>
      </c>
      <c r="U65" s="10">
        <f t="shared" si="27"/>
        <v>33.710092018856344</v>
      </c>
    </row>
    <row r="66" spans="1:21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6"/>
    </row>
    <row r="67" spans="1:21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6"/>
    </row>
    <row r="68" spans="1:21" x14ac:dyDescent="0.25">
      <c r="A68" s="20" t="s">
        <v>126</v>
      </c>
      <c r="B68" s="16">
        <v>323861000</v>
      </c>
      <c r="C68" s="16">
        <v>530924000</v>
      </c>
      <c r="D68" s="16">
        <v>548943000</v>
      </c>
      <c r="E68" s="16">
        <v>155189000</v>
      </c>
      <c r="F68" s="16">
        <v>150488000</v>
      </c>
      <c r="G68" s="16">
        <v>2403000</v>
      </c>
      <c r="H68" s="16">
        <v>76113000</v>
      </c>
      <c r="I68" s="16">
        <v>195287000</v>
      </c>
      <c r="J68" s="16">
        <v>2365000</v>
      </c>
      <c r="K68" s="16">
        <v>126734000</v>
      </c>
      <c r="L68" s="16">
        <v>171961000</v>
      </c>
      <c r="M68" s="16">
        <v>234082000</v>
      </c>
      <c r="N68" s="16">
        <v>212841000</v>
      </c>
      <c r="O68" s="16">
        <v>2228000</v>
      </c>
      <c r="P68" s="16">
        <v>503745000</v>
      </c>
      <c r="Q68" s="16">
        <v>131592000</v>
      </c>
      <c r="R68" s="16">
        <v>184179000</v>
      </c>
      <c r="S68" s="16">
        <v>76099000</v>
      </c>
      <c r="T68" s="16">
        <v>304257000</v>
      </c>
      <c r="U68" s="9">
        <v>69335000</v>
      </c>
    </row>
    <row r="69" spans="1:21" x14ac:dyDescent="0.25">
      <c r="A69" s="20" t="s">
        <v>127</v>
      </c>
      <c r="B69" s="16">
        <v>442861000</v>
      </c>
      <c r="C69" s="16">
        <v>530924000</v>
      </c>
      <c r="D69" s="16">
        <v>705352000</v>
      </c>
      <c r="E69" s="16">
        <v>167442000</v>
      </c>
      <c r="F69" s="16">
        <v>150488000</v>
      </c>
      <c r="G69" s="16">
        <v>2403000</v>
      </c>
      <c r="H69" s="16">
        <v>76113000</v>
      </c>
      <c r="I69" s="16">
        <v>185287000</v>
      </c>
      <c r="J69" s="16">
        <v>5905000</v>
      </c>
      <c r="K69" s="16">
        <v>87310000</v>
      </c>
      <c r="L69" s="16">
        <v>176961000</v>
      </c>
      <c r="M69" s="16">
        <v>221082000</v>
      </c>
      <c r="N69" s="16">
        <v>317841000</v>
      </c>
      <c r="O69" s="16">
        <v>2228000</v>
      </c>
      <c r="P69" s="16">
        <v>533805000</v>
      </c>
      <c r="Q69" s="16">
        <v>79092000</v>
      </c>
      <c r="R69" s="16">
        <v>192925000</v>
      </c>
      <c r="S69" s="16">
        <v>86099000</v>
      </c>
      <c r="T69" s="16">
        <v>258257000</v>
      </c>
      <c r="U69" s="9">
        <v>64335000</v>
      </c>
    </row>
    <row r="70" spans="1:21" x14ac:dyDescent="0.25">
      <c r="A70" s="20" t="s">
        <v>128</v>
      </c>
      <c r="B70" s="16">
        <v>218265565</v>
      </c>
      <c r="C70" s="16">
        <v>0</v>
      </c>
      <c r="D70" s="16">
        <v>319036290</v>
      </c>
      <c r="E70" s="16">
        <v>39312805</v>
      </c>
      <c r="F70" s="16">
        <v>0</v>
      </c>
      <c r="G70" s="16">
        <v>118612719</v>
      </c>
      <c r="H70" s="16">
        <v>-52372432</v>
      </c>
      <c r="I70" s="16">
        <v>0</v>
      </c>
      <c r="J70" s="16">
        <v>414512</v>
      </c>
      <c r="K70" s="16">
        <v>34239569</v>
      </c>
      <c r="L70" s="16">
        <v>0</v>
      </c>
      <c r="M70" s="16">
        <v>145170228</v>
      </c>
      <c r="N70" s="16">
        <v>124056708</v>
      </c>
      <c r="O70" s="16">
        <v>7663687</v>
      </c>
      <c r="P70" s="16">
        <v>276790415</v>
      </c>
      <c r="Q70" s="16">
        <v>0</v>
      </c>
      <c r="R70" s="16">
        <v>0</v>
      </c>
      <c r="S70" s="16">
        <v>65652669</v>
      </c>
      <c r="T70" s="16">
        <v>0</v>
      </c>
      <c r="U70" s="9">
        <v>0</v>
      </c>
    </row>
    <row r="71" spans="1:21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6"/>
    </row>
    <row r="72" spans="1:21" x14ac:dyDescent="0.25">
      <c r="A72" s="20" t="s">
        <v>135</v>
      </c>
      <c r="B72" s="15">
        <f>+B69-B68</f>
        <v>119000000</v>
      </c>
      <c r="C72" s="15">
        <f t="shared" ref="C72:U72" si="28">+C69-C68</f>
        <v>0</v>
      </c>
      <c r="D72" s="15">
        <f t="shared" si="28"/>
        <v>156409000</v>
      </c>
      <c r="E72" s="15">
        <f t="shared" si="28"/>
        <v>12253000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-10000000</v>
      </c>
      <c r="J72" s="15">
        <f t="shared" si="28"/>
        <v>3540000</v>
      </c>
      <c r="K72" s="15">
        <f t="shared" si="28"/>
        <v>-39424000</v>
      </c>
      <c r="L72" s="15">
        <f t="shared" si="28"/>
        <v>5000000</v>
      </c>
      <c r="M72" s="15">
        <f t="shared" si="28"/>
        <v>-13000000</v>
      </c>
      <c r="N72" s="15">
        <f t="shared" si="28"/>
        <v>105000000</v>
      </c>
      <c r="O72" s="15">
        <f t="shared" si="28"/>
        <v>0</v>
      </c>
      <c r="P72" s="15">
        <f t="shared" si="28"/>
        <v>30060000</v>
      </c>
      <c r="Q72" s="15">
        <f t="shared" si="28"/>
        <v>-52500000</v>
      </c>
      <c r="R72" s="15">
        <f t="shared" si="28"/>
        <v>8746000</v>
      </c>
      <c r="S72" s="15">
        <f t="shared" si="28"/>
        <v>10000000</v>
      </c>
      <c r="T72" s="15">
        <f t="shared" si="28"/>
        <v>-46000000</v>
      </c>
      <c r="U72" s="8">
        <f t="shared" si="28"/>
        <v>-5000000</v>
      </c>
    </row>
    <row r="73" spans="1:21" x14ac:dyDescent="0.25">
      <c r="A73" s="20" t="s">
        <v>121</v>
      </c>
      <c r="B73" s="15">
        <f>+B70-B68</f>
        <v>-105595435</v>
      </c>
      <c r="C73" s="15">
        <f t="shared" ref="C73:U73" si="29">+C70-C68</f>
        <v>-530924000</v>
      </c>
      <c r="D73" s="15">
        <f t="shared" si="29"/>
        <v>-229906710</v>
      </c>
      <c r="E73" s="15">
        <f t="shared" si="29"/>
        <v>-115876195</v>
      </c>
      <c r="F73" s="15">
        <f t="shared" si="29"/>
        <v>-150488000</v>
      </c>
      <c r="G73" s="15">
        <f t="shared" si="29"/>
        <v>116209719</v>
      </c>
      <c r="H73" s="15">
        <f t="shared" si="29"/>
        <v>-128485432</v>
      </c>
      <c r="I73" s="15">
        <f t="shared" si="29"/>
        <v>-195287000</v>
      </c>
      <c r="J73" s="15">
        <f t="shared" si="29"/>
        <v>-1950488</v>
      </c>
      <c r="K73" s="15">
        <f t="shared" si="29"/>
        <v>-92494431</v>
      </c>
      <c r="L73" s="15">
        <f t="shared" si="29"/>
        <v>-171961000</v>
      </c>
      <c r="M73" s="15">
        <f t="shared" si="29"/>
        <v>-88911772</v>
      </c>
      <c r="N73" s="15">
        <f t="shared" si="29"/>
        <v>-88784292</v>
      </c>
      <c r="O73" s="15">
        <f t="shared" si="29"/>
        <v>5435687</v>
      </c>
      <c r="P73" s="15">
        <f t="shared" si="29"/>
        <v>-226954585</v>
      </c>
      <c r="Q73" s="15">
        <f t="shared" si="29"/>
        <v>-131592000</v>
      </c>
      <c r="R73" s="15">
        <f t="shared" si="29"/>
        <v>-184179000</v>
      </c>
      <c r="S73" s="15">
        <f t="shared" si="29"/>
        <v>-10446331</v>
      </c>
      <c r="T73" s="15">
        <f t="shared" si="29"/>
        <v>-304257000</v>
      </c>
      <c r="U73" s="8">
        <f t="shared" si="29"/>
        <v>-69335000</v>
      </c>
    </row>
    <row r="74" spans="1:21" x14ac:dyDescent="0.25">
      <c r="A74" s="20" t="s">
        <v>122</v>
      </c>
      <c r="B74" s="15">
        <f>+B70-B69</f>
        <v>-224595435</v>
      </c>
      <c r="C74" s="15">
        <f t="shared" ref="C74:U74" si="30">+C70-C69</f>
        <v>-530924000</v>
      </c>
      <c r="D74" s="15">
        <f t="shared" si="30"/>
        <v>-386315710</v>
      </c>
      <c r="E74" s="15">
        <f t="shared" si="30"/>
        <v>-128129195</v>
      </c>
      <c r="F74" s="15">
        <f t="shared" si="30"/>
        <v>-150488000</v>
      </c>
      <c r="G74" s="15">
        <f t="shared" si="30"/>
        <v>116209719</v>
      </c>
      <c r="H74" s="15">
        <f t="shared" si="30"/>
        <v>-128485432</v>
      </c>
      <c r="I74" s="15">
        <f t="shared" si="30"/>
        <v>-185287000</v>
      </c>
      <c r="J74" s="15">
        <f t="shared" si="30"/>
        <v>-5490488</v>
      </c>
      <c r="K74" s="15">
        <f t="shared" si="30"/>
        <v>-53070431</v>
      </c>
      <c r="L74" s="15">
        <f t="shared" si="30"/>
        <v>-176961000</v>
      </c>
      <c r="M74" s="15">
        <f t="shared" si="30"/>
        <v>-75911772</v>
      </c>
      <c r="N74" s="15">
        <f t="shared" si="30"/>
        <v>-193784292</v>
      </c>
      <c r="O74" s="15">
        <f t="shared" si="30"/>
        <v>5435687</v>
      </c>
      <c r="P74" s="15">
        <f t="shared" si="30"/>
        <v>-257014585</v>
      </c>
      <c r="Q74" s="15">
        <f t="shared" si="30"/>
        <v>-79092000</v>
      </c>
      <c r="R74" s="15">
        <f t="shared" si="30"/>
        <v>-192925000</v>
      </c>
      <c r="S74" s="15">
        <f t="shared" si="30"/>
        <v>-20446331</v>
      </c>
      <c r="T74" s="15">
        <f t="shared" si="30"/>
        <v>-258257000</v>
      </c>
      <c r="U74" s="8">
        <f t="shared" si="30"/>
        <v>-64335000</v>
      </c>
    </row>
    <row r="75" spans="1:21" x14ac:dyDescent="0.25">
      <c r="A75" s="20" t="s">
        <v>123</v>
      </c>
      <c r="B75" s="17">
        <f>IF(B68=0,0,B70*100/B68)</f>
        <v>67.394828336848221</v>
      </c>
      <c r="C75" s="17">
        <f t="shared" ref="C75:U75" si="31">IF(C68=0,0,C70*100/C68)</f>
        <v>0</v>
      </c>
      <c r="D75" s="17">
        <f t="shared" si="31"/>
        <v>58.118290970100723</v>
      </c>
      <c r="E75" s="17">
        <f t="shared" si="31"/>
        <v>25.332211045885984</v>
      </c>
      <c r="F75" s="17">
        <f t="shared" si="31"/>
        <v>0</v>
      </c>
      <c r="G75" s="17">
        <f t="shared" si="31"/>
        <v>4936.0265917602992</v>
      </c>
      <c r="H75" s="17">
        <f t="shared" si="31"/>
        <v>-68.808786935214741</v>
      </c>
      <c r="I75" s="17">
        <f t="shared" si="31"/>
        <v>0</v>
      </c>
      <c r="J75" s="17">
        <f t="shared" si="31"/>
        <v>17.526934460887951</v>
      </c>
      <c r="K75" s="17">
        <f t="shared" si="31"/>
        <v>27.016877081130556</v>
      </c>
      <c r="L75" s="17">
        <f t="shared" si="31"/>
        <v>0</v>
      </c>
      <c r="M75" s="17">
        <f t="shared" si="31"/>
        <v>62.016826582137881</v>
      </c>
      <c r="N75" s="17">
        <f t="shared" si="31"/>
        <v>58.286095254203843</v>
      </c>
      <c r="O75" s="17">
        <f t="shared" si="31"/>
        <v>343.97158886894073</v>
      </c>
      <c r="P75" s="17">
        <f t="shared" si="31"/>
        <v>54.946533464352001</v>
      </c>
      <c r="Q75" s="17">
        <f t="shared" si="31"/>
        <v>0</v>
      </c>
      <c r="R75" s="17">
        <f t="shared" si="31"/>
        <v>0</v>
      </c>
      <c r="S75" s="17">
        <f t="shared" si="31"/>
        <v>86.272709234024106</v>
      </c>
      <c r="T75" s="17">
        <f t="shared" si="31"/>
        <v>0</v>
      </c>
      <c r="U75" s="10">
        <f t="shared" si="31"/>
        <v>0</v>
      </c>
    </row>
    <row r="76" spans="1:21" x14ac:dyDescent="0.25">
      <c r="A76" s="20" t="s">
        <v>124</v>
      </c>
      <c r="B76" s="17">
        <f>IF(B69=0,0,B70*100/B69)</f>
        <v>49.285343482492252</v>
      </c>
      <c r="C76" s="17">
        <f t="shared" ref="C76:U76" si="32">IF(C69=0,0,C70*100/C69)</f>
        <v>0</v>
      </c>
      <c r="D76" s="17">
        <f t="shared" si="32"/>
        <v>45.230791151084851</v>
      </c>
      <c r="E76" s="17">
        <f t="shared" si="32"/>
        <v>23.478461198504558</v>
      </c>
      <c r="F76" s="17">
        <f t="shared" si="32"/>
        <v>0</v>
      </c>
      <c r="G76" s="17">
        <f t="shared" si="32"/>
        <v>4936.0265917602992</v>
      </c>
      <c r="H76" s="17">
        <f t="shared" si="32"/>
        <v>-68.808786935214741</v>
      </c>
      <c r="I76" s="17">
        <f t="shared" si="32"/>
        <v>0</v>
      </c>
      <c r="J76" s="17">
        <f t="shared" si="32"/>
        <v>7.0196782387806946</v>
      </c>
      <c r="K76" s="17">
        <f t="shared" si="32"/>
        <v>39.216090940327568</v>
      </c>
      <c r="L76" s="17">
        <f t="shared" si="32"/>
        <v>0</v>
      </c>
      <c r="M76" s="17">
        <f t="shared" si="32"/>
        <v>65.663522132059597</v>
      </c>
      <c r="N76" s="17">
        <f t="shared" si="32"/>
        <v>39.031058925689258</v>
      </c>
      <c r="O76" s="17">
        <f t="shared" si="32"/>
        <v>343.97158886894073</v>
      </c>
      <c r="P76" s="17">
        <f t="shared" si="32"/>
        <v>51.852345894099905</v>
      </c>
      <c r="Q76" s="17">
        <f t="shared" si="32"/>
        <v>0</v>
      </c>
      <c r="R76" s="17">
        <f t="shared" si="32"/>
        <v>0</v>
      </c>
      <c r="S76" s="17">
        <f t="shared" si="32"/>
        <v>76.252533711192925</v>
      </c>
      <c r="T76" s="17">
        <f t="shared" si="32"/>
        <v>0</v>
      </c>
      <c r="U76" s="10">
        <f t="shared" si="32"/>
        <v>0</v>
      </c>
    </row>
    <row r="77" spans="1:21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6"/>
    </row>
    <row r="78" spans="1:21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6"/>
    </row>
    <row r="79" spans="1:21" x14ac:dyDescent="0.25">
      <c r="A79" s="20" t="s">
        <v>137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9">
        <v>0</v>
      </c>
    </row>
    <row r="80" spans="1:21" x14ac:dyDescent="0.25">
      <c r="A80" s="20" t="s">
        <v>138</v>
      </c>
      <c r="B80" s="16">
        <v>548783440</v>
      </c>
      <c r="C80" s="16">
        <v>2101624831</v>
      </c>
      <c r="D80" s="16">
        <v>733246052</v>
      </c>
      <c r="E80" s="16">
        <v>652063465</v>
      </c>
      <c r="F80" s="16">
        <v>510776338</v>
      </c>
      <c r="G80" s="16">
        <v>0</v>
      </c>
      <c r="H80" s="16">
        <v>0</v>
      </c>
      <c r="I80" s="16">
        <v>6480826322</v>
      </c>
      <c r="J80" s="16">
        <v>0</v>
      </c>
      <c r="K80" s="16">
        <v>2941201167</v>
      </c>
      <c r="L80" s="16">
        <v>1574262895</v>
      </c>
      <c r="M80" s="16">
        <v>662901941</v>
      </c>
      <c r="N80" s="16">
        <v>909957309</v>
      </c>
      <c r="O80" s="16">
        <v>32319</v>
      </c>
      <c r="P80" s="16">
        <v>135809706</v>
      </c>
      <c r="Q80" s="16">
        <v>920987922</v>
      </c>
      <c r="R80" s="16">
        <v>301939879</v>
      </c>
      <c r="S80" s="16">
        <v>596172011</v>
      </c>
      <c r="T80" s="16">
        <v>1583511623</v>
      </c>
      <c r="U80" s="9">
        <v>815222495</v>
      </c>
    </row>
    <row r="81" spans="1:21" x14ac:dyDescent="0.25">
      <c r="A81" s="20" t="s">
        <v>139</v>
      </c>
      <c r="B81" s="16">
        <v>618763047</v>
      </c>
      <c r="C81" s="16">
        <v>2107086836</v>
      </c>
      <c r="D81" s="16">
        <v>683023037</v>
      </c>
      <c r="E81" s="16">
        <v>624220188</v>
      </c>
      <c r="F81" s="16">
        <v>465907223</v>
      </c>
      <c r="G81" s="16">
        <v>0</v>
      </c>
      <c r="H81" s="16">
        <v>340725361</v>
      </c>
      <c r="I81" s="16">
        <v>6274226974</v>
      </c>
      <c r="J81" s="16">
        <v>0</v>
      </c>
      <c r="K81" s="16">
        <v>2801053512</v>
      </c>
      <c r="L81" s="16">
        <v>1509864345</v>
      </c>
      <c r="M81" s="16">
        <v>635568724</v>
      </c>
      <c r="N81" s="16">
        <v>870034189</v>
      </c>
      <c r="O81" s="16">
        <v>32920</v>
      </c>
      <c r="P81" s="16">
        <v>126952134</v>
      </c>
      <c r="Q81" s="16">
        <v>910257048</v>
      </c>
      <c r="R81" s="16">
        <v>309678705</v>
      </c>
      <c r="S81" s="16">
        <v>0</v>
      </c>
      <c r="T81" s="16">
        <v>1539782469</v>
      </c>
      <c r="U81" s="9">
        <v>798742311</v>
      </c>
    </row>
    <row r="82" spans="1:21" x14ac:dyDescent="0.25">
      <c r="A82" s="20" t="s">
        <v>140</v>
      </c>
      <c r="B82" s="16">
        <v>947348726</v>
      </c>
      <c r="C82" s="16">
        <v>2046847073</v>
      </c>
      <c r="D82" s="16">
        <v>587441896</v>
      </c>
      <c r="E82" s="16">
        <v>597507207</v>
      </c>
      <c r="F82" s="16">
        <v>436858658</v>
      </c>
      <c r="G82" s="16">
        <v>0</v>
      </c>
      <c r="H82" s="16">
        <v>0</v>
      </c>
      <c r="I82" s="16">
        <v>6048956132</v>
      </c>
      <c r="J82" s="16">
        <v>0</v>
      </c>
      <c r="K82" s="16">
        <v>2718959857</v>
      </c>
      <c r="L82" s="16">
        <v>1473455326</v>
      </c>
      <c r="M82" s="16">
        <v>610304359</v>
      </c>
      <c r="N82" s="16">
        <v>838183311</v>
      </c>
      <c r="O82" s="16">
        <v>34720</v>
      </c>
      <c r="P82" s="16">
        <v>149045635</v>
      </c>
      <c r="Q82" s="16">
        <v>875175058</v>
      </c>
      <c r="R82" s="16">
        <v>284137838</v>
      </c>
      <c r="S82" s="16">
        <v>542056916</v>
      </c>
      <c r="T82" s="16">
        <v>1480119875</v>
      </c>
      <c r="U82" s="9">
        <v>763890680</v>
      </c>
    </row>
    <row r="83" spans="1:21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6"/>
    </row>
    <row r="84" spans="1:21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6"/>
    </row>
    <row r="85" spans="1:21" x14ac:dyDescent="0.25">
      <c r="A85" s="20" t="s">
        <v>137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9">
        <v>0</v>
      </c>
    </row>
    <row r="86" spans="1:21" x14ac:dyDescent="0.25">
      <c r="A86" s="20" t="s">
        <v>138</v>
      </c>
      <c r="B86" s="16">
        <v>3914304</v>
      </c>
      <c r="C86" s="16">
        <v>170374834</v>
      </c>
      <c r="D86" s="16">
        <v>1483942559</v>
      </c>
      <c r="E86" s="16">
        <v>200489272</v>
      </c>
      <c r="F86" s="16">
        <v>1454755</v>
      </c>
      <c r="G86" s="16">
        <v>5288690</v>
      </c>
      <c r="H86" s="16">
        <v>119574248</v>
      </c>
      <c r="I86" s="16">
        <v>5033386359</v>
      </c>
      <c r="J86" s="16">
        <v>2091377</v>
      </c>
      <c r="K86" s="16">
        <v>2907299922</v>
      </c>
      <c r="L86" s="16">
        <v>2103132201</v>
      </c>
      <c r="M86" s="16">
        <v>496610815</v>
      </c>
      <c r="N86" s="16">
        <v>1296700842</v>
      </c>
      <c r="O86" s="16">
        <v>0</v>
      </c>
      <c r="P86" s="16">
        <v>10901125</v>
      </c>
      <c r="Q86" s="16">
        <v>2470116</v>
      </c>
      <c r="R86" s="16">
        <v>6022272</v>
      </c>
      <c r="S86" s="16">
        <v>1119852047</v>
      </c>
      <c r="T86" s="16">
        <v>308289</v>
      </c>
      <c r="U86" s="9">
        <v>697982568</v>
      </c>
    </row>
    <row r="87" spans="1:21" x14ac:dyDescent="0.25">
      <c r="A87" s="20" t="s">
        <v>139</v>
      </c>
      <c r="B87" s="16">
        <v>3922847</v>
      </c>
      <c r="C87" s="16">
        <v>11276956</v>
      </c>
      <c r="D87" s="16">
        <v>1502349010</v>
      </c>
      <c r="E87" s="16">
        <v>197321099</v>
      </c>
      <c r="F87" s="16">
        <v>7410042</v>
      </c>
      <c r="G87" s="16">
        <v>6301756</v>
      </c>
      <c r="H87" s="16">
        <v>94237633</v>
      </c>
      <c r="I87" s="16">
        <v>4645996037</v>
      </c>
      <c r="J87" s="16">
        <v>1600557</v>
      </c>
      <c r="K87" s="16">
        <v>2768427298</v>
      </c>
      <c r="L87" s="16">
        <v>2043549108</v>
      </c>
      <c r="M87" s="16">
        <v>500567045</v>
      </c>
      <c r="N87" s="16">
        <v>1243714595</v>
      </c>
      <c r="O87" s="16">
        <v>0</v>
      </c>
      <c r="P87" s="16">
        <v>17504143</v>
      </c>
      <c r="Q87" s="16">
        <v>1579594</v>
      </c>
      <c r="R87" s="16">
        <v>5030899</v>
      </c>
      <c r="S87" s="16">
        <v>1072015870</v>
      </c>
      <c r="T87" s="16">
        <v>7097850</v>
      </c>
      <c r="U87" s="9">
        <v>676761093</v>
      </c>
    </row>
    <row r="88" spans="1:21" x14ac:dyDescent="0.25">
      <c r="A88" s="20" t="s">
        <v>140</v>
      </c>
      <c r="B88" s="16">
        <v>2456620</v>
      </c>
      <c r="C88" s="16">
        <v>105265667</v>
      </c>
      <c r="D88" s="16">
        <v>1466349957</v>
      </c>
      <c r="E88" s="16">
        <v>181825437</v>
      </c>
      <c r="F88" s="16">
        <v>1670069</v>
      </c>
      <c r="G88" s="16">
        <v>7353768</v>
      </c>
      <c r="H88" s="16">
        <v>66583207</v>
      </c>
      <c r="I88" s="16">
        <v>4714951541</v>
      </c>
      <c r="J88" s="16">
        <v>1604557</v>
      </c>
      <c r="K88" s="16">
        <v>2681268963</v>
      </c>
      <c r="L88" s="16">
        <v>1902964445</v>
      </c>
      <c r="M88" s="16">
        <v>394979428</v>
      </c>
      <c r="N88" s="16">
        <v>1328585559</v>
      </c>
      <c r="O88" s="16">
        <v>26426</v>
      </c>
      <c r="P88" s="16">
        <v>19752767</v>
      </c>
      <c r="Q88" s="16">
        <v>1839837</v>
      </c>
      <c r="R88" s="16">
        <v>26327908</v>
      </c>
      <c r="S88" s="16">
        <v>1046392480</v>
      </c>
      <c r="T88" s="16">
        <v>12700</v>
      </c>
      <c r="U88" s="9">
        <v>626151203</v>
      </c>
    </row>
    <row r="89" spans="1:21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6"/>
    </row>
    <row r="90" spans="1:21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6"/>
    </row>
    <row r="91" spans="1:21" x14ac:dyDescent="0.25">
      <c r="A91" s="20" t="s">
        <v>143</v>
      </c>
      <c r="B91" s="16">
        <v>5143302</v>
      </c>
      <c r="C91" s="16">
        <v>328519769</v>
      </c>
      <c r="D91" s="16">
        <v>0</v>
      </c>
      <c r="E91" s="16">
        <v>161469124</v>
      </c>
      <c r="F91" s="16">
        <v>61230644</v>
      </c>
      <c r="G91" s="16">
        <v>85483972</v>
      </c>
      <c r="H91" s="16">
        <v>43491872</v>
      </c>
      <c r="I91" s="16">
        <v>40175130</v>
      </c>
      <c r="J91" s="16">
        <v>218476435</v>
      </c>
      <c r="K91" s="16">
        <v>225998776</v>
      </c>
      <c r="L91" s="16">
        <v>0</v>
      </c>
      <c r="M91" s="16">
        <v>7783209</v>
      </c>
      <c r="N91" s="16">
        <v>7861421</v>
      </c>
      <c r="O91" s="16">
        <v>387963092</v>
      </c>
      <c r="P91" s="16">
        <v>246618418</v>
      </c>
      <c r="Q91" s="16">
        <v>-90365727</v>
      </c>
      <c r="R91" s="16">
        <v>654350348</v>
      </c>
      <c r="S91" s="16">
        <v>2435067</v>
      </c>
      <c r="T91" s="16">
        <v>138313760</v>
      </c>
      <c r="U91" s="9">
        <v>18174268</v>
      </c>
    </row>
    <row r="92" spans="1:21" x14ac:dyDescent="0.25">
      <c r="A92" s="20" t="s">
        <v>144</v>
      </c>
      <c r="B92" s="16">
        <v>-84027004</v>
      </c>
      <c r="C92" s="16">
        <v>-8571697</v>
      </c>
      <c r="D92" s="16">
        <v>-2652914995</v>
      </c>
      <c r="E92" s="16">
        <v>139716834</v>
      </c>
      <c r="F92" s="16">
        <v>407724544</v>
      </c>
      <c r="G92" s="16">
        <v>1466600129</v>
      </c>
      <c r="H92" s="16">
        <v>59010659</v>
      </c>
      <c r="I92" s="16">
        <v>415253315</v>
      </c>
      <c r="J92" s="16">
        <v>599532697</v>
      </c>
      <c r="K92" s="16">
        <v>974816099</v>
      </c>
      <c r="L92" s="16">
        <v>-239748086</v>
      </c>
      <c r="M92" s="16">
        <v>-1989445</v>
      </c>
      <c r="N92" s="16">
        <v>675287201</v>
      </c>
      <c r="O92" s="16">
        <v>279546637</v>
      </c>
      <c r="P92" s="16">
        <v>1708786856</v>
      </c>
      <c r="Q92" s="16">
        <v>160154751</v>
      </c>
      <c r="R92" s="16">
        <v>855172251</v>
      </c>
      <c r="S92" s="16">
        <v>-60165619</v>
      </c>
      <c r="T92" s="16">
        <v>489415623</v>
      </c>
      <c r="U92" s="9">
        <v>102257673</v>
      </c>
    </row>
    <row r="93" spans="1:21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6"/>
    </row>
    <row r="94" spans="1:21" x14ac:dyDescent="0.25">
      <c r="A94" s="2" t="s">
        <v>145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9">
        <v>0</v>
      </c>
    </row>
    <row r="95" spans="1:21" x14ac:dyDescent="0.25">
      <c r="A95" s="22" t="s">
        <v>146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4">
        <v>0</v>
      </c>
    </row>
  </sheetData>
  <mergeCells count="2">
    <mergeCell ref="A1:U1"/>
    <mergeCell ref="B2:U2"/>
  </mergeCells>
  <pageMargins left="0.7" right="0.7" top="0.75" bottom="0.75" header="0.3" footer="0.3"/>
  <rowBreaks count="1" manualBreakCount="1"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95"/>
  <sheetViews>
    <sheetView workbookViewId="0">
      <selection sqref="A1:AF1"/>
    </sheetView>
  </sheetViews>
  <sheetFormatPr defaultRowHeight="12.5" x14ac:dyDescent="0.25"/>
  <cols>
    <col min="1" max="1" width="44.453125" bestFit="1" customWidth="1"/>
    <col min="2" max="32" width="28.81640625" bestFit="1" customWidth="1"/>
  </cols>
  <sheetData>
    <row r="1" spans="1:32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30"/>
    </row>
    <row r="3" spans="1:32" x14ac:dyDescent="0.25">
      <c r="A3" s="18"/>
      <c r="B3" s="11" t="s">
        <v>442</v>
      </c>
      <c r="C3" s="11" t="s">
        <v>443</v>
      </c>
      <c r="D3" s="11" t="s">
        <v>444</v>
      </c>
      <c r="E3" s="11" t="s">
        <v>445</v>
      </c>
      <c r="F3" s="11" t="s">
        <v>446</v>
      </c>
      <c r="G3" s="11" t="s">
        <v>447</v>
      </c>
      <c r="H3" s="11" t="s">
        <v>448</v>
      </c>
      <c r="I3" s="11" t="s">
        <v>449</v>
      </c>
      <c r="J3" s="11" t="s">
        <v>450</v>
      </c>
      <c r="K3" s="11" t="s">
        <v>16</v>
      </c>
      <c r="L3" s="11" t="s">
        <v>451</v>
      </c>
      <c r="M3" s="11" t="s">
        <v>452</v>
      </c>
      <c r="N3" s="11" t="s">
        <v>453</v>
      </c>
      <c r="O3" s="11" t="s">
        <v>454</v>
      </c>
      <c r="P3" s="11" t="s">
        <v>455</v>
      </c>
      <c r="Q3" s="11" t="s">
        <v>456</v>
      </c>
      <c r="R3" s="11" t="s">
        <v>457</v>
      </c>
      <c r="S3" s="11" t="s">
        <v>458</v>
      </c>
      <c r="T3" s="11" t="s">
        <v>459</v>
      </c>
      <c r="U3" s="11" t="s">
        <v>460</v>
      </c>
      <c r="V3" s="11" t="s">
        <v>406</v>
      </c>
      <c r="W3" s="11" t="s">
        <v>461</v>
      </c>
      <c r="X3" s="11" t="s">
        <v>462</v>
      </c>
      <c r="Y3" s="11" t="s">
        <v>463</v>
      </c>
      <c r="Z3" s="11" t="s">
        <v>464</v>
      </c>
      <c r="AA3" s="11" t="s">
        <v>465</v>
      </c>
      <c r="AB3" s="11" t="s">
        <v>466</v>
      </c>
      <c r="AC3" s="11" t="s">
        <v>467</v>
      </c>
      <c r="AD3" s="11" t="s">
        <v>468</v>
      </c>
      <c r="AE3" s="11" t="s">
        <v>469</v>
      </c>
      <c r="AF3" s="4" t="s">
        <v>470</v>
      </c>
    </row>
    <row r="4" spans="1:32" x14ac:dyDescent="0.25">
      <c r="A4" s="19"/>
      <c r="B4" s="12" t="s">
        <v>471</v>
      </c>
      <c r="C4" s="12" t="s">
        <v>42</v>
      </c>
      <c r="D4" s="12" t="s">
        <v>472</v>
      </c>
      <c r="E4" s="12" t="s">
        <v>42</v>
      </c>
      <c r="F4" s="12" t="s">
        <v>49</v>
      </c>
      <c r="G4" s="12" t="s">
        <v>473</v>
      </c>
      <c r="H4" s="12" t="s">
        <v>49</v>
      </c>
      <c r="I4" s="12" t="s">
        <v>49</v>
      </c>
      <c r="J4" s="12" t="s">
        <v>42</v>
      </c>
      <c r="K4" s="12" t="s">
        <v>474</v>
      </c>
      <c r="L4" s="12" t="s">
        <v>475</v>
      </c>
      <c r="M4" s="12" t="s">
        <v>42</v>
      </c>
      <c r="N4" s="12" t="s">
        <v>49</v>
      </c>
      <c r="O4" s="12" t="s">
        <v>476</v>
      </c>
      <c r="P4" s="12" t="s">
        <v>42</v>
      </c>
      <c r="Q4" s="12" t="s">
        <v>42</v>
      </c>
      <c r="R4" s="12" t="s">
        <v>42</v>
      </c>
      <c r="S4" s="12" t="s">
        <v>477</v>
      </c>
      <c r="T4" s="12" t="s">
        <v>49</v>
      </c>
      <c r="U4" s="12" t="s">
        <v>49</v>
      </c>
      <c r="V4" s="12" t="s">
        <v>478</v>
      </c>
      <c r="W4" s="12" t="s">
        <v>49</v>
      </c>
      <c r="X4" s="12" t="s">
        <v>49</v>
      </c>
      <c r="Y4" s="12" t="s">
        <v>49</v>
      </c>
      <c r="Z4" s="12" t="s">
        <v>49</v>
      </c>
      <c r="AA4" s="12" t="s">
        <v>479</v>
      </c>
      <c r="AB4" s="12" t="s">
        <v>42</v>
      </c>
      <c r="AC4" s="12" t="s">
        <v>42</v>
      </c>
      <c r="AD4" s="12" t="s">
        <v>49</v>
      </c>
      <c r="AE4" s="12" t="s">
        <v>42</v>
      </c>
      <c r="AF4" s="5" t="s">
        <v>480</v>
      </c>
    </row>
    <row r="5" spans="1:32" x14ac:dyDescent="0.25">
      <c r="A5" s="19"/>
      <c r="B5" s="12" t="s">
        <v>481</v>
      </c>
      <c r="C5" s="12" t="s">
        <v>482</v>
      </c>
      <c r="D5" s="12" t="s">
        <v>483</v>
      </c>
      <c r="E5" s="12" t="s">
        <v>484</v>
      </c>
      <c r="F5" s="12" t="s">
        <v>485</v>
      </c>
      <c r="G5" s="12" t="s">
        <v>486</v>
      </c>
      <c r="H5" s="12" t="s">
        <v>487</v>
      </c>
      <c r="I5" s="12" t="s">
        <v>488</v>
      </c>
      <c r="J5" s="12" t="s">
        <v>489</v>
      </c>
      <c r="K5" s="12" t="s">
        <v>490</v>
      </c>
      <c r="L5" s="12" t="s">
        <v>491</v>
      </c>
      <c r="M5" s="12" t="s">
        <v>492</v>
      </c>
      <c r="N5" s="12" t="s">
        <v>493</v>
      </c>
      <c r="O5" s="12" t="s">
        <v>494</v>
      </c>
      <c r="P5" s="12" t="s">
        <v>495</v>
      </c>
      <c r="Q5" s="12" t="s">
        <v>496</v>
      </c>
      <c r="R5" s="12" t="s">
        <v>497</v>
      </c>
      <c r="S5" s="12" t="s">
        <v>498</v>
      </c>
      <c r="T5" s="12" t="s">
        <v>499</v>
      </c>
      <c r="U5" s="12" t="s">
        <v>500</v>
      </c>
      <c r="V5" s="12" t="s">
        <v>501</v>
      </c>
      <c r="W5" s="12" t="s">
        <v>502</v>
      </c>
      <c r="X5" s="12" t="s">
        <v>503</v>
      </c>
      <c r="Y5" s="12" t="s">
        <v>504</v>
      </c>
      <c r="Z5" s="12" t="s">
        <v>505</v>
      </c>
      <c r="AA5" s="12" t="s">
        <v>506</v>
      </c>
      <c r="AB5" s="12" t="s">
        <v>507</v>
      </c>
      <c r="AC5" s="12" t="s">
        <v>508</v>
      </c>
      <c r="AD5" s="12" t="s">
        <v>509</v>
      </c>
      <c r="AE5" s="12" t="s">
        <v>510</v>
      </c>
      <c r="AF5" s="5" t="s">
        <v>511</v>
      </c>
    </row>
    <row r="6" spans="1:32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6"/>
    </row>
    <row r="7" spans="1:32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32" x14ac:dyDescent="0.25">
      <c r="A8" s="20" t="s">
        <v>106</v>
      </c>
      <c r="B8" s="15">
        <f>+B15</f>
        <v>136769171</v>
      </c>
      <c r="C8" s="15">
        <f t="shared" ref="C8:AF8" si="0">+C15</f>
        <v>34940249</v>
      </c>
      <c r="D8" s="15">
        <f t="shared" si="0"/>
        <v>738764916</v>
      </c>
      <c r="E8" s="15">
        <f t="shared" si="0"/>
        <v>144166849</v>
      </c>
      <c r="F8" s="15">
        <f t="shared" si="0"/>
        <v>356409853</v>
      </c>
      <c r="G8" s="15">
        <f t="shared" si="0"/>
        <v>137068582</v>
      </c>
      <c r="H8" s="15">
        <f t="shared" si="0"/>
        <v>507340742</v>
      </c>
      <c r="I8" s="15">
        <f t="shared" si="0"/>
        <v>524455969</v>
      </c>
      <c r="J8" s="15">
        <f t="shared" si="0"/>
        <v>81333135</v>
      </c>
      <c r="K8" s="15">
        <f t="shared" si="0"/>
        <v>293378542</v>
      </c>
      <c r="L8" s="15">
        <f t="shared" si="0"/>
        <v>121899693</v>
      </c>
      <c r="M8" s="15">
        <f t="shared" si="0"/>
        <v>66724842</v>
      </c>
      <c r="N8" s="15">
        <f t="shared" si="0"/>
        <v>103197573</v>
      </c>
      <c r="O8" s="15">
        <f t="shared" si="0"/>
        <v>67162420</v>
      </c>
      <c r="P8" s="15">
        <f t="shared" si="0"/>
        <v>103868974</v>
      </c>
      <c r="Q8" s="15">
        <f t="shared" si="0"/>
        <v>63217209</v>
      </c>
      <c r="R8" s="15">
        <f t="shared" si="0"/>
        <v>113424698</v>
      </c>
      <c r="S8" s="15">
        <f t="shared" si="0"/>
        <v>307669907</v>
      </c>
      <c r="T8" s="15">
        <f t="shared" si="0"/>
        <v>60126669</v>
      </c>
      <c r="U8" s="15">
        <f t="shared" si="0"/>
        <v>238693774</v>
      </c>
      <c r="V8" s="15">
        <f t="shared" si="0"/>
        <v>70601217</v>
      </c>
      <c r="W8" s="15">
        <f t="shared" si="0"/>
        <v>34416278</v>
      </c>
      <c r="X8" s="15">
        <f t="shared" si="0"/>
        <v>36455556</v>
      </c>
      <c r="Y8" s="15">
        <f t="shared" si="0"/>
        <v>171795980</v>
      </c>
      <c r="Z8" s="15">
        <f t="shared" si="0"/>
        <v>142357768</v>
      </c>
      <c r="AA8" s="15">
        <f t="shared" si="0"/>
        <v>2089329915</v>
      </c>
      <c r="AB8" s="15">
        <f t="shared" si="0"/>
        <v>73633521</v>
      </c>
      <c r="AC8" s="15">
        <f t="shared" si="0"/>
        <v>185811963</v>
      </c>
      <c r="AD8" s="15">
        <f t="shared" si="0"/>
        <v>109654937</v>
      </c>
      <c r="AE8" s="15">
        <f t="shared" si="0"/>
        <v>129791669</v>
      </c>
      <c r="AF8" s="8">
        <f t="shared" si="0"/>
        <v>75665077</v>
      </c>
    </row>
    <row r="9" spans="1:32" x14ac:dyDescent="0.25">
      <c r="A9" s="20" t="s">
        <v>107</v>
      </c>
      <c r="B9" s="15">
        <f>+B26</f>
        <v>201787825</v>
      </c>
      <c r="C9" s="15">
        <f t="shared" ref="C9:AF9" si="1">+C26</f>
        <v>42663434</v>
      </c>
      <c r="D9" s="15">
        <f t="shared" si="1"/>
        <v>623169094</v>
      </c>
      <c r="E9" s="15">
        <f t="shared" si="1"/>
        <v>109635322</v>
      </c>
      <c r="F9" s="15">
        <f t="shared" si="1"/>
        <v>292792341</v>
      </c>
      <c r="G9" s="15">
        <f t="shared" si="1"/>
        <v>99197632</v>
      </c>
      <c r="H9" s="15">
        <f t="shared" si="1"/>
        <v>506027388</v>
      </c>
      <c r="I9" s="15">
        <f t="shared" si="1"/>
        <v>452317568</v>
      </c>
      <c r="J9" s="15">
        <f t="shared" si="1"/>
        <v>90561468</v>
      </c>
      <c r="K9" s="15">
        <f t="shared" si="1"/>
        <v>246408011</v>
      </c>
      <c r="L9" s="15">
        <f t="shared" si="1"/>
        <v>109540913</v>
      </c>
      <c r="M9" s="15">
        <f t="shared" si="1"/>
        <v>48881435</v>
      </c>
      <c r="N9" s="15">
        <f t="shared" si="1"/>
        <v>101086488</v>
      </c>
      <c r="O9" s="15">
        <f t="shared" si="1"/>
        <v>63260715</v>
      </c>
      <c r="P9" s="15">
        <f t="shared" si="1"/>
        <v>84928749</v>
      </c>
      <c r="Q9" s="15">
        <f t="shared" si="1"/>
        <v>52517333</v>
      </c>
      <c r="R9" s="15">
        <f t="shared" si="1"/>
        <v>135423554</v>
      </c>
      <c r="S9" s="15">
        <f t="shared" si="1"/>
        <v>298302510</v>
      </c>
      <c r="T9" s="15">
        <f t="shared" si="1"/>
        <v>54624618</v>
      </c>
      <c r="U9" s="15">
        <f t="shared" si="1"/>
        <v>240355234</v>
      </c>
      <c r="V9" s="15">
        <f t="shared" si="1"/>
        <v>56160648</v>
      </c>
      <c r="W9" s="15">
        <f t="shared" si="1"/>
        <v>47976863</v>
      </c>
      <c r="X9" s="15">
        <f t="shared" si="1"/>
        <v>47667326</v>
      </c>
      <c r="Y9" s="15">
        <f t="shared" si="1"/>
        <v>115410599</v>
      </c>
      <c r="Z9" s="15">
        <f t="shared" si="1"/>
        <v>90137480</v>
      </c>
      <c r="AA9" s="15">
        <f t="shared" si="1"/>
        <v>1851582816</v>
      </c>
      <c r="AB9" s="15">
        <f t="shared" si="1"/>
        <v>71168521</v>
      </c>
      <c r="AC9" s="15">
        <f t="shared" si="1"/>
        <v>171466690</v>
      </c>
      <c r="AD9" s="15">
        <f t="shared" si="1"/>
        <v>83200080</v>
      </c>
      <c r="AE9" s="15">
        <f t="shared" si="1"/>
        <v>90037317</v>
      </c>
      <c r="AF9" s="8">
        <f t="shared" si="1"/>
        <v>63099930</v>
      </c>
    </row>
    <row r="10" spans="1:32" x14ac:dyDescent="0.25">
      <c r="A10" s="20" t="s">
        <v>108</v>
      </c>
      <c r="B10" s="15">
        <f>+B8-B9</f>
        <v>-65018654</v>
      </c>
      <c r="C10" s="15">
        <f t="shared" ref="C10:AF10" si="2">+C8-C9</f>
        <v>-7723185</v>
      </c>
      <c r="D10" s="15">
        <f t="shared" si="2"/>
        <v>115595822</v>
      </c>
      <c r="E10" s="15">
        <f t="shared" si="2"/>
        <v>34531527</v>
      </c>
      <c r="F10" s="15">
        <f t="shared" si="2"/>
        <v>63617512</v>
      </c>
      <c r="G10" s="15">
        <f t="shared" si="2"/>
        <v>37870950</v>
      </c>
      <c r="H10" s="15">
        <f t="shared" si="2"/>
        <v>1313354</v>
      </c>
      <c r="I10" s="15">
        <f t="shared" si="2"/>
        <v>72138401</v>
      </c>
      <c r="J10" s="15">
        <f t="shared" si="2"/>
        <v>-9228333</v>
      </c>
      <c r="K10" s="15">
        <f t="shared" si="2"/>
        <v>46970531</v>
      </c>
      <c r="L10" s="15">
        <f t="shared" si="2"/>
        <v>12358780</v>
      </c>
      <c r="M10" s="15">
        <f t="shared" si="2"/>
        <v>17843407</v>
      </c>
      <c r="N10" s="15">
        <f t="shared" si="2"/>
        <v>2111085</v>
      </c>
      <c r="O10" s="15">
        <f t="shared" si="2"/>
        <v>3901705</v>
      </c>
      <c r="P10" s="15">
        <f t="shared" si="2"/>
        <v>18940225</v>
      </c>
      <c r="Q10" s="15">
        <f t="shared" si="2"/>
        <v>10699876</v>
      </c>
      <c r="R10" s="15">
        <f t="shared" si="2"/>
        <v>-21998856</v>
      </c>
      <c r="S10" s="15">
        <f t="shared" si="2"/>
        <v>9367397</v>
      </c>
      <c r="T10" s="15">
        <f t="shared" si="2"/>
        <v>5502051</v>
      </c>
      <c r="U10" s="15">
        <f t="shared" si="2"/>
        <v>-1661460</v>
      </c>
      <c r="V10" s="15">
        <f t="shared" si="2"/>
        <v>14440569</v>
      </c>
      <c r="W10" s="15">
        <f t="shared" si="2"/>
        <v>-13560585</v>
      </c>
      <c r="X10" s="15">
        <f t="shared" si="2"/>
        <v>-11211770</v>
      </c>
      <c r="Y10" s="15">
        <f t="shared" si="2"/>
        <v>56385381</v>
      </c>
      <c r="Z10" s="15">
        <f t="shared" si="2"/>
        <v>52220288</v>
      </c>
      <c r="AA10" s="15">
        <f t="shared" si="2"/>
        <v>237747099</v>
      </c>
      <c r="AB10" s="15">
        <f t="shared" si="2"/>
        <v>2465000</v>
      </c>
      <c r="AC10" s="15">
        <f t="shared" si="2"/>
        <v>14345273</v>
      </c>
      <c r="AD10" s="15">
        <f t="shared" si="2"/>
        <v>26454857</v>
      </c>
      <c r="AE10" s="15">
        <f t="shared" si="2"/>
        <v>39754352</v>
      </c>
      <c r="AF10" s="8">
        <f t="shared" si="2"/>
        <v>12565147</v>
      </c>
    </row>
    <row r="11" spans="1:32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6"/>
    </row>
    <row r="12" spans="1:32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6"/>
    </row>
    <row r="13" spans="1:32" x14ac:dyDescent="0.25">
      <c r="A13" s="20" t="s">
        <v>111</v>
      </c>
      <c r="B13" s="16">
        <v>303557967</v>
      </c>
      <c r="C13" s="16">
        <v>86467144</v>
      </c>
      <c r="D13" s="16">
        <v>1057940020</v>
      </c>
      <c r="E13" s="16">
        <v>314157032</v>
      </c>
      <c r="F13" s="16">
        <v>296520878</v>
      </c>
      <c r="G13" s="16">
        <v>156727060</v>
      </c>
      <c r="H13" s="16">
        <v>617236030</v>
      </c>
      <c r="I13" s="16">
        <v>627674142</v>
      </c>
      <c r="J13" s="16">
        <v>143758168</v>
      </c>
      <c r="K13" s="16">
        <v>392740392</v>
      </c>
      <c r="L13" s="16">
        <v>111548246</v>
      </c>
      <c r="M13" s="16">
        <v>85775899</v>
      </c>
      <c r="N13" s="16">
        <v>177728212</v>
      </c>
      <c r="O13" s="16">
        <v>83171014</v>
      </c>
      <c r="P13" s="16">
        <v>221982195</v>
      </c>
      <c r="Q13" s="16">
        <v>85659011</v>
      </c>
      <c r="R13" s="16">
        <v>159583435</v>
      </c>
      <c r="S13" s="16">
        <v>346056780</v>
      </c>
      <c r="T13" s="16">
        <v>73219347</v>
      </c>
      <c r="U13" s="16">
        <v>392357821</v>
      </c>
      <c r="V13" s="16">
        <v>69498650</v>
      </c>
      <c r="W13" s="16">
        <v>76378361</v>
      </c>
      <c r="X13" s="16">
        <v>159744965</v>
      </c>
      <c r="Y13" s="16">
        <v>242363216</v>
      </c>
      <c r="Z13" s="16">
        <v>173619071</v>
      </c>
      <c r="AA13" s="16">
        <v>2544977380</v>
      </c>
      <c r="AB13" s="16">
        <v>109945275</v>
      </c>
      <c r="AC13" s="16">
        <v>248236490</v>
      </c>
      <c r="AD13" s="16">
        <v>168634299</v>
      </c>
      <c r="AE13" s="16">
        <v>224612076</v>
      </c>
      <c r="AF13" s="9">
        <v>85314000</v>
      </c>
    </row>
    <row r="14" spans="1:32" x14ac:dyDescent="0.25">
      <c r="A14" s="20" t="s">
        <v>112</v>
      </c>
      <c r="B14" s="16">
        <v>301694451</v>
      </c>
      <c r="C14" s="16">
        <v>90630433</v>
      </c>
      <c r="D14" s="16">
        <v>1057940020</v>
      </c>
      <c r="E14" s="16">
        <v>351609377</v>
      </c>
      <c r="F14" s="16">
        <v>296650878</v>
      </c>
      <c r="G14" s="16">
        <v>152190190</v>
      </c>
      <c r="H14" s="16">
        <v>701056845</v>
      </c>
      <c r="I14" s="16">
        <v>641436151</v>
      </c>
      <c r="J14" s="16">
        <v>133809886</v>
      </c>
      <c r="K14" s="16">
        <v>456985007</v>
      </c>
      <c r="L14" s="16">
        <v>167855965</v>
      </c>
      <c r="M14" s="16">
        <v>87301663</v>
      </c>
      <c r="N14" s="16">
        <v>234292499</v>
      </c>
      <c r="O14" s="16">
        <v>83470023</v>
      </c>
      <c r="P14" s="16">
        <v>263042409</v>
      </c>
      <c r="Q14" s="16">
        <v>82054705</v>
      </c>
      <c r="R14" s="16">
        <v>176968435</v>
      </c>
      <c r="S14" s="16">
        <v>338991659</v>
      </c>
      <c r="T14" s="16">
        <v>75401047</v>
      </c>
      <c r="U14" s="16">
        <v>431736926</v>
      </c>
      <c r="V14" s="16">
        <v>69745850</v>
      </c>
      <c r="W14" s="16">
        <v>76378361</v>
      </c>
      <c r="X14" s="16">
        <v>125671809</v>
      </c>
      <c r="Y14" s="16">
        <v>241713223</v>
      </c>
      <c r="Z14" s="16">
        <v>173619071</v>
      </c>
      <c r="AA14" s="16">
        <v>2538883587</v>
      </c>
      <c r="AB14" s="16">
        <v>105445275</v>
      </c>
      <c r="AC14" s="16">
        <v>275451256</v>
      </c>
      <c r="AD14" s="16">
        <v>174874153</v>
      </c>
      <c r="AE14" s="16">
        <v>225729700</v>
      </c>
      <c r="AF14" s="9">
        <v>83724000</v>
      </c>
    </row>
    <row r="15" spans="1:32" x14ac:dyDescent="0.25">
      <c r="A15" s="20" t="s">
        <v>113</v>
      </c>
      <c r="B15" s="16">
        <v>136769171</v>
      </c>
      <c r="C15" s="16">
        <v>34940249</v>
      </c>
      <c r="D15" s="16">
        <v>738764916</v>
      </c>
      <c r="E15" s="16">
        <v>144166849</v>
      </c>
      <c r="F15" s="16">
        <v>356409853</v>
      </c>
      <c r="G15" s="16">
        <v>137068582</v>
      </c>
      <c r="H15" s="16">
        <v>507340742</v>
      </c>
      <c r="I15" s="16">
        <v>524455969</v>
      </c>
      <c r="J15" s="16">
        <v>81333135</v>
      </c>
      <c r="K15" s="16">
        <v>293378542</v>
      </c>
      <c r="L15" s="16">
        <v>121899693</v>
      </c>
      <c r="M15" s="16">
        <v>66724842</v>
      </c>
      <c r="N15" s="16">
        <v>103197573</v>
      </c>
      <c r="O15" s="16">
        <v>67162420</v>
      </c>
      <c r="P15" s="16">
        <v>103868974</v>
      </c>
      <c r="Q15" s="16">
        <v>63217209</v>
      </c>
      <c r="R15" s="16">
        <v>113424698</v>
      </c>
      <c r="S15" s="16">
        <v>307669907</v>
      </c>
      <c r="T15" s="16">
        <v>60126669</v>
      </c>
      <c r="U15" s="16">
        <v>238693774</v>
      </c>
      <c r="V15" s="16">
        <v>70601217</v>
      </c>
      <c r="W15" s="16">
        <v>34416278</v>
      </c>
      <c r="X15" s="16">
        <v>36455556</v>
      </c>
      <c r="Y15" s="16">
        <v>171795980</v>
      </c>
      <c r="Z15" s="16">
        <v>142357768</v>
      </c>
      <c r="AA15" s="16">
        <v>2089329915</v>
      </c>
      <c r="AB15" s="16">
        <v>73633521</v>
      </c>
      <c r="AC15" s="16">
        <v>185811963</v>
      </c>
      <c r="AD15" s="16">
        <v>109654937</v>
      </c>
      <c r="AE15" s="16">
        <v>129791669</v>
      </c>
      <c r="AF15" s="9">
        <v>75665077</v>
      </c>
    </row>
    <row r="16" spans="1:32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6"/>
    </row>
    <row r="17" spans="1:32" x14ac:dyDescent="0.25">
      <c r="A17" s="20" t="s">
        <v>114</v>
      </c>
      <c r="B17" s="15">
        <f>+B14-B13</f>
        <v>-1863516</v>
      </c>
      <c r="C17" s="15">
        <f t="shared" ref="C17:AF17" si="3">+C14-C13</f>
        <v>4163289</v>
      </c>
      <c r="D17" s="15">
        <f t="shared" si="3"/>
        <v>0</v>
      </c>
      <c r="E17" s="15">
        <f t="shared" si="3"/>
        <v>37452345</v>
      </c>
      <c r="F17" s="15">
        <f t="shared" si="3"/>
        <v>130000</v>
      </c>
      <c r="G17" s="15">
        <f t="shared" si="3"/>
        <v>-4536870</v>
      </c>
      <c r="H17" s="15">
        <f t="shared" si="3"/>
        <v>83820815</v>
      </c>
      <c r="I17" s="15">
        <f t="shared" si="3"/>
        <v>13762009</v>
      </c>
      <c r="J17" s="15">
        <f t="shared" si="3"/>
        <v>-9948282</v>
      </c>
      <c r="K17" s="15">
        <f t="shared" si="3"/>
        <v>64244615</v>
      </c>
      <c r="L17" s="15">
        <f t="shared" si="3"/>
        <v>56307719</v>
      </c>
      <c r="M17" s="15">
        <f t="shared" si="3"/>
        <v>1525764</v>
      </c>
      <c r="N17" s="15">
        <f t="shared" si="3"/>
        <v>56564287</v>
      </c>
      <c r="O17" s="15">
        <f t="shared" si="3"/>
        <v>299009</v>
      </c>
      <c r="P17" s="15">
        <f t="shared" si="3"/>
        <v>41060214</v>
      </c>
      <c r="Q17" s="15">
        <f t="shared" si="3"/>
        <v>-3604306</v>
      </c>
      <c r="R17" s="15">
        <f t="shared" si="3"/>
        <v>17385000</v>
      </c>
      <c r="S17" s="15">
        <f t="shared" si="3"/>
        <v>-7065121</v>
      </c>
      <c r="T17" s="15">
        <f t="shared" si="3"/>
        <v>2181700</v>
      </c>
      <c r="U17" s="15">
        <f t="shared" si="3"/>
        <v>39379105</v>
      </c>
      <c r="V17" s="15">
        <f t="shared" si="3"/>
        <v>247200</v>
      </c>
      <c r="W17" s="15">
        <f t="shared" si="3"/>
        <v>0</v>
      </c>
      <c r="X17" s="15">
        <f t="shared" si="3"/>
        <v>-34073156</v>
      </c>
      <c r="Y17" s="15">
        <f t="shared" si="3"/>
        <v>-649993</v>
      </c>
      <c r="Z17" s="15">
        <f t="shared" si="3"/>
        <v>0</v>
      </c>
      <c r="AA17" s="15">
        <f t="shared" si="3"/>
        <v>-6093793</v>
      </c>
      <c r="AB17" s="15">
        <f t="shared" si="3"/>
        <v>-4500000</v>
      </c>
      <c r="AC17" s="15">
        <f t="shared" si="3"/>
        <v>27214766</v>
      </c>
      <c r="AD17" s="15">
        <f t="shared" si="3"/>
        <v>6239854</v>
      </c>
      <c r="AE17" s="15">
        <f t="shared" si="3"/>
        <v>1117624</v>
      </c>
      <c r="AF17" s="8">
        <f t="shared" si="3"/>
        <v>-1590000</v>
      </c>
    </row>
    <row r="18" spans="1:32" x14ac:dyDescent="0.25">
      <c r="A18" s="20" t="s">
        <v>115</v>
      </c>
      <c r="B18" s="15">
        <f>+B15-B13</f>
        <v>-166788796</v>
      </c>
      <c r="C18" s="15">
        <f t="shared" ref="C18:AF18" si="4">+C15-C13</f>
        <v>-51526895</v>
      </c>
      <c r="D18" s="15">
        <f t="shared" si="4"/>
        <v>-319175104</v>
      </c>
      <c r="E18" s="15">
        <f t="shared" si="4"/>
        <v>-169990183</v>
      </c>
      <c r="F18" s="15">
        <f t="shared" si="4"/>
        <v>59888975</v>
      </c>
      <c r="G18" s="15">
        <f t="shared" si="4"/>
        <v>-19658478</v>
      </c>
      <c r="H18" s="15">
        <f t="shared" si="4"/>
        <v>-109895288</v>
      </c>
      <c r="I18" s="15">
        <f t="shared" si="4"/>
        <v>-103218173</v>
      </c>
      <c r="J18" s="15">
        <f t="shared" si="4"/>
        <v>-62425033</v>
      </c>
      <c r="K18" s="15">
        <f t="shared" si="4"/>
        <v>-99361850</v>
      </c>
      <c r="L18" s="15">
        <f t="shared" si="4"/>
        <v>10351447</v>
      </c>
      <c r="M18" s="15">
        <f t="shared" si="4"/>
        <v>-19051057</v>
      </c>
      <c r="N18" s="15">
        <f t="shared" si="4"/>
        <v>-74530639</v>
      </c>
      <c r="O18" s="15">
        <f t="shared" si="4"/>
        <v>-16008594</v>
      </c>
      <c r="P18" s="15">
        <f t="shared" si="4"/>
        <v>-118113221</v>
      </c>
      <c r="Q18" s="15">
        <f t="shared" si="4"/>
        <v>-22441802</v>
      </c>
      <c r="R18" s="15">
        <f t="shared" si="4"/>
        <v>-46158737</v>
      </c>
      <c r="S18" s="15">
        <f t="shared" si="4"/>
        <v>-38386873</v>
      </c>
      <c r="T18" s="15">
        <f t="shared" si="4"/>
        <v>-13092678</v>
      </c>
      <c r="U18" s="15">
        <f t="shared" si="4"/>
        <v>-153664047</v>
      </c>
      <c r="V18" s="15">
        <f t="shared" si="4"/>
        <v>1102567</v>
      </c>
      <c r="W18" s="15">
        <f t="shared" si="4"/>
        <v>-41962083</v>
      </c>
      <c r="X18" s="15">
        <f t="shared" si="4"/>
        <v>-123289409</v>
      </c>
      <c r="Y18" s="15">
        <f t="shared" si="4"/>
        <v>-70567236</v>
      </c>
      <c r="Z18" s="15">
        <f t="shared" si="4"/>
        <v>-31261303</v>
      </c>
      <c r="AA18" s="15">
        <f t="shared" si="4"/>
        <v>-455647465</v>
      </c>
      <c r="AB18" s="15">
        <f t="shared" si="4"/>
        <v>-36311754</v>
      </c>
      <c r="AC18" s="15">
        <f t="shared" si="4"/>
        <v>-62424527</v>
      </c>
      <c r="AD18" s="15">
        <f t="shared" si="4"/>
        <v>-58979362</v>
      </c>
      <c r="AE18" s="15">
        <f t="shared" si="4"/>
        <v>-94820407</v>
      </c>
      <c r="AF18" s="8">
        <f t="shared" si="4"/>
        <v>-9648923</v>
      </c>
    </row>
    <row r="19" spans="1:32" x14ac:dyDescent="0.25">
      <c r="A19" s="20" t="s">
        <v>116</v>
      </c>
      <c r="B19" s="15">
        <f>+B15-B14</f>
        <v>-164925280</v>
      </c>
      <c r="C19" s="15">
        <f t="shared" ref="C19:AF19" si="5">+C15-C14</f>
        <v>-55690184</v>
      </c>
      <c r="D19" s="15">
        <f t="shared" si="5"/>
        <v>-319175104</v>
      </c>
      <c r="E19" s="15">
        <f t="shared" si="5"/>
        <v>-207442528</v>
      </c>
      <c r="F19" s="15">
        <f t="shared" si="5"/>
        <v>59758975</v>
      </c>
      <c r="G19" s="15">
        <f t="shared" si="5"/>
        <v>-15121608</v>
      </c>
      <c r="H19" s="15">
        <f t="shared" si="5"/>
        <v>-193716103</v>
      </c>
      <c r="I19" s="15">
        <f t="shared" si="5"/>
        <v>-116980182</v>
      </c>
      <c r="J19" s="15">
        <f t="shared" si="5"/>
        <v>-52476751</v>
      </c>
      <c r="K19" s="15">
        <f t="shared" si="5"/>
        <v>-163606465</v>
      </c>
      <c r="L19" s="15">
        <f t="shared" si="5"/>
        <v>-45956272</v>
      </c>
      <c r="M19" s="15">
        <f t="shared" si="5"/>
        <v>-20576821</v>
      </c>
      <c r="N19" s="15">
        <f t="shared" si="5"/>
        <v>-131094926</v>
      </c>
      <c r="O19" s="15">
        <f t="shared" si="5"/>
        <v>-16307603</v>
      </c>
      <c r="P19" s="15">
        <f t="shared" si="5"/>
        <v>-159173435</v>
      </c>
      <c r="Q19" s="15">
        <f t="shared" si="5"/>
        <v>-18837496</v>
      </c>
      <c r="R19" s="15">
        <f t="shared" si="5"/>
        <v>-63543737</v>
      </c>
      <c r="S19" s="15">
        <f t="shared" si="5"/>
        <v>-31321752</v>
      </c>
      <c r="T19" s="15">
        <f t="shared" si="5"/>
        <v>-15274378</v>
      </c>
      <c r="U19" s="15">
        <f t="shared" si="5"/>
        <v>-193043152</v>
      </c>
      <c r="V19" s="15">
        <f t="shared" si="5"/>
        <v>855367</v>
      </c>
      <c r="W19" s="15">
        <f t="shared" si="5"/>
        <v>-41962083</v>
      </c>
      <c r="X19" s="15">
        <f t="shared" si="5"/>
        <v>-89216253</v>
      </c>
      <c r="Y19" s="15">
        <f t="shared" si="5"/>
        <v>-69917243</v>
      </c>
      <c r="Z19" s="15">
        <f t="shared" si="5"/>
        <v>-31261303</v>
      </c>
      <c r="AA19" s="15">
        <f t="shared" si="5"/>
        <v>-449553672</v>
      </c>
      <c r="AB19" s="15">
        <f t="shared" si="5"/>
        <v>-31811754</v>
      </c>
      <c r="AC19" s="15">
        <f t="shared" si="5"/>
        <v>-89639293</v>
      </c>
      <c r="AD19" s="15">
        <f t="shared" si="5"/>
        <v>-65219216</v>
      </c>
      <c r="AE19" s="15">
        <f t="shared" si="5"/>
        <v>-95938031</v>
      </c>
      <c r="AF19" s="8">
        <f t="shared" si="5"/>
        <v>-8058923</v>
      </c>
    </row>
    <row r="20" spans="1:32" x14ac:dyDescent="0.25">
      <c r="A20" s="20" t="s">
        <v>117</v>
      </c>
      <c r="B20" s="17">
        <f>IF(B13=0,0,B15*100/B13)</f>
        <v>45.055371911882652</v>
      </c>
      <c r="C20" s="17">
        <f t="shared" ref="C20:AF20" si="6">IF(C13=0,0,C15*100/C13)</f>
        <v>40.40870021103045</v>
      </c>
      <c r="D20" s="17">
        <f t="shared" si="6"/>
        <v>69.830510429126221</v>
      </c>
      <c r="E20" s="17">
        <f t="shared" si="6"/>
        <v>45.89005952921022</v>
      </c>
      <c r="F20" s="17">
        <f t="shared" si="6"/>
        <v>120.19722031175154</v>
      </c>
      <c r="G20" s="17">
        <f t="shared" si="6"/>
        <v>87.4568705621097</v>
      </c>
      <c r="H20" s="17">
        <f t="shared" si="6"/>
        <v>82.195581162039417</v>
      </c>
      <c r="I20" s="17">
        <f t="shared" si="6"/>
        <v>83.55545240861619</v>
      </c>
      <c r="J20" s="17">
        <f t="shared" si="6"/>
        <v>56.576357456085553</v>
      </c>
      <c r="K20" s="17">
        <f t="shared" si="6"/>
        <v>74.700374083244284</v>
      </c>
      <c r="L20" s="17">
        <f t="shared" si="6"/>
        <v>109.27979360607786</v>
      </c>
      <c r="M20" s="17">
        <f t="shared" si="6"/>
        <v>77.789732055154559</v>
      </c>
      <c r="N20" s="17">
        <f t="shared" si="6"/>
        <v>58.064823720839549</v>
      </c>
      <c r="O20" s="17">
        <f t="shared" si="6"/>
        <v>80.75219571087591</v>
      </c>
      <c r="P20" s="17">
        <f t="shared" si="6"/>
        <v>46.791578937220621</v>
      </c>
      <c r="Q20" s="17">
        <f t="shared" si="6"/>
        <v>73.80100267559709</v>
      </c>
      <c r="R20" s="17">
        <f t="shared" si="6"/>
        <v>71.075483492381281</v>
      </c>
      <c r="S20" s="17">
        <f t="shared" si="6"/>
        <v>88.907348383695876</v>
      </c>
      <c r="T20" s="17">
        <f t="shared" si="6"/>
        <v>82.118553993659631</v>
      </c>
      <c r="U20" s="17">
        <f t="shared" si="6"/>
        <v>60.835737488714415</v>
      </c>
      <c r="V20" s="17">
        <f t="shared" si="6"/>
        <v>101.58645815422314</v>
      </c>
      <c r="W20" s="17">
        <f t="shared" si="6"/>
        <v>45.060246841379588</v>
      </c>
      <c r="X20" s="17">
        <f t="shared" si="6"/>
        <v>22.821098618037819</v>
      </c>
      <c r="Y20" s="17">
        <f t="shared" si="6"/>
        <v>70.883685583706722</v>
      </c>
      <c r="Z20" s="17">
        <f t="shared" si="6"/>
        <v>81.994315013930702</v>
      </c>
      <c r="AA20" s="17">
        <f t="shared" si="6"/>
        <v>82.096207668454795</v>
      </c>
      <c r="AB20" s="17">
        <f t="shared" si="6"/>
        <v>66.972883555023174</v>
      </c>
      <c r="AC20" s="17">
        <f t="shared" si="6"/>
        <v>74.852799844213067</v>
      </c>
      <c r="AD20" s="17">
        <f t="shared" si="6"/>
        <v>65.025287056223362</v>
      </c>
      <c r="AE20" s="17">
        <f t="shared" si="6"/>
        <v>57.784813404244566</v>
      </c>
      <c r="AF20" s="10">
        <f t="shared" si="6"/>
        <v>88.690105961506902</v>
      </c>
    </row>
    <row r="21" spans="1:32" x14ac:dyDescent="0.25">
      <c r="A21" s="20" t="s">
        <v>118</v>
      </c>
      <c r="B21" s="17">
        <f>IF(B14=0,0,B15*100/B14)</f>
        <v>45.333671383965893</v>
      </c>
      <c r="C21" s="17">
        <f t="shared" ref="C21:AF21" si="7">IF(C14=0,0,C15*100/C14)</f>
        <v>38.552446284792659</v>
      </c>
      <c r="D21" s="17">
        <f t="shared" si="7"/>
        <v>69.830510429126221</v>
      </c>
      <c r="E21" s="17">
        <f t="shared" si="7"/>
        <v>41.001992105574594</v>
      </c>
      <c r="F21" s="17">
        <f t="shared" si="7"/>
        <v>120.14454681640956</v>
      </c>
      <c r="G21" s="17">
        <f t="shared" si="7"/>
        <v>90.064006096582176</v>
      </c>
      <c r="H21" s="17">
        <f t="shared" si="7"/>
        <v>72.367989217764503</v>
      </c>
      <c r="I21" s="17">
        <f t="shared" si="7"/>
        <v>81.762770648703267</v>
      </c>
      <c r="J21" s="17">
        <f t="shared" si="7"/>
        <v>60.782605404805444</v>
      </c>
      <c r="K21" s="17">
        <f t="shared" si="7"/>
        <v>64.198723701235124</v>
      </c>
      <c r="L21" s="17">
        <f t="shared" si="7"/>
        <v>72.621603289463081</v>
      </c>
      <c r="M21" s="17">
        <f t="shared" si="7"/>
        <v>76.430207291698437</v>
      </c>
      <c r="N21" s="17">
        <f t="shared" si="7"/>
        <v>44.046469025028408</v>
      </c>
      <c r="O21" s="17">
        <f t="shared" si="7"/>
        <v>80.462922599170724</v>
      </c>
      <c r="P21" s="17">
        <f t="shared" si="7"/>
        <v>39.487539060669114</v>
      </c>
      <c r="Q21" s="17">
        <f t="shared" si="7"/>
        <v>77.042759461508027</v>
      </c>
      <c r="R21" s="17">
        <f t="shared" si="7"/>
        <v>64.093180232960748</v>
      </c>
      <c r="S21" s="17">
        <f t="shared" si="7"/>
        <v>90.760317792951952</v>
      </c>
      <c r="T21" s="17">
        <f t="shared" si="7"/>
        <v>79.742485538695504</v>
      </c>
      <c r="U21" s="17">
        <f t="shared" si="7"/>
        <v>55.286856329727051</v>
      </c>
      <c r="V21" s="17">
        <f t="shared" si="7"/>
        <v>101.22640558542193</v>
      </c>
      <c r="W21" s="17">
        <f t="shared" si="7"/>
        <v>45.060246841379588</v>
      </c>
      <c r="X21" s="17">
        <f t="shared" si="7"/>
        <v>29.008539218210824</v>
      </c>
      <c r="Y21" s="17">
        <f t="shared" si="7"/>
        <v>71.074299480918341</v>
      </c>
      <c r="Z21" s="17">
        <f t="shared" si="7"/>
        <v>81.994315013930702</v>
      </c>
      <c r="AA21" s="17">
        <f t="shared" si="7"/>
        <v>82.293253841890305</v>
      </c>
      <c r="AB21" s="17">
        <f t="shared" si="7"/>
        <v>69.831029413124483</v>
      </c>
      <c r="AC21" s="17">
        <f t="shared" si="7"/>
        <v>67.457293787035766</v>
      </c>
      <c r="AD21" s="17">
        <f t="shared" si="7"/>
        <v>62.705056818774125</v>
      </c>
      <c r="AE21" s="17">
        <f t="shared" si="7"/>
        <v>57.498711512042945</v>
      </c>
      <c r="AF21" s="10">
        <f t="shared" si="7"/>
        <v>90.374417132482918</v>
      </c>
    </row>
    <row r="22" spans="1:32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6"/>
    </row>
    <row r="23" spans="1:32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6"/>
    </row>
    <row r="24" spans="1:32" x14ac:dyDescent="0.25">
      <c r="A24" s="20" t="s">
        <v>111</v>
      </c>
      <c r="B24" s="16">
        <v>302297083</v>
      </c>
      <c r="C24" s="16">
        <v>76655079</v>
      </c>
      <c r="D24" s="16">
        <v>1023646077</v>
      </c>
      <c r="E24" s="16">
        <v>274741936</v>
      </c>
      <c r="F24" s="16">
        <v>296111258</v>
      </c>
      <c r="G24" s="16">
        <v>173884997</v>
      </c>
      <c r="H24" s="16">
        <v>617985958</v>
      </c>
      <c r="I24" s="16">
        <v>605766563</v>
      </c>
      <c r="J24" s="16">
        <v>143386993</v>
      </c>
      <c r="K24" s="16">
        <v>489924311</v>
      </c>
      <c r="L24" s="16">
        <v>110851782</v>
      </c>
      <c r="M24" s="16">
        <v>97212296</v>
      </c>
      <c r="N24" s="16">
        <v>177728212</v>
      </c>
      <c r="O24" s="16">
        <v>91162203</v>
      </c>
      <c r="P24" s="16">
        <v>219873323</v>
      </c>
      <c r="Q24" s="16">
        <v>96583654</v>
      </c>
      <c r="R24" s="16">
        <v>167394458</v>
      </c>
      <c r="S24" s="16">
        <v>423325627</v>
      </c>
      <c r="T24" s="16">
        <v>74187595</v>
      </c>
      <c r="U24" s="16">
        <v>535019241</v>
      </c>
      <c r="V24" s="16">
        <v>70309059</v>
      </c>
      <c r="W24" s="16">
        <v>87939299</v>
      </c>
      <c r="X24" s="16">
        <v>112411307</v>
      </c>
      <c r="Y24" s="16">
        <v>242343622</v>
      </c>
      <c r="Z24" s="16">
        <v>198679792</v>
      </c>
      <c r="AA24" s="16">
        <v>2524249923</v>
      </c>
      <c r="AB24" s="16">
        <v>102787794</v>
      </c>
      <c r="AC24" s="16">
        <v>246533794</v>
      </c>
      <c r="AD24" s="16">
        <v>171469136</v>
      </c>
      <c r="AE24" s="16">
        <v>225442723</v>
      </c>
      <c r="AF24" s="9">
        <v>82944103</v>
      </c>
    </row>
    <row r="25" spans="1:32" x14ac:dyDescent="0.25">
      <c r="A25" s="20" t="s">
        <v>112</v>
      </c>
      <c r="B25" s="16">
        <v>348423328</v>
      </c>
      <c r="C25" s="16">
        <v>86479096</v>
      </c>
      <c r="D25" s="16">
        <v>1023646077</v>
      </c>
      <c r="E25" s="16">
        <v>317314096</v>
      </c>
      <c r="F25" s="16">
        <v>296319663</v>
      </c>
      <c r="G25" s="16">
        <v>173123289</v>
      </c>
      <c r="H25" s="16">
        <v>708942532</v>
      </c>
      <c r="I25" s="16">
        <v>607183421</v>
      </c>
      <c r="J25" s="16">
        <v>147773785</v>
      </c>
      <c r="K25" s="16">
        <v>492214964</v>
      </c>
      <c r="L25" s="16">
        <v>166592246</v>
      </c>
      <c r="M25" s="16">
        <v>102859805</v>
      </c>
      <c r="N25" s="16">
        <v>234693924</v>
      </c>
      <c r="O25" s="16">
        <v>91425923</v>
      </c>
      <c r="P25" s="16">
        <v>262445027</v>
      </c>
      <c r="Q25" s="16">
        <v>103019045</v>
      </c>
      <c r="R25" s="16">
        <v>220135165</v>
      </c>
      <c r="S25" s="16">
        <v>443514027</v>
      </c>
      <c r="T25" s="16">
        <v>76639349</v>
      </c>
      <c r="U25" s="16">
        <v>573545782</v>
      </c>
      <c r="V25" s="16">
        <v>68283746</v>
      </c>
      <c r="W25" s="16">
        <v>87939299</v>
      </c>
      <c r="X25" s="16">
        <v>119384131</v>
      </c>
      <c r="Y25" s="16">
        <v>221659165</v>
      </c>
      <c r="Z25" s="16">
        <v>198679792</v>
      </c>
      <c r="AA25" s="16">
        <v>2588256130</v>
      </c>
      <c r="AB25" s="16">
        <v>101174991</v>
      </c>
      <c r="AC25" s="16">
        <v>271917928</v>
      </c>
      <c r="AD25" s="16">
        <v>177149821</v>
      </c>
      <c r="AE25" s="16">
        <v>231957090</v>
      </c>
      <c r="AF25" s="9">
        <v>82891026</v>
      </c>
    </row>
    <row r="26" spans="1:32" x14ac:dyDescent="0.25">
      <c r="A26" s="20" t="s">
        <v>113</v>
      </c>
      <c r="B26" s="16">
        <v>201787825</v>
      </c>
      <c r="C26" s="16">
        <v>42663434</v>
      </c>
      <c r="D26" s="16">
        <v>623169094</v>
      </c>
      <c r="E26" s="16">
        <v>109635322</v>
      </c>
      <c r="F26" s="16">
        <v>292792341</v>
      </c>
      <c r="G26" s="16">
        <v>99197632</v>
      </c>
      <c r="H26" s="16">
        <v>506027388</v>
      </c>
      <c r="I26" s="16">
        <v>452317568</v>
      </c>
      <c r="J26" s="16">
        <v>90561468</v>
      </c>
      <c r="K26" s="16">
        <v>246408011</v>
      </c>
      <c r="L26" s="16">
        <v>109540913</v>
      </c>
      <c r="M26" s="16">
        <v>48881435</v>
      </c>
      <c r="N26" s="16">
        <v>101086488</v>
      </c>
      <c r="O26" s="16">
        <v>63260715</v>
      </c>
      <c r="P26" s="16">
        <v>84928749</v>
      </c>
      <c r="Q26" s="16">
        <v>52517333</v>
      </c>
      <c r="R26" s="16">
        <v>135423554</v>
      </c>
      <c r="S26" s="16">
        <v>298302510</v>
      </c>
      <c r="T26" s="16">
        <v>54624618</v>
      </c>
      <c r="U26" s="16">
        <v>240355234</v>
      </c>
      <c r="V26" s="16">
        <v>56160648</v>
      </c>
      <c r="W26" s="16">
        <v>47976863</v>
      </c>
      <c r="X26" s="16">
        <v>47667326</v>
      </c>
      <c r="Y26" s="16">
        <v>115410599</v>
      </c>
      <c r="Z26" s="16">
        <v>90137480</v>
      </c>
      <c r="AA26" s="16">
        <v>1851582816</v>
      </c>
      <c r="AB26" s="16">
        <v>71168521</v>
      </c>
      <c r="AC26" s="16">
        <v>171466690</v>
      </c>
      <c r="AD26" s="16">
        <v>83200080</v>
      </c>
      <c r="AE26" s="16">
        <v>90037317</v>
      </c>
      <c r="AF26" s="9">
        <v>63099930</v>
      </c>
    </row>
    <row r="27" spans="1:32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6"/>
    </row>
    <row r="28" spans="1:32" x14ac:dyDescent="0.25">
      <c r="A28" s="20" t="s">
        <v>120</v>
      </c>
      <c r="B28" s="15">
        <f>+B25-B24</f>
        <v>46126245</v>
      </c>
      <c r="C28" s="15">
        <f t="shared" ref="C28:AF28" si="8">+C25-C24</f>
        <v>9824017</v>
      </c>
      <c r="D28" s="15">
        <f t="shared" si="8"/>
        <v>0</v>
      </c>
      <c r="E28" s="15">
        <f t="shared" si="8"/>
        <v>42572160</v>
      </c>
      <c r="F28" s="15">
        <f t="shared" si="8"/>
        <v>208405</v>
      </c>
      <c r="G28" s="15">
        <f t="shared" si="8"/>
        <v>-761708</v>
      </c>
      <c r="H28" s="15">
        <f t="shared" si="8"/>
        <v>90956574</v>
      </c>
      <c r="I28" s="15">
        <f t="shared" si="8"/>
        <v>1416858</v>
      </c>
      <c r="J28" s="15">
        <f t="shared" si="8"/>
        <v>4386792</v>
      </c>
      <c r="K28" s="15">
        <f t="shared" si="8"/>
        <v>2290653</v>
      </c>
      <c r="L28" s="15">
        <f t="shared" si="8"/>
        <v>55740464</v>
      </c>
      <c r="M28" s="15">
        <f t="shared" si="8"/>
        <v>5647509</v>
      </c>
      <c r="N28" s="15">
        <f t="shared" si="8"/>
        <v>56965712</v>
      </c>
      <c r="O28" s="15">
        <f t="shared" si="8"/>
        <v>263720</v>
      </c>
      <c r="P28" s="15">
        <f t="shared" si="8"/>
        <v>42571704</v>
      </c>
      <c r="Q28" s="15">
        <f t="shared" si="8"/>
        <v>6435391</v>
      </c>
      <c r="R28" s="15">
        <f t="shared" si="8"/>
        <v>52740707</v>
      </c>
      <c r="S28" s="15">
        <f t="shared" si="8"/>
        <v>20188400</v>
      </c>
      <c r="T28" s="15">
        <f t="shared" si="8"/>
        <v>2451754</v>
      </c>
      <c r="U28" s="15">
        <f t="shared" si="8"/>
        <v>38526541</v>
      </c>
      <c r="V28" s="15">
        <f t="shared" si="8"/>
        <v>-2025313</v>
      </c>
      <c r="W28" s="15">
        <f t="shared" si="8"/>
        <v>0</v>
      </c>
      <c r="X28" s="15">
        <f t="shared" si="8"/>
        <v>6972824</v>
      </c>
      <c r="Y28" s="15">
        <f t="shared" si="8"/>
        <v>-20684457</v>
      </c>
      <c r="Z28" s="15">
        <f t="shared" si="8"/>
        <v>0</v>
      </c>
      <c r="AA28" s="15">
        <f t="shared" si="8"/>
        <v>64006207</v>
      </c>
      <c r="AB28" s="15">
        <f t="shared" si="8"/>
        <v>-1612803</v>
      </c>
      <c r="AC28" s="15">
        <f t="shared" si="8"/>
        <v>25384134</v>
      </c>
      <c r="AD28" s="15">
        <f t="shared" si="8"/>
        <v>5680685</v>
      </c>
      <c r="AE28" s="15">
        <f t="shared" si="8"/>
        <v>6514367</v>
      </c>
      <c r="AF28" s="8">
        <f t="shared" si="8"/>
        <v>-53077</v>
      </c>
    </row>
    <row r="29" spans="1:32" x14ac:dyDescent="0.25">
      <c r="A29" s="20" t="s">
        <v>121</v>
      </c>
      <c r="B29" s="15">
        <f>+B26-B24</f>
        <v>-100509258</v>
      </c>
      <c r="C29" s="15">
        <f t="shared" ref="C29:AF29" si="9">+C26-C24</f>
        <v>-33991645</v>
      </c>
      <c r="D29" s="15">
        <f t="shared" si="9"/>
        <v>-400476983</v>
      </c>
      <c r="E29" s="15">
        <f t="shared" si="9"/>
        <v>-165106614</v>
      </c>
      <c r="F29" s="15">
        <f t="shared" si="9"/>
        <v>-3318917</v>
      </c>
      <c r="G29" s="15">
        <f t="shared" si="9"/>
        <v>-74687365</v>
      </c>
      <c r="H29" s="15">
        <f t="shared" si="9"/>
        <v>-111958570</v>
      </c>
      <c r="I29" s="15">
        <f t="shared" si="9"/>
        <v>-153448995</v>
      </c>
      <c r="J29" s="15">
        <f t="shared" si="9"/>
        <v>-52825525</v>
      </c>
      <c r="K29" s="15">
        <f t="shared" si="9"/>
        <v>-243516300</v>
      </c>
      <c r="L29" s="15">
        <f t="shared" si="9"/>
        <v>-1310869</v>
      </c>
      <c r="M29" s="15">
        <f t="shared" si="9"/>
        <v>-48330861</v>
      </c>
      <c r="N29" s="15">
        <f t="shared" si="9"/>
        <v>-76641724</v>
      </c>
      <c r="O29" s="15">
        <f t="shared" si="9"/>
        <v>-27901488</v>
      </c>
      <c r="P29" s="15">
        <f t="shared" si="9"/>
        <v>-134944574</v>
      </c>
      <c r="Q29" s="15">
        <f t="shared" si="9"/>
        <v>-44066321</v>
      </c>
      <c r="R29" s="15">
        <f t="shared" si="9"/>
        <v>-31970904</v>
      </c>
      <c r="S29" s="15">
        <f t="shared" si="9"/>
        <v>-125023117</v>
      </c>
      <c r="T29" s="15">
        <f t="shared" si="9"/>
        <v>-19562977</v>
      </c>
      <c r="U29" s="15">
        <f t="shared" si="9"/>
        <v>-294664007</v>
      </c>
      <c r="V29" s="15">
        <f t="shared" si="9"/>
        <v>-14148411</v>
      </c>
      <c r="W29" s="15">
        <f t="shared" si="9"/>
        <v>-39962436</v>
      </c>
      <c r="X29" s="15">
        <f t="shared" si="9"/>
        <v>-64743981</v>
      </c>
      <c r="Y29" s="15">
        <f t="shared" si="9"/>
        <v>-126933023</v>
      </c>
      <c r="Z29" s="15">
        <f t="shared" si="9"/>
        <v>-108542312</v>
      </c>
      <c r="AA29" s="15">
        <f t="shared" si="9"/>
        <v>-672667107</v>
      </c>
      <c r="AB29" s="15">
        <f t="shared" si="9"/>
        <v>-31619273</v>
      </c>
      <c r="AC29" s="15">
        <f t="shared" si="9"/>
        <v>-75067104</v>
      </c>
      <c r="AD29" s="15">
        <f t="shared" si="9"/>
        <v>-88269056</v>
      </c>
      <c r="AE29" s="15">
        <f t="shared" si="9"/>
        <v>-135405406</v>
      </c>
      <c r="AF29" s="8">
        <f t="shared" si="9"/>
        <v>-19844173</v>
      </c>
    </row>
    <row r="30" spans="1:32" x14ac:dyDescent="0.25">
      <c r="A30" s="20" t="s">
        <v>122</v>
      </c>
      <c r="B30" s="15">
        <f>+B26-B25</f>
        <v>-146635503</v>
      </c>
      <c r="C30" s="15">
        <f t="shared" ref="C30:AF30" si="10">+C26-C25</f>
        <v>-43815662</v>
      </c>
      <c r="D30" s="15">
        <f t="shared" si="10"/>
        <v>-400476983</v>
      </c>
      <c r="E30" s="15">
        <f t="shared" si="10"/>
        <v>-207678774</v>
      </c>
      <c r="F30" s="15">
        <f t="shared" si="10"/>
        <v>-3527322</v>
      </c>
      <c r="G30" s="15">
        <f t="shared" si="10"/>
        <v>-73925657</v>
      </c>
      <c r="H30" s="15">
        <f t="shared" si="10"/>
        <v>-202915144</v>
      </c>
      <c r="I30" s="15">
        <f t="shared" si="10"/>
        <v>-154865853</v>
      </c>
      <c r="J30" s="15">
        <f t="shared" si="10"/>
        <v>-57212317</v>
      </c>
      <c r="K30" s="15">
        <f t="shared" si="10"/>
        <v>-245806953</v>
      </c>
      <c r="L30" s="15">
        <f t="shared" si="10"/>
        <v>-57051333</v>
      </c>
      <c r="M30" s="15">
        <f t="shared" si="10"/>
        <v>-53978370</v>
      </c>
      <c r="N30" s="15">
        <f t="shared" si="10"/>
        <v>-133607436</v>
      </c>
      <c r="O30" s="15">
        <f t="shared" si="10"/>
        <v>-28165208</v>
      </c>
      <c r="P30" s="15">
        <f t="shared" si="10"/>
        <v>-177516278</v>
      </c>
      <c r="Q30" s="15">
        <f t="shared" si="10"/>
        <v>-50501712</v>
      </c>
      <c r="R30" s="15">
        <f t="shared" si="10"/>
        <v>-84711611</v>
      </c>
      <c r="S30" s="15">
        <f t="shared" si="10"/>
        <v>-145211517</v>
      </c>
      <c r="T30" s="15">
        <f t="shared" si="10"/>
        <v>-22014731</v>
      </c>
      <c r="U30" s="15">
        <f t="shared" si="10"/>
        <v>-333190548</v>
      </c>
      <c r="V30" s="15">
        <f t="shared" si="10"/>
        <v>-12123098</v>
      </c>
      <c r="W30" s="15">
        <f t="shared" si="10"/>
        <v>-39962436</v>
      </c>
      <c r="X30" s="15">
        <f t="shared" si="10"/>
        <v>-71716805</v>
      </c>
      <c r="Y30" s="15">
        <f t="shared" si="10"/>
        <v>-106248566</v>
      </c>
      <c r="Z30" s="15">
        <f t="shared" si="10"/>
        <v>-108542312</v>
      </c>
      <c r="AA30" s="15">
        <f t="shared" si="10"/>
        <v>-736673314</v>
      </c>
      <c r="AB30" s="15">
        <f t="shared" si="10"/>
        <v>-30006470</v>
      </c>
      <c r="AC30" s="15">
        <f t="shared" si="10"/>
        <v>-100451238</v>
      </c>
      <c r="AD30" s="15">
        <f t="shared" si="10"/>
        <v>-93949741</v>
      </c>
      <c r="AE30" s="15">
        <f t="shared" si="10"/>
        <v>-141919773</v>
      </c>
      <c r="AF30" s="8">
        <f t="shared" si="10"/>
        <v>-19791096</v>
      </c>
    </row>
    <row r="31" spans="1:32" x14ac:dyDescent="0.25">
      <c r="A31" s="20" t="s">
        <v>123</v>
      </c>
      <c r="B31" s="17">
        <f>IF(B24=0,0,B26*100/B24)</f>
        <v>66.751495911722046</v>
      </c>
      <c r="C31" s="17">
        <f t="shared" ref="C31:AF31" si="11">IF(C24=0,0,C26*100/C24)</f>
        <v>55.656369488576225</v>
      </c>
      <c r="D31" s="17">
        <f t="shared" si="11"/>
        <v>60.877397764891739</v>
      </c>
      <c r="E31" s="17">
        <f t="shared" si="11"/>
        <v>39.904837097748342</v>
      </c>
      <c r="F31" s="17">
        <f t="shared" si="11"/>
        <v>98.879165546620314</v>
      </c>
      <c r="G31" s="17">
        <f t="shared" si="11"/>
        <v>57.047838348008831</v>
      </c>
      <c r="H31" s="17">
        <f t="shared" si="11"/>
        <v>81.883314895643636</v>
      </c>
      <c r="I31" s="17">
        <f t="shared" si="11"/>
        <v>74.668625775569595</v>
      </c>
      <c r="J31" s="17">
        <f t="shared" si="11"/>
        <v>63.158774799050285</v>
      </c>
      <c r="K31" s="17">
        <f t="shared" si="11"/>
        <v>50.295118137136086</v>
      </c>
      <c r="L31" s="17">
        <f t="shared" si="11"/>
        <v>98.817457891655721</v>
      </c>
      <c r="M31" s="17">
        <f t="shared" si="11"/>
        <v>50.283181255177844</v>
      </c>
      <c r="N31" s="17">
        <f t="shared" si="11"/>
        <v>56.877007236195006</v>
      </c>
      <c r="O31" s="17">
        <f t="shared" si="11"/>
        <v>69.393578608450255</v>
      </c>
      <c r="P31" s="17">
        <f t="shared" si="11"/>
        <v>38.626217970062697</v>
      </c>
      <c r="Q31" s="17">
        <f t="shared" si="11"/>
        <v>54.374970116578943</v>
      </c>
      <c r="R31" s="17">
        <f t="shared" si="11"/>
        <v>80.900858736912312</v>
      </c>
      <c r="S31" s="17">
        <f t="shared" si="11"/>
        <v>70.466442609202119</v>
      </c>
      <c r="T31" s="17">
        <f t="shared" si="11"/>
        <v>73.630393329235162</v>
      </c>
      <c r="U31" s="17">
        <f t="shared" si="11"/>
        <v>44.924596272603964</v>
      </c>
      <c r="V31" s="17">
        <f t="shared" si="11"/>
        <v>79.876830665590333</v>
      </c>
      <c r="W31" s="17">
        <f t="shared" si="11"/>
        <v>54.556794909179345</v>
      </c>
      <c r="X31" s="17">
        <f t="shared" si="11"/>
        <v>42.404387309543516</v>
      </c>
      <c r="Y31" s="17">
        <f t="shared" si="11"/>
        <v>47.622709460041001</v>
      </c>
      <c r="Z31" s="17">
        <f t="shared" si="11"/>
        <v>45.368217417904283</v>
      </c>
      <c r="AA31" s="17">
        <f t="shared" si="11"/>
        <v>73.351802415802226</v>
      </c>
      <c r="AB31" s="17">
        <f t="shared" si="11"/>
        <v>69.23829983159284</v>
      </c>
      <c r="AC31" s="17">
        <f t="shared" si="11"/>
        <v>69.550988210565563</v>
      </c>
      <c r="AD31" s="17">
        <f t="shared" si="11"/>
        <v>48.521898424915371</v>
      </c>
      <c r="AE31" s="17">
        <f t="shared" si="11"/>
        <v>39.938001015007259</v>
      </c>
      <c r="AF31" s="10">
        <f t="shared" si="11"/>
        <v>76.075245518056903</v>
      </c>
    </row>
    <row r="32" spans="1:32" x14ac:dyDescent="0.25">
      <c r="A32" s="20" t="s">
        <v>124</v>
      </c>
      <c r="B32" s="17">
        <f>IF(B25=0,0,B26*100/B25)</f>
        <v>57.91455645587542</v>
      </c>
      <c r="C32" s="17">
        <f t="shared" ref="C32:AF32" si="12">IF(C25=0,0,C26*100/C25)</f>
        <v>49.333811260006698</v>
      </c>
      <c r="D32" s="17">
        <f t="shared" si="12"/>
        <v>60.877397764891739</v>
      </c>
      <c r="E32" s="17">
        <f t="shared" si="12"/>
        <v>34.551040556357762</v>
      </c>
      <c r="F32" s="17">
        <f t="shared" si="12"/>
        <v>98.809622701278514</v>
      </c>
      <c r="G32" s="17">
        <f t="shared" si="12"/>
        <v>57.298837477608224</v>
      </c>
      <c r="H32" s="17">
        <f t="shared" si="12"/>
        <v>71.37777254983483</v>
      </c>
      <c r="I32" s="17">
        <f t="shared" si="12"/>
        <v>74.494387092298425</v>
      </c>
      <c r="J32" s="17">
        <f t="shared" si="12"/>
        <v>61.283852206939137</v>
      </c>
      <c r="K32" s="17">
        <f t="shared" si="12"/>
        <v>50.061056453375116</v>
      </c>
      <c r="L32" s="17">
        <f t="shared" si="12"/>
        <v>65.75390849823826</v>
      </c>
      <c r="M32" s="17">
        <f t="shared" si="12"/>
        <v>47.522387389320834</v>
      </c>
      <c r="N32" s="17">
        <f t="shared" si="12"/>
        <v>43.071625492954816</v>
      </c>
      <c r="O32" s="17">
        <f t="shared" si="12"/>
        <v>69.193411369770914</v>
      </c>
      <c r="P32" s="17">
        <f t="shared" si="12"/>
        <v>32.360586127623598</v>
      </c>
      <c r="Q32" s="17">
        <f t="shared" si="12"/>
        <v>50.978275910051387</v>
      </c>
      <c r="R32" s="17">
        <f t="shared" si="12"/>
        <v>61.518364864604891</v>
      </c>
      <c r="S32" s="17">
        <f t="shared" si="12"/>
        <v>67.258867102302489</v>
      </c>
      <c r="T32" s="17">
        <f t="shared" si="12"/>
        <v>71.27489822493142</v>
      </c>
      <c r="U32" s="17">
        <f t="shared" si="12"/>
        <v>41.906895934595155</v>
      </c>
      <c r="V32" s="17">
        <f t="shared" si="12"/>
        <v>82.245997458897463</v>
      </c>
      <c r="W32" s="17">
        <f t="shared" si="12"/>
        <v>54.556794909179345</v>
      </c>
      <c r="X32" s="17">
        <f t="shared" si="12"/>
        <v>39.927690222078176</v>
      </c>
      <c r="Y32" s="17">
        <f t="shared" si="12"/>
        <v>52.066693926235807</v>
      </c>
      <c r="Z32" s="17">
        <f t="shared" si="12"/>
        <v>45.368217417904283</v>
      </c>
      <c r="AA32" s="17">
        <f t="shared" si="12"/>
        <v>71.537851085858335</v>
      </c>
      <c r="AB32" s="17">
        <f t="shared" si="12"/>
        <v>70.342008728224158</v>
      </c>
      <c r="AC32" s="17">
        <f t="shared" si="12"/>
        <v>63.058251164667595</v>
      </c>
      <c r="AD32" s="17">
        <f t="shared" si="12"/>
        <v>46.965940767165662</v>
      </c>
      <c r="AE32" s="17">
        <f t="shared" si="12"/>
        <v>38.816367716977311</v>
      </c>
      <c r="AF32" s="10">
        <f t="shared" si="12"/>
        <v>76.123958219554424</v>
      </c>
    </row>
    <row r="33" spans="1:32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6"/>
    </row>
    <row r="34" spans="1:32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6"/>
    </row>
    <row r="35" spans="1:32" x14ac:dyDescent="0.25">
      <c r="A35" s="20" t="s">
        <v>126</v>
      </c>
      <c r="B35" s="16">
        <v>267701077</v>
      </c>
      <c r="C35" s="16">
        <v>60015079</v>
      </c>
      <c r="D35" s="16">
        <v>879484930</v>
      </c>
      <c r="E35" s="16">
        <v>219580436</v>
      </c>
      <c r="F35" s="16">
        <v>267655638</v>
      </c>
      <c r="G35" s="16">
        <v>161705937</v>
      </c>
      <c r="H35" s="16">
        <v>505724001</v>
      </c>
      <c r="I35" s="16">
        <v>538479576</v>
      </c>
      <c r="J35" s="16">
        <v>118185993</v>
      </c>
      <c r="K35" s="16">
        <v>375943361</v>
      </c>
      <c r="L35" s="16">
        <v>110155318</v>
      </c>
      <c r="M35" s="16">
        <v>83728871</v>
      </c>
      <c r="N35" s="16">
        <v>82312212</v>
      </c>
      <c r="O35" s="16">
        <v>72816202</v>
      </c>
      <c r="P35" s="16">
        <v>126308884</v>
      </c>
      <c r="Q35" s="16">
        <v>77477467</v>
      </c>
      <c r="R35" s="16">
        <v>137653458</v>
      </c>
      <c r="S35" s="16">
        <v>391163627</v>
      </c>
      <c r="T35" s="16">
        <v>73758895</v>
      </c>
      <c r="U35" s="16">
        <v>471056520</v>
      </c>
      <c r="V35" s="16">
        <v>69309059</v>
      </c>
      <c r="W35" s="16">
        <v>75308299</v>
      </c>
      <c r="X35" s="16">
        <v>87931307</v>
      </c>
      <c r="Y35" s="16">
        <v>200523612</v>
      </c>
      <c r="Z35" s="16">
        <v>171435793</v>
      </c>
      <c r="AA35" s="16">
        <v>2344983923</v>
      </c>
      <c r="AB35" s="16">
        <v>84051793</v>
      </c>
      <c r="AC35" s="16">
        <v>210178544</v>
      </c>
      <c r="AD35" s="16">
        <v>147195136</v>
      </c>
      <c r="AE35" s="16">
        <v>203965073</v>
      </c>
      <c r="AF35" s="9">
        <v>80734103</v>
      </c>
    </row>
    <row r="36" spans="1:32" x14ac:dyDescent="0.25">
      <c r="A36" s="20" t="s">
        <v>127</v>
      </c>
      <c r="B36" s="16">
        <v>311762606</v>
      </c>
      <c r="C36" s="16">
        <v>72339096</v>
      </c>
      <c r="D36" s="16">
        <v>879484930</v>
      </c>
      <c r="E36" s="16">
        <v>262337272</v>
      </c>
      <c r="F36" s="16">
        <v>267734043</v>
      </c>
      <c r="G36" s="16">
        <v>165531099</v>
      </c>
      <c r="H36" s="16">
        <v>527483480</v>
      </c>
      <c r="I36" s="16">
        <v>568213748</v>
      </c>
      <c r="J36" s="16">
        <v>122722785</v>
      </c>
      <c r="K36" s="16">
        <v>342811573</v>
      </c>
      <c r="L36" s="16">
        <v>164014607</v>
      </c>
      <c r="M36" s="16">
        <v>89376380</v>
      </c>
      <c r="N36" s="16">
        <v>85814562</v>
      </c>
      <c r="O36" s="16">
        <v>73079922</v>
      </c>
      <c r="P36" s="16">
        <v>124638898</v>
      </c>
      <c r="Q36" s="16">
        <v>80112858</v>
      </c>
      <c r="R36" s="16">
        <v>179449165</v>
      </c>
      <c r="S36" s="16">
        <v>417717167</v>
      </c>
      <c r="T36" s="16">
        <v>75501809</v>
      </c>
      <c r="U36" s="16">
        <v>488173956</v>
      </c>
      <c r="V36" s="16">
        <v>66683746</v>
      </c>
      <c r="W36" s="16">
        <v>75308299</v>
      </c>
      <c r="X36" s="16">
        <v>93224131</v>
      </c>
      <c r="Y36" s="16">
        <v>177814155</v>
      </c>
      <c r="Z36" s="16">
        <v>171435793</v>
      </c>
      <c r="AA36" s="16">
        <v>2421590130</v>
      </c>
      <c r="AB36" s="16">
        <v>84938990</v>
      </c>
      <c r="AC36" s="16">
        <v>233647277</v>
      </c>
      <c r="AD36" s="16">
        <v>152875821</v>
      </c>
      <c r="AE36" s="16">
        <v>209048440</v>
      </c>
      <c r="AF36" s="9">
        <v>81226026</v>
      </c>
    </row>
    <row r="37" spans="1:32" x14ac:dyDescent="0.25">
      <c r="A37" s="20" t="s">
        <v>128</v>
      </c>
      <c r="B37" s="16">
        <v>192724789</v>
      </c>
      <c r="C37" s="16">
        <v>34978576</v>
      </c>
      <c r="D37" s="16">
        <v>539280826</v>
      </c>
      <c r="E37" s="16">
        <v>100077919</v>
      </c>
      <c r="F37" s="16">
        <v>291739970</v>
      </c>
      <c r="G37" s="16">
        <v>95640846</v>
      </c>
      <c r="H37" s="16">
        <v>399327445</v>
      </c>
      <c r="I37" s="16">
        <v>426815336</v>
      </c>
      <c r="J37" s="16">
        <v>76462792</v>
      </c>
      <c r="K37" s="16">
        <v>155277881</v>
      </c>
      <c r="L37" s="16">
        <v>107176374</v>
      </c>
      <c r="M37" s="16">
        <v>39130672</v>
      </c>
      <c r="N37" s="16">
        <v>53986670</v>
      </c>
      <c r="O37" s="16">
        <v>48167414</v>
      </c>
      <c r="P37" s="16">
        <v>44457891</v>
      </c>
      <c r="Q37" s="16">
        <v>45052029</v>
      </c>
      <c r="R37" s="16">
        <v>108293865</v>
      </c>
      <c r="S37" s="16">
        <v>253937876</v>
      </c>
      <c r="T37" s="16">
        <v>54316829</v>
      </c>
      <c r="U37" s="16">
        <v>220890816</v>
      </c>
      <c r="V37" s="16">
        <v>54935747</v>
      </c>
      <c r="W37" s="16">
        <v>33363780</v>
      </c>
      <c r="X37" s="16">
        <v>40764707</v>
      </c>
      <c r="Y37" s="16">
        <v>103205896</v>
      </c>
      <c r="Z37" s="16">
        <v>78504365</v>
      </c>
      <c r="AA37" s="16">
        <v>1792740031</v>
      </c>
      <c r="AB37" s="16">
        <v>65453284</v>
      </c>
      <c r="AC37" s="16">
        <v>149605001</v>
      </c>
      <c r="AD37" s="16">
        <v>73585717</v>
      </c>
      <c r="AE37" s="16">
        <v>82118840</v>
      </c>
      <c r="AF37" s="9">
        <v>62699947</v>
      </c>
    </row>
    <row r="38" spans="1:32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6"/>
    </row>
    <row r="39" spans="1:32" x14ac:dyDescent="0.25">
      <c r="A39" s="20" t="s">
        <v>129</v>
      </c>
      <c r="B39" s="15">
        <f>+B36-B35</f>
        <v>44061529</v>
      </c>
      <c r="C39" s="15">
        <f t="shared" ref="C39:AF39" si="13">+C36-C35</f>
        <v>12324017</v>
      </c>
      <c r="D39" s="15">
        <f t="shared" si="13"/>
        <v>0</v>
      </c>
      <c r="E39" s="15">
        <f t="shared" si="13"/>
        <v>42756836</v>
      </c>
      <c r="F39" s="15">
        <f t="shared" si="13"/>
        <v>78405</v>
      </c>
      <c r="G39" s="15">
        <f t="shared" si="13"/>
        <v>3825162</v>
      </c>
      <c r="H39" s="15">
        <f t="shared" si="13"/>
        <v>21759479</v>
      </c>
      <c r="I39" s="15">
        <f t="shared" si="13"/>
        <v>29734172</v>
      </c>
      <c r="J39" s="15">
        <f t="shared" si="13"/>
        <v>4536792</v>
      </c>
      <c r="K39" s="15">
        <f t="shared" si="13"/>
        <v>-33131788</v>
      </c>
      <c r="L39" s="15">
        <f t="shared" si="13"/>
        <v>53859289</v>
      </c>
      <c r="M39" s="15">
        <f t="shared" si="13"/>
        <v>5647509</v>
      </c>
      <c r="N39" s="15">
        <f t="shared" si="13"/>
        <v>3502350</v>
      </c>
      <c r="O39" s="15">
        <f t="shared" si="13"/>
        <v>263720</v>
      </c>
      <c r="P39" s="15">
        <f t="shared" si="13"/>
        <v>-1669986</v>
      </c>
      <c r="Q39" s="15">
        <f t="shared" si="13"/>
        <v>2635391</v>
      </c>
      <c r="R39" s="15">
        <f t="shared" si="13"/>
        <v>41795707</v>
      </c>
      <c r="S39" s="15">
        <f t="shared" si="13"/>
        <v>26553540</v>
      </c>
      <c r="T39" s="15">
        <f t="shared" si="13"/>
        <v>1742914</v>
      </c>
      <c r="U39" s="15">
        <f t="shared" si="13"/>
        <v>17117436</v>
      </c>
      <c r="V39" s="15">
        <f t="shared" si="13"/>
        <v>-2625313</v>
      </c>
      <c r="W39" s="15">
        <f t="shared" si="13"/>
        <v>0</v>
      </c>
      <c r="X39" s="15">
        <f t="shared" si="13"/>
        <v>5292824</v>
      </c>
      <c r="Y39" s="15">
        <f t="shared" si="13"/>
        <v>-22709457</v>
      </c>
      <c r="Z39" s="15">
        <f t="shared" si="13"/>
        <v>0</v>
      </c>
      <c r="AA39" s="15">
        <f t="shared" si="13"/>
        <v>76606207</v>
      </c>
      <c r="AB39" s="15">
        <f t="shared" si="13"/>
        <v>887197</v>
      </c>
      <c r="AC39" s="15">
        <f t="shared" si="13"/>
        <v>23468733</v>
      </c>
      <c r="AD39" s="15">
        <f t="shared" si="13"/>
        <v>5680685</v>
      </c>
      <c r="AE39" s="15">
        <f t="shared" si="13"/>
        <v>5083367</v>
      </c>
      <c r="AF39" s="8">
        <f t="shared" si="13"/>
        <v>491923</v>
      </c>
    </row>
    <row r="40" spans="1:32" x14ac:dyDescent="0.25">
      <c r="A40" s="20" t="s">
        <v>121</v>
      </c>
      <c r="B40" s="15">
        <f>+B37-B35</f>
        <v>-74976288</v>
      </c>
      <c r="C40" s="15">
        <f t="shared" ref="C40:AF40" si="14">+C37-C35</f>
        <v>-25036503</v>
      </c>
      <c r="D40" s="15">
        <f t="shared" si="14"/>
        <v>-340204104</v>
      </c>
      <c r="E40" s="15">
        <f t="shared" si="14"/>
        <v>-119502517</v>
      </c>
      <c r="F40" s="15">
        <f t="shared" si="14"/>
        <v>24084332</v>
      </c>
      <c r="G40" s="15">
        <f t="shared" si="14"/>
        <v>-66065091</v>
      </c>
      <c r="H40" s="15">
        <f t="shared" si="14"/>
        <v>-106396556</v>
      </c>
      <c r="I40" s="15">
        <f t="shared" si="14"/>
        <v>-111664240</v>
      </c>
      <c r="J40" s="15">
        <f t="shared" si="14"/>
        <v>-41723201</v>
      </c>
      <c r="K40" s="15">
        <f t="shared" si="14"/>
        <v>-220665480</v>
      </c>
      <c r="L40" s="15">
        <f t="shared" si="14"/>
        <v>-2978944</v>
      </c>
      <c r="M40" s="15">
        <f t="shared" si="14"/>
        <v>-44598199</v>
      </c>
      <c r="N40" s="15">
        <f t="shared" si="14"/>
        <v>-28325542</v>
      </c>
      <c r="O40" s="15">
        <f t="shared" si="14"/>
        <v>-24648788</v>
      </c>
      <c r="P40" s="15">
        <f t="shared" si="14"/>
        <v>-81850993</v>
      </c>
      <c r="Q40" s="15">
        <f t="shared" si="14"/>
        <v>-32425438</v>
      </c>
      <c r="R40" s="15">
        <f t="shared" si="14"/>
        <v>-29359593</v>
      </c>
      <c r="S40" s="15">
        <f t="shared" si="14"/>
        <v>-137225751</v>
      </c>
      <c r="T40" s="15">
        <f t="shared" si="14"/>
        <v>-19442066</v>
      </c>
      <c r="U40" s="15">
        <f t="shared" si="14"/>
        <v>-250165704</v>
      </c>
      <c r="V40" s="15">
        <f t="shared" si="14"/>
        <v>-14373312</v>
      </c>
      <c r="W40" s="15">
        <f t="shared" si="14"/>
        <v>-41944519</v>
      </c>
      <c r="X40" s="15">
        <f t="shared" si="14"/>
        <v>-47166600</v>
      </c>
      <c r="Y40" s="15">
        <f t="shared" si="14"/>
        <v>-97317716</v>
      </c>
      <c r="Z40" s="15">
        <f t="shared" si="14"/>
        <v>-92931428</v>
      </c>
      <c r="AA40" s="15">
        <f t="shared" si="14"/>
        <v>-552243892</v>
      </c>
      <c r="AB40" s="15">
        <f t="shared" si="14"/>
        <v>-18598509</v>
      </c>
      <c r="AC40" s="15">
        <f t="shared" si="14"/>
        <v>-60573543</v>
      </c>
      <c r="AD40" s="15">
        <f t="shared" si="14"/>
        <v>-73609419</v>
      </c>
      <c r="AE40" s="15">
        <f t="shared" si="14"/>
        <v>-121846233</v>
      </c>
      <c r="AF40" s="8">
        <f t="shared" si="14"/>
        <v>-18034156</v>
      </c>
    </row>
    <row r="41" spans="1:32" x14ac:dyDescent="0.25">
      <c r="A41" s="20" t="s">
        <v>122</v>
      </c>
      <c r="B41" s="15">
        <f>+B37-B36</f>
        <v>-119037817</v>
      </c>
      <c r="C41" s="15">
        <f t="shared" ref="C41:AF41" si="15">+C37-C36</f>
        <v>-37360520</v>
      </c>
      <c r="D41" s="15">
        <f t="shared" si="15"/>
        <v>-340204104</v>
      </c>
      <c r="E41" s="15">
        <f t="shared" si="15"/>
        <v>-162259353</v>
      </c>
      <c r="F41" s="15">
        <f t="shared" si="15"/>
        <v>24005927</v>
      </c>
      <c r="G41" s="15">
        <f t="shared" si="15"/>
        <v>-69890253</v>
      </c>
      <c r="H41" s="15">
        <f t="shared" si="15"/>
        <v>-128156035</v>
      </c>
      <c r="I41" s="15">
        <f t="shared" si="15"/>
        <v>-141398412</v>
      </c>
      <c r="J41" s="15">
        <f t="shared" si="15"/>
        <v>-46259993</v>
      </c>
      <c r="K41" s="15">
        <f t="shared" si="15"/>
        <v>-187533692</v>
      </c>
      <c r="L41" s="15">
        <f t="shared" si="15"/>
        <v>-56838233</v>
      </c>
      <c r="M41" s="15">
        <f t="shared" si="15"/>
        <v>-50245708</v>
      </c>
      <c r="N41" s="15">
        <f t="shared" si="15"/>
        <v>-31827892</v>
      </c>
      <c r="O41" s="15">
        <f t="shared" si="15"/>
        <v>-24912508</v>
      </c>
      <c r="P41" s="15">
        <f t="shared" si="15"/>
        <v>-80181007</v>
      </c>
      <c r="Q41" s="15">
        <f t="shared" si="15"/>
        <v>-35060829</v>
      </c>
      <c r="R41" s="15">
        <f t="shared" si="15"/>
        <v>-71155300</v>
      </c>
      <c r="S41" s="15">
        <f t="shared" si="15"/>
        <v>-163779291</v>
      </c>
      <c r="T41" s="15">
        <f t="shared" si="15"/>
        <v>-21184980</v>
      </c>
      <c r="U41" s="15">
        <f t="shared" si="15"/>
        <v>-267283140</v>
      </c>
      <c r="V41" s="15">
        <f t="shared" si="15"/>
        <v>-11747999</v>
      </c>
      <c r="W41" s="15">
        <f t="shared" si="15"/>
        <v>-41944519</v>
      </c>
      <c r="X41" s="15">
        <f t="shared" si="15"/>
        <v>-52459424</v>
      </c>
      <c r="Y41" s="15">
        <f t="shared" si="15"/>
        <v>-74608259</v>
      </c>
      <c r="Z41" s="15">
        <f t="shared" si="15"/>
        <v>-92931428</v>
      </c>
      <c r="AA41" s="15">
        <f t="shared" si="15"/>
        <v>-628850099</v>
      </c>
      <c r="AB41" s="15">
        <f t="shared" si="15"/>
        <v>-19485706</v>
      </c>
      <c r="AC41" s="15">
        <f t="shared" si="15"/>
        <v>-84042276</v>
      </c>
      <c r="AD41" s="15">
        <f t="shared" si="15"/>
        <v>-79290104</v>
      </c>
      <c r="AE41" s="15">
        <f t="shared" si="15"/>
        <v>-126929600</v>
      </c>
      <c r="AF41" s="8">
        <f t="shared" si="15"/>
        <v>-18526079</v>
      </c>
    </row>
    <row r="42" spans="1:32" x14ac:dyDescent="0.25">
      <c r="A42" s="20" t="s">
        <v>123</v>
      </c>
      <c r="B42" s="17">
        <f>IF(B35=0,0,B37*100/B35)</f>
        <v>71.992534045725932</v>
      </c>
      <c r="C42" s="17">
        <f t="shared" ref="C42:AF42" si="16">IF(C35=0,0,C37*100/C35)</f>
        <v>58.282979182615087</v>
      </c>
      <c r="D42" s="17">
        <f t="shared" si="16"/>
        <v>61.317801772908147</v>
      </c>
      <c r="E42" s="17">
        <f t="shared" si="16"/>
        <v>45.576883270238156</v>
      </c>
      <c r="F42" s="17">
        <f t="shared" si="16"/>
        <v>108.99825319577239</v>
      </c>
      <c r="G42" s="17">
        <f t="shared" si="16"/>
        <v>59.144919335893029</v>
      </c>
      <c r="H42" s="17">
        <f t="shared" si="16"/>
        <v>78.961537164616402</v>
      </c>
      <c r="I42" s="17">
        <f t="shared" si="16"/>
        <v>79.263050080844664</v>
      </c>
      <c r="J42" s="17">
        <f t="shared" si="16"/>
        <v>64.697000092049819</v>
      </c>
      <c r="K42" s="17">
        <f t="shared" si="16"/>
        <v>41.303530560285651</v>
      </c>
      <c r="L42" s="17">
        <f t="shared" si="16"/>
        <v>97.295687530946083</v>
      </c>
      <c r="M42" s="17">
        <f t="shared" si="16"/>
        <v>46.734981055698221</v>
      </c>
      <c r="N42" s="17">
        <f t="shared" si="16"/>
        <v>65.587679747933393</v>
      </c>
      <c r="O42" s="17">
        <f t="shared" si="16"/>
        <v>66.149308364091823</v>
      </c>
      <c r="P42" s="17">
        <f t="shared" si="16"/>
        <v>35.197754577579829</v>
      </c>
      <c r="Q42" s="17">
        <f t="shared" si="16"/>
        <v>58.148556921717642</v>
      </c>
      <c r="R42" s="17">
        <f t="shared" si="16"/>
        <v>78.671372716259697</v>
      </c>
      <c r="S42" s="17">
        <f t="shared" si="16"/>
        <v>64.918580990660459</v>
      </c>
      <c r="T42" s="17">
        <f t="shared" si="16"/>
        <v>73.641055766901061</v>
      </c>
      <c r="U42" s="17">
        <f t="shared" si="16"/>
        <v>46.892635304145671</v>
      </c>
      <c r="V42" s="17">
        <f t="shared" si="16"/>
        <v>79.262000945648396</v>
      </c>
      <c r="W42" s="17">
        <f t="shared" si="16"/>
        <v>44.302926029440663</v>
      </c>
      <c r="X42" s="17">
        <f t="shared" si="16"/>
        <v>46.359719183976189</v>
      </c>
      <c r="Y42" s="17">
        <f t="shared" si="16"/>
        <v>51.468201161267729</v>
      </c>
      <c r="Z42" s="17">
        <f t="shared" si="16"/>
        <v>45.792283878548048</v>
      </c>
      <c r="AA42" s="17">
        <f t="shared" si="16"/>
        <v>76.449992403636614</v>
      </c>
      <c r="AB42" s="17">
        <f t="shared" si="16"/>
        <v>77.872561267074929</v>
      </c>
      <c r="AC42" s="17">
        <f t="shared" si="16"/>
        <v>71.179958787800913</v>
      </c>
      <c r="AD42" s="17">
        <f t="shared" si="16"/>
        <v>49.991948782872825</v>
      </c>
      <c r="AE42" s="17">
        <f t="shared" si="16"/>
        <v>40.261226489498036</v>
      </c>
      <c r="AF42" s="10">
        <f t="shared" si="16"/>
        <v>77.662282319529822</v>
      </c>
    </row>
    <row r="43" spans="1:32" x14ac:dyDescent="0.25">
      <c r="A43" s="20" t="s">
        <v>124</v>
      </c>
      <c r="B43" s="17">
        <f>IF(B36=0,0,B37*100/B36)</f>
        <v>61.817801522995993</v>
      </c>
      <c r="C43" s="17">
        <f t="shared" ref="C43:AF43" si="17">IF(C36=0,0,C37*100/C36)</f>
        <v>48.353626094525701</v>
      </c>
      <c r="D43" s="17">
        <f t="shared" si="17"/>
        <v>61.317801772908147</v>
      </c>
      <c r="E43" s="17">
        <f t="shared" si="17"/>
        <v>38.148570440268969</v>
      </c>
      <c r="F43" s="17">
        <f t="shared" si="17"/>
        <v>108.96633342962666</v>
      </c>
      <c r="G43" s="17">
        <f t="shared" si="17"/>
        <v>57.778173755736375</v>
      </c>
      <c r="H43" s="17">
        <f t="shared" si="17"/>
        <v>75.704256178790658</v>
      </c>
      <c r="I43" s="17">
        <f t="shared" si="17"/>
        <v>75.115277921786571</v>
      </c>
      <c r="J43" s="17">
        <f t="shared" si="17"/>
        <v>62.305294000620997</v>
      </c>
      <c r="K43" s="17">
        <f t="shared" si="17"/>
        <v>45.295402264613742</v>
      </c>
      <c r="L43" s="17">
        <f t="shared" si="17"/>
        <v>65.345627417197051</v>
      </c>
      <c r="M43" s="17">
        <f t="shared" si="17"/>
        <v>43.781894052992527</v>
      </c>
      <c r="N43" s="17">
        <f t="shared" si="17"/>
        <v>62.910849559542122</v>
      </c>
      <c r="O43" s="17">
        <f t="shared" si="17"/>
        <v>65.910598536216284</v>
      </c>
      <c r="P43" s="17">
        <f t="shared" si="17"/>
        <v>35.669355003443627</v>
      </c>
      <c r="Q43" s="17">
        <f t="shared" si="17"/>
        <v>56.235703137691083</v>
      </c>
      <c r="R43" s="17">
        <f t="shared" si="17"/>
        <v>60.347934747982805</v>
      </c>
      <c r="S43" s="17">
        <f t="shared" si="17"/>
        <v>60.791821850118026</v>
      </c>
      <c r="T43" s="17">
        <f t="shared" si="17"/>
        <v>71.941096139828915</v>
      </c>
      <c r="U43" s="17">
        <f t="shared" si="17"/>
        <v>45.248381910812135</v>
      </c>
      <c r="V43" s="17">
        <f t="shared" si="17"/>
        <v>82.382514923501745</v>
      </c>
      <c r="W43" s="17">
        <f t="shared" si="17"/>
        <v>44.302926029440663</v>
      </c>
      <c r="X43" s="17">
        <f t="shared" si="17"/>
        <v>43.727634210931932</v>
      </c>
      <c r="Y43" s="17">
        <f t="shared" si="17"/>
        <v>58.04143995172938</v>
      </c>
      <c r="Z43" s="17">
        <f t="shared" si="17"/>
        <v>45.792283878548048</v>
      </c>
      <c r="AA43" s="17">
        <f t="shared" si="17"/>
        <v>74.031522047870254</v>
      </c>
      <c r="AB43" s="17">
        <f t="shared" si="17"/>
        <v>77.059173884690651</v>
      </c>
      <c r="AC43" s="17">
        <f t="shared" si="17"/>
        <v>64.030277998917143</v>
      </c>
      <c r="AD43" s="17">
        <f t="shared" si="17"/>
        <v>48.134306994171432</v>
      </c>
      <c r="AE43" s="17">
        <f t="shared" si="17"/>
        <v>39.282206554614802</v>
      </c>
      <c r="AF43" s="10">
        <f t="shared" si="17"/>
        <v>77.19194214918258</v>
      </c>
    </row>
    <row r="44" spans="1:32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6"/>
    </row>
    <row r="45" spans="1:32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6"/>
    </row>
    <row r="46" spans="1:32" x14ac:dyDescent="0.25">
      <c r="A46" s="20" t="s">
        <v>126</v>
      </c>
      <c r="B46" s="16">
        <v>141239509</v>
      </c>
      <c r="C46" s="16">
        <v>34579742</v>
      </c>
      <c r="D46" s="16">
        <v>370920917</v>
      </c>
      <c r="E46" s="16">
        <v>74866421</v>
      </c>
      <c r="F46" s="16">
        <v>101475702</v>
      </c>
      <c r="G46" s="16">
        <v>91152730</v>
      </c>
      <c r="H46" s="16">
        <v>178570079</v>
      </c>
      <c r="I46" s="16">
        <v>187296557</v>
      </c>
      <c r="J46" s="16">
        <v>48499248</v>
      </c>
      <c r="K46" s="16">
        <v>99459040</v>
      </c>
      <c r="L46" s="16">
        <v>78091858</v>
      </c>
      <c r="M46" s="16">
        <v>31285960</v>
      </c>
      <c r="N46" s="16">
        <v>30484153</v>
      </c>
      <c r="O46" s="16">
        <v>32494167</v>
      </c>
      <c r="P46" s="16">
        <v>46072117</v>
      </c>
      <c r="Q46" s="16">
        <v>35499082</v>
      </c>
      <c r="R46" s="16">
        <v>51978453</v>
      </c>
      <c r="S46" s="16">
        <v>113148633</v>
      </c>
      <c r="T46" s="16">
        <v>48109102</v>
      </c>
      <c r="U46" s="16">
        <v>99586195</v>
      </c>
      <c r="V46" s="16">
        <v>48768673</v>
      </c>
      <c r="W46" s="16">
        <v>29289477</v>
      </c>
      <c r="X46" s="16">
        <v>34178213</v>
      </c>
      <c r="Y46" s="16">
        <v>78573542</v>
      </c>
      <c r="Z46" s="16">
        <v>52030302</v>
      </c>
      <c r="AA46" s="16">
        <v>870935292</v>
      </c>
      <c r="AB46" s="16">
        <v>40031304</v>
      </c>
      <c r="AC46" s="16">
        <v>76767889</v>
      </c>
      <c r="AD46" s="16">
        <v>47485155</v>
      </c>
      <c r="AE46" s="16">
        <v>63680252</v>
      </c>
      <c r="AF46" s="9">
        <v>60743251</v>
      </c>
    </row>
    <row r="47" spans="1:32" x14ac:dyDescent="0.25">
      <c r="A47" s="20" t="s">
        <v>127</v>
      </c>
      <c r="B47" s="16">
        <v>140813759</v>
      </c>
      <c r="C47" s="16">
        <v>35308443</v>
      </c>
      <c r="D47" s="16">
        <v>370920917</v>
      </c>
      <c r="E47" s="16">
        <v>80254604</v>
      </c>
      <c r="F47" s="16">
        <v>101554102</v>
      </c>
      <c r="G47" s="16">
        <v>85238770</v>
      </c>
      <c r="H47" s="16">
        <v>178570079</v>
      </c>
      <c r="I47" s="16">
        <v>200381854</v>
      </c>
      <c r="J47" s="16">
        <v>46456907</v>
      </c>
      <c r="K47" s="16">
        <v>94563101</v>
      </c>
      <c r="L47" s="16">
        <v>76048571</v>
      </c>
      <c r="M47" s="16">
        <v>35068607</v>
      </c>
      <c r="N47" s="16">
        <v>29057016</v>
      </c>
      <c r="O47" s="16">
        <v>31927753</v>
      </c>
      <c r="P47" s="16">
        <v>45340485</v>
      </c>
      <c r="Q47" s="16">
        <v>35393541</v>
      </c>
      <c r="R47" s="16">
        <v>53888364</v>
      </c>
      <c r="S47" s="16">
        <v>113148633</v>
      </c>
      <c r="T47" s="16">
        <v>48577535</v>
      </c>
      <c r="U47" s="16">
        <v>101154510</v>
      </c>
      <c r="V47" s="16">
        <v>49246094</v>
      </c>
      <c r="W47" s="16">
        <v>29289477</v>
      </c>
      <c r="X47" s="16">
        <v>34178213</v>
      </c>
      <c r="Y47" s="16">
        <v>69373985</v>
      </c>
      <c r="Z47" s="16">
        <v>52030302</v>
      </c>
      <c r="AA47" s="16">
        <v>876135292</v>
      </c>
      <c r="AB47" s="16">
        <v>40031304</v>
      </c>
      <c r="AC47" s="16">
        <v>76767889</v>
      </c>
      <c r="AD47" s="16">
        <v>47449155</v>
      </c>
      <c r="AE47" s="16">
        <v>68439500</v>
      </c>
      <c r="AF47" s="9">
        <v>62353828</v>
      </c>
    </row>
    <row r="48" spans="1:32" x14ac:dyDescent="0.25">
      <c r="A48" s="20" t="s">
        <v>128</v>
      </c>
      <c r="B48" s="16">
        <v>149190663</v>
      </c>
      <c r="C48" s="16">
        <v>28014819</v>
      </c>
      <c r="D48" s="16">
        <v>264245497</v>
      </c>
      <c r="E48" s="16">
        <v>30789445</v>
      </c>
      <c r="F48" s="16">
        <v>120484722</v>
      </c>
      <c r="G48" s="16">
        <v>62834052</v>
      </c>
      <c r="H48" s="16">
        <v>148681825</v>
      </c>
      <c r="I48" s="16">
        <v>187064856</v>
      </c>
      <c r="J48" s="16">
        <v>36645886</v>
      </c>
      <c r="K48" s="16">
        <v>61642389</v>
      </c>
      <c r="L48" s="16">
        <v>63249568</v>
      </c>
      <c r="M48" s="16">
        <v>28412037</v>
      </c>
      <c r="N48" s="16">
        <v>26347873</v>
      </c>
      <c r="O48" s="16">
        <v>26018671</v>
      </c>
      <c r="P48" s="16">
        <v>18650077</v>
      </c>
      <c r="Q48" s="16">
        <v>25971202</v>
      </c>
      <c r="R48" s="16">
        <v>39709114</v>
      </c>
      <c r="S48" s="16">
        <v>88247787</v>
      </c>
      <c r="T48" s="16">
        <v>38117880</v>
      </c>
      <c r="U48" s="16">
        <v>73301741</v>
      </c>
      <c r="V48" s="16">
        <v>39179925</v>
      </c>
      <c r="W48" s="16">
        <v>20583101</v>
      </c>
      <c r="X48" s="16">
        <v>23754235</v>
      </c>
      <c r="Y48" s="16">
        <v>40880268</v>
      </c>
      <c r="Z48" s="16">
        <v>54438051</v>
      </c>
      <c r="AA48" s="16">
        <v>714609544</v>
      </c>
      <c r="AB48" s="16">
        <v>52935210</v>
      </c>
      <c r="AC48" s="16">
        <v>62361044</v>
      </c>
      <c r="AD48" s="16">
        <v>35646916</v>
      </c>
      <c r="AE48" s="16">
        <v>42936610</v>
      </c>
      <c r="AF48" s="9">
        <v>50528176</v>
      </c>
    </row>
    <row r="49" spans="1:32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6"/>
    </row>
    <row r="50" spans="1:32" x14ac:dyDescent="0.25">
      <c r="A50" s="20" t="s">
        <v>131</v>
      </c>
      <c r="B50" s="15">
        <f>+B47-B46</f>
        <v>-425750</v>
      </c>
      <c r="C50" s="15">
        <f t="shared" ref="C50:AF50" si="18">+C47-C46</f>
        <v>728701</v>
      </c>
      <c r="D50" s="15">
        <f t="shared" si="18"/>
        <v>0</v>
      </c>
      <c r="E50" s="15">
        <f t="shared" si="18"/>
        <v>5388183</v>
      </c>
      <c r="F50" s="15">
        <f t="shared" si="18"/>
        <v>78400</v>
      </c>
      <c r="G50" s="15">
        <f t="shared" si="18"/>
        <v>-5913960</v>
      </c>
      <c r="H50" s="15">
        <f t="shared" si="18"/>
        <v>0</v>
      </c>
      <c r="I50" s="15">
        <f t="shared" si="18"/>
        <v>13085297</v>
      </c>
      <c r="J50" s="15">
        <f t="shared" si="18"/>
        <v>-2042341</v>
      </c>
      <c r="K50" s="15">
        <f t="shared" si="18"/>
        <v>-4895939</v>
      </c>
      <c r="L50" s="15">
        <f t="shared" si="18"/>
        <v>-2043287</v>
      </c>
      <c r="M50" s="15">
        <f t="shared" si="18"/>
        <v>3782647</v>
      </c>
      <c r="N50" s="15">
        <f t="shared" si="18"/>
        <v>-1427137</v>
      </c>
      <c r="O50" s="15">
        <f t="shared" si="18"/>
        <v>-566414</v>
      </c>
      <c r="P50" s="15">
        <f t="shared" si="18"/>
        <v>-731632</v>
      </c>
      <c r="Q50" s="15">
        <f t="shared" si="18"/>
        <v>-105541</v>
      </c>
      <c r="R50" s="15">
        <f t="shared" si="18"/>
        <v>1909911</v>
      </c>
      <c r="S50" s="15">
        <f t="shared" si="18"/>
        <v>0</v>
      </c>
      <c r="T50" s="15">
        <f t="shared" si="18"/>
        <v>468433</v>
      </c>
      <c r="U50" s="15">
        <f t="shared" si="18"/>
        <v>1568315</v>
      </c>
      <c r="V50" s="15">
        <f t="shared" si="18"/>
        <v>477421</v>
      </c>
      <c r="W50" s="15">
        <f t="shared" si="18"/>
        <v>0</v>
      </c>
      <c r="X50" s="15">
        <f t="shared" si="18"/>
        <v>0</v>
      </c>
      <c r="Y50" s="15">
        <f t="shared" si="18"/>
        <v>-9199557</v>
      </c>
      <c r="Z50" s="15">
        <f t="shared" si="18"/>
        <v>0</v>
      </c>
      <c r="AA50" s="15">
        <f t="shared" si="18"/>
        <v>5200000</v>
      </c>
      <c r="AB50" s="15">
        <f t="shared" si="18"/>
        <v>0</v>
      </c>
      <c r="AC50" s="15">
        <f t="shared" si="18"/>
        <v>0</v>
      </c>
      <c r="AD50" s="15">
        <f t="shared" si="18"/>
        <v>-36000</v>
      </c>
      <c r="AE50" s="15">
        <f t="shared" si="18"/>
        <v>4759248</v>
      </c>
      <c r="AF50" s="8">
        <f t="shared" si="18"/>
        <v>1610577</v>
      </c>
    </row>
    <row r="51" spans="1:32" x14ac:dyDescent="0.25">
      <c r="A51" s="20" t="s">
        <v>121</v>
      </c>
      <c r="B51" s="15">
        <f>+B48-B46</f>
        <v>7951154</v>
      </c>
      <c r="C51" s="15">
        <f t="shared" ref="C51:AF51" si="19">+C48-C46</f>
        <v>-6564923</v>
      </c>
      <c r="D51" s="15">
        <f t="shared" si="19"/>
        <v>-106675420</v>
      </c>
      <c r="E51" s="15">
        <f t="shared" si="19"/>
        <v>-44076976</v>
      </c>
      <c r="F51" s="15">
        <f t="shared" si="19"/>
        <v>19009020</v>
      </c>
      <c r="G51" s="15">
        <f t="shared" si="19"/>
        <v>-28318678</v>
      </c>
      <c r="H51" s="15">
        <f t="shared" si="19"/>
        <v>-29888254</v>
      </c>
      <c r="I51" s="15">
        <f t="shared" si="19"/>
        <v>-231701</v>
      </c>
      <c r="J51" s="15">
        <f t="shared" si="19"/>
        <v>-11853362</v>
      </c>
      <c r="K51" s="15">
        <f t="shared" si="19"/>
        <v>-37816651</v>
      </c>
      <c r="L51" s="15">
        <f t="shared" si="19"/>
        <v>-14842290</v>
      </c>
      <c r="M51" s="15">
        <f t="shared" si="19"/>
        <v>-2873923</v>
      </c>
      <c r="N51" s="15">
        <f t="shared" si="19"/>
        <v>-4136280</v>
      </c>
      <c r="O51" s="15">
        <f t="shared" si="19"/>
        <v>-6475496</v>
      </c>
      <c r="P51" s="15">
        <f t="shared" si="19"/>
        <v>-27422040</v>
      </c>
      <c r="Q51" s="15">
        <f t="shared" si="19"/>
        <v>-9527880</v>
      </c>
      <c r="R51" s="15">
        <f t="shared" si="19"/>
        <v>-12269339</v>
      </c>
      <c r="S51" s="15">
        <f t="shared" si="19"/>
        <v>-24900846</v>
      </c>
      <c r="T51" s="15">
        <f t="shared" si="19"/>
        <v>-9991222</v>
      </c>
      <c r="U51" s="15">
        <f t="shared" si="19"/>
        <v>-26284454</v>
      </c>
      <c r="V51" s="15">
        <f t="shared" si="19"/>
        <v>-9588748</v>
      </c>
      <c r="W51" s="15">
        <f t="shared" si="19"/>
        <v>-8706376</v>
      </c>
      <c r="X51" s="15">
        <f t="shared" si="19"/>
        <v>-10423978</v>
      </c>
      <c r="Y51" s="15">
        <f t="shared" si="19"/>
        <v>-37693274</v>
      </c>
      <c r="Z51" s="15">
        <f t="shared" si="19"/>
        <v>2407749</v>
      </c>
      <c r="AA51" s="15">
        <f t="shared" si="19"/>
        <v>-156325748</v>
      </c>
      <c r="AB51" s="15">
        <f t="shared" si="19"/>
        <v>12903906</v>
      </c>
      <c r="AC51" s="15">
        <f t="shared" si="19"/>
        <v>-14406845</v>
      </c>
      <c r="AD51" s="15">
        <f t="shared" si="19"/>
        <v>-11838239</v>
      </c>
      <c r="AE51" s="15">
        <f t="shared" si="19"/>
        <v>-20743642</v>
      </c>
      <c r="AF51" s="8">
        <f t="shared" si="19"/>
        <v>-10215075</v>
      </c>
    </row>
    <row r="52" spans="1:32" x14ac:dyDescent="0.25">
      <c r="A52" s="20" t="s">
        <v>122</v>
      </c>
      <c r="B52" s="15">
        <f>+B48-B47</f>
        <v>8376904</v>
      </c>
      <c r="C52" s="15">
        <f t="shared" ref="C52:AF52" si="20">+C48-C47</f>
        <v>-7293624</v>
      </c>
      <c r="D52" s="15">
        <f t="shared" si="20"/>
        <v>-106675420</v>
      </c>
      <c r="E52" s="15">
        <f t="shared" si="20"/>
        <v>-49465159</v>
      </c>
      <c r="F52" s="15">
        <f t="shared" si="20"/>
        <v>18930620</v>
      </c>
      <c r="G52" s="15">
        <f t="shared" si="20"/>
        <v>-22404718</v>
      </c>
      <c r="H52" s="15">
        <f t="shared" si="20"/>
        <v>-29888254</v>
      </c>
      <c r="I52" s="15">
        <f t="shared" si="20"/>
        <v>-13316998</v>
      </c>
      <c r="J52" s="15">
        <f t="shared" si="20"/>
        <v>-9811021</v>
      </c>
      <c r="K52" s="15">
        <f t="shared" si="20"/>
        <v>-32920712</v>
      </c>
      <c r="L52" s="15">
        <f t="shared" si="20"/>
        <v>-12799003</v>
      </c>
      <c r="M52" s="15">
        <f t="shared" si="20"/>
        <v>-6656570</v>
      </c>
      <c r="N52" s="15">
        <f t="shared" si="20"/>
        <v>-2709143</v>
      </c>
      <c r="O52" s="15">
        <f t="shared" si="20"/>
        <v>-5909082</v>
      </c>
      <c r="P52" s="15">
        <f t="shared" si="20"/>
        <v>-26690408</v>
      </c>
      <c r="Q52" s="15">
        <f t="shared" si="20"/>
        <v>-9422339</v>
      </c>
      <c r="R52" s="15">
        <f t="shared" si="20"/>
        <v>-14179250</v>
      </c>
      <c r="S52" s="15">
        <f t="shared" si="20"/>
        <v>-24900846</v>
      </c>
      <c r="T52" s="15">
        <f t="shared" si="20"/>
        <v>-10459655</v>
      </c>
      <c r="U52" s="15">
        <f t="shared" si="20"/>
        <v>-27852769</v>
      </c>
      <c r="V52" s="15">
        <f t="shared" si="20"/>
        <v>-10066169</v>
      </c>
      <c r="W52" s="15">
        <f t="shared" si="20"/>
        <v>-8706376</v>
      </c>
      <c r="X52" s="15">
        <f t="shared" si="20"/>
        <v>-10423978</v>
      </c>
      <c r="Y52" s="15">
        <f t="shared" si="20"/>
        <v>-28493717</v>
      </c>
      <c r="Z52" s="15">
        <f t="shared" si="20"/>
        <v>2407749</v>
      </c>
      <c r="AA52" s="15">
        <f t="shared" si="20"/>
        <v>-161525748</v>
      </c>
      <c r="AB52" s="15">
        <f t="shared" si="20"/>
        <v>12903906</v>
      </c>
      <c r="AC52" s="15">
        <f t="shared" si="20"/>
        <v>-14406845</v>
      </c>
      <c r="AD52" s="15">
        <f t="shared" si="20"/>
        <v>-11802239</v>
      </c>
      <c r="AE52" s="15">
        <f t="shared" si="20"/>
        <v>-25502890</v>
      </c>
      <c r="AF52" s="8">
        <f t="shared" si="20"/>
        <v>-11825652</v>
      </c>
    </row>
    <row r="53" spans="1:32" x14ac:dyDescent="0.25">
      <c r="A53" s="20" t="s">
        <v>123</v>
      </c>
      <c r="B53" s="17">
        <f>IF(B46=0,0,B48*100/B46)</f>
        <v>105.62955369662181</v>
      </c>
      <c r="C53" s="17">
        <f t="shared" ref="C53:AF53" si="21">IF(C46=0,0,C48*100/C46)</f>
        <v>81.01511862060741</v>
      </c>
      <c r="D53" s="17">
        <f t="shared" si="21"/>
        <v>71.24038707151152</v>
      </c>
      <c r="E53" s="17">
        <f t="shared" si="21"/>
        <v>41.125840648907207</v>
      </c>
      <c r="F53" s="17">
        <f t="shared" si="21"/>
        <v>118.73258289950041</v>
      </c>
      <c r="G53" s="17">
        <f t="shared" si="21"/>
        <v>68.932715454600213</v>
      </c>
      <c r="H53" s="17">
        <f t="shared" si="21"/>
        <v>83.262451264301674</v>
      </c>
      <c r="I53" s="17">
        <f t="shared" si="21"/>
        <v>99.876291906423035</v>
      </c>
      <c r="J53" s="17">
        <f t="shared" si="21"/>
        <v>75.559699399875228</v>
      </c>
      <c r="K53" s="17">
        <f t="shared" si="21"/>
        <v>61.977663367754204</v>
      </c>
      <c r="L53" s="17">
        <f t="shared" si="21"/>
        <v>80.993806038012309</v>
      </c>
      <c r="M53" s="17">
        <f t="shared" si="21"/>
        <v>90.814016894479181</v>
      </c>
      <c r="N53" s="17">
        <f t="shared" si="21"/>
        <v>86.431376328546833</v>
      </c>
      <c r="O53" s="17">
        <f t="shared" si="21"/>
        <v>80.071820274697302</v>
      </c>
      <c r="P53" s="17">
        <f t="shared" si="21"/>
        <v>40.480182406204605</v>
      </c>
      <c r="Q53" s="17">
        <f t="shared" si="21"/>
        <v>73.160207354094396</v>
      </c>
      <c r="R53" s="17">
        <f t="shared" si="21"/>
        <v>76.395336352161152</v>
      </c>
      <c r="S53" s="17">
        <f t="shared" si="21"/>
        <v>77.992799966041133</v>
      </c>
      <c r="T53" s="17">
        <f t="shared" si="21"/>
        <v>79.232158604831156</v>
      </c>
      <c r="U53" s="17">
        <f t="shared" si="21"/>
        <v>73.6063276641908</v>
      </c>
      <c r="V53" s="17">
        <f t="shared" si="21"/>
        <v>80.338304468526346</v>
      </c>
      <c r="W53" s="17">
        <f t="shared" si="21"/>
        <v>70.27473040915001</v>
      </c>
      <c r="X53" s="17">
        <f t="shared" si="21"/>
        <v>69.501102939466151</v>
      </c>
      <c r="Y53" s="17">
        <f t="shared" si="21"/>
        <v>52.028032540521082</v>
      </c>
      <c r="Z53" s="17">
        <f t="shared" si="21"/>
        <v>104.62758989943976</v>
      </c>
      <c r="AA53" s="17">
        <f t="shared" si="21"/>
        <v>82.050819453989931</v>
      </c>
      <c r="AB53" s="17">
        <f t="shared" si="21"/>
        <v>132.23453825036526</v>
      </c>
      <c r="AC53" s="17">
        <f t="shared" si="21"/>
        <v>81.233240632681714</v>
      </c>
      <c r="AD53" s="17">
        <f t="shared" si="21"/>
        <v>75.069600172938252</v>
      </c>
      <c r="AE53" s="17">
        <f t="shared" si="21"/>
        <v>67.425314208869651</v>
      </c>
      <c r="AF53" s="10">
        <f t="shared" si="21"/>
        <v>83.183193471156159</v>
      </c>
    </row>
    <row r="54" spans="1:32" x14ac:dyDescent="0.25">
      <c r="A54" s="20" t="s">
        <v>124</v>
      </c>
      <c r="B54" s="17">
        <f>IF(B47=0,0,B48*100/B47)</f>
        <v>105.94892435191649</v>
      </c>
      <c r="C54" s="17">
        <f t="shared" ref="C54:AF54" si="22">IF(C47=0,0,C48*100/C47)</f>
        <v>79.343116319232763</v>
      </c>
      <c r="D54" s="17">
        <f t="shared" si="22"/>
        <v>71.24038707151152</v>
      </c>
      <c r="E54" s="17">
        <f t="shared" si="22"/>
        <v>38.364708646497093</v>
      </c>
      <c r="F54" s="17">
        <f t="shared" si="22"/>
        <v>118.64092107278935</v>
      </c>
      <c r="G54" s="17">
        <f t="shared" si="22"/>
        <v>73.715343381890662</v>
      </c>
      <c r="H54" s="17">
        <f t="shared" si="22"/>
        <v>83.262451264301674</v>
      </c>
      <c r="I54" s="17">
        <f t="shared" si="22"/>
        <v>93.35418964633395</v>
      </c>
      <c r="J54" s="17">
        <f t="shared" si="22"/>
        <v>78.881458896951528</v>
      </c>
      <c r="K54" s="17">
        <f t="shared" si="22"/>
        <v>65.18651392364977</v>
      </c>
      <c r="L54" s="17">
        <f t="shared" si="22"/>
        <v>83.169962523030179</v>
      </c>
      <c r="M54" s="17">
        <f t="shared" si="22"/>
        <v>81.018436232725179</v>
      </c>
      <c r="N54" s="17">
        <f t="shared" si="22"/>
        <v>90.676458312168052</v>
      </c>
      <c r="O54" s="17">
        <f t="shared" si="22"/>
        <v>81.492333644650785</v>
      </c>
      <c r="P54" s="17">
        <f t="shared" si="22"/>
        <v>41.13338664110011</v>
      </c>
      <c r="Q54" s="17">
        <f t="shared" si="22"/>
        <v>73.378365843643621</v>
      </c>
      <c r="R54" s="17">
        <f t="shared" si="22"/>
        <v>73.687733403819792</v>
      </c>
      <c r="S54" s="17">
        <f t="shared" si="22"/>
        <v>77.992799966041133</v>
      </c>
      <c r="T54" s="17">
        <f t="shared" si="22"/>
        <v>78.468123176690625</v>
      </c>
      <c r="U54" s="17">
        <f t="shared" si="22"/>
        <v>72.465123898084229</v>
      </c>
      <c r="V54" s="17">
        <f t="shared" si="22"/>
        <v>79.559457040389844</v>
      </c>
      <c r="W54" s="17">
        <f t="shared" si="22"/>
        <v>70.27473040915001</v>
      </c>
      <c r="X54" s="17">
        <f t="shared" si="22"/>
        <v>69.501102939466151</v>
      </c>
      <c r="Y54" s="17">
        <f t="shared" si="22"/>
        <v>58.927374577083903</v>
      </c>
      <c r="Z54" s="17">
        <f t="shared" si="22"/>
        <v>104.62758989943976</v>
      </c>
      <c r="AA54" s="17">
        <f t="shared" si="22"/>
        <v>81.563835006431859</v>
      </c>
      <c r="AB54" s="17">
        <f t="shared" si="22"/>
        <v>132.23453825036526</v>
      </c>
      <c r="AC54" s="17">
        <f t="shared" si="22"/>
        <v>81.233240632681714</v>
      </c>
      <c r="AD54" s="17">
        <f t="shared" si="22"/>
        <v>75.12655599451665</v>
      </c>
      <c r="AE54" s="17">
        <f t="shared" si="22"/>
        <v>62.736592172648834</v>
      </c>
      <c r="AF54" s="10">
        <f t="shared" si="22"/>
        <v>81.034601436178065</v>
      </c>
    </row>
    <row r="55" spans="1:32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6"/>
    </row>
    <row r="56" spans="1:32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6"/>
    </row>
    <row r="57" spans="1:32" x14ac:dyDescent="0.25">
      <c r="A57" s="20" t="s">
        <v>126</v>
      </c>
      <c r="B57" s="16">
        <v>34596006</v>
      </c>
      <c r="C57" s="16">
        <v>16640000</v>
      </c>
      <c r="D57" s="16">
        <v>144161147</v>
      </c>
      <c r="E57" s="16">
        <v>55161500</v>
      </c>
      <c r="F57" s="16">
        <v>28455620</v>
      </c>
      <c r="G57" s="16">
        <v>12179060</v>
      </c>
      <c r="H57" s="16">
        <v>112261957</v>
      </c>
      <c r="I57" s="16">
        <v>67286987</v>
      </c>
      <c r="J57" s="16">
        <v>25201000</v>
      </c>
      <c r="K57" s="16">
        <v>113980950</v>
      </c>
      <c r="L57" s="16">
        <v>696464</v>
      </c>
      <c r="M57" s="16">
        <v>13483425</v>
      </c>
      <c r="N57" s="16">
        <v>95416000</v>
      </c>
      <c r="O57" s="16">
        <v>18346001</v>
      </c>
      <c r="P57" s="16">
        <v>93564439</v>
      </c>
      <c r="Q57" s="16">
        <v>19106187</v>
      </c>
      <c r="R57" s="16">
        <v>29741000</v>
      </c>
      <c r="S57" s="16">
        <v>32162000</v>
      </c>
      <c r="T57" s="16">
        <v>428700</v>
      </c>
      <c r="U57" s="16">
        <v>63962721</v>
      </c>
      <c r="V57" s="16">
        <v>1000000</v>
      </c>
      <c r="W57" s="16">
        <v>12631000</v>
      </c>
      <c r="X57" s="16">
        <v>24480000</v>
      </c>
      <c r="Y57" s="16">
        <v>41820010</v>
      </c>
      <c r="Z57" s="16">
        <v>27243999</v>
      </c>
      <c r="AA57" s="16">
        <v>179266000</v>
      </c>
      <c r="AB57" s="16">
        <v>18736001</v>
      </c>
      <c r="AC57" s="16">
        <v>36355250</v>
      </c>
      <c r="AD57" s="16">
        <v>24274000</v>
      </c>
      <c r="AE57" s="16">
        <v>21477650</v>
      </c>
      <c r="AF57" s="9">
        <v>2210000</v>
      </c>
    </row>
    <row r="58" spans="1:32" x14ac:dyDescent="0.25">
      <c r="A58" s="20" t="s">
        <v>127</v>
      </c>
      <c r="B58" s="16">
        <v>36660722</v>
      </c>
      <c r="C58" s="16">
        <v>14140000</v>
      </c>
      <c r="D58" s="16">
        <v>144161147</v>
      </c>
      <c r="E58" s="16">
        <v>54976824</v>
      </c>
      <c r="F58" s="16">
        <v>28585620</v>
      </c>
      <c r="G58" s="16">
        <v>7592190</v>
      </c>
      <c r="H58" s="16">
        <v>181459052</v>
      </c>
      <c r="I58" s="16">
        <v>38969673</v>
      </c>
      <c r="J58" s="16">
        <v>25051000</v>
      </c>
      <c r="K58" s="16">
        <v>149403391</v>
      </c>
      <c r="L58" s="16">
        <v>2577639</v>
      </c>
      <c r="M58" s="16">
        <v>13483425</v>
      </c>
      <c r="N58" s="16">
        <v>148879362</v>
      </c>
      <c r="O58" s="16">
        <v>18346001</v>
      </c>
      <c r="P58" s="16">
        <v>137806129</v>
      </c>
      <c r="Q58" s="16">
        <v>22906187</v>
      </c>
      <c r="R58" s="16">
        <v>40686000</v>
      </c>
      <c r="S58" s="16">
        <v>25796860</v>
      </c>
      <c r="T58" s="16">
        <v>1137540</v>
      </c>
      <c r="U58" s="16">
        <v>85371826</v>
      </c>
      <c r="V58" s="16">
        <v>1600000</v>
      </c>
      <c r="W58" s="16">
        <v>12631000</v>
      </c>
      <c r="X58" s="16">
        <v>26160000</v>
      </c>
      <c r="Y58" s="16">
        <v>43845010</v>
      </c>
      <c r="Z58" s="16">
        <v>27243999</v>
      </c>
      <c r="AA58" s="16">
        <v>166666000</v>
      </c>
      <c r="AB58" s="16">
        <v>16236001</v>
      </c>
      <c r="AC58" s="16">
        <v>38270651</v>
      </c>
      <c r="AD58" s="16">
        <v>24274000</v>
      </c>
      <c r="AE58" s="16">
        <v>22908650</v>
      </c>
      <c r="AF58" s="9">
        <v>1665000</v>
      </c>
    </row>
    <row r="59" spans="1:32" x14ac:dyDescent="0.25">
      <c r="A59" s="20" t="s">
        <v>128</v>
      </c>
      <c r="B59" s="16">
        <v>9063036</v>
      </c>
      <c r="C59" s="16">
        <v>7684858</v>
      </c>
      <c r="D59" s="16">
        <v>83888268</v>
      </c>
      <c r="E59" s="16">
        <v>9557403</v>
      </c>
      <c r="F59" s="16">
        <v>1052371</v>
      </c>
      <c r="G59" s="16">
        <v>3556786</v>
      </c>
      <c r="H59" s="16">
        <v>106699943</v>
      </c>
      <c r="I59" s="16">
        <v>25502232</v>
      </c>
      <c r="J59" s="16">
        <v>14098676</v>
      </c>
      <c r="K59" s="16">
        <v>91130130</v>
      </c>
      <c r="L59" s="16">
        <v>2364539</v>
      </c>
      <c r="M59" s="16">
        <v>9750763</v>
      </c>
      <c r="N59" s="16">
        <v>47099818</v>
      </c>
      <c r="O59" s="16">
        <v>15093301</v>
      </c>
      <c r="P59" s="16">
        <v>40470858</v>
      </c>
      <c r="Q59" s="16">
        <v>7465304</v>
      </c>
      <c r="R59" s="16">
        <v>27129689</v>
      </c>
      <c r="S59" s="16">
        <v>44364634</v>
      </c>
      <c r="T59" s="16">
        <v>307789</v>
      </c>
      <c r="U59" s="16">
        <v>19464418</v>
      </c>
      <c r="V59" s="16">
        <v>1224901</v>
      </c>
      <c r="W59" s="16">
        <v>14613083</v>
      </c>
      <c r="X59" s="16">
        <v>6902619</v>
      </c>
      <c r="Y59" s="16">
        <v>12204703</v>
      </c>
      <c r="Z59" s="16">
        <v>11633115</v>
      </c>
      <c r="AA59" s="16">
        <v>58842785</v>
      </c>
      <c r="AB59" s="16">
        <v>5715237</v>
      </c>
      <c r="AC59" s="16">
        <v>21861689</v>
      </c>
      <c r="AD59" s="16">
        <v>9614363</v>
      </c>
      <c r="AE59" s="16">
        <v>7918477</v>
      </c>
      <c r="AF59" s="9">
        <v>399983</v>
      </c>
    </row>
    <row r="60" spans="1:32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6"/>
    </row>
    <row r="61" spans="1:32" x14ac:dyDescent="0.25">
      <c r="A61" s="20" t="s">
        <v>133</v>
      </c>
      <c r="B61" s="15">
        <f>+B58-B57</f>
        <v>2064716</v>
      </c>
      <c r="C61" s="15">
        <f t="shared" ref="C61:AF61" si="23">+C58-C57</f>
        <v>-2500000</v>
      </c>
      <c r="D61" s="15">
        <f t="shared" si="23"/>
        <v>0</v>
      </c>
      <c r="E61" s="15">
        <f t="shared" si="23"/>
        <v>-184676</v>
      </c>
      <c r="F61" s="15">
        <f t="shared" si="23"/>
        <v>130000</v>
      </c>
      <c r="G61" s="15">
        <f t="shared" si="23"/>
        <v>-4586870</v>
      </c>
      <c r="H61" s="15">
        <f t="shared" si="23"/>
        <v>69197095</v>
      </c>
      <c r="I61" s="15">
        <f t="shared" si="23"/>
        <v>-28317314</v>
      </c>
      <c r="J61" s="15">
        <f t="shared" si="23"/>
        <v>-150000</v>
      </c>
      <c r="K61" s="15">
        <f t="shared" si="23"/>
        <v>35422441</v>
      </c>
      <c r="L61" s="15">
        <f t="shared" si="23"/>
        <v>1881175</v>
      </c>
      <c r="M61" s="15">
        <f t="shared" si="23"/>
        <v>0</v>
      </c>
      <c r="N61" s="15">
        <f t="shared" si="23"/>
        <v>53463362</v>
      </c>
      <c r="O61" s="15">
        <f t="shared" si="23"/>
        <v>0</v>
      </c>
      <c r="P61" s="15">
        <f t="shared" si="23"/>
        <v>44241690</v>
      </c>
      <c r="Q61" s="15">
        <f t="shared" si="23"/>
        <v>3800000</v>
      </c>
      <c r="R61" s="15">
        <f t="shared" si="23"/>
        <v>10945000</v>
      </c>
      <c r="S61" s="15">
        <f t="shared" si="23"/>
        <v>-6365140</v>
      </c>
      <c r="T61" s="15">
        <f t="shared" si="23"/>
        <v>708840</v>
      </c>
      <c r="U61" s="15">
        <f t="shared" si="23"/>
        <v>21409105</v>
      </c>
      <c r="V61" s="15">
        <f t="shared" si="23"/>
        <v>600000</v>
      </c>
      <c r="W61" s="15">
        <f t="shared" si="23"/>
        <v>0</v>
      </c>
      <c r="X61" s="15">
        <f t="shared" si="23"/>
        <v>1680000</v>
      </c>
      <c r="Y61" s="15">
        <f t="shared" si="23"/>
        <v>2025000</v>
      </c>
      <c r="Z61" s="15">
        <f t="shared" si="23"/>
        <v>0</v>
      </c>
      <c r="AA61" s="15">
        <f t="shared" si="23"/>
        <v>-12600000</v>
      </c>
      <c r="AB61" s="15">
        <f t="shared" si="23"/>
        <v>-2500000</v>
      </c>
      <c r="AC61" s="15">
        <f t="shared" si="23"/>
        <v>1915401</v>
      </c>
      <c r="AD61" s="15">
        <f t="shared" si="23"/>
        <v>0</v>
      </c>
      <c r="AE61" s="15">
        <f t="shared" si="23"/>
        <v>1431000</v>
      </c>
      <c r="AF61" s="8">
        <f t="shared" si="23"/>
        <v>-545000</v>
      </c>
    </row>
    <row r="62" spans="1:32" x14ac:dyDescent="0.25">
      <c r="A62" s="20" t="s">
        <v>121</v>
      </c>
      <c r="B62" s="15">
        <f>+B59-B57</f>
        <v>-25532970</v>
      </c>
      <c r="C62" s="15">
        <f t="shared" ref="C62:AF62" si="24">+C59-C57</f>
        <v>-8955142</v>
      </c>
      <c r="D62" s="15">
        <f t="shared" si="24"/>
        <v>-60272879</v>
      </c>
      <c r="E62" s="15">
        <f t="shared" si="24"/>
        <v>-45604097</v>
      </c>
      <c r="F62" s="15">
        <f t="shared" si="24"/>
        <v>-27403249</v>
      </c>
      <c r="G62" s="15">
        <f t="shared" si="24"/>
        <v>-8622274</v>
      </c>
      <c r="H62" s="15">
        <f t="shared" si="24"/>
        <v>-5562014</v>
      </c>
      <c r="I62" s="15">
        <f t="shared" si="24"/>
        <v>-41784755</v>
      </c>
      <c r="J62" s="15">
        <f t="shared" si="24"/>
        <v>-11102324</v>
      </c>
      <c r="K62" s="15">
        <f t="shared" si="24"/>
        <v>-22850820</v>
      </c>
      <c r="L62" s="15">
        <f t="shared" si="24"/>
        <v>1668075</v>
      </c>
      <c r="M62" s="15">
        <f t="shared" si="24"/>
        <v>-3732662</v>
      </c>
      <c r="N62" s="15">
        <f t="shared" si="24"/>
        <v>-48316182</v>
      </c>
      <c r="O62" s="15">
        <f t="shared" si="24"/>
        <v>-3252700</v>
      </c>
      <c r="P62" s="15">
        <f t="shared" si="24"/>
        <v>-53093581</v>
      </c>
      <c r="Q62" s="15">
        <f t="shared" si="24"/>
        <v>-11640883</v>
      </c>
      <c r="R62" s="15">
        <f t="shared" si="24"/>
        <v>-2611311</v>
      </c>
      <c r="S62" s="15">
        <f t="shared" si="24"/>
        <v>12202634</v>
      </c>
      <c r="T62" s="15">
        <f t="shared" si="24"/>
        <v>-120911</v>
      </c>
      <c r="U62" s="15">
        <f t="shared" si="24"/>
        <v>-44498303</v>
      </c>
      <c r="V62" s="15">
        <f t="shared" si="24"/>
        <v>224901</v>
      </c>
      <c r="W62" s="15">
        <f t="shared" si="24"/>
        <v>1982083</v>
      </c>
      <c r="X62" s="15">
        <f t="shared" si="24"/>
        <v>-17577381</v>
      </c>
      <c r="Y62" s="15">
        <f t="shared" si="24"/>
        <v>-29615307</v>
      </c>
      <c r="Z62" s="15">
        <f t="shared" si="24"/>
        <v>-15610884</v>
      </c>
      <c r="AA62" s="15">
        <f t="shared" si="24"/>
        <v>-120423215</v>
      </c>
      <c r="AB62" s="15">
        <f t="shared" si="24"/>
        <v>-13020764</v>
      </c>
      <c r="AC62" s="15">
        <f t="shared" si="24"/>
        <v>-14493561</v>
      </c>
      <c r="AD62" s="15">
        <f t="shared" si="24"/>
        <v>-14659637</v>
      </c>
      <c r="AE62" s="15">
        <f t="shared" si="24"/>
        <v>-13559173</v>
      </c>
      <c r="AF62" s="8">
        <f t="shared" si="24"/>
        <v>-1810017</v>
      </c>
    </row>
    <row r="63" spans="1:32" x14ac:dyDescent="0.25">
      <c r="A63" s="20" t="s">
        <v>122</v>
      </c>
      <c r="B63" s="15">
        <f>+B59-B58</f>
        <v>-27597686</v>
      </c>
      <c r="C63" s="15">
        <f t="shared" ref="C63:AF63" si="25">+C59-C58</f>
        <v>-6455142</v>
      </c>
      <c r="D63" s="15">
        <f t="shared" si="25"/>
        <v>-60272879</v>
      </c>
      <c r="E63" s="15">
        <f t="shared" si="25"/>
        <v>-45419421</v>
      </c>
      <c r="F63" s="15">
        <f t="shared" si="25"/>
        <v>-27533249</v>
      </c>
      <c r="G63" s="15">
        <f t="shared" si="25"/>
        <v>-4035404</v>
      </c>
      <c r="H63" s="15">
        <f t="shared" si="25"/>
        <v>-74759109</v>
      </c>
      <c r="I63" s="15">
        <f t="shared" si="25"/>
        <v>-13467441</v>
      </c>
      <c r="J63" s="15">
        <f t="shared" si="25"/>
        <v>-10952324</v>
      </c>
      <c r="K63" s="15">
        <f t="shared" si="25"/>
        <v>-58273261</v>
      </c>
      <c r="L63" s="15">
        <f t="shared" si="25"/>
        <v>-213100</v>
      </c>
      <c r="M63" s="15">
        <f t="shared" si="25"/>
        <v>-3732662</v>
      </c>
      <c r="N63" s="15">
        <f t="shared" si="25"/>
        <v>-101779544</v>
      </c>
      <c r="O63" s="15">
        <f t="shared" si="25"/>
        <v>-3252700</v>
      </c>
      <c r="P63" s="15">
        <f t="shared" si="25"/>
        <v>-97335271</v>
      </c>
      <c r="Q63" s="15">
        <f t="shared" si="25"/>
        <v>-15440883</v>
      </c>
      <c r="R63" s="15">
        <f t="shared" si="25"/>
        <v>-13556311</v>
      </c>
      <c r="S63" s="15">
        <f t="shared" si="25"/>
        <v>18567774</v>
      </c>
      <c r="T63" s="15">
        <f t="shared" si="25"/>
        <v>-829751</v>
      </c>
      <c r="U63" s="15">
        <f t="shared" si="25"/>
        <v>-65907408</v>
      </c>
      <c r="V63" s="15">
        <f t="shared" si="25"/>
        <v>-375099</v>
      </c>
      <c r="W63" s="15">
        <f t="shared" si="25"/>
        <v>1982083</v>
      </c>
      <c r="X63" s="15">
        <f t="shared" si="25"/>
        <v>-19257381</v>
      </c>
      <c r="Y63" s="15">
        <f t="shared" si="25"/>
        <v>-31640307</v>
      </c>
      <c r="Z63" s="15">
        <f t="shared" si="25"/>
        <v>-15610884</v>
      </c>
      <c r="AA63" s="15">
        <f t="shared" si="25"/>
        <v>-107823215</v>
      </c>
      <c r="AB63" s="15">
        <f t="shared" si="25"/>
        <v>-10520764</v>
      </c>
      <c r="AC63" s="15">
        <f t="shared" si="25"/>
        <v>-16408962</v>
      </c>
      <c r="AD63" s="15">
        <f t="shared" si="25"/>
        <v>-14659637</v>
      </c>
      <c r="AE63" s="15">
        <f t="shared" si="25"/>
        <v>-14990173</v>
      </c>
      <c r="AF63" s="8">
        <f t="shared" si="25"/>
        <v>-1265017</v>
      </c>
    </row>
    <row r="64" spans="1:32" x14ac:dyDescent="0.25">
      <c r="A64" s="20" t="s">
        <v>123</v>
      </c>
      <c r="B64" s="17">
        <f>IF(B57=0,0,B59*100/B57)</f>
        <v>26.196769650230724</v>
      </c>
      <c r="C64" s="17">
        <f t="shared" ref="C64:AF64" si="26">IF(C57=0,0,C59*100/C57)</f>
        <v>46.183040865384612</v>
      </c>
      <c r="D64" s="17">
        <f t="shared" si="26"/>
        <v>58.190621915626132</v>
      </c>
      <c r="E64" s="17">
        <f t="shared" si="26"/>
        <v>17.326220280449228</v>
      </c>
      <c r="F64" s="17">
        <f t="shared" si="26"/>
        <v>3.6982887738871968</v>
      </c>
      <c r="G64" s="17">
        <f t="shared" si="26"/>
        <v>29.204109348340513</v>
      </c>
      <c r="H64" s="17">
        <f t="shared" si="26"/>
        <v>95.045504150618001</v>
      </c>
      <c r="I64" s="17">
        <f t="shared" si="26"/>
        <v>37.90068947506893</v>
      </c>
      <c r="J64" s="17">
        <f t="shared" si="26"/>
        <v>55.944906948136982</v>
      </c>
      <c r="K64" s="17">
        <f t="shared" si="26"/>
        <v>79.952070938169925</v>
      </c>
      <c r="L64" s="17">
        <f t="shared" si="26"/>
        <v>339.50627742424592</v>
      </c>
      <c r="M64" s="17">
        <f t="shared" si="26"/>
        <v>72.316662865703634</v>
      </c>
      <c r="N64" s="17">
        <f t="shared" si="26"/>
        <v>49.362599564014424</v>
      </c>
      <c r="O64" s="17">
        <f t="shared" si="26"/>
        <v>82.270250612108867</v>
      </c>
      <c r="P64" s="17">
        <f t="shared" si="26"/>
        <v>43.254529640262149</v>
      </c>
      <c r="Q64" s="17">
        <f t="shared" si="26"/>
        <v>39.072704564233568</v>
      </c>
      <c r="R64" s="17">
        <f t="shared" si="26"/>
        <v>91.219827847079785</v>
      </c>
      <c r="S64" s="17">
        <f t="shared" si="26"/>
        <v>137.94115415707978</v>
      </c>
      <c r="T64" s="17">
        <f t="shared" si="26"/>
        <v>71.795894564963845</v>
      </c>
      <c r="U64" s="17">
        <f t="shared" si="26"/>
        <v>30.430878636323179</v>
      </c>
      <c r="V64" s="17">
        <f t="shared" si="26"/>
        <v>122.4901</v>
      </c>
      <c r="W64" s="17">
        <f t="shared" si="26"/>
        <v>115.69220964294196</v>
      </c>
      <c r="X64" s="17">
        <f t="shared" si="26"/>
        <v>28.196973039215685</v>
      </c>
      <c r="Y64" s="17">
        <f t="shared" si="26"/>
        <v>29.183883504571138</v>
      </c>
      <c r="Z64" s="17">
        <f t="shared" si="26"/>
        <v>42.699733618401616</v>
      </c>
      <c r="AA64" s="17">
        <f t="shared" si="26"/>
        <v>32.82428625617797</v>
      </c>
      <c r="AB64" s="17">
        <f t="shared" si="26"/>
        <v>30.504038722030383</v>
      </c>
      <c r="AC64" s="17">
        <f t="shared" si="26"/>
        <v>60.133513041445184</v>
      </c>
      <c r="AD64" s="17">
        <f t="shared" si="26"/>
        <v>39.607658399934088</v>
      </c>
      <c r="AE64" s="17">
        <f t="shared" si="26"/>
        <v>36.868451622966198</v>
      </c>
      <c r="AF64" s="10">
        <f t="shared" si="26"/>
        <v>18.098778280542987</v>
      </c>
    </row>
    <row r="65" spans="1:32" x14ac:dyDescent="0.25">
      <c r="A65" s="20" t="s">
        <v>124</v>
      </c>
      <c r="B65" s="17">
        <f>IF(B58=0,0,B59*100/B58)</f>
        <v>24.721378918833079</v>
      </c>
      <c r="C65" s="17">
        <f t="shared" ref="C65:AF65" si="27">IF(C58=0,0,C59*100/C58)</f>
        <v>54.34835926449788</v>
      </c>
      <c r="D65" s="17">
        <f t="shared" si="27"/>
        <v>58.190621915626132</v>
      </c>
      <c r="E65" s="17">
        <f t="shared" si="27"/>
        <v>17.384421842920574</v>
      </c>
      <c r="F65" s="17">
        <f t="shared" si="27"/>
        <v>3.681469913893769</v>
      </c>
      <c r="G65" s="17">
        <f t="shared" si="27"/>
        <v>46.847958230760824</v>
      </c>
      <c r="H65" s="17">
        <f t="shared" si="27"/>
        <v>58.801113432467396</v>
      </c>
      <c r="I65" s="17">
        <f t="shared" si="27"/>
        <v>65.441226566104362</v>
      </c>
      <c r="J65" s="17">
        <f t="shared" si="27"/>
        <v>56.279893018242788</v>
      </c>
      <c r="K65" s="17">
        <f t="shared" si="27"/>
        <v>60.996025183926378</v>
      </c>
      <c r="L65" s="17">
        <f t="shared" si="27"/>
        <v>91.73274457749902</v>
      </c>
      <c r="M65" s="17">
        <f t="shared" si="27"/>
        <v>72.316662865703634</v>
      </c>
      <c r="N65" s="17">
        <f t="shared" si="27"/>
        <v>31.636230413185139</v>
      </c>
      <c r="O65" s="17">
        <f t="shared" si="27"/>
        <v>82.270250612108867</v>
      </c>
      <c r="P65" s="17">
        <f t="shared" si="27"/>
        <v>29.367966645373226</v>
      </c>
      <c r="Q65" s="17">
        <f t="shared" si="27"/>
        <v>32.590775583906655</v>
      </c>
      <c r="R65" s="17">
        <f t="shared" si="27"/>
        <v>66.680649363417388</v>
      </c>
      <c r="S65" s="17">
        <f t="shared" si="27"/>
        <v>171.97687625548227</v>
      </c>
      <c r="T65" s="17">
        <f t="shared" si="27"/>
        <v>27.057422156583506</v>
      </c>
      <c r="U65" s="17">
        <f t="shared" si="27"/>
        <v>22.79958027370763</v>
      </c>
      <c r="V65" s="17">
        <f t="shared" si="27"/>
        <v>76.556312500000004</v>
      </c>
      <c r="W65" s="17">
        <f t="shared" si="27"/>
        <v>115.69220964294196</v>
      </c>
      <c r="X65" s="17">
        <f t="shared" si="27"/>
        <v>26.386158256880734</v>
      </c>
      <c r="Y65" s="17">
        <f t="shared" si="27"/>
        <v>27.836013721972009</v>
      </c>
      <c r="Z65" s="17">
        <f t="shared" si="27"/>
        <v>42.699733618401616</v>
      </c>
      <c r="AA65" s="17">
        <f t="shared" si="27"/>
        <v>35.305812223248893</v>
      </c>
      <c r="AB65" s="17">
        <f t="shared" si="27"/>
        <v>35.201014092078459</v>
      </c>
      <c r="AC65" s="17">
        <f t="shared" si="27"/>
        <v>57.123901550564163</v>
      </c>
      <c r="AD65" s="17">
        <f t="shared" si="27"/>
        <v>39.607658399934088</v>
      </c>
      <c r="AE65" s="17">
        <f t="shared" si="27"/>
        <v>34.565445803222801</v>
      </c>
      <c r="AF65" s="10">
        <f t="shared" si="27"/>
        <v>24.023003003003002</v>
      </c>
    </row>
    <row r="66" spans="1:32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6"/>
    </row>
    <row r="67" spans="1:32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6"/>
    </row>
    <row r="68" spans="1:32" x14ac:dyDescent="0.25">
      <c r="A68" s="20" t="s">
        <v>126</v>
      </c>
      <c r="B68" s="16">
        <v>33186000</v>
      </c>
      <c r="C68" s="16">
        <v>16040000</v>
      </c>
      <c r="D68" s="16">
        <v>86924000</v>
      </c>
      <c r="E68" s="16">
        <v>49592000</v>
      </c>
      <c r="F68" s="16">
        <v>31246000</v>
      </c>
      <c r="G68" s="16">
        <v>2576000</v>
      </c>
      <c r="H68" s="16">
        <v>266917000</v>
      </c>
      <c r="I68" s="16">
        <v>40711000</v>
      </c>
      <c r="J68" s="16">
        <v>20178000</v>
      </c>
      <c r="K68" s="16">
        <v>112618000</v>
      </c>
      <c r="L68" s="16">
        <v>2027000</v>
      </c>
      <c r="M68" s="16">
        <v>12708000</v>
      </c>
      <c r="N68" s="16">
        <v>62146000</v>
      </c>
      <c r="O68" s="16">
        <v>18276000</v>
      </c>
      <c r="P68" s="16">
        <v>87594000</v>
      </c>
      <c r="Q68" s="16">
        <v>18148000</v>
      </c>
      <c r="R68" s="16">
        <v>23541000</v>
      </c>
      <c r="S68" s="16">
        <v>22457000</v>
      </c>
      <c r="T68" s="16">
        <v>2967000</v>
      </c>
      <c r="U68" s="16">
        <v>52569000</v>
      </c>
      <c r="V68" s="16">
        <v>3076000</v>
      </c>
      <c r="W68" s="16">
        <v>12631000</v>
      </c>
      <c r="X68" s="16">
        <v>24480000</v>
      </c>
      <c r="Y68" s="16">
        <v>47506000</v>
      </c>
      <c r="Z68" s="16">
        <v>24173000</v>
      </c>
      <c r="AA68" s="16">
        <v>168066000</v>
      </c>
      <c r="AB68" s="16">
        <v>16722000</v>
      </c>
      <c r="AC68" s="16">
        <v>36934000</v>
      </c>
      <c r="AD68" s="16">
        <v>24274000</v>
      </c>
      <c r="AE68" s="16">
        <v>20094000</v>
      </c>
      <c r="AF68" s="9">
        <v>2930000</v>
      </c>
    </row>
    <row r="69" spans="1:32" x14ac:dyDescent="0.25">
      <c r="A69" s="20" t="s">
        <v>127</v>
      </c>
      <c r="B69" s="16">
        <v>26186000</v>
      </c>
      <c r="C69" s="16">
        <v>13540000</v>
      </c>
      <c r="D69" s="16">
        <v>109826000</v>
      </c>
      <c r="E69" s="16">
        <v>27600000</v>
      </c>
      <c r="F69" s="16">
        <v>22346000</v>
      </c>
      <c r="G69" s="16">
        <v>2576000</v>
      </c>
      <c r="H69" s="16">
        <v>329645000</v>
      </c>
      <c r="I69" s="16">
        <v>12719000</v>
      </c>
      <c r="J69" s="16">
        <v>20178000</v>
      </c>
      <c r="K69" s="16">
        <v>188476000</v>
      </c>
      <c r="L69" s="16">
        <v>53000000</v>
      </c>
      <c r="M69" s="16">
        <v>18708000</v>
      </c>
      <c r="N69" s="16">
        <v>108146000</v>
      </c>
      <c r="O69" s="16">
        <v>24276000</v>
      </c>
      <c r="P69" s="16">
        <v>110594000</v>
      </c>
      <c r="Q69" s="16">
        <v>20148000</v>
      </c>
      <c r="R69" s="16">
        <v>29986000</v>
      </c>
      <c r="S69" s="16">
        <v>24292000</v>
      </c>
      <c r="T69" s="16">
        <v>2967000</v>
      </c>
      <c r="U69" s="16">
        <v>34069000</v>
      </c>
      <c r="V69" s="16">
        <v>3076000</v>
      </c>
      <c r="W69" s="16">
        <v>5500000</v>
      </c>
      <c r="X69" s="16">
        <v>26161000</v>
      </c>
      <c r="Y69" s="16">
        <v>85976000</v>
      </c>
      <c r="Z69" s="16">
        <v>40158000</v>
      </c>
      <c r="AA69" s="16">
        <v>130664000</v>
      </c>
      <c r="AB69" s="16">
        <v>14222000</v>
      </c>
      <c r="AC69" s="16">
        <v>53434000</v>
      </c>
      <c r="AD69" s="16">
        <v>20274000</v>
      </c>
      <c r="AE69" s="16">
        <v>25094000</v>
      </c>
      <c r="AF69" s="9">
        <v>2930000</v>
      </c>
    </row>
    <row r="70" spans="1:32" x14ac:dyDescent="0.25">
      <c r="A70" s="20" t="s">
        <v>128</v>
      </c>
      <c r="B70" s="16">
        <v>929829</v>
      </c>
      <c r="C70" s="16">
        <v>0</v>
      </c>
      <c r="D70" s="16">
        <v>53945532</v>
      </c>
      <c r="E70" s="16">
        <v>2834245</v>
      </c>
      <c r="F70" s="16">
        <v>0</v>
      </c>
      <c r="G70" s="16">
        <v>300367</v>
      </c>
      <c r="H70" s="16">
        <v>116541470</v>
      </c>
      <c r="I70" s="16">
        <v>7976387</v>
      </c>
      <c r="J70" s="16">
        <v>0</v>
      </c>
      <c r="K70" s="16">
        <v>33549590</v>
      </c>
      <c r="L70" s="16">
        <v>13178633</v>
      </c>
      <c r="M70" s="16">
        <v>-3500000</v>
      </c>
      <c r="N70" s="16">
        <v>44229134</v>
      </c>
      <c r="O70" s="16">
        <v>10084984</v>
      </c>
      <c r="P70" s="16">
        <v>14233952</v>
      </c>
      <c r="Q70" s="16">
        <v>6872571</v>
      </c>
      <c r="R70" s="16">
        <v>19222188</v>
      </c>
      <c r="S70" s="16">
        <v>63306294</v>
      </c>
      <c r="T70" s="16">
        <v>1505731</v>
      </c>
      <c r="U70" s="16">
        <v>0</v>
      </c>
      <c r="V70" s="16">
        <v>0</v>
      </c>
      <c r="W70" s="16">
        <v>0</v>
      </c>
      <c r="X70" s="16">
        <v>0</v>
      </c>
      <c r="Y70" s="16">
        <v>7212837</v>
      </c>
      <c r="Z70" s="16">
        <v>0</v>
      </c>
      <c r="AA70" s="16">
        <v>42083026</v>
      </c>
      <c r="AB70" s="16">
        <v>8074238</v>
      </c>
      <c r="AC70" s="16">
        <v>20256673</v>
      </c>
      <c r="AD70" s="16">
        <v>0</v>
      </c>
      <c r="AE70" s="16">
        <v>0</v>
      </c>
      <c r="AF70" s="9">
        <v>0</v>
      </c>
    </row>
    <row r="71" spans="1:32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6"/>
    </row>
    <row r="72" spans="1:32" x14ac:dyDescent="0.25">
      <c r="A72" s="20" t="s">
        <v>135</v>
      </c>
      <c r="B72" s="15">
        <f>+B69-B68</f>
        <v>-7000000</v>
      </c>
      <c r="C72" s="15">
        <f t="shared" ref="C72:AF72" si="28">+C69-C68</f>
        <v>-2500000</v>
      </c>
      <c r="D72" s="15">
        <f t="shared" si="28"/>
        <v>22902000</v>
      </c>
      <c r="E72" s="15">
        <f t="shared" si="28"/>
        <v>-21992000</v>
      </c>
      <c r="F72" s="15">
        <f t="shared" si="28"/>
        <v>-8900000</v>
      </c>
      <c r="G72" s="15">
        <f t="shared" si="28"/>
        <v>0</v>
      </c>
      <c r="H72" s="15">
        <f t="shared" si="28"/>
        <v>62728000</v>
      </c>
      <c r="I72" s="15">
        <f t="shared" si="28"/>
        <v>-27992000</v>
      </c>
      <c r="J72" s="15">
        <f t="shared" si="28"/>
        <v>0</v>
      </c>
      <c r="K72" s="15">
        <f t="shared" si="28"/>
        <v>75858000</v>
      </c>
      <c r="L72" s="15">
        <f t="shared" si="28"/>
        <v>50973000</v>
      </c>
      <c r="M72" s="15">
        <f t="shared" si="28"/>
        <v>6000000</v>
      </c>
      <c r="N72" s="15">
        <f t="shared" si="28"/>
        <v>46000000</v>
      </c>
      <c r="O72" s="15">
        <f t="shared" si="28"/>
        <v>6000000</v>
      </c>
      <c r="P72" s="15">
        <f t="shared" si="28"/>
        <v>23000000</v>
      </c>
      <c r="Q72" s="15">
        <f t="shared" si="28"/>
        <v>2000000</v>
      </c>
      <c r="R72" s="15">
        <f t="shared" si="28"/>
        <v>6445000</v>
      </c>
      <c r="S72" s="15">
        <f t="shared" si="28"/>
        <v>1835000</v>
      </c>
      <c r="T72" s="15">
        <f t="shared" si="28"/>
        <v>0</v>
      </c>
      <c r="U72" s="15">
        <f t="shared" si="28"/>
        <v>-18500000</v>
      </c>
      <c r="V72" s="15">
        <f t="shared" si="28"/>
        <v>0</v>
      </c>
      <c r="W72" s="15">
        <f t="shared" si="28"/>
        <v>-7131000</v>
      </c>
      <c r="X72" s="15">
        <f t="shared" si="28"/>
        <v>1681000</v>
      </c>
      <c r="Y72" s="15">
        <f t="shared" si="28"/>
        <v>38470000</v>
      </c>
      <c r="Z72" s="15">
        <f t="shared" si="28"/>
        <v>15985000</v>
      </c>
      <c r="AA72" s="15">
        <f t="shared" si="28"/>
        <v>-37402000</v>
      </c>
      <c r="AB72" s="15">
        <f t="shared" si="28"/>
        <v>-2500000</v>
      </c>
      <c r="AC72" s="15">
        <f t="shared" si="28"/>
        <v>16500000</v>
      </c>
      <c r="AD72" s="15">
        <f t="shared" si="28"/>
        <v>-4000000</v>
      </c>
      <c r="AE72" s="15">
        <f t="shared" si="28"/>
        <v>5000000</v>
      </c>
      <c r="AF72" s="8">
        <f t="shared" si="28"/>
        <v>0</v>
      </c>
    </row>
    <row r="73" spans="1:32" x14ac:dyDescent="0.25">
      <c r="A73" s="20" t="s">
        <v>121</v>
      </c>
      <c r="B73" s="15">
        <f>+B70-B68</f>
        <v>-32256171</v>
      </c>
      <c r="C73" s="15">
        <f t="shared" ref="C73:AF73" si="29">+C70-C68</f>
        <v>-16040000</v>
      </c>
      <c r="D73" s="15">
        <f t="shared" si="29"/>
        <v>-32978468</v>
      </c>
      <c r="E73" s="15">
        <f t="shared" si="29"/>
        <v>-46757755</v>
      </c>
      <c r="F73" s="15">
        <f t="shared" si="29"/>
        <v>-31246000</v>
      </c>
      <c r="G73" s="15">
        <f t="shared" si="29"/>
        <v>-2275633</v>
      </c>
      <c r="H73" s="15">
        <f t="shared" si="29"/>
        <v>-150375530</v>
      </c>
      <c r="I73" s="15">
        <f t="shared" si="29"/>
        <v>-32734613</v>
      </c>
      <c r="J73" s="15">
        <f t="shared" si="29"/>
        <v>-20178000</v>
      </c>
      <c r="K73" s="15">
        <f t="shared" si="29"/>
        <v>-79068410</v>
      </c>
      <c r="L73" s="15">
        <f t="shared" si="29"/>
        <v>11151633</v>
      </c>
      <c r="M73" s="15">
        <f t="shared" si="29"/>
        <v>-16208000</v>
      </c>
      <c r="N73" s="15">
        <f t="shared" si="29"/>
        <v>-17916866</v>
      </c>
      <c r="O73" s="15">
        <f t="shared" si="29"/>
        <v>-8191016</v>
      </c>
      <c r="P73" s="15">
        <f t="shared" si="29"/>
        <v>-73360048</v>
      </c>
      <c r="Q73" s="15">
        <f t="shared" si="29"/>
        <v>-11275429</v>
      </c>
      <c r="R73" s="15">
        <f t="shared" si="29"/>
        <v>-4318812</v>
      </c>
      <c r="S73" s="15">
        <f t="shared" si="29"/>
        <v>40849294</v>
      </c>
      <c r="T73" s="15">
        <f t="shared" si="29"/>
        <v>-1461269</v>
      </c>
      <c r="U73" s="15">
        <f t="shared" si="29"/>
        <v>-52569000</v>
      </c>
      <c r="V73" s="15">
        <f t="shared" si="29"/>
        <v>-3076000</v>
      </c>
      <c r="W73" s="15">
        <f t="shared" si="29"/>
        <v>-12631000</v>
      </c>
      <c r="X73" s="15">
        <f t="shared" si="29"/>
        <v>-24480000</v>
      </c>
      <c r="Y73" s="15">
        <f t="shared" si="29"/>
        <v>-40293163</v>
      </c>
      <c r="Z73" s="15">
        <f t="shared" si="29"/>
        <v>-24173000</v>
      </c>
      <c r="AA73" s="15">
        <f t="shared" si="29"/>
        <v>-125982974</v>
      </c>
      <c r="AB73" s="15">
        <f t="shared" si="29"/>
        <v>-8647762</v>
      </c>
      <c r="AC73" s="15">
        <f t="shared" si="29"/>
        <v>-16677327</v>
      </c>
      <c r="AD73" s="15">
        <f t="shared" si="29"/>
        <v>-24274000</v>
      </c>
      <c r="AE73" s="15">
        <f t="shared" si="29"/>
        <v>-20094000</v>
      </c>
      <c r="AF73" s="8">
        <f t="shared" si="29"/>
        <v>-2930000</v>
      </c>
    </row>
    <row r="74" spans="1:32" x14ac:dyDescent="0.25">
      <c r="A74" s="20" t="s">
        <v>122</v>
      </c>
      <c r="B74" s="15">
        <f>+B70-B69</f>
        <v>-25256171</v>
      </c>
      <c r="C74" s="15">
        <f t="shared" ref="C74:AF74" si="30">+C70-C69</f>
        <v>-13540000</v>
      </c>
      <c r="D74" s="15">
        <f t="shared" si="30"/>
        <v>-55880468</v>
      </c>
      <c r="E74" s="15">
        <f t="shared" si="30"/>
        <v>-24765755</v>
      </c>
      <c r="F74" s="15">
        <f t="shared" si="30"/>
        <v>-22346000</v>
      </c>
      <c r="G74" s="15">
        <f t="shared" si="30"/>
        <v>-2275633</v>
      </c>
      <c r="H74" s="15">
        <f t="shared" si="30"/>
        <v>-213103530</v>
      </c>
      <c r="I74" s="15">
        <f t="shared" si="30"/>
        <v>-4742613</v>
      </c>
      <c r="J74" s="15">
        <f t="shared" si="30"/>
        <v>-20178000</v>
      </c>
      <c r="K74" s="15">
        <f t="shared" si="30"/>
        <v>-154926410</v>
      </c>
      <c r="L74" s="15">
        <f t="shared" si="30"/>
        <v>-39821367</v>
      </c>
      <c r="M74" s="15">
        <f t="shared" si="30"/>
        <v>-22208000</v>
      </c>
      <c r="N74" s="15">
        <f t="shared" si="30"/>
        <v>-63916866</v>
      </c>
      <c r="O74" s="15">
        <f t="shared" si="30"/>
        <v>-14191016</v>
      </c>
      <c r="P74" s="15">
        <f t="shared" si="30"/>
        <v>-96360048</v>
      </c>
      <c r="Q74" s="15">
        <f t="shared" si="30"/>
        <v>-13275429</v>
      </c>
      <c r="R74" s="15">
        <f t="shared" si="30"/>
        <v>-10763812</v>
      </c>
      <c r="S74" s="15">
        <f t="shared" si="30"/>
        <v>39014294</v>
      </c>
      <c r="T74" s="15">
        <f t="shared" si="30"/>
        <v>-1461269</v>
      </c>
      <c r="U74" s="15">
        <f t="shared" si="30"/>
        <v>-34069000</v>
      </c>
      <c r="V74" s="15">
        <f t="shared" si="30"/>
        <v>-3076000</v>
      </c>
      <c r="W74" s="15">
        <f t="shared" si="30"/>
        <v>-5500000</v>
      </c>
      <c r="X74" s="15">
        <f t="shared" si="30"/>
        <v>-26161000</v>
      </c>
      <c r="Y74" s="15">
        <f t="shared" si="30"/>
        <v>-78763163</v>
      </c>
      <c r="Z74" s="15">
        <f t="shared" si="30"/>
        <v>-40158000</v>
      </c>
      <c r="AA74" s="15">
        <f t="shared" si="30"/>
        <v>-88580974</v>
      </c>
      <c r="AB74" s="15">
        <f t="shared" si="30"/>
        <v>-6147762</v>
      </c>
      <c r="AC74" s="15">
        <f t="shared" si="30"/>
        <v>-33177327</v>
      </c>
      <c r="AD74" s="15">
        <f t="shared" si="30"/>
        <v>-20274000</v>
      </c>
      <c r="AE74" s="15">
        <f t="shared" si="30"/>
        <v>-25094000</v>
      </c>
      <c r="AF74" s="8">
        <f t="shared" si="30"/>
        <v>-2930000</v>
      </c>
    </row>
    <row r="75" spans="1:32" x14ac:dyDescent="0.25">
      <c r="A75" s="20" t="s">
        <v>123</v>
      </c>
      <c r="B75" s="17">
        <f>IF(B68=0,0,B70*100/B68)</f>
        <v>2.801871271017899</v>
      </c>
      <c r="C75" s="17">
        <f t="shared" ref="C75:AF75" si="31">IF(C68=0,0,C70*100/C68)</f>
        <v>0</v>
      </c>
      <c r="D75" s="17">
        <f t="shared" si="31"/>
        <v>62.06057245409783</v>
      </c>
      <c r="E75" s="17">
        <f t="shared" si="31"/>
        <v>5.7151254234553956</v>
      </c>
      <c r="F75" s="17">
        <f t="shared" si="31"/>
        <v>0</v>
      </c>
      <c r="G75" s="17">
        <f t="shared" si="31"/>
        <v>11.660209627329193</v>
      </c>
      <c r="H75" s="17">
        <f t="shared" si="31"/>
        <v>43.662063487900731</v>
      </c>
      <c r="I75" s="17">
        <f t="shared" si="31"/>
        <v>19.592707130750902</v>
      </c>
      <c r="J75" s="17">
        <f t="shared" si="31"/>
        <v>0</v>
      </c>
      <c r="K75" s="17">
        <f t="shared" si="31"/>
        <v>29.790610737182334</v>
      </c>
      <c r="L75" s="17">
        <f t="shared" si="31"/>
        <v>650.15456339417858</v>
      </c>
      <c r="M75" s="17">
        <f t="shared" si="31"/>
        <v>-27.541706011960969</v>
      </c>
      <c r="N75" s="17">
        <f t="shared" si="31"/>
        <v>71.169719692337395</v>
      </c>
      <c r="O75" s="17">
        <f t="shared" si="31"/>
        <v>55.18157145983804</v>
      </c>
      <c r="P75" s="17">
        <f t="shared" si="31"/>
        <v>16.249916660958512</v>
      </c>
      <c r="Q75" s="17">
        <f t="shared" si="31"/>
        <v>37.869577914921756</v>
      </c>
      <c r="R75" s="17">
        <f t="shared" si="31"/>
        <v>81.654084363451005</v>
      </c>
      <c r="S75" s="17">
        <f t="shared" si="31"/>
        <v>281.90004898249987</v>
      </c>
      <c r="T75" s="17">
        <f t="shared" si="31"/>
        <v>50.749275362318841</v>
      </c>
      <c r="U75" s="17">
        <f t="shared" si="31"/>
        <v>0</v>
      </c>
      <c r="V75" s="17">
        <f t="shared" si="31"/>
        <v>0</v>
      </c>
      <c r="W75" s="17">
        <f t="shared" si="31"/>
        <v>0</v>
      </c>
      <c r="X75" s="17">
        <f t="shared" si="31"/>
        <v>0</v>
      </c>
      <c r="Y75" s="17">
        <f t="shared" si="31"/>
        <v>15.183002147097209</v>
      </c>
      <c r="Z75" s="17">
        <f t="shared" si="31"/>
        <v>0</v>
      </c>
      <c r="AA75" s="17">
        <f t="shared" si="31"/>
        <v>25.039583258957791</v>
      </c>
      <c r="AB75" s="17">
        <f t="shared" si="31"/>
        <v>48.285121396962083</v>
      </c>
      <c r="AC75" s="17">
        <f t="shared" si="31"/>
        <v>54.84559755239075</v>
      </c>
      <c r="AD75" s="17">
        <f t="shared" si="31"/>
        <v>0</v>
      </c>
      <c r="AE75" s="17">
        <f t="shared" si="31"/>
        <v>0</v>
      </c>
      <c r="AF75" s="10">
        <f t="shared" si="31"/>
        <v>0</v>
      </c>
    </row>
    <row r="76" spans="1:32" x14ac:dyDescent="0.25">
      <c r="A76" s="20" t="s">
        <v>124</v>
      </c>
      <c r="B76" s="17">
        <f>IF(B69=0,0,B70*100/B69)</f>
        <v>3.5508630565951274</v>
      </c>
      <c r="C76" s="17">
        <f t="shared" ref="C76:AF76" si="32">IF(C69=0,0,C70*100/C69)</f>
        <v>0</v>
      </c>
      <c r="D76" s="17">
        <f t="shared" si="32"/>
        <v>49.119090197221055</v>
      </c>
      <c r="E76" s="17">
        <f t="shared" si="32"/>
        <v>10.269003623188405</v>
      </c>
      <c r="F76" s="17">
        <f t="shared" si="32"/>
        <v>0</v>
      </c>
      <c r="G76" s="17">
        <f t="shared" si="32"/>
        <v>11.660209627329193</v>
      </c>
      <c r="H76" s="17">
        <f t="shared" si="32"/>
        <v>35.353628903820777</v>
      </c>
      <c r="I76" s="17">
        <f t="shared" si="32"/>
        <v>62.712375186728515</v>
      </c>
      <c r="J76" s="17">
        <f t="shared" si="32"/>
        <v>0</v>
      </c>
      <c r="K76" s="17">
        <f t="shared" si="32"/>
        <v>17.800457352660285</v>
      </c>
      <c r="L76" s="17">
        <f t="shared" si="32"/>
        <v>24.865345283018868</v>
      </c>
      <c r="M76" s="17">
        <f t="shared" si="32"/>
        <v>-18.70857387214026</v>
      </c>
      <c r="N76" s="17">
        <f t="shared" si="32"/>
        <v>40.897614336175174</v>
      </c>
      <c r="O76" s="17">
        <f t="shared" si="32"/>
        <v>41.543021914648214</v>
      </c>
      <c r="P76" s="17">
        <f t="shared" si="32"/>
        <v>12.870455901766823</v>
      </c>
      <c r="Q76" s="17">
        <f t="shared" si="32"/>
        <v>34.11043776057177</v>
      </c>
      <c r="R76" s="17">
        <f t="shared" si="32"/>
        <v>64.103875141732814</v>
      </c>
      <c r="S76" s="17">
        <f t="shared" si="32"/>
        <v>260.60552445249465</v>
      </c>
      <c r="T76" s="17">
        <f t="shared" si="32"/>
        <v>50.749275362318841</v>
      </c>
      <c r="U76" s="17">
        <f t="shared" si="32"/>
        <v>0</v>
      </c>
      <c r="V76" s="17">
        <f t="shared" si="32"/>
        <v>0</v>
      </c>
      <c r="W76" s="17">
        <f t="shared" si="32"/>
        <v>0</v>
      </c>
      <c r="X76" s="17">
        <f t="shared" si="32"/>
        <v>0</v>
      </c>
      <c r="Y76" s="17">
        <f t="shared" si="32"/>
        <v>8.3893609844607795</v>
      </c>
      <c r="Z76" s="17">
        <f t="shared" si="32"/>
        <v>0</v>
      </c>
      <c r="AA76" s="17">
        <f t="shared" si="32"/>
        <v>32.207054735810935</v>
      </c>
      <c r="AB76" s="17">
        <f t="shared" si="32"/>
        <v>56.77287301364084</v>
      </c>
      <c r="AC76" s="17">
        <f t="shared" si="32"/>
        <v>37.909707302466593</v>
      </c>
      <c r="AD76" s="17">
        <f t="shared" si="32"/>
        <v>0</v>
      </c>
      <c r="AE76" s="17">
        <f t="shared" si="32"/>
        <v>0</v>
      </c>
      <c r="AF76" s="10">
        <f t="shared" si="32"/>
        <v>0</v>
      </c>
    </row>
    <row r="77" spans="1:32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6"/>
    </row>
    <row r="78" spans="1:32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6"/>
    </row>
    <row r="79" spans="1:32" x14ac:dyDescent="0.25">
      <c r="A79" s="20" t="s">
        <v>137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9">
        <v>0</v>
      </c>
    </row>
    <row r="80" spans="1:32" x14ac:dyDescent="0.25">
      <c r="A80" s="20" t="s">
        <v>138</v>
      </c>
      <c r="B80" s="16">
        <v>273928906</v>
      </c>
      <c r="C80" s="16">
        <v>106923992</v>
      </c>
      <c r="D80" s="16">
        <v>230447615</v>
      </c>
      <c r="E80" s="16">
        <v>734330028</v>
      </c>
      <c r="F80" s="16">
        <v>282261213</v>
      </c>
      <c r="G80" s="16">
        <v>4497580</v>
      </c>
      <c r="H80" s="16">
        <v>128699564</v>
      </c>
      <c r="I80" s="16">
        <v>379983801</v>
      </c>
      <c r="J80" s="16">
        <v>86010976</v>
      </c>
      <c r="K80" s="16">
        <v>335122474</v>
      </c>
      <c r="L80" s="16">
        <v>6680806</v>
      </c>
      <c r="M80" s="16">
        <v>128536737</v>
      </c>
      <c r="N80" s="16">
        <v>28790490</v>
      </c>
      <c r="O80" s="16">
        <v>59278336</v>
      </c>
      <c r="P80" s="16">
        <v>75031397</v>
      </c>
      <c r="Q80" s="16">
        <v>90278401</v>
      </c>
      <c r="R80" s="16">
        <v>351803786</v>
      </c>
      <c r="S80" s="16">
        <v>290756616</v>
      </c>
      <c r="T80" s="16">
        <v>1277920</v>
      </c>
      <c r="U80" s="16">
        <v>879090425</v>
      </c>
      <c r="V80" s="16">
        <v>22483</v>
      </c>
      <c r="W80" s="16">
        <v>88946423</v>
      </c>
      <c r="X80" s="16">
        <v>131412183</v>
      </c>
      <c r="Y80" s="16">
        <v>214262302</v>
      </c>
      <c r="Z80" s="16">
        <v>162659210</v>
      </c>
      <c r="AA80" s="16">
        <v>2893340755</v>
      </c>
      <c r="AB80" s="16">
        <v>95684018</v>
      </c>
      <c r="AC80" s="16">
        <v>349652220</v>
      </c>
      <c r="AD80" s="16">
        <v>151535717</v>
      </c>
      <c r="AE80" s="16">
        <v>285091228</v>
      </c>
      <c r="AF80" s="9">
        <v>280359</v>
      </c>
    </row>
    <row r="81" spans="1:32" x14ac:dyDescent="0.25">
      <c r="A81" s="20" t="s">
        <v>139</v>
      </c>
      <c r="B81" s="16">
        <v>271085481</v>
      </c>
      <c r="C81" s="16">
        <v>103573584</v>
      </c>
      <c r="D81" s="16">
        <v>221305628</v>
      </c>
      <c r="E81" s="16">
        <v>703970481</v>
      </c>
      <c r="F81" s="16">
        <v>234502569</v>
      </c>
      <c r="G81" s="16">
        <v>5075475</v>
      </c>
      <c r="H81" s="16">
        <v>127038337</v>
      </c>
      <c r="I81" s="16">
        <v>355943244</v>
      </c>
      <c r="J81" s="16">
        <v>84721285</v>
      </c>
      <c r="K81" s="16">
        <v>327528595</v>
      </c>
      <c r="L81" s="16">
        <v>6848367</v>
      </c>
      <c r="M81" s="16">
        <v>127885305</v>
      </c>
      <c r="N81" s="16">
        <v>29574537</v>
      </c>
      <c r="O81" s="16">
        <v>58866383</v>
      </c>
      <c r="P81" s="16">
        <v>73055280</v>
      </c>
      <c r="Q81" s="16">
        <v>87697416</v>
      </c>
      <c r="R81" s="16">
        <v>348338810</v>
      </c>
      <c r="S81" s="16">
        <v>284339843</v>
      </c>
      <c r="T81" s="16">
        <v>1264383</v>
      </c>
      <c r="U81" s="16">
        <v>834234614</v>
      </c>
      <c r="V81" s="16">
        <v>804962</v>
      </c>
      <c r="W81" s="16">
        <v>88946423</v>
      </c>
      <c r="X81" s="16">
        <v>131581031</v>
      </c>
      <c r="Y81" s="16">
        <v>202615194</v>
      </c>
      <c r="Z81" s="16">
        <v>142078418</v>
      </c>
      <c r="AA81" s="16">
        <v>2778735982</v>
      </c>
      <c r="AB81" s="16">
        <v>85265233</v>
      </c>
      <c r="AC81" s="16">
        <v>338678611</v>
      </c>
      <c r="AD81" s="16">
        <v>142183728</v>
      </c>
      <c r="AE81" s="16">
        <v>274815067</v>
      </c>
      <c r="AF81" s="9">
        <v>383245</v>
      </c>
    </row>
    <row r="82" spans="1:32" x14ac:dyDescent="0.25">
      <c r="A82" s="20" t="s">
        <v>140</v>
      </c>
      <c r="B82" s="16">
        <v>255318497</v>
      </c>
      <c r="C82" s="16">
        <v>95696359</v>
      </c>
      <c r="D82" s="16">
        <v>217947735</v>
      </c>
      <c r="E82" s="16">
        <v>675730480</v>
      </c>
      <c r="F82" s="16">
        <v>1946445142</v>
      </c>
      <c r="G82" s="16">
        <v>4866517</v>
      </c>
      <c r="H82" s="16">
        <v>126508581</v>
      </c>
      <c r="I82" s="16">
        <v>325535236</v>
      </c>
      <c r="J82" s="16">
        <v>169205335</v>
      </c>
      <c r="K82" s="16">
        <v>316549051</v>
      </c>
      <c r="L82" s="16">
        <v>6787747</v>
      </c>
      <c r="M82" s="16">
        <v>124196062</v>
      </c>
      <c r="N82" s="16">
        <v>31610058</v>
      </c>
      <c r="O82" s="16">
        <v>55999105</v>
      </c>
      <c r="P82" s="16">
        <v>71125087</v>
      </c>
      <c r="Q82" s="16">
        <v>85771645</v>
      </c>
      <c r="R82" s="16">
        <v>335992774</v>
      </c>
      <c r="S82" s="16">
        <v>277605939</v>
      </c>
      <c r="T82" s="16">
        <v>1325707</v>
      </c>
      <c r="U82" s="16">
        <v>814080616</v>
      </c>
      <c r="V82" s="16">
        <v>1326873</v>
      </c>
      <c r="W82" s="16">
        <v>88946423</v>
      </c>
      <c r="X82" s="16">
        <v>130891195</v>
      </c>
      <c r="Y82" s="16">
        <v>181929276</v>
      </c>
      <c r="Z82" s="16">
        <v>136894947</v>
      </c>
      <c r="AA82" s="16">
        <v>2679178859</v>
      </c>
      <c r="AB82" s="16">
        <v>3163887536</v>
      </c>
      <c r="AC82" s="16">
        <v>317771342</v>
      </c>
      <c r="AD82" s="16">
        <v>135474489</v>
      </c>
      <c r="AE82" s="16">
        <v>261653384</v>
      </c>
      <c r="AF82" s="9">
        <v>338435</v>
      </c>
    </row>
    <row r="83" spans="1:32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6"/>
    </row>
    <row r="84" spans="1:32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6"/>
    </row>
    <row r="85" spans="1:32" x14ac:dyDescent="0.25">
      <c r="A85" s="20" t="s">
        <v>137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9">
        <v>0</v>
      </c>
    </row>
    <row r="86" spans="1:32" x14ac:dyDescent="0.25">
      <c r="A86" s="20" t="s">
        <v>138</v>
      </c>
      <c r="B86" s="16">
        <v>515132054</v>
      </c>
      <c r="C86" s="16">
        <v>53364032</v>
      </c>
      <c r="D86" s="16">
        <v>30482869</v>
      </c>
      <c r="E86" s="16">
        <v>35302656</v>
      </c>
      <c r="F86" s="16">
        <v>114434543</v>
      </c>
      <c r="G86" s="16">
        <v>2190582</v>
      </c>
      <c r="H86" s="16">
        <v>3588617</v>
      </c>
      <c r="I86" s="16">
        <v>289173710</v>
      </c>
      <c r="J86" s="16">
        <v>5028228</v>
      </c>
      <c r="K86" s="16">
        <v>6417482</v>
      </c>
      <c r="L86" s="16">
        <v>748334</v>
      </c>
      <c r="M86" s="16">
        <v>63991064</v>
      </c>
      <c r="N86" s="16">
        <v>1421606</v>
      </c>
      <c r="O86" s="16">
        <v>4797818</v>
      </c>
      <c r="P86" s="16">
        <v>22104673</v>
      </c>
      <c r="Q86" s="16">
        <v>58740470</v>
      </c>
      <c r="R86" s="16">
        <v>221187492</v>
      </c>
      <c r="S86" s="16">
        <v>385000650</v>
      </c>
      <c r="T86" s="16">
        <v>86062</v>
      </c>
      <c r="U86" s="16">
        <v>314751441</v>
      </c>
      <c r="V86" s="16">
        <v>0</v>
      </c>
      <c r="W86" s="16">
        <v>117197783</v>
      </c>
      <c r="X86" s="16">
        <v>52413251</v>
      </c>
      <c r="Y86" s="16">
        <v>185654583</v>
      </c>
      <c r="Z86" s="16">
        <v>71314419</v>
      </c>
      <c r="AA86" s="16">
        <v>690378436</v>
      </c>
      <c r="AB86" s="16">
        <v>112433906</v>
      </c>
      <c r="AC86" s="16">
        <v>296794619</v>
      </c>
      <c r="AD86" s="16">
        <v>95779567</v>
      </c>
      <c r="AE86" s="16">
        <v>0</v>
      </c>
      <c r="AF86" s="9">
        <v>14299112</v>
      </c>
    </row>
    <row r="87" spans="1:32" x14ac:dyDescent="0.25">
      <c r="A87" s="20" t="s">
        <v>139</v>
      </c>
      <c r="B87" s="16">
        <v>515176481</v>
      </c>
      <c r="C87" s="16">
        <v>48263204</v>
      </c>
      <c r="D87" s="16">
        <v>33666402</v>
      </c>
      <c r="E87" s="16">
        <v>32438300</v>
      </c>
      <c r="F87" s="16">
        <v>119644761</v>
      </c>
      <c r="G87" s="16">
        <v>2318</v>
      </c>
      <c r="H87" s="16">
        <v>1027921</v>
      </c>
      <c r="I87" s="16">
        <v>282766170</v>
      </c>
      <c r="J87" s="16">
        <v>24124508</v>
      </c>
      <c r="K87" s="16">
        <v>6423378</v>
      </c>
      <c r="L87" s="16">
        <v>-86120</v>
      </c>
      <c r="M87" s="16">
        <v>62455334</v>
      </c>
      <c r="N87" s="16">
        <v>1421606</v>
      </c>
      <c r="O87" s="16">
        <v>4279024</v>
      </c>
      <c r="P87" s="16">
        <v>18437622</v>
      </c>
      <c r="Q87" s="16">
        <v>55426751</v>
      </c>
      <c r="R87" s="16">
        <v>199219713</v>
      </c>
      <c r="S87" s="16">
        <v>378845513</v>
      </c>
      <c r="T87" s="16">
        <v>2341</v>
      </c>
      <c r="U87" s="16">
        <v>315453682</v>
      </c>
      <c r="V87" s="16">
        <v>0</v>
      </c>
      <c r="W87" s="16">
        <v>117197783</v>
      </c>
      <c r="X87" s="16">
        <v>52115771</v>
      </c>
      <c r="Y87" s="16">
        <v>178347781</v>
      </c>
      <c r="Z87" s="16">
        <v>68766973</v>
      </c>
      <c r="AA87" s="16">
        <v>569388792</v>
      </c>
      <c r="AB87" s="16">
        <v>113334862</v>
      </c>
      <c r="AC87" s="16">
        <v>265428494</v>
      </c>
      <c r="AD87" s="16">
        <v>97459414</v>
      </c>
      <c r="AE87" s="16">
        <v>0</v>
      </c>
      <c r="AF87" s="9">
        <v>13942012</v>
      </c>
    </row>
    <row r="88" spans="1:32" x14ac:dyDescent="0.25">
      <c r="A88" s="20" t="s">
        <v>140</v>
      </c>
      <c r="B88" s="16">
        <v>109654464</v>
      </c>
      <c r="C88" s="16">
        <v>44640697</v>
      </c>
      <c r="D88" s="16">
        <v>37900438</v>
      </c>
      <c r="E88" s="16">
        <v>32578823</v>
      </c>
      <c r="F88" s="16">
        <v>107742535</v>
      </c>
      <c r="G88" s="16">
        <v>138638</v>
      </c>
      <c r="H88" s="16">
        <v>1027920</v>
      </c>
      <c r="I88" s="16">
        <v>272724479</v>
      </c>
      <c r="J88" s="16">
        <v>22570119</v>
      </c>
      <c r="K88" s="16">
        <v>6556882</v>
      </c>
      <c r="L88" s="16">
        <v>2836857</v>
      </c>
      <c r="M88" s="16">
        <v>49197302</v>
      </c>
      <c r="N88" s="16">
        <v>1421606</v>
      </c>
      <c r="O88" s="16">
        <v>3333097</v>
      </c>
      <c r="P88" s="16">
        <v>19906807</v>
      </c>
      <c r="Q88" s="16">
        <v>55171410</v>
      </c>
      <c r="R88" s="16">
        <v>194049200</v>
      </c>
      <c r="S88" s="16">
        <v>378895447</v>
      </c>
      <c r="T88" s="16">
        <v>6920</v>
      </c>
      <c r="U88" s="16">
        <v>305535051</v>
      </c>
      <c r="V88" s="16">
        <v>0</v>
      </c>
      <c r="W88" s="16">
        <v>117145003</v>
      </c>
      <c r="X88" s="16">
        <v>41123179</v>
      </c>
      <c r="Y88" s="16">
        <v>169124669</v>
      </c>
      <c r="Z88" s="16">
        <v>67396849</v>
      </c>
      <c r="AA88" s="16">
        <v>462275569</v>
      </c>
      <c r="AB88" s="16">
        <v>116013620</v>
      </c>
      <c r="AC88" s="16">
        <v>257671421</v>
      </c>
      <c r="AD88" s="16">
        <v>95729929</v>
      </c>
      <c r="AE88" s="16">
        <v>0</v>
      </c>
      <c r="AF88" s="9">
        <v>13604953</v>
      </c>
    </row>
    <row r="89" spans="1:32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6"/>
    </row>
    <row r="90" spans="1:32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6"/>
    </row>
    <row r="91" spans="1:32" x14ac:dyDescent="0.25">
      <c r="A91" s="20" t="s">
        <v>143</v>
      </c>
      <c r="B91" s="16">
        <v>311038</v>
      </c>
      <c r="C91" s="16">
        <v>65755</v>
      </c>
      <c r="D91" s="16">
        <v>0</v>
      </c>
      <c r="E91" s="16">
        <v>9876329</v>
      </c>
      <c r="F91" s="16">
        <v>48829795</v>
      </c>
      <c r="G91" s="16">
        <v>100440403</v>
      </c>
      <c r="H91" s="16">
        <v>59270087</v>
      </c>
      <c r="I91" s="16">
        <v>29598132</v>
      </c>
      <c r="J91" s="16">
        <v>9232514</v>
      </c>
      <c r="K91" s="16">
        <v>2870450</v>
      </c>
      <c r="L91" s="16">
        <v>12091027</v>
      </c>
      <c r="M91" s="16">
        <v>10730586</v>
      </c>
      <c r="N91" s="16">
        <v>28122071</v>
      </c>
      <c r="O91" s="16">
        <v>8588341</v>
      </c>
      <c r="P91" s="16">
        <v>20058136</v>
      </c>
      <c r="Q91" s="16">
        <v>5694018</v>
      </c>
      <c r="R91" s="16">
        <v>576949</v>
      </c>
      <c r="S91" s="16">
        <v>23735700</v>
      </c>
      <c r="T91" s="16">
        <v>1622480</v>
      </c>
      <c r="U91" s="16">
        <v>36179106</v>
      </c>
      <c r="V91" s="16">
        <v>12058333</v>
      </c>
      <c r="W91" s="16">
        <v>0</v>
      </c>
      <c r="X91" s="16">
        <v>-321763</v>
      </c>
      <c r="Y91" s="16">
        <v>1000168</v>
      </c>
      <c r="Z91" s="16">
        <v>0</v>
      </c>
      <c r="AA91" s="16">
        <v>93891000</v>
      </c>
      <c r="AB91" s="16">
        <v>4028694</v>
      </c>
      <c r="AC91" s="16">
        <v>2002500</v>
      </c>
      <c r="AD91" s="16">
        <v>1888355</v>
      </c>
      <c r="AE91" s="16">
        <v>2784143</v>
      </c>
      <c r="AF91" s="9">
        <v>2281203</v>
      </c>
    </row>
    <row r="92" spans="1:32" x14ac:dyDescent="0.25">
      <c r="A92" s="20" t="s">
        <v>144</v>
      </c>
      <c r="B92" s="16">
        <v>134682293</v>
      </c>
      <c r="C92" s="16">
        <v>46322955</v>
      </c>
      <c r="D92" s="16">
        <v>0</v>
      </c>
      <c r="E92" s="16">
        <v>-1976616</v>
      </c>
      <c r="F92" s="16">
        <v>-53162009</v>
      </c>
      <c r="G92" s="16">
        <v>197311709</v>
      </c>
      <c r="H92" s="16">
        <v>180225797</v>
      </c>
      <c r="I92" s="16">
        <v>-85748006</v>
      </c>
      <c r="J92" s="16">
        <v>-584703</v>
      </c>
      <c r="K92" s="16">
        <v>-7426599</v>
      </c>
      <c r="L92" s="16">
        <v>60874120</v>
      </c>
      <c r="M92" s="16">
        <v>23830871</v>
      </c>
      <c r="N92" s="16">
        <v>208130529</v>
      </c>
      <c r="O92" s="16">
        <v>43801260</v>
      </c>
      <c r="P92" s="16">
        <v>5500019</v>
      </c>
      <c r="Q92" s="16">
        <v>6597078</v>
      </c>
      <c r="R92" s="16">
        <v>-3607093</v>
      </c>
      <c r="S92" s="16">
        <v>862497730</v>
      </c>
      <c r="T92" s="16">
        <v>60214461</v>
      </c>
      <c r="U92" s="16">
        <v>145859653</v>
      </c>
      <c r="V92" s="16">
        <v>44910975</v>
      </c>
      <c r="W92" s="16">
        <v>0</v>
      </c>
      <c r="X92" s="16">
        <v>13167840</v>
      </c>
      <c r="Y92" s="16">
        <v>132280438</v>
      </c>
      <c r="Z92" s="16">
        <v>0</v>
      </c>
      <c r="AA92" s="16">
        <v>-539763815</v>
      </c>
      <c r="AB92" s="16">
        <v>25895831</v>
      </c>
      <c r="AC92" s="16">
        <v>95391974</v>
      </c>
      <c r="AD92" s="16">
        <v>86009925</v>
      </c>
      <c r="AE92" s="16">
        <v>-59917083</v>
      </c>
      <c r="AF92" s="9">
        <v>43863791</v>
      </c>
    </row>
    <row r="93" spans="1:32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6"/>
    </row>
    <row r="94" spans="1:32" x14ac:dyDescent="0.25">
      <c r="A94" s="2" t="s">
        <v>145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9">
        <v>0</v>
      </c>
    </row>
    <row r="95" spans="1:32" x14ac:dyDescent="0.25">
      <c r="A95" s="22" t="s">
        <v>146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4">
        <v>0</v>
      </c>
    </row>
  </sheetData>
  <mergeCells count="2">
    <mergeCell ref="A1:AF1"/>
    <mergeCell ref="B2:AF2"/>
  </mergeCells>
  <pageMargins left="0.7" right="0.7" top="0.75" bottom="0.75" header="0.3" footer="0.3"/>
  <rowBreaks count="1" manualBreakCount="1"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95"/>
  <sheetViews>
    <sheetView workbookViewId="0">
      <selection sqref="A1:W1"/>
    </sheetView>
  </sheetViews>
  <sheetFormatPr defaultRowHeight="12.5" x14ac:dyDescent="0.25"/>
  <cols>
    <col min="1" max="1" width="44.453125" bestFit="1" customWidth="1"/>
    <col min="2" max="23" width="30" bestFit="1" customWidth="1"/>
  </cols>
  <sheetData>
    <row r="1" spans="1:23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30"/>
    </row>
    <row r="3" spans="1:23" x14ac:dyDescent="0.25">
      <c r="A3" s="18"/>
      <c r="B3" s="11" t="s">
        <v>512</v>
      </c>
      <c r="C3" s="11" t="s">
        <v>195</v>
      </c>
      <c r="D3" s="11" t="s">
        <v>513</v>
      </c>
      <c r="E3" s="11" t="s">
        <v>514</v>
      </c>
      <c r="F3" s="11" t="s">
        <v>515</v>
      </c>
      <c r="G3" s="11" t="s">
        <v>227</v>
      </c>
      <c r="H3" s="11" t="s">
        <v>516</v>
      </c>
      <c r="I3" s="11" t="s">
        <v>517</v>
      </c>
      <c r="J3" s="11" t="s">
        <v>518</v>
      </c>
      <c r="K3" s="11" t="s">
        <v>519</v>
      </c>
      <c r="L3" s="11" t="s">
        <v>520</v>
      </c>
      <c r="M3" s="11" t="s">
        <v>521</v>
      </c>
      <c r="N3" s="11" t="s">
        <v>522</v>
      </c>
      <c r="O3" s="11" t="s">
        <v>523</v>
      </c>
      <c r="P3" s="11" t="s">
        <v>524</v>
      </c>
      <c r="Q3" s="11" t="s">
        <v>525</v>
      </c>
      <c r="R3" s="11" t="s">
        <v>526</v>
      </c>
      <c r="S3" s="11" t="s">
        <v>527</v>
      </c>
      <c r="T3" s="11" t="s">
        <v>528</v>
      </c>
      <c r="U3" s="11" t="s">
        <v>529</v>
      </c>
      <c r="V3" s="11" t="s">
        <v>530</v>
      </c>
      <c r="W3" s="4" t="s">
        <v>531</v>
      </c>
    </row>
    <row r="4" spans="1:23" x14ac:dyDescent="0.25">
      <c r="A4" s="19"/>
      <c r="B4" s="12" t="s">
        <v>532</v>
      </c>
      <c r="C4" s="12" t="s">
        <v>533</v>
      </c>
      <c r="D4" s="12" t="s">
        <v>42</v>
      </c>
      <c r="E4" s="12" t="s">
        <v>534</v>
      </c>
      <c r="F4" s="12" t="s">
        <v>535</v>
      </c>
      <c r="G4" s="12" t="s">
        <v>536</v>
      </c>
      <c r="H4" s="12" t="s">
        <v>537</v>
      </c>
      <c r="I4" s="12" t="s">
        <v>42</v>
      </c>
      <c r="J4" s="12" t="s">
        <v>42</v>
      </c>
      <c r="K4" s="12" t="s">
        <v>42</v>
      </c>
      <c r="L4" s="12" t="s">
        <v>43</v>
      </c>
      <c r="M4" s="12" t="s">
        <v>42</v>
      </c>
      <c r="N4" s="12" t="s">
        <v>49</v>
      </c>
      <c r="O4" s="12" t="s">
        <v>538</v>
      </c>
      <c r="P4" s="12" t="s">
        <v>42</v>
      </c>
      <c r="Q4" s="12" t="s">
        <v>539</v>
      </c>
      <c r="R4" s="12" t="s">
        <v>540</v>
      </c>
      <c r="S4" s="12" t="s">
        <v>541</v>
      </c>
      <c r="T4" s="12" t="s">
        <v>542</v>
      </c>
      <c r="U4" s="12" t="s">
        <v>42</v>
      </c>
      <c r="V4" s="12" t="s">
        <v>43</v>
      </c>
      <c r="W4" s="5" t="s">
        <v>42</v>
      </c>
    </row>
    <row r="5" spans="1:23" x14ac:dyDescent="0.25">
      <c r="A5" s="19"/>
      <c r="B5" s="12" t="s">
        <v>543</v>
      </c>
      <c r="C5" s="12" t="s">
        <v>544</v>
      </c>
      <c r="D5" s="12" t="s">
        <v>545</v>
      </c>
      <c r="E5" s="12" t="s">
        <v>546</v>
      </c>
      <c r="F5" s="12" t="s">
        <v>547</v>
      </c>
      <c r="G5" s="12" t="s">
        <v>548</v>
      </c>
      <c r="H5" s="12" t="s">
        <v>549</v>
      </c>
      <c r="I5" s="12" t="s">
        <v>550</v>
      </c>
      <c r="J5" s="12" t="s">
        <v>551</v>
      </c>
      <c r="K5" s="12" t="s">
        <v>552</v>
      </c>
      <c r="L5" s="12" t="s">
        <v>553</v>
      </c>
      <c r="M5" s="12" t="s">
        <v>554</v>
      </c>
      <c r="N5" s="12" t="s">
        <v>555</v>
      </c>
      <c r="O5" s="12" t="s">
        <v>556</v>
      </c>
      <c r="P5" s="12" t="s">
        <v>557</v>
      </c>
      <c r="Q5" s="12" t="s">
        <v>558</v>
      </c>
      <c r="R5" s="12" t="s">
        <v>559</v>
      </c>
      <c r="S5" s="12" t="s">
        <v>560</v>
      </c>
      <c r="T5" s="12" t="s">
        <v>561</v>
      </c>
      <c r="U5" s="12" t="s">
        <v>562</v>
      </c>
      <c r="V5" s="12" t="s">
        <v>563</v>
      </c>
      <c r="W5" s="5" t="s">
        <v>564</v>
      </c>
    </row>
    <row r="6" spans="1:23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6"/>
    </row>
    <row r="7" spans="1:23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7"/>
    </row>
    <row r="8" spans="1:23" x14ac:dyDescent="0.25">
      <c r="A8" s="20" t="s">
        <v>106</v>
      </c>
      <c r="B8" s="15">
        <f>+B15</f>
        <v>373025968</v>
      </c>
      <c r="C8" s="15">
        <f t="shared" ref="C8:W8" si="0">+C15</f>
        <v>2999197742</v>
      </c>
      <c r="D8" s="15">
        <f t="shared" si="0"/>
        <v>95293979</v>
      </c>
      <c r="E8" s="15">
        <f t="shared" si="0"/>
        <v>217168988</v>
      </c>
      <c r="F8" s="15">
        <f t="shared" si="0"/>
        <v>429191067</v>
      </c>
      <c r="G8" s="15">
        <f t="shared" si="0"/>
        <v>299246851</v>
      </c>
      <c r="H8" s="15">
        <f t="shared" si="0"/>
        <v>1569490894</v>
      </c>
      <c r="I8" s="15">
        <f t="shared" si="0"/>
        <v>185609995</v>
      </c>
      <c r="J8" s="15">
        <f t="shared" si="0"/>
        <v>155309968</v>
      </c>
      <c r="K8" s="15">
        <f t="shared" si="0"/>
        <v>269038299</v>
      </c>
      <c r="L8" s="15">
        <f t="shared" si="0"/>
        <v>2081835502</v>
      </c>
      <c r="M8" s="15">
        <f t="shared" si="0"/>
        <v>985007763</v>
      </c>
      <c r="N8" s="15">
        <f t="shared" si="0"/>
        <v>153469308</v>
      </c>
      <c r="O8" s="15">
        <f t="shared" si="0"/>
        <v>455980531</v>
      </c>
      <c r="P8" s="15">
        <f t="shared" si="0"/>
        <v>493848467</v>
      </c>
      <c r="Q8" s="15">
        <f t="shared" si="0"/>
        <v>992206779</v>
      </c>
      <c r="R8" s="15">
        <f t="shared" si="0"/>
        <v>273633592</v>
      </c>
      <c r="S8" s="15">
        <f t="shared" si="0"/>
        <v>1167689054</v>
      </c>
      <c r="T8" s="15">
        <f t="shared" si="0"/>
        <v>301368292</v>
      </c>
      <c r="U8" s="15">
        <f t="shared" si="0"/>
        <v>170269361</v>
      </c>
      <c r="V8" s="15">
        <f t="shared" si="0"/>
        <v>5197250567</v>
      </c>
      <c r="W8" s="8">
        <f t="shared" si="0"/>
        <v>206180394</v>
      </c>
    </row>
    <row r="9" spans="1:23" x14ac:dyDescent="0.25">
      <c r="A9" s="20" t="s">
        <v>107</v>
      </c>
      <c r="B9" s="15">
        <f>+B26</f>
        <v>217503482</v>
      </c>
      <c r="C9" s="15">
        <f t="shared" ref="C9:W9" si="1">+C26</f>
        <v>2184425533</v>
      </c>
      <c r="D9" s="15">
        <f t="shared" si="1"/>
        <v>243349469</v>
      </c>
      <c r="E9" s="15">
        <f t="shared" si="1"/>
        <v>167502850</v>
      </c>
      <c r="F9" s="15">
        <f t="shared" si="1"/>
        <v>473266863</v>
      </c>
      <c r="G9" s="15">
        <f t="shared" si="1"/>
        <v>265292296</v>
      </c>
      <c r="H9" s="15">
        <f t="shared" si="1"/>
        <v>1443482051</v>
      </c>
      <c r="I9" s="15">
        <f t="shared" si="1"/>
        <v>128061432</v>
      </c>
      <c r="J9" s="15">
        <f t="shared" si="1"/>
        <v>101132234</v>
      </c>
      <c r="K9" s="15">
        <f t="shared" si="1"/>
        <v>198434274</v>
      </c>
      <c r="L9" s="15">
        <f t="shared" si="1"/>
        <v>1659529948</v>
      </c>
      <c r="M9" s="15">
        <f t="shared" si="1"/>
        <v>722374214</v>
      </c>
      <c r="N9" s="15">
        <f t="shared" si="1"/>
        <v>165777407</v>
      </c>
      <c r="O9" s="15">
        <f t="shared" si="1"/>
        <v>322931742</v>
      </c>
      <c r="P9" s="15">
        <f t="shared" si="1"/>
        <v>449052995</v>
      </c>
      <c r="Q9" s="15">
        <f t="shared" si="1"/>
        <v>993410975</v>
      </c>
      <c r="R9" s="15">
        <f t="shared" si="1"/>
        <v>239234495</v>
      </c>
      <c r="S9" s="15">
        <f t="shared" si="1"/>
        <v>1061422108</v>
      </c>
      <c r="T9" s="15">
        <f t="shared" si="1"/>
        <v>218313172</v>
      </c>
      <c r="U9" s="15">
        <f t="shared" si="1"/>
        <v>153663326</v>
      </c>
      <c r="V9" s="15">
        <f t="shared" si="1"/>
        <v>4095639192</v>
      </c>
      <c r="W9" s="8">
        <f t="shared" si="1"/>
        <v>149112868</v>
      </c>
    </row>
    <row r="10" spans="1:23" x14ac:dyDescent="0.25">
      <c r="A10" s="20" t="s">
        <v>108</v>
      </c>
      <c r="B10" s="15">
        <f>+B8-B9</f>
        <v>155522486</v>
      </c>
      <c r="C10" s="15">
        <f t="shared" ref="C10:W10" si="2">+C8-C9</f>
        <v>814772209</v>
      </c>
      <c r="D10" s="15">
        <f t="shared" si="2"/>
        <v>-148055490</v>
      </c>
      <c r="E10" s="15">
        <f t="shared" si="2"/>
        <v>49666138</v>
      </c>
      <c r="F10" s="15">
        <f t="shared" si="2"/>
        <v>-44075796</v>
      </c>
      <c r="G10" s="15">
        <f t="shared" si="2"/>
        <v>33954555</v>
      </c>
      <c r="H10" s="15">
        <f t="shared" si="2"/>
        <v>126008843</v>
      </c>
      <c r="I10" s="15">
        <f t="shared" si="2"/>
        <v>57548563</v>
      </c>
      <c r="J10" s="15">
        <f t="shared" si="2"/>
        <v>54177734</v>
      </c>
      <c r="K10" s="15">
        <f t="shared" si="2"/>
        <v>70604025</v>
      </c>
      <c r="L10" s="15">
        <f t="shared" si="2"/>
        <v>422305554</v>
      </c>
      <c r="M10" s="15">
        <f t="shared" si="2"/>
        <v>262633549</v>
      </c>
      <c r="N10" s="15">
        <f t="shared" si="2"/>
        <v>-12308099</v>
      </c>
      <c r="O10" s="15">
        <f t="shared" si="2"/>
        <v>133048789</v>
      </c>
      <c r="P10" s="15">
        <f t="shared" si="2"/>
        <v>44795472</v>
      </c>
      <c r="Q10" s="15">
        <f t="shared" si="2"/>
        <v>-1204196</v>
      </c>
      <c r="R10" s="15">
        <f t="shared" si="2"/>
        <v>34399097</v>
      </c>
      <c r="S10" s="15">
        <f t="shared" si="2"/>
        <v>106266946</v>
      </c>
      <c r="T10" s="15">
        <f t="shared" si="2"/>
        <v>83055120</v>
      </c>
      <c r="U10" s="15">
        <f t="shared" si="2"/>
        <v>16606035</v>
      </c>
      <c r="V10" s="15">
        <f t="shared" si="2"/>
        <v>1101611375</v>
      </c>
      <c r="W10" s="8">
        <f t="shared" si="2"/>
        <v>57067526</v>
      </c>
    </row>
    <row r="11" spans="1:23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6"/>
    </row>
    <row r="12" spans="1:23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6"/>
    </row>
    <row r="13" spans="1:23" x14ac:dyDescent="0.25">
      <c r="A13" s="20" t="s">
        <v>111</v>
      </c>
      <c r="B13" s="16">
        <v>388266500</v>
      </c>
      <c r="C13" s="16">
        <v>3698988417</v>
      </c>
      <c r="D13" s="16">
        <v>674313726</v>
      </c>
      <c r="E13" s="16">
        <v>328911000</v>
      </c>
      <c r="F13" s="16">
        <v>1101163207</v>
      </c>
      <c r="G13" s="16">
        <v>404858956</v>
      </c>
      <c r="H13" s="16">
        <v>2100964148</v>
      </c>
      <c r="I13" s="16">
        <v>210748556</v>
      </c>
      <c r="J13" s="16">
        <v>288508470</v>
      </c>
      <c r="K13" s="16">
        <v>367704603</v>
      </c>
      <c r="L13" s="16">
        <v>2466045063</v>
      </c>
      <c r="M13" s="16">
        <v>1212047992</v>
      </c>
      <c r="N13" s="16">
        <v>244126490</v>
      </c>
      <c r="O13" s="16">
        <v>597198160</v>
      </c>
      <c r="P13" s="16">
        <v>711246863</v>
      </c>
      <c r="Q13" s="16">
        <v>1137648674</v>
      </c>
      <c r="R13" s="16">
        <v>442971960</v>
      </c>
      <c r="S13" s="16">
        <v>1233412052</v>
      </c>
      <c r="T13" s="16">
        <v>445860633</v>
      </c>
      <c r="U13" s="16">
        <v>192869919</v>
      </c>
      <c r="V13" s="16">
        <v>6296608241</v>
      </c>
      <c r="W13" s="9">
        <v>315613132</v>
      </c>
    </row>
    <row r="14" spans="1:23" x14ac:dyDescent="0.25">
      <c r="A14" s="20" t="s">
        <v>112</v>
      </c>
      <c r="B14" s="16">
        <v>416004707</v>
      </c>
      <c r="C14" s="16">
        <v>3786239447</v>
      </c>
      <c r="D14" s="16">
        <v>674313726</v>
      </c>
      <c r="E14" s="16">
        <v>253739263</v>
      </c>
      <c r="F14" s="16">
        <v>1165176182</v>
      </c>
      <c r="G14" s="16">
        <v>402379332</v>
      </c>
      <c r="H14" s="16">
        <v>1889025031</v>
      </c>
      <c r="I14" s="16">
        <v>227114995</v>
      </c>
      <c r="J14" s="16">
        <v>415846688</v>
      </c>
      <c r="K14" s="16">
        <v>359674441</v>
      </c>
      <c r="L14" s="16">
        <v>2629994032</v>
      </c>
      <c r="M14" s="16">
        <v>1224106692</v>
      </c>
      <c r="N14" s="16">
        <v>244126490</v>
      </c>
      <c r="O14" s="16">
        <v>628192094</v>
      </c>
      <c r="P14" s="16">
        <v>719967860</v>
      </c>
      <c r="Q14" s="16">
        <v>1165593233</v>
      </c>
      <c r="R14" s="16">
        <v>466074697</v>
      </c>
      <c r="S14" s="16">
        <v>1254707390</v>
      </c>
      <c r="T14" s="16">
        <v>425825193</v>
      </c>
      <c r="U14" s="16">
        <v>211697065</v>
      </c>
      <c r="V14" s="16">
        <v>7083104472</v>
      </c>
      <c r="W14" s="9">
        <v>307797532</v>
      </c>
    </row>
    <row r="15" spans="1:23" x14ac:dyDescent="0.25">
      <c r="A15" s="20" t="s">
        <v>113</v>
      </c>
      <c r="B15" s="16">
        <v>373025968</v>
      </c>
      <c r="C15" s="16">
        <v>2999197742</v>
      </c>
      <c r="D15" s="16">
        <v>95293979</v>
      </c>
      <c r="E15" s="16">
        <v>217168988</v>
      </c>
      <c r="F15" s="16">
        <v>429191067</v>
      </c>
      <c r="G15" s="16">
        <v>299246851</v>
      </c>
      <c r="H15" s="16">
        <v>1569490894</v>
      </c>
      <c r="I15" s="16">
        <v>185609995</v>
      </c>
      <c r="J15" s="16">
        <v>155309968</v>
      </c>
      <c r="K15" s="16">
        <v>269038299</v>
      </c>
      <c r="L15" s="16">
        <v>2081835502</v>
      </c>
      <c r="M15" s="16">
        <v>985007763</v>
      </c>
      <c r="N15" s="16">
        <v>153469308</v>
      </c>
      <c r="O15" s="16">
        <v>455980531</v>
      </c>
      <c r="P15" s="16">
        <v>493848467</v>
      </c>
      <c r="Q15" s="16">
        <v>992206779</v>
      </c>
      <c r="R15" s="16">
        <v>273633592</v>
      </c>
      <c r="S15" s="16">
        <v>1167689054</v>
      </c>
      <c r="T15" s="16">
        <v>301368292</v>
      </c>
      <c r="U15" s="16">
        <v>170269361</v>
      </c>
      <c r="V15" s="16">
        <v>5197250567</v>
      </c>
      <c r="W15" s="9">
        <v>206180394</v>
      </c>
    </row>
    <row r="16" spans="1:23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6"/>
    </row>
    <row r="17" spans="1:23" x14ac:dyDescent="0.25">
      <c r="A17" s="20" t="s">
        <v>114</v>
      </c>
      <c r="B17" s="15">
        <f>+B14-B13</f>
        <v>27738207</v>
      </c>
      <c r="C17" s="15">
        <f t="shared" ref="C17:W17" si="3">+C14-C13</f>
        <v>87251030</v>
      </c>
      <c r="D17" s="15">
        <f t="shared" si="3"/>
        <v>0</v>
      </c>
      <c r="E17" s="15">
        <f t="shared" si="3"/>
        <v>-75171737</v>
      </c>
      <c r="F17" s="15">
        <f t="shared" si="3"/>
        <v>64012975</v>
      </c>
      <c r="G17" s="15">
        <f t="shared" si="3"/>
        <v>-2479624</v>
      </c>
      <c r="H17" s="15">
        <f t="shared" si="3"/>
        <v>-211939117</v>
      </c>
      <c r="I17" s="15">
        <f t="shared" si="3"/>
        <v>16366439</v>
      </c>
      <c r="J17" s="15">
        <f t="shared" si="3"/>
        <v>127338218</v>
      </c>
      <c r="K17" s="15">
        <f t="shared" si="3"/>
        <v>-8030162</v>
      </c>
      <c r="L17" s="15">
        <f t="shared" si="3"/>
        <v>163948969</v>
      </c>
      <c r="M17" s="15">
        <f t="shared" si="3"/>
        <v>12058700</v>
      </c>
      <c r="N17" s="15">
        <f t="shared" si="3"/>
        <v>0</v>
      </c>
      <c r="O17" s="15">
        <f t="shared" si="3"/>
        <v>30993934</v>
      </c>
      <c r="P17" s="15">
        <f t="shared" si="3"/>
        <v>8720997</v>
      </c>
      <c r="Q17" s="15">
        <f t="shared" si="3"/>
        <v>27944559</v>
      </c>
      <c r="R17" s="15">
        <f t="shared" si="3"/>
        <v>23102737</v>
      </c>
      <c r="S17" s="15">
        <f t="shared" si="3"/>
        <v>21295338</v>
      </c>
      <c r="T17" s="15">
        <f t="shared" si="3"/>
        <v>-20035440</v>
      </c>
      <c r="U17" s="15">
        <f t="shared" si="3"/>
        <v>18827146</v>
      </c>
      <c r="V17" s="15">
        <f t="shared" si="3"/>
        <v>786496231</v>
      </c>
      <c r="W17" s="8">
        <f t="shared" si="3"/>
        <v>-7815600</v>
      </c>
    </row>
    <row r="18" spans="1:23" x14ac:dyDescent="0.25">
      <c r="A18" s="20" t="s">
        <v>115</v>
      </c>
      <c r="B18" s="15">
        <f>+B15-B13</f>
        <v>-15240532</v>
      </c>
      <c r="C18" s="15">
        <f t="shared" ref="C18:W18" si="4">+C15-C13</f>
        <v>-699790675</v>
      </c>
      <c r="D18" s="15">
        <f t="shared" si="4"/>
        <v>-579019747</v>
      </c>
      <c r="E18" s="15">
        <f t="shared" si="4"/>
        <v>-111742012</v>
      </c>
      <c r="F18" s="15">
        <f t="shared" si="4"/>
        <v>-671972140</v>
      </c>
      <c r="G18" s="15">
        <f t="shared" si="4"/>
        <v>-105612105</v>
      </c>
      <c r="H18" s="15">
        <f t="shared" si="4"/>
        <v>-531473254</v>
      </c>
      <c r="I18" s="15">
        <f t="shared" si="4"/>
        <v>-25138561</v>
      </c>
      <c r="J18" s="15">
        <f t="shared" si="4"/>
        <v>-133198502</v>
      </c>
      <c r="K18" s="15">
        <f t="shared" si="4"/>
        <v>-98666304</v>
      </c>
      <c r="L18" s="15">
        <f t="shared" si="4"/>
        <v>-384209561</v>
      </c>
      <c r="M18" s="15">
        <f t="shared" si="4"/>
        <v>-227040229</v>
      </c>
      <c r="N18" s="15">
        <f t="shared" si="4"/>
        <v>-90657182</v>
      </c>
      <c r="O18" s="15">
        <f t="shared" si="4"/>
        <v>-141217629</v>
      </c>
      <c r="P18" s="15">
        <f t="shared" si="4"/>
        <v>-217398396</v>
      </c>
      <c r="Q18" s="15">
        <f t="shared" si="4"/>
        <v>-145441895</v>
      </c>
      <c r="R18" s="15">
        <f t="shared" si="4"/>
        <v>-169338368</v>
      </c>
      <c r="S18" s="15">
        <f t="shared" si="4"/>
        <v>-65722998</v>
      </c>
      <c r="T18" s="15">
        <f t="shared" si="4"/>
        <v>-144492341</v>
      </c>
      <c r="U18" s="15">
        <f t="shared" si="4"/>
        <v>-22600558</v>
      </c>
      <c r="V18" s="15">
        <f t="shared" si="4"/>
        <v>-1099357674</v>
      </c>
      <c r="W18" s="8">
        <f t="shared" si="4"/>
        <v>-109432738</v>
      </c>
    </row>
    <row r="19" spans="1:23" x14ac:dyDescent="0.25">
      <c r="A19" s="20" t="s">
        <v>116</v>
      </c>
      <c r="B19" s="15">
        <f>+B15-B14</f>
        <v>-42978739</v>
      </c>
      <c r="C19" s="15">
        <f t="shared" ref="C19:W19" si="5">+C15-C14</f>
        <v>-787041705</v>
      </c>
      <c r="D19" s="15">
        <f t="shared" si="5"/>
        <v>-579019747</v>
      </c>
      <c r="E19" s="15">
        <f t="shared" si="5"/>
        <v>-36570275</v>
      </c>
      <c r="F19" s="15">
        <f t="shared" si="5"/>
        <v>-735985115</v>
      </c>
      <c r="G19" s="15">
        <f t="shared" si="5"/>
        <v>-103132481</v>
      </c>
      <c r="H19" s="15">
        <f t="shared" si="5"/>
        <v>-319534137</v>
      </c>
      <c r="I19" s="15">
        <f t="shared" si="5"/>
        <v>-41505000</v>
      </c>
      <c r="J19" s="15">
        <f t="shared" si="5"/>
        <v>-260536720</v>
      </c>
      <c r="K19" s="15">
        <f t="shared" si="5"/>
        <v>-90636142</v>
      </c>
      <c r="L19" s="15">
        <f t="shared" si="5"/>
        <v>-548158530</v>
      </c>
      <c r="M19" s="15">
        <f t="shared" si="5"/>
        <v>-239098929</v>
      </c>
      <c r="N19" s="15">
        <f t="shared" si="5"/>
        <v>-90657182</v>
      </c>
      <c r="O19" s="15">
        <f t="shared" si="5"/>
        <v>-172211563</v>
      </c>
      <c r="P19" s="15">
        <f t="shared" si="5"/>
        <v>-226119393</v>
      </c>
      <c r="Q19" s="15">
        <f t="shared" si="5"/>
        <v>-173386454</v>
      </c>
      <c r="R19" s="15">
        <f t="shared" si="5"/>
        <v>-192441105</v>
      </c>
      <c r="S19" s="15">
        <f t="shared" si="5"/>
        <v>-87018336</v>
      </c>
      <c r="T19" s="15">
        <f t="shared" si="5"/>
        <v>-124456901</v>
      </c>
      <c r="U19" s="15">
        <f t="shared" si="5"/>
        <v>-41427704</v>
      </c>
      <c r="V19" s="15">
        <f t="shared" si="5"/>
        <v>-1885853905</v>
      </c>
      <c r="W19" s="8">
        <f t="shared" si="5"/>
        <v>-101617138</v>
      </c>
    </row>
    <row r="20" spans="1:23" x14ac:dyDescent="0.25">
      <c r="A20" s="20" t="s">
        <v>117</v>
      </c>
      <c r="B20" s="17">
        <f>IF(B13=0,0,B15*100/B13)</f>
        <v>96.074723933174766</v>
      </c>
      <c r="C20" s="17">
        <f t="shared" ref="C20:W20" si="6">IF(C13=0,0,C15*100/C13)</f>
        <v>81.081566198372883</v>
      </c>
      <c r="D20" s="17">
        <f t="shared" si="6"/>
        <v>14.131994548780696</v>
      </c>
      <c r="E20" s="17">
        <f t="shared" si="6"/>
        <v>66.026672260885164</v>
      </c>
      <c r="F20" s="17">
        <f t="shared" si="6"/>
        <v>38.976153968064793</v>
      </c>
      <c r="G20" s="17">
        <f t="shared" si="6"/>
        <v>73.913852358992898</v>
      </c>
      <c r="H20" s="17">
        <f t="shared" si="6"/>
        <v>74.703363952881688</v>
      </c>
      <c r="I20" s="17">
        <f t="shared" si="6"/>
        <v>88.07177544789441</v>
      </c>
      <c r="J20" s="17">
        <f t="shared" si="6"/>
        <v>53.832030650607933</v>
      </c>
      <c r="K20" s="17">
        <f t="shared" si="6"/>
        <v>73.166965222896593</v>
      </c>
      <c r="L20" s="17">
        <f t="shared" si="6"/>
        <v>84.420010535711768</v>
      </c>
      <c r="M20" s="17">
        <f t="shared" si="6"/>
        <v>81.268049574063397</v>
      </c>
      <c r="N20" s="17">
        <f t="shared" si="6"/>
        <v>62.864668229981923</v>
      </c>
      <c r="O20" s="17">
        <f t="shared" si="6"/>
        <v>76.353304738916137</v>
      </c>
      <c r="P20" s="17">
        <f t="shared" si="6"/>
        <v>69.434185609898435</v>
      </c>
      <c r="Q20" s="17">
        <f t="shared" si="6"/>
        <v>87.215570296528995</v>
      </c>
      <c r="R20" s="17">
        <f t="shared" si="6"/>
        <v>61.772215108152672</v>
      </c>
      <c r="S20" s="17">
        <f t="shared" si="6"/>
        <v>94.671448370118569</v>
      </c>
      <c r="T20" s="17">
        <f t="shared" si="6"/>
        <v>67.592487359160955</v>
      </c>
      <c r="U20" s="17">
        <f t="shared" si="6"/>
        <v>88.281968428679647</v>
      </c>
      <c r="V20" s="17">
        <f t="shared" si="6"/>
        <v>82.540478430250815</v>
      </c>
      <c r="W20" s="10">
        <f t="shared" si="6"/>
        <v>65.326937663671103</v>
      </c>
    </row>
    <row r="21" spans="1:23" x14ac:dyDescent="0.25">
      <c r="A21" s="20" t="s">
        <v>118</v>
      </c>
      <c r="B21" s="17">
        <f>IF(B14=0,0,B15*100/B14)</f>
        <v>89.668689253556934</v>
      </c>
      <c r="C21" s="17">
        <f t="shared" ref="C21:W21" si="7">IF(C14=0,0,C15*100/C14)</f>
        <v>79.213102710035756</v>
      </c>
      <c r="D21" s="17">
        <f t="shared" si="7"/>
        <v>14.131994548780696</v>
      </c>
      <c r="E21" s="17">
        <f t="shared" si="7"/>
        <v>85.58745912334426</v>
      </c>
      <c r="F21" s="17">
        <f t="shared" si="7"/>
        <v>36.834864429111718</v>
      </c>
      <c r="G21" s="17">
        <f t="shared" si="7"/>
        <v>74.369339377500637</v>
      </c>
      <c r="H21" s="17">
        <f t="shared" si="7"/>
        <v>83.084706038498226</v>
      </c>
      <c r="I21" s="17">
        <f t="shared" si="7"/>
        <v>81.725116829031919</v>
      </c>
      <c r="J21" s="17">
        <f t="shared" si="7"/>
        <v>37.347891057388921</v>
      </c>
      <c r="K21" s="17">
        <f t="shared" si="7"/>
        <v>74.800505215770954</v>
      </c>
      <c r="L21" s="17">
        <f t="shared" si="7"/>
        <v>79.157423046198005</v>
      </c>
      <c r="M21" s="17">
        <f t="shared" si="7"/>
        <v>80.467476359487137</v>
      </c>
      <c r="N21" s="17">
        <f t="shared" si="7"/>
        <v>62.864668229981923</v>
      </c>
      <c r="O21" s="17">
        <f t="shared" si="7"/>
        <v>72.586161996492748</v>
      </c>
      <c r="P21" s="17">
        <f t="shared" si="7"/>
        <v>68.593126782076084</v>
      </c>
      <c r="Q21" s="17">
        <f t="shared" si="7"/>
        <v>85.124617311500813</v>
      </c>
      <c r="R21" s="17">
        <f t="shared" si="7"/>
        <v>58.710244036268719</v>
      </c>
      <c r="S21" s="17">
        <f t="shared" si="7"/>
        <v>93.064651033895643</v>
      </c>
      <c r="T21" s="17">
        <f t="shared" si="7"/>
        <v>70.772771774449708</v>
      </c>
      <c r="U21" s="17">
        <f t="shared" si="7"/>
        <v>80.430666811559249</v>
      </c>
      <c r="V21" s="17">
        <f t="shared" si="7"/>
        <v>73.375319925677928</v>
      </c>
      <c r="W21" s="10">
        <f t="shared" si="7"/>
        <v>66.985720340343732</v>
      </c>
    </row>
    <row r="22" spans="1:23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6"/>
    </row>
    <row r="23" spans="1:23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6"/>
    </row>
    <row r="24" spans="1:23" x14ac:dyDescent="0.25">
      <c r="A24" s="20" t="s">
        <v>111</v>
      </c>
      <c r="B24" s="16">
        <v>358642500</v>
      </c>
      <c r="C24" s="16">
        <v>3860185942</v>
      </c>
      <c r="D24" s="16">
        <v>657702201</v>
      </c>
      <c r="E24" s="16">
        <v>328907710</v>
      </c>
      <c r="F24" s="16">
        <v>1094624089</v>
      </c>
      <c r="G24" s="16">
        <v>431374651</v>
      </c>
      <c r="H24" s="16">
        <v>2404393048</v>
      </c>
      <c r="I24" s="16">
        <v>214759679</v>
      </c>
      <c r="J24" s="16">
        <v>276066028</v>
      </c>
      <c r="K24" s="16">
        <v>280281485</v>
      </c>
      <c r="L24" s="16">
        <v>2945375191</v>
      </c>
      <c r="M24" s="16">
        <v>1273402292</v>
      </c>
      <c r="N24" s="16">
        <v>266577261</v>
      </c>
      <c r="O24" s="16">
        <v>657254406</v>
      </c>
      <c r="P24" s="16">
        <v>704250100</v>
      </c>
      <c r="Q24" s="16">
        <v>1091812703</v>
      </c>
      <c r="R24" s="16">
        <v>535651618</v>
      </c>
      <c r="S24" s="16">
        <v>1461125879</v>
      </c>
      <c r="T24" s="16">
        <v>432114096</v>
      </c>
      <c r="U24" s="16">
        <v>230010267</v>
      </c>
      <c r="V24" s="16">
        <v>5937058542</v>
      </c>
      <c r="W24" s="9">
        <v>308096854</v>
      </c>
    </row>
    <row r="25" spans="1:23" x14ac:dyDescent="0.25">
      <c r="A25" s="20" t="s">
        <v>112</v>
      </c>
      <c r="B25" s="16">
        <v>391973124</v>
      </c>
      <c r="C25" s="16">
        <v>4122250315</v>
      </c>
      <c r="D25" s="16">
        <v>656981789</v>
      </c>
      <c r="E25" s="16">
        <v>253737710</v>
      </c>
      <c r="F25" s="16">
        <v>1408610256</v>
      </c>
      <c r="G25" s="16">
        <v>453593527</v>
      </c>
      <c r="H25" s="16">
        <v>2348993278</v>
      </c>
      <c r="I25" s="16">
        <v>255352847</v>
      </c>
      <c r="J25" s="16">
        <v>456835782</v>
      </c>
      <c r="K25" s="16">
        <v>295669490</v>
      </c>
      <c r="L25" s="16">
        <v>2958800507</v>
      </c>
      <c r="M25" s="16">
        <v>1276662052</v>
      </c>
      <c r="N25" s="16">
        <v>266577261</v>
      </c>
      <c r="O25" s="16">
        <v>694966719</v>
      </c>
      <c r="P25" s="16">
        <v>716846559</v>
      </c>
      <c r="Q25" s="16">
        <v>1178758106</v>
      </c>
      <c r="R25" s="16">
        <v>526241761</v>
      </c>
      <c r="S25" s="16">
        <v>1684864663</v>
      </c>
      <c r="T25" s="16">
        <v>458335355</v>
      </c>
      <c r="U25" s="16">
        <v>262330046</v>
      </c>
      <c r="V25" s="16">
        <v>6719235277</v>
      </c>
      <c r="W25" s="9">
        <v>336898697</v>
      </c>
    </row>
    <row r="26" spans="1:23" x14ac:dyDescent="0.25">
      <c r="A26" s="20" t="s">
        <v>113</v>
      </c>
      <c r="B26" s="16">
        <v>217503482</v>
      </c>
      <c r="C26" s="16">
        <v>2184425533</v>
      </c>
      <c r="D26" s="16">
        <v>243349469</v>
      </c>
      <c r="E26" s="16">
        <v>167502850</v>
      </c>
      <c r="F26" s="16">
        <v>473266863</v>
      </c>
      <c r="G26" s="16">
        <v>265292296</v>
      </c>
      <c r="H26" s="16">
        <v>1443482051</v>
      </c>
      <c r="I26" s="16">
        <v>128061432</v>
      </c>
      <c r="J26" s="16">
        <v>101132234</v>
      </c>
      <c r="K26" s="16">
        <v>198434274</v>
      </c>
      <c r="L26" s="16">
        <v>1659529948</v>
      </c>
      <c r="M26" s="16">
        <v>722374214</v>
      </c>
      <c r="N26" s="16">
        <v>165777407</v>
      </c>
      <c r="O26" s="16">
        <v>322931742</v>
      </c>
      <c r="P26" s="16">
        <v>449052995</v>
      </c>
      <c r="Q26" s="16">
        <v>993410975</v>
      </c>
      <c r="R26" s="16">
        <v>239234495</v>
      </c>
      <c r="S26" s="16">
        <v>1061422108</v>
      </c>
      <c r="T26" s="16">
        <v>218313172</v>
      </c>
      <c r="U26" s="16">
        <v>153663326</v>
      </c>
      <c r="V26" s="16">
        <v>4095639192</v>
      </c>
      <c r="W26" s="9">
        <v>149112868</v>
      </c>
    </row>
    <row r="27" spans="1:23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6"/>
    </row>
    <row r="28" spans="1:23" x14ac:dyDescent="0.25">
      <c r="A28" s="20" t="s">
        <v>120</v>
      </c>
      <c r="B28" s="15">
        <f>+B25-B24</f>
        <v>33330624</v>
      </c>
      <c r="C28" s="15">
        <f t="shared" ref="C28:W28" si="8">+C25-C24</f>
        <v>262064373</v>
      </c>
      <c r="D28" s="15">
        <f t="shared" si="8"/>
        <v>-720412</v>
      </c>
      <c r="E28" s="15">
        <f t="shared" si="8"/>
        <v>-75170000</v>
      </c>
      <c r="F28" s="15">
        <f t="shared" si="8"/>
        <v>313986167</v>
      </c>
      <c r="G28" s="15">
        <f t="shared" si="8"/>
        <v>22218876</v>
      </c>
      <c r="H28" s="15">
        <f t="shared" si="8"/>
        <v>-55399770</v>
      </c>
      <c r="I28" s="15">
        <f t="shared" si="8"/>
        <v>40593168</v>
      </c>
      <c r="J28" s="15">
        <f t="shared" si="8"/>
        <v>180769754</v>
      </c>
      <c r="K28" s="15">
        <f t="shared" si="8"/>
        <v>15388005</v>
      </c>
      <c r="L28" s="15">
        <f t="shared" si="8"/>
        <v>13425316</v>
      </c>
      <c r="M28" s="15">
        <f t="shared" si="8"/>
        <v>3259760</v>
      </c>
      <c r="N28" s="15">
        <f t="shared" si="8"/>
        <v>0</v>
      </c>
      <c r="O28" s="15">
        <f t="shared" si="8"/>
        <v>37712313</v>
      </c>
      <c r="P28" s="15">
        <f t="shared" si="8"/>
        <v>12596459</v>
      </c>
      <c r="Q28" s="15">
        <f t="shared" si="8"/>
        <v>86945403</v>
      </c>
      <c r="R28" s="15">
        <f t="shared" si="8"/>
        <v>-9409857</v>
      </c>
      <c r="S28" s="15">
        <f t="shared" si="8"/>
        <v>223738784</v>
      </c>
      <c r="T28" s="15">
        <f t="shared" si="8"/>
        <v>26221259</v>
      </c>
      <c r="U28" s="15">
        <f t="shared" si="8"/>
        <v>32319779</v>
      </c>
      <c r="V28" s="15">
        <f t="shared" si="8"/>
        <v>782176735</v>
      </c>
      <c r="W28" s="8">
        <f t="shared" si="8"/>
        <v>28801843</v>
      </c>
    </row>
    <row r="29" spans="1:23" x14ac:dyDescent="0.25">
      <c r="A29" s="20" t="s">
        <v>121</v>
      </c>
      <c r="B29" s="15">
        <f>+B26-B24</f>
        <v>-141139018</v>
      </c>
      <c r="C29" s="15">
        <f t="shared" ref="C29:W29" si="9">+C26-C24</f>
        <v>-1675760409</v>
      </c>
      <c r="D29" s="15">
        <f t="shared" si="9"/>
        <v>-414352732</v>
      </c>
      <c r="E29" s="15">
        <f t="shared" si="9"/>
        <v>-161404860</v>
      </c>
      <c r="F29" s="15">
        <f t="shared" si="9"/>
        <v>-621357226</v>
      </c>
      <c r="G29" s="15">
        <f t="shared" si="9"/>
        <v>-166082355</v>
      </c>
      <c r="H29" s="15">
        <f t="shared" si="9"/>
        <v>-960910997</v>
      </c>
      <c r="I29" s="15">
        <f t="shared" si="9"/>
        <v>-86698247</v>
      </c>
      <c r="J29" s="15">
        <f t="shared" si="9"/>
        <v>-174933794</v>
      </c>
      <c r="K29" s="15">
        <f t="shared" si="9"/>
        <v>-81847211</v>
      </c>
      <c r="L29" s="15">
        <f t="shared" si="9"/>
        <v>-1285845243</v>
      </c>
      <c r="M29" s="15">
        <f t="shared" si="9"/>
        <v>-551028078</v>
      </c>
      <c r="N29" s="15">
        <f t="shared" si="9"/>
        <v>-100799854</v>
      </c>
      <c r="O29" s="15">
        <f t="shared" si="9"/>
        <v>-334322664</v>
      </c>
      <c r="P29" s="15">
        <f t="shared" si="9"/>
        <v>-255197105</v>
      </c>
      <c r="Q29" s="15">
        <f t="shared" si="9"/>
        <v>-98401728</v>
      </c>
      <c r="R29" s="15">
        <f t="shared" si="9"/>
        <v>-296417123</v>
      </c>
      <c r="S29" s="15">
        <f t="shared" si="9"/>
        <v>-399703771</v>
      </c>
      <c r="T29" s="15">
        <f t="shared" si="9"/>
        <v>-213800924</v>
      </c>
      <c r="U29" s="15">
        <f t="shared" si="9"/>
        <v>-76346941</v>
      </c>
      <c r="V29" s="15">
        <f t="shared" si="9"/>
        <v>-1841419350</v>
      </c>
      <c r="W29" s="8">
        <f t="shared" si="9"/>
        <v>-158983986</v>
      </c>
    </row>
    <row r="30" spans="1:23" x14ac:dyDescent="0.25">
      <c r="A30" s="20" t="s">
        <v>122</v>
      </c>
      <c r="B30" s="15">
        <f>+B26-B25</f>
        <v>-174469642</v>
      </c>
      <c r="C30" s="15">
        <f t="shared" ref="C30:W30" si="10">+C26-C25</f>
        <v>-1937824782</v>
      </c>
      <c r="D30" s="15">
        <f t="shared" si="10"/>
        <v>-413632320</v>
      </c>
      <c r="E30" s="15">
        <f t="shared" si="10"/>
        <v>-86234860</v>
      </c>
      <c r="F30" s="15">
        <f t="shared" si="10"/>
        <v>-935343393</v>
      </c>
      <c r="G30" s="15">
        <f t="shared" si="10"/>
        <v>-188301231</v>
      </c>
      <c r="H30" s="15">
        <f t="shared" si="10"/>
        <v>-905511227</v>
      </c>
      <c r="I30" s="15">
        <f t="shared" si="10"/>
        <v>-127291415</v>
      </c>
      <c r="J30" s="15">
        <f t="shared" si="10"/>
        <v>-355703548</v>
      </c>
      <c r="K30" s="15">
        <f t="shared" si="10"/>
        <v>-97235216</v>
      </c>
      <c r="L30" s="15">
        <f t="shared" si="10"/>
        <v>-1299270559</v>
      </c>
      <c r="M30" s="15">
        <f t="shared" si="10"/>
        <v>-554287838</v>
      </c>
      <c r="N30" s="15">
        <f t="shared" si="10"/>
        <v>-100799854</v>
      </c>
      <c r="O30" s="15">
        <f t="shared" si="10"/>
        <v>-372034977</v>
      </c>
      <c r="P30" s="15">
        <f t="shared" si="10"/>
        <v>-267793564</v>
      </c>
      <c r="Q30" s="15">
        <f t="shared" si="10"/>
        <v>-185347131</v>
      </c>
      <c r="R30" s="15">
        <f t="shared" si="10"/>
        <v>-287007266</v>
      </c>
      <c r="S30" s="15">
        <f t="shared" si="10"/>
        <v>-623442555</v>
      </c>
      <c r="T30" s="15">
        <f t="shared" si="10"/>
        <v>-240022183</v>
      </c>
      <c r="U30" s="15">
        <f t="shared" si="10"/>
        <v>-108666720</v>
      </c>
      <c r="V30" s="15">
        <f t="shared" si="10"/>
        <v>-2623596085</v>
      </c>
      <c r="W30" s="8">
        <f t="shared" si="10"/>
        <v>-187785829</v>
      </c>
    </row>
    <row r="31" spans="1:23" x14ac:dyDescent="0.25">
      <c r="A31" s="20" t="s">
        <v>123</v>
      </c>
      <c r="B31" s="17">
        <f>IF(B24=0,0,B26*100/B24)</f>
        <v>60.646321057877969</v>
      </c>
      <c r="C31" s="17">
        <f t="shared" ref="C31:W31" si="11">IF(C24=0,0,C26*100/C24)</f>
        <v>56.588609093483925</v>
      </c>
      <c r="D31" s="17">
        <f t="shared" si="11"/>
        <v>36.999947488392245</v>
      </c>
      <c r="E31" s="17">
        <f t="shared" si="11"/>
        <v>50.92700624135567</v>
      </c>
      <c r="F31" s="17">
        <f t="shared" si="11"/>
        <v>43.235560751486439</v>
      </c>
      <c r="G31" s="17">
        <f t="shared" si="11"/>
        <v>61.499278037086142</v>
      </c>
      <c r="H31" s="17">
        <f t="shared" si="11"/>
        <v>60.035194836414284</v>
      </c>
      <c r="I31" s="17">
        <f t="shared" si="11"/>
        <v>59.630109616619421</v>
      </c>
      <c r="J31" s="17">
        <f t="shared" si="11"/>
        <v>36.633349902799338</v>
      </c>
      <c r="K31" s="17">
        <f t="shared" si="11"/>
        <v>70.798209878187279</v>
      </c>
      <c r="L31" s="17">
        <f t="shared" si="11"/>
        <v>56.343584106735285</v>
      </c>
      <c r="M31" s="17">
        <f t="shared" si="11"/>
        <v>56.727887058020151</v>
      </c>
      <c r="N31" s="17">
        <f t="shared" si="11"/>
        <v>62.18737726470976</v>
      </c>
      <c r="O31" s="17">
        <f t="shared" si="11"/>
        <v>49.133446508991526</v>
      </c>
      <c r="P31" s="17">
        <f t="shared" si="11"/>
        <v>63.763284520655375</v>
      </c>
      <c r="Q31" s="17">
        <f t="shared" si="11"/>
        <v>90.987306913574173</v>
      </c>
      <c r="R31" s="17">
        <f t="shared" si="11"/>
        <v>44.66233032082431</v>
      </c>
      <c r="S31" s="17">
        <f t="shared" si="11"/>
        <v>72.644124866670708</v>
      </c>
      <c r="T31" s="17">
        <f t="shared" si="11"/>
        <v>50.522113030073427</v>
      </c>
      <c r="U31" s="17">
        <f t="shared" si="11"/>
        <v>66.807159525622396</v>
      </c>
      <c r="V31" s="17">
        <f t="shared" si="11"/>
        <v>68.984315432071071</v>
      </c>
      <c r="W31" s="10">
        <f t="shared" si="11"/>
        <v>48.398049530229869</v>
      </c>
    </row>
    <row r="32" spans="1:23" x14ac:dyDescent="0.25">
      <c r="A32" s="20" t="s">
        <v>124</v>
      </c>
      <c r="B32" s="17">
        <f>IF(B25=0,0,B26*100/B25)</f>
        <v>55.489386563146098</v>
      </c>
      <c r="C32" s="17">
        <f t="shared" ref="C32:W32" si="12">IF(C25=0,0,C26*100/C25)</f>
        <v>52.991093846274595</v>
      </c>
      <c r="D32" s="17">
        <f t="shared" si="12"/>
        <v>37.040519703050705</v>
      </c>
      <c r="E32" s="17">
        <f t="shared" si="12"/>
        <v>66.01417266672739</v>
      </c>
      <c r="F32" s="17">
        <f t="shared" si="12"/>
        <v>33.598141216430271</v>
      </c>
      <c r="G32" s="17">
        <f t="shared" si="12"/>
        <v>58.486790531294332</v>
      </c>
      <c r="H32" s="17">
        <f t="shared" si="12"/>
        <v>61.451093305342361</v>
      </c>
      <c r="I32" s="17">
        <f t="shared" si="12"/>
        <v>50.150775095920508</v>
      </c>
      <c r="J32" s="17">
        <f t="shared" si="12"/>
        <v>22.137546572479298</v>
      </c>
      <c r="K32" s="17">
        <f t="shared" si="12"/>
        <v>67.113544248342976</v>
      </c>
      <c r="L32" s="17">
        <f t="shared" si="12"/>
        <v>56.087929688866993</v>
      </c>
      <c r="M32" s="17">
        <f t="shared" si="12"/>
        <v>56.583041132016042</v>
      </c>
      <c r="N32" s="17">
        <f t="shared" si="12"/>
        <v>62.18737726470976</v>
      </c>
      <c r="O32" s="17">
        <f t="shared" si="12"/>
        <v>46.467223993786675</v>
      </c>
      <c r="P32" s="17">
        <f t="shared" si="12"/>
        <v>62.642833304023711</v>
      </c>
      <c r="Q32" s="17">
        <f t="shared" si="12"/>
        <v>84.276067324028233</v>
      </c>
      <c r="R32" s="17">
        <f t="shared" si="12"/>
        <v>45.460948318770924</v>
      </c>
      <c r="S32" s="17">
        <f t="shared" si="12"/>
        <v>62.997469844852461</v>
      </c>
      <c r="T32" s="17">
        <f t="shared" si="12"/>
        <v>47.631754700660174</v>
      </c>
      <c r="U32" s="17">
        <f t="shared" si="12"/>
        <v>58.576334790106351</v>
      </c>
      <c r="V32" s="17">
        <f t="shared" si="12"/>
        <v>60.953948227105663</v>
      </c>
      <c r="W32" s="10">
        <f t="shared" si="12"/>
        <v>44.260446635090432</v>
      </c>
    </row>
    <row r="33" spans="1:23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6"/>
    </row>
    <row r="34" spans="1:23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6"/>
    </row>
    <row r="35" spans="1:23" x14ac:dyDescent="0.25">
      <c r="A35" s="20" t="s">
        <v>126</v>
      </c>
      <c r="B35" s="16">
        <v>342833000</v>
      </c>
      <c r="C35" s="16">
        <v>3692555494</v>
      </c>
      <c r="D35" s="16">
        <v>612600401</v>
      </c>
      <c r="E35" s="16">
        <v>211602710</v>
      </c>
      <c r="F35" s="16">
        <v>427066038</v>
      </c>
      <c r="G35" s="16">
        <v>331708620</v>
      </c>
      <c r="H35" s="16">
        <v>2191275930</v>
      </c>
      <c r="I35" s="16">
        <v>181479627</v>
      </c>
      <c r="J35" s="16">
        <v>247810878</v>
      </c>
      <c r="K35" s="16">
        <v>265657185</v>
      </c>
      <c r="L35" s="16">
        <v>2635090191</v>
      </c>
      <c r="M35" s="16">
        <v>1158438248</v>
      </c>
      <c r="N35" s="16">
        <v>230603418</v>
      </c>
      <c r="O35" s="16">
        <v>586472406</v>
      </c>
      <c r="P35" s="16">
        <v>508117900</v>
      </c>
      <c r="Q35" s="16">
        <v>856652831</v>
      </c>
      <c r="R35" s="16">
        <v>513215318</v>
      </c>
      <c r="S35" s="16">
        <v>1106971284</v>
      </c>
      <c r="T35" s="16">
        <v>387968445</v>
      </c>
      <c r="U35" s="16">
        <v>195668117</v>
      </c>
      <c r="V35" s="16">
        <v>5310188755</v>
      </c>
      <c r="W35" s="9">
        <v>278621273</v>
      </c>
    </row>
    <row r="36" spans="1:23" x14ac:dyDescent="0.25">
      <c r="A36" s="20" t="s">
        <v>127</v>
      </c>
      <c r="B36" s="16">
        <v>353865417</v>
      </c>
      <c r="C36" s="16">
        <v>3921912713</v>
      </c>
      <c r="D36" s="16">
        <v>611879989</v>
      </c>
      <c r="E36" s="16">
        <v>211687710</v>
      </c>
      <c r="F36" s="16">
        <v>668505280</v>
      </c>
      <c r="G36" s="16">
        <v>356407120</v>
      </c>
      <c r="H36" s="16">
        <v>2191275930</v>
      </c>
      <c r="I36" s="16">
        <v>210421717</v>
      </c>
      <c r="J36" s="16">
        <v>247810878</v>
      </c>
      <c r="K36" s="16">
        <v>265657185</v>
      </c>
      <c r="L36" s="16">
        <v>2499764326</v>
      </c>
      <c r="M36" s="16">
        <v>1161121343</v>
      </c>
      <c r="N36" s="16">
        <v>230603418</v>
      </c>
      <c r="O36" s="16">
        <v>613005354</v>
      </c>
      <c r="P36" s="16">
        <v>516858340</v>
      </c>
      <c r="Q36" s="16">
        <v>927518831</v>
      </c>
      <c r="R36" s="16">
        <v>481040870</v>
      </c>
      <c r="S36" s="16">
        <v>1339553024</v>
      </c>
      <c r="T36" s="16">
        <v>399965627</v>
      </c>
      <c r="U36" s="16">
        <v>217836252</v>
      </c>
      <c r="V36" s="16">
        <v>6199788428</v>
      </c>
      <c r="W36" s="9">
        <v>307423116</v>
      </c>
    </row>
    <row r="37" spans="1:23" x14ac:dyDescent="0.25">
      <c r="A37" s="20" t="s">
        <v>128</v>
      </c>
      <c r="B37" s="16">
        <v>215542907</v>
      </c>
      <c r="C37" s="16">
        <v>2078517647</v>
      </c>
      <c r="D37" s="16">
        <v>222143629</v>
      </c>
      <c r="E37" s="16">
        <v>157864923</v>
      </c>
      <c r="F37" s="16">
        <v>360683726</v>
      </c>
      <c r="G37" s="16">
        <v>217787391</v>
      </c>
      <c r="H37" s="16">
        <v>1375122019</v>
      </c>
      <c r="I37" s="16">
        <v>115435906</v>
      </c>
      <c r="J37" s="16">
        <v>74637709</v>
      </c>
      <c r="K37" s="16">
        <v>171557571</v>
      </c>
      <c r="L37" s="16">
        <v>1453342120</v>
      </c>
      <c r="M37" s="16">
        <v>639876383</v>
      </c>
      <c r="N37" s="16">
        <v>140988813</v>
      </c>
      <c r="O37" s="16">
        <v>275679926</v>
      </c>
      <c r="P37" s="16">
        <v>312260833</v>
      </c>
      <c r="Q37" s="16">
        <v>886503899</v>
      </c>
      <c r="R37" s="16">
        <v>214460474</v>
      </c>
      <c r="S37" s="16">
        <v>797657643</v>
      </c>
      <c r="T37" s="16">
        <v>205703628</v>
      </c>
      <c r="U37" s="16">
        <v>131823938</v>
      </c>
      <c r="V37" s="16">
        <v>3937327610</v>
      </c>
      <c r="W37" s="9">
        <v>144936170</v>
      </c>
    </row>
    <row r="38" spans="1:23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6"/>
    </row>
    <row r="39" spans="1:23" x14ac:dyDescent="0.25">
      <c r="A39" s="20" t="s">
        <v>129</v>
      </c>
      <c r="B39" s="15">
        <f>+B36-B35</f>
        <v>11032417</v>
      </c>
      <c r="C39" s="15">
        <f t="shared" ref="C39:W39" si="13">+C36-C35</f>
        <v>229357219</v>
      </c>
      <c r="D39" s="15">
        <f t="shared" si="13"/>
        <v>-720412</v>
      </c>
      <c r="E39" s="15">
        <f t="shared" si="13"/>
        <v>85000</v>
      </c>
      <c r="F39" s="15">
        <f t="shared" si="13"/>
        <v>241439242</v>
      </c>
      <c r="G39" s="15">
        <f t="shared" si="13"/>
        <v>24698500</v>
      </c>
      <c r="H39" s="15">
        <f t="shared" si="13"/>
        <v>0</v>
      </c>
      <c r="I39" s="15">
        <f t="shared" si="13"/>
        <v>28942090</v>
      </c>
      <c r="J39" s="15">
        <f t="shared" si="13"/>
        <v>0</v>
      </c>
      <c r="K39" s="15">
        <f t="shared" si="13"/>
        <v>0</v>
      </c>
      <c r="L39" s="15">
        <f t="shared" si="13"/>
        <v>-135325865</v>
      </c>
      <c r="M39" s="15">
        <f t="shared" si="13"/>
        <v>2683095</v>
      </c>
      <c r="N39" s="15">
        <f t="shared" si="13"/>
        <v>0</v>
      </c>
      <c r="O39" s="15">
        <f t="shared" si="13"/>
        <v>26532948</v>
      </c>
      <c r="P39" s="15">
        <f t="shared" si="13"/>
        <v>8740440</v>
      </c>
      <c r="Q39" s="15">
        <f t="shared" si="13"/>
        <v>70866000</v>
      </c>
      <c r="R39" s="15">
        <f t="shared" si="13"/>
        <v>-32174448</v>
      </c>
      <c r="S39" s="15">
        <f t="shared" si="13"/>
        <v>232581740</v>
      </c>
      <c r="T39" s="15">
        <f t="shared" si="13"/>
        <v>11997182</v>
      </c>
      <c r="U39" s="15">
        <f t="shared" si="13"/>
        <v>22168135</v>
      </c>
      <c r="V39" s="15">
        <f t="shared" si="13"/>
        <v>889599673</v>
      </c>
      <c r="W39" s="8">
        <f t="shared" si="13"/>
        <v>28801843</v>
      </c>
    </row>
    <row r="40" spans="1:23" x14ac:dyDescent="0.25">
      <c r="A40" s="20" t="s">
        <v>121</v>
      </c>
      <c r="B40" s="15">
        <f>+B37-B35</f>
        <v>-127290093</v>
      </c>
      <c r="C40" s="15">
        <f t="shared" ref="C40:W40" si="14">+C37-C35</f>
        <v>-1614037847</v>
      </c>
      <c r="D40" s="15">
        <f t="shared" si="14"/>
        <v>-390456772</v>
      </c>
      <c r="E40" s="15">
        <f t="shared" si="14"/>
        <v>-53737787</v>
      </c>
      <c r="F40" s="15">
        <f t="shared" si="14"/>
        <v>-66382312</v>
      </c>
      <c r="G40" s="15">
        <f t="shared" si="14"/>
        <v>-113921229</v>
      </c>
      <c r="H40" s="15">
        <f t="shared" si="14"/>
        <v>-816153911</v>
      </c>
      <c r="I40" s="15">
        <f t="shared" si="14"/>
        <v>-66043721</v>
      </c>
      <c r="J40" s="15">
        <f t="shared" si="14"/>
        <v>-173173169</v>
      </c>
      <c r="K40" s="15">
        <f t="shared" si="14"/>
        <v>-94099614</v>
      </c>
      <c r="L40" s="15">
        <f t="shared" si="14"/>
        <v>-1181748071</v>
      </c>
      <c r="M40" s="15">
        <f t="shared" si="14"/>
        <v>-518561865</v>
      </c>
      <c r="N40" s="15">
        <f t="shared" si="14"/>
        <v>-89614605</v>
      </c>
      <c r="O40" s="15">
        <f t="shared" si="14"/>
        <v>-310792480</v>
      </c>
      <c r="P40" s="15">
        <f t="shared" si="14"/>
        <v>-195857067</v>
      </c>
      <c r="Q40" s="15">
        <f t="shared" si="14"/>
        <v>29851068</v>
      </c>
      <c r="R40" s="15">
        <f t="shared" si="14"/>
        <v>-298754844</v>
      </c>
      <c r="S40" s="15">
        <f t="shared" si="14"/>
        <v>-309313641</v>
      </c>
      <c r="T40" s="15">
        <f t="shared" si="14"/>
        <v>-182264817</v>
      </c>
      <c r="U40" s="15">
        <f t="shared" si="14"/>
        <v>-63844179</v>
      </c>
      <c r="V40" s="15">
        <f t="shared" si="14"/>
        <v>-1372861145</v>
      </c>
      <c r="W40" s="8">
        <f t="shared" si="14"/>
        <v>-133685103</v>
      </c>
    </row>
    <row r="41" spans="1:23" x14ac:dyDescent="0.25">
      <c r="A41" s="20" t="s">
        <v>122</v>
      </c>
      <c r="B41" s="15">
        <f>+B37-B36</f>
        <v>-138322510</v>
      </c>
      <c r="C41" s="15">
        <f t="shared" ref="C41:W41" si="15">+C37-C36</f>
        <v>-1843395066</v>
      </c>
      <c r="D41" s="15">
        <f t="shared" si="15"/>
        <v>-389736360</v>
      </c>
      <c r="E41" s="15">
        <f t="shared" si="15"/>
        <v>-53822787</v>
      </c>
      <c r="F41" s="15">
        <f t="shared" si="15"/>
        <v>-307821554</v>
      </c>
      <c r="G41" s="15">
        <f t="shared" si="15"/>
        <v>-138619729</v>
      </c>
      <c r="H41" s="15">
        <f t="shared" si="15"/>
        <v>-816153911</v>
      </c>
      <c r="I41" s="15">
        <f t="shared" si="15"/>
        <v>-94985811</v>
      </c>
      <c r="J41" s="15">
        <f t="shared" si="15"/>
        <v>-173173169</v>
      </c>
      <c r="K41" s="15">
        <f t="shared" si="15"/>
        <v>-94099614</v>
      </c>
      <c r="L41" s="15">
        <f t="shared" si="15"/>
        <v>-1046422206</v>
      </c>
      <c r="M41" s="15">
        <f t="shared" si="15"/>
        <v>-521244960</v>
      </c>
      <c r="N41" s="15">
        <f t="shared" si="15"/>
        <v>-89614605</v>
      </c>
      <c r="O41" s="15">
        <f t="shared" si="15"/>
        <v>-337325428</v>
      </c>
      <c r="P41" s="15">
        <f t="shared" si="15"/>
        <v>-204597507</v>
      </c>
      <c r="Q41" s="15">
        <f t="shared" si="15"/>
        <v>-41014932</v>
      </c>
      <c r="R41" s="15">
        <f t="shared" si="15"/>
        <v>-266580396</v>
      </c>
      <c r="S41" s="15">
        <f t="shared" si="15"/>
        <v>-541895381</v>
      </c>
      <c r="T41" s="15">
        <f t="shared" si="15"/>
        <v>-194261999</v>
      </c>
      <c r="U41" s="15">
        <f t="shared" si="15"/>
        <v>-86012314</v>
      </c>
      <c r="V41" s="15">
        <f t="shared" si="15"/>
        <v>-2262460818</v>
      </c>
      <c r="W41" s="8">
        <f t="shared" si="15"/>
        <v>-162486946</v>
      </c>
    </row>
    <row r="42" spans="1:23" x14ac:dyDescent="0.25">
      <c r="A42" s="20" t="s">
        <v>123</v>
      </c>
      <c r="B42" s="17">
        <f>IF(B35=0,0,B37*100/B35)</f>
        <v>62.871108382215247</v>
      </c>
      <c r="C42" s="17">
        <f t="shared" ref="C42:W42" si="16">IF(C35=0,0,C37*100/C35)</f>
        <v>56.289408524187778</v>
      </c>
      <c r="D42" s="17">
        <f t="shared" si="16"/>
        <v>36.262403458661794</v>
      </c>
      <c r="E42" s="17">
        <f t="shared" si="16"/>
        <v>74.604395662040432</v>
      </c>
      <c r="F42" s="17">
        <f t="shared" si="16"/>
        <v>84.456195039325507</v>
      </c>
      <c r="G42" s="17">
        <f t="shared" si="16"/>
        <v>65.656234981171124</v>
      </c>
      <c r="H42" s="17">
        <f t="shared" si="16"/>
        <v>62.754398027819342</v>
      </c>
      <c r="I42" s="17">
        <f t="shared" si="16"/>
        <v>63.608190025649549</v>
      </c>
      <c r="J42" s="17">
        <f t="shared" si="16"/>
        <v>30.118818674295646</v>
      </c>
      <c r="K42" s="17">
        <f t="shared" si="16"/>
        <v>64.578554877030712</v>
      </c>
      <c r="L42" s="17">
        <f t="shared" si="16"/>
        <v>55.153410876174448</v>
      </c>
      <c r="M42" s="17">
        <f t="shared" si="16"/>
        <v>55.236123643597097</v>
      </c>
      <c r="N42" s="17">
        <f t="shared" si="16"/>
        <v>61.139082075531071</v>
      </c>
      <c r="O42" s="17">
        <f t="shared" si="16"/>
        <v>47.006461545268337</v>
      </c>
      <c r="P42" s="17">
        <f t="shared" si="16"/>
        <v>61.454405168564222</v>
      </c>
      <c r="Q42" s="17">
        <f t="shared" si="16"/>
        <v>103.48461674552033</v>
      </c>
      <c r="R42" s="17">
        <f t="shared" si="16"/>
        <v>41.787621389741915</v>
      </c>
      <c r="S42" s="17">
        <f t="shared" si="16"/>
        <v>72.057663512073546</v>
      </c>
      <c r="T42" s="17">
        <f t="shared" si="16"/>
        <v>53.02071100138054</v>
      </c>
      <c r="U42" s="17">
        <f t="shared" si="16"/>
        <v>67.371189553584756</v>
      </c>
      <c r="V42" s="17">
        <f t="shared" si="16"/>
        <v>74.146660159540787</v>
      </c>
      <c r="W42" s="10">
        <f t="shared" si="16"/>
        <v>52.019061014052575</v>
      </c>
    </row>
    <row r="43" spans="1:23" x14ac:dyDescent="0.25">
      <c r="A43" s="20" t="s">
        <v>124</v>
      </c>
      <c r="B43" s="17">
        <f>IF(B36=0,0,B37*100/B36)</f>
        <v>60.910983850111577</v>
      </c>
      <c r="C43" s="17">
        <f t="shared" ref="C43:W43" si="17">IF(C36=0,0,C37*100/C36)</f>
        <v>52.997549897281459</v>
      </c>
      <c r="D43" s="17">
        <f t="shared" si="17"/>
        <v>36.305097893959726</v>
      </c>
      <c r="E43" s="17">
        <f t="shared" si="17"/>
        <v>74.574439394710254</v>
      </c>
      <c r="F43" s="17">
        <f t="shared" si="17"/>
        <v>53.953758749669113</v>
      </c>
      <c r="G43" s="17">
        <f t="shared" si="17"/>
        <v>61.106352476908988</v>
      </c>
      <c r="H43" s="17">
        <f t="shared" si="17"/>
        <v>62.754398027819342</v>
      </c>
      <c r="I43" s="17">
        <f t="shared" si="17"/>
        <v>54.859311883668354</v>
      </c>
      <c r="J43" s="17">
        <f t="shared" si="17"/>
        <v>30.118818674295646</v>
      </c>
      <c r="K43" s="17">
        <f t="shared" si="17"/>
        <v>64.578554877030712</v>
      </c>
      <c r="L43" s="17">
        <f t="shared" si="17"/>
        <v>58.139165555881284</v>
      </c>
      <c r="M43" s="17">
        <f t="shared" si="17"/>
        <v>55.108485160280097</v>
      </c>
      <c r="N43" s="17">
        <f t="shared" si="17"/>
        <v>61.139082075531071</v>
      </c>
      <c r="O43" s="17">
        <f t="shared" si="17"/>
        <v>44.971862676422887</v>
      </c>
      <c r="P43" s="17">
        <f t="shared" si="17"/>
        <v>60.415167722745849</v>
      </c>
      <c r="Q43" s="17">
        <f t="shared" si="17"/>
        <v>95.577994685479325</v>
      </c>
      <c r="R43" s="17">
        <f t="shared" si="17"/>
        <v>44.582589001221457</v>
      </c>
      <c r="S43" s="17">
        <f t="shared" si="17"/>
        <v>59.546552372980194</v>
      </c>
      <c r="T43" s="17">
        <f t="shared" si="17"/>
        <v>51.430326536535098</v>
      </c>
      <c r="U43" s="17">
        <f t="shared" si="17"/>
        <v>60.515151536852549</v>
      </c>
      <c r="V43" s="17">
        <f t="shared" si="17"/>
        <v>63.507451193300625</v>
      </c>
      <c r="W43" s="10">
        <f t="shared" si="17"/>
        <v>47.145501576400648</v>
      </c>
    </row>
    <row r="44" spans="1:23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6"/>
    </row>
    <row r="45" spans="1:23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6"/>
    </row>
    <row r="46" spans="1:23" x14ac:dyDescent="0.25">
      <c r="A46" s="20" t="s">
        <v>126</v>
      </c>
      <c r="B46" s="16">
        <v>245627806</v>
      </c>
      <c r="C46" s="16">
        <v>729526663</v>
      </c>
      <c r="D46" s="16">
        <v>206243963</v>
      </c>
      <c r="E46" s="16">
        <v>132090589</v>
      </c>
      <c r="F46" s="16">
        <v>166936658</v>
      </c>
      <c r="G46" s="16">
        <v>156118504</v>
      </c>
      <c r="H46" s="16">
        <v>624979509</v>
      </c>
      <c r="I46" s="16">
        <v>61597608</v>
      </c>
      <c r="J46" s="16">
        <v>82230290</v>
      </c>
      <c r="K46" s="16">
        <v>82525464</v>
      </c>
      <c r="L46" s="16">
        <v>638659529</v>
      </c>
      <c r="M46" s="16">
        <v>386491380</v>
      </c>
      <c r="N46" s="16">
        <v>94632356</v>
      </c>
      <c r="O46" s="16">
        <v>113816754</v>
      </c>
      <c r="P46" s="16">
        <v>174622851</v>
      </c>
      <c r="Q46" s="16">
        <v>286310783</v>
      </c>
      <c r="R46" s="16">
        <v>218300187</v>
      </c>
      <c r="S46" s="16">
        <v>417200065</v>
      </c>
      <c r="T46" s="16">
        <v>158285982</v>
      </c>
      <c r="U46" s="16">
        <v>111249641</v>
      </c>
      <c r="V46" s="16">
        <v>943892945</v>
      </c>
      <c r="W46" s="9">
        <v>110466672</v>
      </c>
    </row>
    <row r="47" spans="1:23" x14ac:dyDescent="0.25">
      <c r="A47" s="20" t="s">
        <v>127</v>
      </c>
      <c r="B47" s="16">
        <v>245627806</v>
      </c>
      <c r="C47" s="16">
        <v>754724178</v>
      </c>
      <c r="D47" s="16">
        <v>206243963</v>
      </c>
      <c r="E47" s="16">
        <v>126840589</v>
      </c>
      <c r="F47" s="16">
        <v>188139082</v>
      </c>
      <c r="G47" s="16">
        <v>156118504</v>
      </c>
      <c r="H47" s="16">
        <v>624979509</v>
      </c>
      <c r="I47" s="16">
        <v>60239285</v>
      </c>
      <c r="J47" s="16">
        <v>82230290</v>
      </c>
      <c r="K47" s="16">
        <v>82084246</v>
      </c>
      <c r="L47" s="16">
        <v>670052664</v>
      </c>
      <c r="M47" s="16">
        <v>382971995</v>
      </c>
      <c r="N47" s="16">
        <v>94632356</v>
      </c>
      <c r="O47" s="16">
        <v>110280898</v>
      </c>
      <c r="P47" s="16">
        <v>166911108</v>
      </c>
      <c r="Q47" s="16">
        <v>286310783</v>
      </c>
      <c r="R47" s="16">
        <v>202588837</v>
      </c>
      <c r="S47" s="16">
        <v>417000065</v>
      </c>
      <c r="T47" s="16">
        <v>175025284</v>
      </c>
      <c r="U47" s="16">
        <v>113311613</v>
      </c>
      <c r="V47" s="16">
        <v>908732060</v>
      </c>
      <c r="W47" s="9">
        <v>104242571</v>
      </c>
    </row>
    <row r="48" spans="1:23" x14ac:dyDescent="0.25">
      <c r="A48" s="20" t="s">
        <v>128</v>
      </c>
      <c r="B48" s="16">
        <v>177193956</v>
      </c>
      <c r="C48" s="16">
        <v>599430149</v>
      </c>
      <c r="D48" s="16">
        <v>178282305</v>
      </c>
      <c r="E48" s="16">
        <v>101998558</v>
      </c>
      <c r="F48" s="16">
        <v>172649820</v>
      </c>
      <c r="G48" s="16">
        <v>107112533</v>
      </c>
      <c r="H48" s="16">
        <v>470985047</v>
      </c>
      <c r="I48" s="16">
        <v>51143169</v>
      </c>
      <c r="J48" s="16">
        <v>15173594</v>
      </c>
      <c r="K48" s="16">
        <v>68857133</v>
      </c>
      <c r="L48" s="16">
        <v>543240462</v>
      </c>
      <c r="M48" s="16">
        <v>345667110</v>
      </c>
      <c r="N48" s="16">
        <v>65663040</v>
      </c>
      <c r="O48" s="16">
        <v>82953436</v>
      </c>
      <c r="P48" s="16">
        <v>128673556</v>
      </c>
      <c r="Q48" s="16">
        <v>242911380</v>
      </c>
      <c r="R48" s="16">
        <v>19839821</v>
      </c>
      <c r="S48" s="16">
        <v>208817326</v>
      </c>
      <c r="T48" s="16">
        <v>142507482</v>
      </c>
      <c r="U48" s="16">
        <v>80087831</v>
      </c>
      <c r="V48" s="16">
        <v>602882767</v>
      </c>
      <c r="W48" s="9">
        <v>83667987</v>
      </c>
    </row>
    <row r="49" spans="1:23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6"/>
    </row>
    <row r="50" spans="1:23" x14ac:dyDescent="0.25">
      <c r="A50" s="20" t="s">
        <v>131</v>
      </c>
      <c r="B50" s="15">
        <f>+B47-B46</f>
        <v>0</v>
      </c>
      <c r="C50" s="15">
        <f t="shared" ref="C50:W50" si="18">+C47-C46</f>
        <v>25197515</v>
      </c>
      <c r="D50" s="15">
        <f t="shared" si="18"/>
        <v>0</v>
      </c>
      <c r="E50" s="15">
        <f t="shared" si="18"/>
        <v>-5250000</v>
      </c>
      <c r="F50" s="15">
        <f t="shared" si="18"/>
        <v>21202424</v>
      </c>
      <c r="G50" s="15">
        <f t="shared" si="18"/>
        <v>0</v>
      </c>
      <c r="H50" s="15">
        <f t="shared" si="18"/>
        <v>0</v>
      </c>
      <c r="I50" s="15">
        <f t="shared" si="18"/>
        <v>-1358323</v>
      </c>
      <c r="J50" s="15">
        <f t="shared" si="18"/>
        <v>0</v>
      </c>
      <c r="K50" s="15">
        <f t="shared" si="18"/>
        <v>-441218</v>
      </c>
      <c r="L50" s="15">
        <f t="shared" si="18"/>
        <v>31393135</v>
      </c>
      <c r="M50" s="15">
        <f t="shared" si="18"/>
        <v>-3519385</v>
      </c>
      <c r="N50" s="15">
        <f t="shared" si="18"/>
        <v>0</v>
      </c>
      <c r="O50" s="15">
        <f t="shared" si="18"/>
        <v>-3535856</v>
      </c>
      <c r="P50" s="15">
        <f t="shared" si="18"/>
        <v>-7711743</v>
      </c>
      <c r="Q50" s="15">
        <f t="shared" si="18"/>
        <v>0</v>
      </c>
      <c r="R50" s="15">
        <f t="shared" si="18"/>
        <v>-15711350</v>
      </c>
      <c r="S50" s="15">
        <f t="shared" si="18"/>
        <v>-200000</v>
      </c>
      <c r="T50" s="15">
        <f t="shared" si="18"/>
        <v>16739302</v>
      </c>
      <c r="U50" s="15">
        <f t="shared" si="18"/>
        <v>2061972</v>
      </c>
      <c r="V50" s="15">
        <f t="shared" si="18"/>
        <v>-35160885</v>
      </c>
      <c r="W50" s="8">
        <f t="shared" si="18"/>
        <v>-6224101</v>
      </c>
    </row>
    <row r="51" spans="1:23" x14ac:dyDescent="0.25">
      <c r="A51" s="20" t="s">
        <v>121</v>
      </c>
      <c r="B51" s="15">
        <f>+B48-B46</f>
        <v>-68433850</v>
      </c>
      <c r="C51" s="15">
        <f t="shared" ref="C51:W51" si="19">+C48-C46</f>
        <v>-130096514</v>
      </c>
      <c r="D51" s="15">
        <f t="shared" si="19"/>
        <v>-27961658</v>
      </c>
      <c r="E51" s="15">
        <f t="shared" si="19"/>
        <v>-30092031</v>
      </c>
      <c r="F51" s="15">
        <f t="shared" si="19"/>
        <v>5713162</v>
      </c>
      <c r="G51" s="15">
        <f t="shared" si="19"/>
        <v>-49005971</v>
      </c>
      <c r="H51" s="15">
        <f t="shared" si="19"/>
        <v>-153994462</v>
      </c>
      <c r="I51" s="15">
        <f t="shared" si="19"/>
        <v>-10454439</v>
      </c>
      <c r="J51" s="15">
        <f t="shared" si="19"/>
        <v>-67056696</v>
      </c>
      <c r="K51" s="15">
        <f t="shared" si="19"/>
        <v>-13668331</v>
      </c>
      <c r="L51" s="15">
        <f t="shared" si="19"/>
        <v>-95419067</v>
      </c>
      <c r="M51" s="15">
        <f t="shared" si="19"/>
        <v>-40824270</v>
      </c>
      <c r="N51" s="15">
        <f t="shared" si="19"/>
        <v>-28969316</v>
      </c>
      <c r="O51" s="15">
        <f t="shared" si="19"/>
        <v>-30863318</v>
      </c>
      <c r="P51" s="15">
        <f t="shared" si="19"/>
        <v>-45949295</v>
      </c>
      <c r="Q51" s="15">
        <f t="shared" si="19"/>
        <v>-43399403</v>
      </c>
      <c r="R51" s="15">
        <f t="shared" si="19"/>
        <v>-198460366</v>
      </c>
      <c r="S51" s="15">
        <f t="shared" si="19"/>
        <v>-208382739</v>
      </c>
      <c r="T51" s="15">
        <f t="shared" si="19"/>
        <v>-15778500</v>
      </c>
      <c r="U51" s="15">
        <f t="shared" si="19"/>
        <v>-31161810</v>
      </c>
      <c r="V51" s="15">
        <f t="shared" si="19"/>
        <v>-341010178</v>
      </c>
      <c r="W51" s="8">
        <f t="shared" si="19"/>
        <v>-26798685</v>
      </c>
    </row>
    <row r="52" spans="1:23" x14ac:dyDescent="0.25">
      <c r="A52" s="20" t="s">
        <v>122</v>
      </c>
      <c r="B52" s="15">
        <f>+B48-B47</f>
        <v>-68433850</v>
      </c>
      <c r="C52" s="15">
        <f t="shared" ref="C52:W52" si="20">+C48-C47</f>
        <v>-155294029</v>
      </c>
      <c r="D52" s="15">
        <f t="shared" si="20"/>
        <v>-27961658</v>
      </c>
      <c r="E52" s="15">
        <f t="shared" si="20"/>
        <v>-24842031</v>
      </c>
      <c r="F52" s="15">
        <f t="shared" si="20"/>
        <v>-15489262</v>
      </c>
      <c r="G52" s="15">
        <f t="shared" si="20"/>
        <v>-49005971</v>
      </c>
      <c r="H52" s="15">
        <f t="shared" si="20"/>
        <v>-153994462</v>
      </c>
      <c r="I52" s="15">
        <f t="shared" si="20"/>
        <v>-9096116</v>
      </c>
      <c r="J52" s="15">
        <f t="shared" si="20"/>
        <v>-67056696</v>
      </c>
      <c r="K52" s="15">
        <f t="shared" si="20"/>
        <v>-13227113</v>
      </c>
      <c r="L52" s="15">
        <f t="shared" si="20"/>
        <v>-126812202</v>
      </c>
      <c r="M52" s="15">
        <f t="shared" si="20"/>
        <v>-37304885</v>
      </c>
      <c r="N52" s="15">
        <f t="shared" si="20"/>
        <v>-28969316</v>
      </c>
      <c r="O52" s="15">
        <f t="shared" si="20"/>
        <v>-27327462</v>
      </c>
      <c r="P52" s="15">
        <f t="shared" si="20"/>
        <v>-38237552</v>
      </c>
      <c r="Q52" s="15">
        <f t="shared" si="20"/>
        <v>-43399403</v>
      </c>
      <c r="R52" s="15">
        <f t="shared" si="20"/>
        <v>-182749016</v>
      </c>
      <c r="S52" s="15">
        <f t="shared" si="20"/>
        <v>-208182739</v>
      </c>
      <c r="T52" s="15">
        <f t="shared" si="20"/>
        <v>-32517802</v>
      </c>
      <c r="U52" s="15">
        <f t="shared" si="20"/>
        <v>-33223782</v>
      </c>
      <c r="V52" s="15">
        <f t="shared" si="20"/>
        <v>-305849293</v>
      </c>
      <c r="W52" s="8">
        <f t="shared" si="20"/>
        <v>-20574584</v>
      </c>
    </row>
    <row r="53" spans="1:23" x14ac:dyDescent="0.25">
      <c r="A53" s="20" t="s">
        <v>123</v>
      </c>
      <c r="B53" s="17">
        <f>IF(B46=0,0,B48*100/B46)</f>
        <v>72.139208864651096</v>
      </c>
      <c r="C53" s="17">
        <f t="shared" ref="C53:W53" si="21">IF(C46=0,0,C48*100/C46)</f>
        <v>82.166996684533785</v>
      </c>
      <c r="D53" s="17">
        <f t="shared" si="21"/>
        <v>86.442435650831627</v>
      </c>
      <c r="E53" s="17">
        <f t="shared" si="21"/>
        <v>77.218641215991553</v>
      </c>
      <c r="F53" s="17">
        <f t="shared" si="21"/>
        <v>103.42235316583371</v>
      </c>
      <c r="G53" s="17">
        <f t="shared" si="21"/>
        <v>68.609761338732781</v>
      </c>
      <c r="H53" s="17">
        <f t="shared" si="21"/>
        <v>75.360078245381317</v>
      </c>
      <c r="I53" s="17">
        <f t="shared" si="21"/>
        <v>83.027849068424871</v>
      </c>
      <c r="J53" s="17">
        <f t="shared" si="21"/>
        <v>18.452560485923133</v>
      </c>
      <c r="K53" s="17">
        <f t="shared" si="21"/>
        <v>83.43743817059908</v>
      </c>
      <c r="L53" s="17">
        <f t="shared" si="21"/>
        <v>85.059478068164864</v>
      </c>
      <c r="M53" s="17">
        <f t="shared" si="21"/>
        <v>89.43721073416954</v>
      </c>
      <c r="N53" s="17">
        <f t="shared" si="21"/>
        <v>69.387514773488249</v>
      </c>
      <c r="O53" s="17">
        <f t="shared" si="21"/>
        <v>72.883326122619877</v>
      </c>
      <c r="P53" s="17">
        <f t="shared" si="21"/>
        <v>73.686550908506234</v>
      </c>
      <c r="Q53" s="17">
        <f t="shared" si="21"/>
        <v>84.841855222756308</v>
      </c>
      <c r="R53" s="17">
        <f t="shared" si="21"/>
        <v>9.0883206618599921</v>
      </c>
      <c r="S53" s="17">
        <f t="shared" si="21"/>
        <v>50.052083764656174</v>
      </c>
      <c r="T53" s="17">
        <f t="shared" si="21"/>
        <v>90.031650433833107</v>
      </c>
      <c r="U53" s="17">
        <f t="shared" si="21"/>
        <v>71.989293880058455</v>
      </c>
      <c r="V53" s="17">
        <f t="shared" si="21"/>
        <v>63.871943337811473</v>
      </c>
      <c r="W53" s="10">
        <f t="shared" si="21"/>
        <v>75.740479445239373</v>
      </c>
    </row>
    <row r="54" spans="1:23" x14ac:dyDescent="0.25">
      <c r="A54" s="20" t="s">
        <v>124</v>
      </c>
      <c r="B54" s="17">
        <f>IF(B47=0,0,B48*100/B47)</f>
        <v>72.139208864651096</v>
      </c>
      <c r="C54" s="17">
        <f t="shared" ref="C54:W54" si="22">IF(C47=0,0,C48*100/C47)</f>
        <v>79.423737369654006</v>
      </c>
      <c r="D54" s="17">
        <f t="shared" si="22"/>
        <v>86.442435650831627</v>
      </c>
      <c r="E54" s="17">
        <f t="shared" si="22"/>
        <v>80.414762186258855</v>
      </c>
      <c r="F54" s="17">
        <f t="shared" si="22"/>
        <v>91.76712151704875</v>
      </c>
      <c r="G54" s="17">
        <f t="shared" si="22"/>
        <v>68.609761338732781</v>
      </c>
      <c r="H54" s="17">
        <f t="shared" si="22"/>
        <v>75.360078245381317</v>
      </c>
      <c r="I54" s="17">
        <f t="shared" si="22"/>
        <v>84.900026618841835</v>
      </c>
      <c r="J54" s="17">
        <f t="shared" si="22"/>
        <v>18.452560485923133</v>
      </c>
      <c r="K54" s="17">
        <f t="shared" si="22"/>
        <v>83.885929828727427</v>
      </c>
      <c r="L54" s="17">
        <f t="shared" si="22"/>
        <v>81.074293288683947</v>
      </c>
      <c r="M54" s="17">
        <f t="shared" si="22"/>
        <v>90.259108893850055</v>
      </c>
      <c r="N54" s="17">
        <f t="shared" si="22"/>
        <v>69.387514773488249</v>
      </c>
      <c r="O54" s="17">
        <f t="shared" si="22"/>
        <v>75.220131051163548</v>
      </c>
      <c r="P54" s="17">
        <f t="shared" si="22"/>
        <v>77.091068139095938</v>
      </c>
      <c r="Q54" s="17">
        <f t="shared" si="22"/>
        <v>84.841855222756308</v>
      </c>
      <c r="R54" s="17">
        <f t="shared" si="22"/>
        <v>9.7931462038058896</v>
      </c>
      <c r="S54" s="17">
        <f t="shared" si="22"/>
        <v>50.076089556484838</v>
      </c>
      <c r="T54" s="17">
        <f t="shared" si="22"/>
        <v>81.421083139050921</v>
      </c>
      <c r="U54" s="17">
        <f t="shared" si="22"/>
        <v>70.679278919098962</v>
      </c>
      <c r="V54" s="17">
        <f t="shared" si="22"/>
        <v>66.343292323151886</v>
      </c>
      <c r="W54" s="10">
        <f t="shared" si="22"/>
        <v>80.262781507950336</v>
      </c>
    </row>
    <row r="55" spans="1:23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6"/>
    </row>
    <row r="56" spans="1:23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6"/>
    </row>
    <row r="57" spans="1:23" x14ac:dyDescent="0.25">
      <c r="A57" s="20" t="s">
        <v>126</v>
      </c>
      <c r="B57" s="16">
        <v>15809500</v>
      </c>
      <c r="C57" s="16">
        <v>167630448</v>
      </c>
      <c r="D57" s="16">
        <v>45101800</v>
      </c>
      <c r="E57" s="16">
        <v>117305000</v>
      </c>
      <c r="F57" s="16">
        <v>667558051</v>
      </c>
      <c r="G57" s="16">
        <v>99666031</v>
      </c>
      <c r="H57" s="16">
        <v>213117118</v>
      </c>
      <c r="I57" s="16">
        <v>33280052</v>
      </c>
      <c r="J57" s="16">
        <v>28255150</v>
      </c>
      <c r="K57" s="16">
        <v>14624300</v>
      </c>
      <c r="L57" s="16">
        <v>310285000</v>
      </c>
      <c r="M57" s="16">
        <v>114964044</v>
      </c>
      <c r="N57" s="16">
        <v>35973843</v>
      </c>
      <c r="O57" s="16">
        <v>70782000</v>
      </c>
      <c r="P57" s="16">
        <v>196132200</v>
      </c>
      <c r="Q57" s="16">
        <v>235159872</v>
      </c>
      <c r="R57" s="16">
        <v>22436300</v>
      </c>
      <c r="S57" s="16">
        <v>354154595</v>
      </c>
      <c r="T57" s="16">
        <v>44145651</v>
      </c>
      <c r="U57" s="16">
        <v>34342150</v>
      </c>
      <c r="V57" s="16">
        <v>626869787</v>
      </c>
      <c r="W57" s="9">
        <v>29475581</v>
      </c>
    </row>
    <row r="58" spans="1:23" x14ac:dyDescent="0.25">
      <c r="A58" s="20" t="s">
        <v>127</v>
      </c>
      <c r="B58" s="16">
        <v>38107707</v>
      </c>
      <c r="C58" s="16">
        <v>200337602</v>
      </c>
      <c r="D58" s="16">
        <v>45101800</v>
      </c>
      <c r="E58" s="16">
        <v>42050000</v>
      </c>
      <c r="F58" s="16">
        <v>740104976</v>
      </c>
      <c r="G58" s="16">
        <v>97186407</v>
      </c>
      <c r="H58" s="16">
        <v>157717348</v>
      </c>
      <c r="I58" s="16">
        <v>44931130</v>
      </c>
      <c r="J58" s="16">
        <v>209024904</v>
      </c>
      <c r="K58" s="16">
        <v>30012305</v>
      </c>
      <c r="L58" s="16">
        <v>459036181</v>
      </c>
      <c r="M58" s="16">
        <v>115540709</v>
      </c>
      <c r="N58" s="16">
        <v>35973843</v>
      </c>
      <c r="O58" s="16">
        <v>81961365</v>
      </c>
      <c r="P58" s="16">
        <v>199988219</v>
      </c>
      <c r="Q58" s="16">
        <v>251239275</v>
      </c>
      <c r="R58" s="16">
        <v>45200891</v>
      </c>
      <c r="S58" s="16">
        <v>345311639</v>
      </c>
      <c r="T58" s="16">
        <v>58369728</v>
      </c>
      <c r="U58" s="16">
        <v>44493794</v>
      </c>
      <c r="V58" s="16">
        <v>519446849</v>
      </c>
      <c r="W58" s="9">
        <v>29475581</v>
      </c>
    </row>
    <row r="59" spans="1:23" x14ac:dyDescent="0.25">
      <c r="A59" s="20" t="s">
        <v>128</v>
      </c>
      <c r="B59" s="16">
        <v>1960575</v>
      </c>
      <c r="C59" s="16">
        <v>105907886</v>
      </c>
      <c r="D59" s="16">
        <v>21205840</v>
      </c>
      <c r="E59" s="16">
        <v>9637927</v>
      </c>
      <c r="F59" s="16">
        <v>112583137</v>
      </c>
      <c r="G59" s="16">
        <v>47504905</v>
      </c>
      <c r="H59" s="16">
        <v>68360032</v>
      </c>
      <c r="I59" s="16">
        <v>12625526</v>
      </c>
      <c r="J59" s="16">
        <v>26494525</v>
      </c>
      <c r="K59" s="16">
        <v>26876703</v>
      </c>
      <c r="L59" s="16">
        <v>206187828</v>
      </c>
      <c r="M59" s="16">
        <v>82497831</v>
      </c>
      <c r="N59" s="16">
        <v>24788594</v>
      </c>
      <c r="O59" s="16">
        <v>47251816</v>
      </c>
      <c r="P59" s="16">
        <v>136792162</v>
      </c>
      <c r="Q59" s="16">
        <v>106907076</v>
      </c>
      <c r="R59" s="16">
        <v>24774021</v>
      </c>
      <c r="S59" s="16">
        <v>263764465</v>
      </c>
      <c r="T59" s="16">
        <v>12609544</v>
      </c>
      <c r="U59" s="16">
        <v>21839388</v>
      </c>
      <c r="V59" s="16">
        <v>158311582</v>
      </c>
      <c r="W59" s="9">
        <v>4176698</v>
      </c>
    </row>
    <row r="60" spans="1:23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6"/>
    </row>
    <row r="61" spans="1:23" x14ac:dyDescent="0.25">
      <c r="A61" s="20" t="s">
        <v>133</v>
      </c>
      <c r="B61" s="15">
        <f>+B58-B57</f>
        <v>22298207</v>
      </c>
      <c r="C61" s="15">
        <f t="shared" ref="C61:W61" si="23">+C58-C57</f>
        <v>32707154</v>
      </c>
      <c r="D61" s="15">
        <f t="shared" si="23"/>
        <v>0</v>
      </c>
      <c r="E61" s="15">
        <f t="shared" si="23"/>
        <v>-75255000</v>
      </c>
      <c r="F61" s="15">
        <f t="shared" si="23"/>
        <v>72546925</v>
      </c>
      <c r="G61" s="15">
        <f t="shared" si="23"/>
        <v>-2479624</v>
      </c>
      <c r="H61" s="15">
        <f t="shared" si="23"/>
        <v>-55399770</v>
      </c>
      <c r="I61" s="15">
        <f t="shared" si="23"/>
        <v>11651078</v>
      </c>
      <c r="J61" s="15">
        <f t="shared" si="23"/>
        <v>180769754</v>
      </c>
      <c r="K61" s="15">
        <f t="shared" si="23"/>
        <v>15388005</v>
      </c>
      <c r="L61" s="15">
        <f t="shared" si="23"/>
        <v>148751181</v>
      </c>
      <c r="M61" s="15">
        <f t="shared" si="23"/>
        <v>576665</v>
      </c>
      <c r="N61" s="15">
        <f t="shared" si="23"/>
        <v>0</v>
      </c>
      <c r="O61" s="15">
        <f t="shared" si="23"/>
        <v>11179365</v>
      </c>
      <c r="P61" s="15">
        <f t="shared" si="23"/>
        <v>3856019</v>
      </c>
      <c r="Q61" s="15">
        <f t="shared" si="23"/>
        <v>16079403</v>
      </c>
      <c r="R61" s="15">
        <f t="shared" si="23"/>
        <v>22764591</v>
      </c>
      <c r="S61" s="15">
        <f t="shared" si="23"/>
        <v>-8842956</v>
      </c>
      <c r="T61" s="15">
        <f t="shared" si="23"/>
        <v>14224077</v>
      </c>
      <c r="U61" s="15">
        <f t="shared" si="23"/>
        <v>10151644</v>
      </c>
      <c r="V61" s="15">
        <f t="shared" si="23"/>
        <v>-107422938</v>
      </c>
      <c r="W61" s="8">
        <f t="shared" si="23"/>
        <v>0</v>
      </c>
    </row>
    <row r="62" spans="1:23" x14ac:dyDescent="0.25">
      <c r="A62" s="20" t="s">
        <v>121</v>
      </c>
      <c r="B62" s="15">
        <f>+B59-B57</f>
        <v>-13848925</v>
      </c>
      <c r="C62" s="15">
        <f t="shared" ref="C62:W62" si="24">+C59-C57</f>
        <v>-61722562</v>
      </c>
      <c r="D62" s="15">
        <f t="shared" si="24"/>
        <v>-23895960</v>
      </c>
      <c r="E62" s="15">
        <f t="shared" si="24"/>
        <v>-107667073</v>
      </c>
      <c r="F62" s="15">
        <f t="shared" si="24"/>
        <v>-554974914</v>
      </c>
      <c r="G62" s="15">
        <f t="shared" si="24"/>
        <v>-52161126</v>
      </c>
      <c r="H62" s="15">
        <f t="shared" si="24"/>
        <v>-144757086</v>
      </c>
      <c r="I62" s="15">
        <f t="shared" si="24"/>
        <v>-20654526</v>
      </c>
      <c r="J62" s="15">
        <f t="shared" si="24"/>
        <v>-1760625</v>
      </c>
      <c r="K62" s="15">
        <f t="shared" si="24"/>
        <v>12252403</v>
      </c>
      <c r="L62" s="15">
        <f t="shared" si="24"/>
        <v>-104097172</v>
      </c>
      <c r="M62" s="15">
        <f t="shared" si="24"/>
        <v>-32466213</v>
      </c>
      <c r="N62" s="15">
        <f t="shared" si="24"/>
        <v>-11185249</v>
      </c>
      <c r="O62" s="15">
        <f t="shared" si="24"/>
        <v>-23530184</v>
      </c>
      <c r="P62" s="15">
        <f t="shared" si="24"/>
        <v>-59340038</v>
      </c>
      <c r="Q62" s="15">
        <f t="shared" si="24"/>
        <v>-128252796</v>
      </c>
      <c r="R62" s="15">
        <f t="shared" si="24"/>
        <v>2337721</v>
      </c>
      <c r="S62" s="15">
        <f t="shared" si="24"/>
        <v>-90390130</v>
      </c>
      <c r="T62" s="15">
        <f t="shared" si="24"/>
        <v>-31536107</v>
      </c>
      <c r="U62" s="15">
        <f t="shared" si="24"/>
        <v>-12502762</v>
      </c>
      <c r="V62" s="15">
        <f t="shared" si="24"/>
        <v>-468558205</v>
      </c>
      <c r="W62" s="8">
        <f t="shared" si="24"/>
        <v>-25298883</v>
      </c>
    </row>
    <row r="63" spans="1:23" x14ac:dyDescent="0.25">
      <c r="A63" s="20" t="s">
        <v>122</v>
      </c>
      <c r="B63" s="15">
        <f>+B59-B58</f>
        <v>-36147132</v>
      </c>
      <c r="C63" s="15">
        <f t="shared" ref="C63:W63" si="25">+C59-C58</f>
        <v>-94429716</v>
      </c>
      <c r="D63" s="15">
        <f t="shared" si="25"/>
        <v>-23895960</v>
      </c>
      <c r="E63" s="15">
        <f t="shared" si="25"/>
        <v>-32412073</v>
      </c>
      <c r="F63" s="15">
        <f t="shared" si="25"/>
        <v>-627521839</v>
      </c>
      <c r="G63" s="15">
        <f t="shared" si="25"/>
        <v>-49681502</v>
      </c>
      <c r="H63" s="15">
        <f t="shared" si="25"/>
        <v>-89357316</v>
      </c>
      <c r="I63" s="15">
        <f t="shared" si="25"/>
        <v>-32305604</v>
      </c>
      <c r="J63" s="15">
        <f t="shared" si="25"/>
        <v>-182530379</v>
      </c>
      <c r="K63" s="15">
        <f t="shared" si="25"/>
        <v>-3135602</v>
      </c>
      <c r="L63" s="15">
        <f t="shared" si="25"/>
        <v>-252848353</v>
      </c>
      <c r="M63" s="15">
        <f t="shared" si="25"/>
        <v>-33042878</v>
      </c>
      <c r="N63" s="15">
        <f t="shared" si="25"/>
        <v>-11185249</v>
      </c>
      <c r="O63" s="15">
        <f t="shared" si="25"/>
        <v>-34709549</v>
      </c>
      <c r="P63" s="15">
        <f t="shared" si="25"/>
        <v>-63196057</v>
      </c>
      <c r="Q63" s="15">
        <f t="shared" si="25"/>
        <v>-144332199</v>
      </c>
      <c r="R63" s="15">
        <f t="shared" si="25"/>
        <v>-20426870</v>
      </c>
      <c r="S63" s="15">
        <f t="shared" si="25"/>
        <v>-81547174</v>
      </c>
      <c r="T63" s="15">
        <f t="shared" si="25"/>
        <v>-45760184</v>
      </c>
      <c r="U63" s="15">
        <f t="shared" si="25"/>
        <v>-22654406</v>
      </c>
      <c r="V63" s="15">
        <f t="shared" si="25"/>
        <v>-361135267</v>
      </c>
      <c r="W63" s="8">
        <f t="shared" si="25"/>
        <v>-25298883</v>
      </c>
    </row>
    <row r="64" spans="1:23" x14ac:dyDescent="0.25">
      <c r="A64" s="20" t="s">
        <v>123</v>
      </c>
      <c r="B64" s="17">
        <f>IF(B57=0,0,B59*100/B57)</f>
        <v>12.401246086213986</v>
      </c>
      <c r="C64" s="17">
        <f t="shared" ref="C64:W64" si="26">IF(C57=0,0,C59*100/C57)</f>
        <v>63.179384928924129</v>
      </c>
      <c r="D64" s="17">
        <f t="shared" si="26"/>
        <v>47.017724348030455</v>
      </c>
      <c r="E64" s="17">
        <f t="shared" si="26"/>
        <v>8.2161263373257754</v>
      </c>
      <c r="F64" s="17">
        <f t="shared" si="26"/>
        <v>16.864920860642876</v>
      </c>
      <c r="G64" s="17">
        <f t="shared" si="26"/>
        <v>47.664088278984444</v>
      </c>
      <c r="H64" s="17">
        <f t="shared" si="26"/>
        <v>32.076274605027272</v>
      </c>
      <c r="I64" s="17">
        <f t="shared" si="26"/>
        <v>37.93721836732707</v>
      </c>
      <c r="J64" s="17">
        <f t="shared" si="26"/>
        <v>93.768835061926765</v>
      </c>
      <c r="K64" s="17">
        <f t="shared" si="26"/>
        <v>183.78112456664593</v>
      </c>
      <c r="L64" s="17">
        <f t="shared" si="26"/>
        <v>66.451110430733038</v>
      </c>
      <c r="M64" s="17">
        <f t="shared" si="26"/>
        <v>71.759680792022237</v>
      </c>
      <c r="N64" s="17">
        <f t="shared" si="26"/>
        <v>68.907272431249567</v>
      </c>
      <c r="O64" s="17">
        <f t="shared" si="26"/>
        <v>66.756825181543334</v>
      </c>
      <c r="P64" s="17">
        <f t="shared" si="26"/>
        <v>69.744877179779763</v>
      </c>
      <c r="Q64" s="17">
        <f t="shared" si="26"/>
        <v>45.461445054707291</v>
      </c>
      <c r="R64" s="17">
        <f t="shared" si="26"/>
        <v>110.41936950388433</v>
      </c>
      <c r="S64" s="17">
        <f t="shared" si="26"/>
        <v>74.477211004420255</v>
      </c>
      <c r="T64" s="17">
        <f t="shared" si="26"/>
        <v>28.563502212256424</v>
      </c>
      <c r="U64" s="17">
        <f t="shared" si="26"/>
        <v>63.593537387729071</v>
      </c>
      <c r="V64" s="17">
        <f t="shared" si="26"/>
        <v>25.25430085849711</v>
      </c>
      <c r="W64" s="10">
        <f t="shared" si="26"/>
        <v>14.170027725662134</v>
      </c>
    </row>
    <row r="65" spans="1:23" x14ac:dyDescent="0.25">
      <c r="A65" s="20" t="s">
        <v>124</v>
      </c>
      <c r="B65" s="17">
        <f>IF(B58=0,0,B59*100/B58)</f>
        <v>5.1448254286199901</v>
      </c>
      <c r="C65" s="17">
        <f t="shared" ref="C65:W65" si="27">IF(C58=0,0,C59*100/C58)</f>
        <v>52.864706846196555</v>
      </c>
      <c r="D65" s="17">
        <f t="shared" si="27"/>
        <v>47.017724348030455</v>
      </c>
      <c r="E65" s="17">
        <f t="shared" si="27"/>
        <v>22.920159334126041</v>
      </c>
      <c r="F65" s="17">
        <f t="shared" si="27"/>
        <v>15.211779497615485</v>
      </c>
      <c r="G65" s="17">
        <f t="shared" si="27"/>
        <v>48.880194737521265</v>
      </c>
      <c r="H65" s="17">
        <f t="shared" si="27"/>
        <v>43.343381604412976</v>
      </c>
      <c r="I65" s="17">
        <f t="shared" si="27"/>
        <v>28.099729519377767</v>
      </c>
      <c r="J65" s="17">
        <f t="shared" si="27"/>
        <v>12.675295858526026</v>
      </c>
      <c r="K65" s="17">
        <f t="shared" si="27"/>
        <v>89.552278640377665</v>
      </c>
      <c r="L65" s="17">
        <f t="shared" si="27"/>
        <v>44.917554766777741</v>
      </c>
      <c r="M65" s="17">
        <f t="shared" si="27"/>
        <v>71.401527404509864</v>
      </c>
      <c r="N65" s="17">
        <f t="shared" si="27"/>
        <v>68.907272431249567</v>
      </c>
      <c r="O65" s="17">
        <f t="shared" si="27"/>
        <v>57.651328769353704</v>
      </c>
      <c r="P65" s="17">
        <f t="shared" si="27"/>
        <v>68.400110108485947</v>
      </c>
      <c r="Q65" s="17">
        <f t="shared" si="27"/>
        <v>42.551896394383405</v>
      </c>
      <c r="R65" s="17">
        <f t="shared" si="27"/>
        <v>54.808700563004386</v>
      </c>
      <c r="S65" s="17">
        <f t="shared" si="27"/>
        <v>76.384469913566974</v>
      </c>
      <c r="T65" s="17">
        <f t="shared" si="27"/>
        <v>21.602882919036389</v>
      </c>
      <c r="U65" s="17">
        <f t="shared" si="27"/>
        <v>49.084121709198364</v>
      </c>
      <c r="V65" s="17">
        <f t="shared" si="27"/>
        <v>30.476954919405046</v>
      </c>
      <c r="W65" s="10">
        <f t="shared" si="27"/>
        <v>14.170027725662134</v>
      </c>
    </row>
    <row r="66" spans="1:23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6"/>
    </row>
    <row r="67" spans="1:23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6"/>
    </row>
    <row r="68" spans="1:23" x14ac:dyDescent="0.25">
      <c r="A68" s="20" t="s">
        <v>126</v>
      </c>
      <c r="B68" s="16">
        <v>2416000</v>
      </c>
      <c r="C68" s="16">
        <v>199235000</v>
      </c>
      <c r="D68" s="16">
        <v>49498000</v>
      </c>
      <c r="E68" s="16">
        <v>2514000</v>
      </c>
      <c r="F68" s="16">
        <v>674263000</v>
      </c>
      <c r="G68" s="16">
        <v>74837000</v>
      </c>
      <c r="H68" s="16">
        <v>131560000</v>
      </c>
      <c r="I68" s="16">
        <v>58891000</v>
      </c>
      <c r="J68" s="16">
        <v>70570000</v>
      </c>
      <c r="K68" s="16">
        <v>16312000</v>
      </c>
      <c r="L68" s="16">
        <v>570382000</v>
      </c>
      <c r="M68" s="16">
        <v>106533000</v>
      </c>
      <c r="N68" s="16">
        <v>54385000</v>
      </c>
      <c r="O68" s="16">
        <v>90093000</v>
      </c>
      <c r="P68" s="16">
        <v>268741000</v>
      </c>
      <c r="Q68" s="16">
        <v>266156000</v>
      </c>
      <c r="R68" s="16">
        <v>22622000</v>
      </c>
      <c r="S68" s="16">
        <v>486698000</v>
      </c>
      <c r="T68" s="16">
        <v>70809000</v>
      </c>
      <c r="U68" s="16">
        <v>41411000</v>
      </c>
      <c r="V68" s="16">
        <v>588508000</v>
      </c>
      <c r="W68" s="9">
        <v>36088000</v>
      </c>
    </row>
    <row r="69" spans="1:23" x14ac:dyDescent="0.25">
      <c r="A69" s="20" t="s">
        <v>127</v>
      </c>
      <c r="B69" s="16">
        <v>2416000</v>
      </c>
      <c r="C69" s="16">
        <v>197528000</v>
      </c>
      <c r="D69" s="16">
        <v>49498000</v>
      </c>
      <c r="E69" s="16">
        <v>2514000</v>
      </c>
      <c r="F69" s="16">
        <v>610080000</v>
      </c>
      <c r="G69" s="16">
        <v>64837000</v>
      </c>
      <c r="H69" s="16">
        <v>137060000</v>
      </c>
      <c r="I69" s="16">
        <v>68399000</v>
      </c>
      <c r="J69" s="16">
        <v>68070000</v>
      </c>
      <c r="K69" s="16">
        <v>16312000</v>
      </c>
      <c r="L69" s="16">
        <v>519882000</v>
      </c>
      <c r="M69" s="16">
        <v>106533000</v>
      </c>
      <c r="N69" s="16">
        <v>54385000</v>
      </c>
      <c r="O69" s="16">
        <v>90093000</v>
      </c>
      <c r="P69" s="16">
        <v>268741000</v>
      </c>
      <c r="Q69" s="16">
        <v>219940000</v>
      </c>
      <c r="R69" s="16">
        <v>38822000</v>
      </c>
      <c r="S69" s="16">
        <v>395420000</v>
      </c>
      <c r="T69" s="16">
        <v>90809000</v>
      </c>
      <c r="U69" s="16">
        <v>35711000</v>
      </c>
      <c r="V69" s="16">
        <v>532745000</v>
      </c>
      <c r="W69" s="9">
        <v>28088000</v>
      </c>
    </row>
    <row r="70" spans="1:23" x14ac:dyDescent="0.25">
      <c r="A70" s="20" t="s">
        <v>128</v>
      </c>
      <c r="B70" s="16">
        <v>0</v>
      </c>
      <c r="C70" s="16">
        <v>104471766</v>
      </c>
      <c r="D70" s="16">
        <v>0</v>
      </c>
      <c r="E70" s="16">
        <v>1432963</v>
      </c>
      <c r="F70" s="16">
        <v>0</v>
      </c>
      <c r="G70" s="16">
        <v>0</v>
      </c>
      <c r="H70" s="16">
        <v>47329703</v>
      </c>
      <c r="I70" s="16">
        <v>22791599</v>
      </c>
      <c r="J70" s="16">
        <v>0</v>
      </c>
      <c r="K70" s="16">
        <v>0</v>
      </c>
      <c r="L70" s="16">
        <v>172620249</v>
      </c>
      <c r="M70" s="16">
        <v>51046011</v>
      </c>
      <c r="N70" s="16">
        <v>0</v>
      </c>
      <c r="O70" s="16">
        <v>0</v>
      </c>
      <c r="P70" s="16">
        <v>147131445</v>
      </c>
      <c r="Q70" s="16">
        <v>82682941</v>
      </c>
      <c r="R70" s="16">
        <v>8655368</v>
      </c>
      <c r="S70" s="16">
        <v>-267288676</v>
      </c>
      <c r="T70" s="16">
        <v>0</v>
      </c>
      <c r="U70" s="16">
        <v>9448905</v>
      </c>
      <c r="V70" s="16">
        <v>172935360</v>
      </c>
      <c r="W70" s="9">
        <v>0</v>
      </c>
    </row>
    <row r="71" spans="1:23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</row>
    <row r="72" spans="1:23" x14ac:dyDescent="0.25">
      <c r="A72" s="20" t="s">
        <v>135</v>
      </c>
      <c r="B72" s="15">
        <f>+B69-B68</f>
        <v>0</v>
      </c>
      <c r="C72" s="15">
        <f t="shared" ref="C72:W72" si="28">+C69-C68</f>
        <v>-1707000</v>
      </c>
      <c r="D72" s="15">
        <f t="shared" si="28"/>
        <v>0</v>
      </c>
      <c r="E72" s="15">
        <f t="shared" si="28"/>
        <v>0</v>
      </c>
      <c r="F72" s="15">
        <f t="shared" si="28"/>
        <v>-64183000</v>
      </c>
      <c r="G72" s="15">
        <f t="shared" si="28"/>
        <v>-10000000</v>
      </c>
      <c r="H72" s="15">
        <f t="shared" si="28"/>
        <v>5500000</v>
      </c>
      <c r="I72" s="15">
        <f t="shared" si="28"/>
        <v>9508000</v>
      </c>
      <c r="J72" s="15">
        <f t="shared" si="28"/>
        <v>-2500000</v>
      </c>
      <c r="K72" s="15">
        <f t="shared" si="28"/>
        <v>0</v>
      </c>
      <c r="L72" s="15">
        <f t="shared" si="28"/>
        <v>-50500000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-46216000</v>
      </c>
      <c r="R72" s="15">
        <f t="shared" si="28"/>
        <v>16200000</v>
      </c>
      <c r="S72" s="15">
        <f t="shared" si="28"/>
        <v>-91278000</v>
      </c>
      <c r="T72" s="15">
        <f t="shared" si="28"/>
        <v>20000000</v>
      </c>
      <c r="U72" s="15">
        <f t="shared" si="28"/>
        <v>-5700000</v>
      </c>
      <c r="V72" s="15">
        <f t="shared" si="28"/>
        <v>-55763000</v>
      </c>
      <c r="W72" s="8">
        <f t="shared" si="28"/>
        <v>-8000000</v>
      </c>
    </row>
    <row r="73" spans="1:23" x14ac:dyDescent="0.25">
      <c r="A73" s="20" t="s">
        <v>121</v>
      </c>
      <c r="B73" s="15">
        <f>+B70-B68</f>
        <v>-2416000</v>
      </c>
      <c r="C73" s="15">
        <f t="shared" ref="C73:W73" si="29">+C70-C68</f>
        <v>-94763234</v>
      </c>
      <c r="D73" s="15">
        <f t="shared" si="29"/>
        <v>-49498000</v>
      </c>
      <c r="E73" s="15">
        <f t="shared" si="29"/>
        <v>-1081037</v>
      </c>
      <c r="F73" s="15">
        <f t="shared" si="29"/>
        <v>-674263000</v>
      </c>
      <c r="G73" s="15">
        <f t="shared" si="29"/>
        <v>-74837000</v>
      </c>
      <c r="H73" s="15">
        <f t="shared" si="29"/>
        <v>-84230297</v>
      </c>
      <c r="I73" s="15">
        <f t="shared" si="29"/>
        <v>-36099401</v>
      </c>
      <c r="J73" s="15">
        <f t="shared" si="29"/>
        <v>-70570000</v>
      </c>
      <c r="K73" s="15">
        <f t="shared" si="29"/>
        <v>-16312000</v>
      </c>
      <c r="L73" s="15">
        <f t="shared" si="29"/>
        <v>-397761751</v>
      </c>
      <c r="M73" s="15">
        <f t="shared" si="29"/>
        <v>-55486989</v>
      </c>
      <c r="N73" s="15">
        <f t="shared" si="29"/>
        <v>-54385000</v>
      </c>
      <c r="O73" s="15">
        <f t="shared" si="29"/>
        <v>-90093000</v>
      </c>
      <c r="P73" s="15">
        <f t="shared" si="29"/>
        <v>-121609555</v>
      </c>
      <c r="Q73" s="15">
        <f t="shared" si="29"/>
        <v>-183473059</v>
      </c>
      <c r="R73" s="15">
        <f t="shared" si="29"/>
        <v>-13966632</v>
      </c>
      <c r="S73" s="15">
        <f t="shared" si="29"/>
        <v>-753986676</v>
      </c>
      <c r="T73" s="15">
        <f t="shared" si="29"/>
        <v>-70809000</v>
      </c>
      <c r="U73" s="15">
        <f t="shared" si="29"/>
        <v>-31962095</v>
      </c>
      <c r="V73" s="15">
        <f t="shared" si="29"/>
        <v>-415572640</v>
      </c>
      <c r="W73" s="8">
        <f t="shared" si="29"/>
        <v>-36088000</v>
      </c>
    </row>
    <row r="74" spans="1:23" x14ac:dyDescent="0.25">
      <c r="A74" s="20" t="s">
        <v>122</v>
      </c>
      <c r="B74" s="15">
        <f>+B70-B69</f>
        <v>-2416000</v>
      </c>
      <c r="C74" s="15">
        <f t="shared" ref="C74:W74" si="30">+C70-C69</f>
        <v>-93056234</v>
      </c>
      <c r="D74" s="15">
        <f t="shared" si="30"/>
        <v>-49498000</v>
      </c>
      <c r="E74" s="15">
        <f t="shared" si="30"/>
        <v>-1081037</v>
      </c>
      <c r="F74" s="15">
        <f t="shared" si="30"/>
        <v>-610080000</v>
      </c>
      <c r="G74" s="15">
        <f t="shared" si="30"/>
        <v>-64837000</v>
      </c>
      <c r="H74" s="15">
        <f t="shared" si="30"/>
        <v>-89730297</v>
      </c>
      <c r="I74" s="15">
        <f t="shared" si="30"/>
        <v>-45607401</v>
      </c>
      <c r="J74" s="15">
        <f t="shared" si="30"/>
        <v>-68070000</v>
      </c>
      <c r="K74" s="15">
        <f t="shared" si="30"/>
        <v>-16312000</v>
      </c>
      <c r="L74" s="15">
        <f t="shared" si="30"/>
        <v>-347261751</v>
      </c>
      <c r="M74" s="15">
        <f t="shared" si="30"/>
        <v>-55486989</v>
      </c>
      <c r="N74" s="15">
        <f t="shared" si="30"/>
        <v>-54385000</v>
      </c>
      <c r="O74" s="15">
        <f t="shared" si="30"/>
        <v>-90093000</v>
      </c>
      <c r="P74" s="15">
        <f t="shared" si="30"/>
        <v>-121609555</v>
      </c>
      <c r="Q74" s="15">
        <f t="shared" si="30"/>
        <v>-137257059</v>
      </c>
      <c r="R74" s="15">
        <f t="shared" si="30"/>
        <v>-30166632</v>
      </c>
      <c r="S74" s="15">
        <f t="shared" si="30"/>
        <v>-662708676</v>
      </c>
      <c r="T74" s="15">
        <f t="shared" si="30"/>
        <v>-90809000</v>
      </c>
      <c r="U74" s="15">
        <f t="shared" si="30"/>
        <v>-26262095</v>
      </c>
      <c r="V74" s="15">
        <f t="shared" si="30"/>
        <v>-359809640</v>
      </c>
      <c r="W74" s="8">
        <f t="shared" si="30"/>
        <v>-28088000</v>
      </c>
    </row>
    <row r="75" spans="1:23" x14ac:dyDescent="0.25">
      <c r="A75" s="20" t="s">
        <v>123</v>
      </c>
      <c r="B75" s="17">
        <f>IF(B68=0,0,B70*100/B68)</f>
        <v>0</v>
      </c>
      <c r="C75" s="17">
        <f t="shared" ref="C75:W75" si="31">IF(C68=0,0,C70*100/C68)</f>
        <v>52.436452430546844</v>
      </c>
      <c r="D75" s="17">
        <f t="shared" si="31"/>
        <v>0</v>
      </c>
      <c r="E75" s="17">
        <f t="shared" si="31"/>
        <v>56.999323786793951</v>
      </c>
      <c r="F75" s="17">
        <f t="shared" si="31"/>
        <v>0</v>
      </c>
      <c r="G75" s="17">
        <f t="shared" si="31"/>
        <v>0</v>
      </c>
      <c r="H75" s="17">
        <f t="shared" si="31"/>
        <v>35.975754788689571</v>
      </c>
      <c r="I75" s="17">
        <f t="shared" si="31"/>
        <v>38.70132787692517</v>
      </c>
      <c r="J75" s="17">
        <f t="shared" si="31"/>
        <v>0</v>
      </c>
      <c r="K75" s="17">
        <f t="shared" si="31"/>
        <v>0</v>
      </c>
      <c r="L75" s="17">
        <f t="shared" si="31"/>
        <v>30.263972039790875</v>
      </c>
      <c r="M75" s="17">
        <f t="shared" si="31"/>
        <v>47.915679648559603</v>
      </c>
      <c r="N75" s="17">
        <f t="shared" si="31"/>
        <v>0</v>
      </c>
      <c r="O75" s="17">
        <f t="shared" si="31"/>
        <v>0</v>
      </c>
      <c r="P75" s="17">
        <f t="shared" si="31"/>
        <v>54.748417621427322</v>
      </c>
      <c r="Q75" s="17">
        <f t="shared" si="31"/>
        <v>31.065593486526698</v>
      </c>
      <c r="R75" s="17">
        <f t="shared" si="31"/>
        <v>38.260843426752722</v>
      </c>
      <c r="S75" s="17">
        <f t="shared" si="31"/>
        <v>-54.918794817319984</v>
      </c>
      <c r="T75" s="17">
        <f t="shared" si="31"/>
        <v>0</v>
      </c>
      <c r="U75" s="17">
        <f t="shared" si="31"/>
        <v>22.817379440245347</v>
      </c>
      <c r="V75" s="17">
        <f t="shared" si="31"/>
        <v>29.385388134061049</v>
      </c>
      <c r="W75" s="10">
        <f t="shared" si="31"/>
        <v>0</v>
      </c>
    </row>
    <row r="76" spans="1:23" x14ac:dyDescent="0.25">
      <c r="A76" s="20" t="s">
        <v>124</v>
      </c>
      <c r="B76" s="17">
        <f>IF(B69=0,0,B70*100/B69)</f>
        <v>0</v>
      </c>
      <c r="C76" s="17">
        <f t="shared" ref="C76:W76" si="32">IF(C69=0,0,C70*100/C69)</f>
        <v>52.889598436677332</v>
      </c>
      <c r="D76" s="17">
        <f t="shared" si="32"/>
        <v>0</v>
      </c>
      <c r="E76" s="17">
        <f t="shared" si="32"/>
        <v>56.999323786793951</v>
      </c>
      <c r="F76" s="17">
        <f t="shared" si="32"/>
        <v>0</v>
      </c>
      <c r="G76" s="17">
        <f t="shared" si="32"/>
        <v>0</v>
      </c>
      <c r="H76" s="17">
        <f t="shared" si="32"/>
        <v>34.532104917554356</v>
      </c>
      <c r="I76" s="17">
        <f t="shared" si="32"/>
        <v>33.32153832658372</v>
      </c>
      <c r="J76" s="17">
        <f t="shared" si="32"/>
        <v>0</v>
      </c>
      <c r="K76" s="17">
        <f t="shared" si="32"/>
        <v>0</v>
      </c>
      <c r="L76" s="17">
        <f t="shared" si="32"/>
        <v>33.203736424804092</v>
      </c>
      <c r="M76" s="17">
        <f t="shared" si="32"/>
        <v>47.915679648559603</v>
      </c>
      <c r="N76" s="17">
        <f t="shared" si="32"/>
        <v>0</v>
      </c>
      <c r="O76" s="17">
        <f t="shared" si="32"/>
        <v>0</v>
      </c>
      <c r="P76" s="17">
        <f t="shared" si="32"/>
        <v>54.748417621427322</v>
      </c>
      <c r="Q76" s="17">
        <f t="shared" si="32"/>
        <v>37.593407747567518</v>
      </c>
      <c r="R76" s="17">
        <f t="shared" si="32"/>
        <v>22.295007985163053</v>
      </c>
      <c r="S76" s="17">
        <f t="shared" si="32"/>
        <v>-67.596144858631334</v>
      </c>
      <c r="T76" s="17">
        <f t="shared" si="32"/>
        <v>0</v>
      </c>
      <c r="U76" s="17">
        <f t="shared" si="32"/>
        <v>26.459368261880094</v>
      </c>
      <c r="V76" s="17">
        <f t="shared" si="32"/>
        <v>32.461188748838559</v>
      </c>
      <c r="W76" s="10">
        <f t="shared" si="32"/>
        <v>0</v>
      </c>
    </row>
    <row r="77" spans="1:23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6"/>
    </row>
    <row r="78" spans="1:23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6"/>
    </row>
    <row r="79" spans="1:23" x14ac:dyDescent="0.25">
      <c r="A79" s="20" t="s">
        <v>137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9">
        <v>0</v>
      </c>
    </row>
    <row r="80" spans="1:23" x14ac:dyDescent="0.25">
      <c r="A80" s="20" t="s">
        <v>138</v>
      </c>
      <c r="B80" s="16">
        <v>0</v>
      </c>
      <c r="C80" s="16">
        <v>6331589502</v>
      </c>
      <c r="D80" s="16">
        <v>1141762320</v>
      </c>
      <c r="E80" s="16">
        <v>0</v>
      </c>
      <c r="F80" s="16">
        <v>8699847</v>
      </c>
      <c r="G80" s="16">
        <v>107847594</v>
      </c>
      <c r="H80" s="16">
        <v>863164049</v>
      </c>
      <c r="I80" s="16">
        <v>35513884</v>
      </c>
      <c r="J80" s="16">
        <v>277590944</v>
      </c>
      <c r="K80" s="16">
        <v>711108726</v>
      </c>
      <c r="L80" s="16">
        <v>3017798901</v>
      </c>
      <c r="M80" s="16">
        <v>2241530270</v>
      </c>
      <c r="N80" s="16">
        <v>351177512</v>
      </c>
      <c r="O80" s="16">
        <v>1890880616</v>
      </c>
      <c r="P80" s="16">
        <v>481006532</v>
      </c>
      <c r="Q80" s="16">
        <v>1766947386</v>
      </c>
      <c r="R80" s="16">
        <v>567731222</v>
      </c>
      <c r="S80" s="16">
        <v>146149</v>
      </c>
      <c r="T80" s="16">
        <v>284552934</v>
      </c>
      <c r="U80" s="16">
        <v>43297083</v>
      </c>
      <c r="V80" s="16">
        <v>7259088859</v>
      </c>
      <c r="W80" s="9">
        <v>376350461</v>
      </c>
    </row>
    <row r="81" spans="1:23" x14ac:dyDescent="0.25">
      <c r="A81" s="20" t="s">
        <v>139</v>
      </c>
      <c r="B81" s="16">
        <v>0</v>
      </c>
      <c r="C81" s="16">
        <v>6055959281</v>
      </c>
      <c r="D81" s="16">
        <v>1099158924</v>
      </c>
      <c r="E81" s="16">
        <v>0</v>
      </c>
      <c r="F81" s="16">
        <v>8699847</v>
      </c>
      <c r="G81" s="16">
        <v>111437124</v>
      </c>
      <c r="H81" s="16">
        <v>789005565</v>
      </c>
      <c r="I81" s="16">
        <v>35280891</v>
      </c>
      <c r="J81" s="16">
        <v>0</v>
      </c>
      <c r="K81" s="16">
        <v>684361024</v>
      </c>
      <c r="L81" s="16">
        <v>2961647228</v>
      </c>
      <c r="M81" s="16">
        <v>2173609241</v>
      </c>
      <c r="N81" s="16">
        <v>341833470</v>
      </c>
      <c r="O81" s="16">
        <v>1862759695</v>
      </c>
      <c r="P81" s="16">
        <v>454009181</v>
      </c>
      <c r="Q81" s="16">
        <v>1680064432</v>
      </c>
      <c r="R81" s="16">
        <v>339072706</v>
      </c>
      <c r="S81" s="16">
        <v>146149</v>
      </c>
      <c r="T81" s="16">
        <v>299121111</v>
      </c>
      <c r="U81" s="16">
        <v>44427132</v>
      </c>
      <c r="V81" s="16">
        <v>7057501398</v>
      </c>
      <c r="W81" s="9">
        <v>427522856</v>
      </c>
    </row>
    <row r="82" spans="1:23" x14ac:dyDescent="0.25">
      <c r="A82" s="20" t="s">
        <v>140</v>
      </c>
      <c r="B82" s="16">
        <v>0</v>
      </c>
      <c r="C82" s="16">
        <v>5833072742</v>
      </c>
      <c r="D82" s="16">
        <v>1248002839</v>
      </c>
      <c r="E82" s="16">
        <v>0</v>
      </c>
      <c r="F82" s="16">
        <v>9111003</v>
      </c>
      <c r="G82" s="16">
        <v>0</v>
      </c>
      <c r="H82" s="16">
        <v>-109497020</v>
      </c>
      <c r="I82" s="16">
        <v>41238962</v>
      </c>
      <c r="J82" s="16">
        <v>271410347</v>
      </c>
      <c r="K82" s="16">
        <v>665455953</v>
      </c>
      <c r="L82" s="16">
        <v>2863437835</v>
      </c>
      <c r="M82" s="16">
        <v>2078565915</v>
      </c>
      <c r="N82" s="16">
        <v>336473585</v>
      </c>
      <c r="O82" s="16">
        <v>2112106019</v>
      </c>
      <c r="P82" s="16">
        <v>428557708</v>
      </c>
      <c r="Q82" s="16">
        <v>1590280294</v>
      </c>
      <c r="R82" s="16">
        <v>0</v>
      </c>
      <c r="S82" s="16">
        <v>146149</v>
      </c>
      <c r="T82" s="16">
        <v>294537944</v>
      </c>
      <c r="U82" s="16">
        <v>38949055</v>
      </c>
      <c r="V82" s="16">
        <v>6783611431</v>
      </c>
      <c r="W82" s="9">
        <v>390777012</v>
      </c>
    </row>
    <row r="83" spans="1:23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6"/>
    </row>
    <row r="84" spans="1:23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6"/>
    </row>
    <row r="85" spans="1:23" x14ac:dyDescent="0.25">
      <c r="A85" s="20" t="s">
        <v>137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9">
        <v>0</v>
      </c>
    </row>
    <row r="86" spans="1:23" x14ac:dyDescent="0.25">
      <c r="A86" s="20" t="s">
        <v>138</v>
      </c>
      <c r="B86" s="16">
        <v>33606883</v>
      </c>
      <c r="C86" s="16">
        <v>2096544199</v>
      </c>
      <c r="D86" s="16">
        <v>546674868</v>
      </c>
      <c r="E86" s="16">
        <v>3346294</v>
      </c>
      <c r="F86" s="16">
        <v>567296943</v>
      </c>
      <c r="G86" s="16">
        <v>591251</v>
      </c>
      <c r="H86" s="16">
        <v>50530127</v>
      </c>
      <c r="I86" s="16">
        <v>8354050</v>
      </c>
      <c r="J86" s="16">
        <v>296253546</v>
      </c>
      <c r="K86" s="16">
        <v>517006526</v>
      </c>
      <c r="L86" s="16">
        <v>457315627</v>
      </c>
      <c r="M86" s="16">
        <v>155249448</v>
      </c>
      <c r="N86" s="16">
        <v>188893557</v>
      </c>
      <c r="O86" s="16">
        <v>149066256</v>
      </c>
      <c r="P86" s="16">
        <v>1550582</v>
      </c>
      <c r="Q86" s="16">
        <v>3400975</v>
      </c>
      <c r="R86" s="16">
        <v>194939014</v>
      </c>
      <c r="S86" s="16">
        <v>153408693</v>
      </c>
      <c r="T86" s="16">
        <v>70555520</v>
      </c>
      <c r="U86" s="16">
        <v>217902</v>
      </c>
      <c r="V86" s="16">
        <v>851694632</v>
      </c>
      <c r="W86" s="9">
        <v>121369606</v>
      </c>
    </row>
    <row r="87" spans="1:23" x14ac:dyDescent="0.25">
      <c r="A87" s="20" t="s">
        <v>139</v>
      </c>
      <c r="B87" s="16">
        <v>27180409</v>
      </c>
      <c r="C87" s="16">
        <v>1962282802</v>
      </c>
      <c r="D87" s="16">
        <v>507631697</v>
      </c>
      <c r="E87" s="16">
        <v>482268</v>
      </c>
      <c r="F87" s="16">
        <v>567617079</v>
      </c>
      <c r="G87" s="16">
        <v>3051218</v>
      </c>
      <c r="H87" s="16">
        <v>8249927</v>
      </c>
      <c r="I87" s="16">
        <v>-2574787</v>
      </c>
      <c r="J87" s="16">
        <v>0</v>
      </c>
      <c r="K87" s="16">
        <v>508731507</v>
      </c>
      <c r="L87" s="16">
        <v>406782058</v>
      </c>
      <c r="M87" s="16">
        <v>161998534</v>
      </c>
      <c r="N87" s="16">
        <v>165713479</v>
      </c>
      <c r="O87" s="16">
        <v>132652375</v>
      </c>
      <c r="P87" s="16">
        <v>1409682</v>
      </c>
      <c r="Q87" s="16">
        <v>4157169</v>
      </c>
      <c r="R87" s="16">
        <v>176492464</v>
      </c>
      <c r="S87" s="16">
        <v>140413955</v>
      </c>
      <c r="T87" s="16">
        <v>37636855</v>
      </c>
      <c r="U87" s="16">
        <v>-241040</v>
      </c>
      <c r="V87" s="16">
        <v>362468720</v>
      </c>
      <c r="W87" s="9">
        <v>132879682</v>
      </c>
    </row>
    <row r="88" spans="1:23" x14ac:dyDescent="0.25">
      <c r="A88" s="20" t="s">
        <v>140</v>
      </c>
      <c r="B88" s="16">
        <v>29173854</v>
      </c>
      <c r="C88" s="16">
        <v>1969251451</v>
      </c>
      <c r="D88" s="16">
        <v>599820463</v>
      </c>
      <c r="E88" s="16">
        <v>948042</v>
      </c>
      <c r="F88" s="16">
        <v>622164944</v>
      </c>
      <c r="G88" s="16">
        <v>0</v>
      </c>
      <c r="H88" s="16">
        <v>13826318</v>
      </c>
      <c r="I88" s="16">
        <v>-770322</v>
      </c>
      <c r="J88" s="16">
        <v>290210754</v>
      </c>
      <c r="K88" s="16">
        <v>481989517</v>
      </c>
      <c r="L88" s="16">
        <v>446247143</v>
      </c>
      <c r="M88" s="16">
        <v>180323349</v>
      </c>
      <c r="N88" s="16">
        <v>163921090</v>
      </c>
      <c r="O88" s="16">
        <v>138941560</v>
      </c>
      <c r="P88" s="16">
        <v>1603932</v>
      </c>
      <c r="Q88" s="16">
        <v>4627920</v>
      </c>
      <c r="R88" s="16">
        <v>131110355</v>
      </c>
      <c r="S88" s="16">
        <v>91393265</v>
      </c>
      <c r="T88" s="16">
        <v>73008238</v>
      </c>
      <c r="U88" s="16">
        <v>259552</v>
      </c>
      <c r="V88" s="16">
        <v>469354317</v>
      </c>
      <c r="W88" s="9">
        <v>156223406</v>
      </c>
    </row>
    <row r="89" spans="1:23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6"/>
    </row>
    <row r="90" spans="1:23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6"/>
    </row>
    <row r="91" spans="1:23" x14ac:dyDescent="0.25">
      <c r="A91" s="20" t="s">
        <v>143</v>
      </c>
      <c r="B91" s="16">
        <v>166635747</v>
      </c>
      <c r="C91" s="16">
        <v>281423278</v>
      </c>
      <c r="D91" s="16">
        <v>14318989</v>
      </c>
      <c r="E91" s="16">
        <v>63640567</v>
      </c>
      <c r="F91" s="16">
        <v>12343333</v>
      </c>
      <c r="G91" s="16">
        <v>147890151</v>
      </c>
      <c r="H91" s="16">
        <v>202794239</v>
      </c>
      <c r="I91" s="16">
        <v>15262345</v>
      </c>
      <c r="J91" s="16">
        <v>-4164743</v>
      </c>
      <c r="K91" s="16">
        <v>0</v>
      </c>
      <c r="L91" s="16">
        <v>140000000</v>
      </c>
      <c r="M91" s="16">
        <v>40948099</v>
      </c>
      <c r="N91" s="16">
        <v>5213828</v>
      </c>
      <c r="O91" s="16">
        <v>-72557903</v>
      </c>
      <c r="P91" s="16">
        <v>222692104</v>
      </c>
      <c r="Q91" s="16">
        <v>398729107</v>
      </c>
      <c r="R91" s="16">
        <v>0</v>
      </c>
      <c r="S91" s="16">
        <v>0</v>
      </c>
      <c r="T91" s="16">
        <v>6032672</v>
      </c>
      <c r="U91" s="16">
        <v>0</v>
      </c>
      <c r="V91" s="16">
        <v>0</v>
      </c>
      <c r="W91" s="9">
        <v>650274</v>
      </c>
    </row>
    <row r="92" spans="1:23" x14ac:dyDescent="0.25">
      <c r="A92" s="20" t="s">
        <v>144</v>
      </c>
      <c r="B92" s="16">
        <v>0</v>
      </c>
      <c r="C92" s="16">
        <v>1945741698</v>
      </c>
      <c r="D92" s="16">
        <v>187564043</v>
      </c>
      <c r="E92" s="16">
        <v>554456522</v>
      </c>
      <c r="F92" s="16">
        <v>647255101</v>
      </c>
      <c r="G92" s="16">
        <v>230180603</v>
      </c>
      <c r="H92" s="16">
        <v>-842324660</v>
      </c>
      <c r="I92" s="16">
        <v>27890058</v>
      </c>
      <c r="J92" s="16">
        <v>87119851</v>
      </c>
      <c r="K92" s="16">
        <v>816000</v>
      </c>
      <c r="L92" s="16">
        <v>1004762133</v>
      </c>
      <c r="M92" s="16">
        <v>696316345</v>
      </c>
      <c r="N92" s="16">
        <v>63126234</v>
      </c>
      <c r="O92" s="16">
        <v>302459958</v>
      </c>
      <c r="P92" s="16">
        <v>-230562987</v>
      </c>
      <c r="Q92" s="16">
        <v>435123852</v>
      </c>
      <c r="R92" s="16">
        <v>72843513</v>
      </c>
      <c r="S92" s="16">
        <v>74864379</v>
      </c>
      <c r="T92" s="16">
        <v>-106818232</v>
      </c>
      <c r="U92" s="16">
        <v>349405231</v>
      </c>
      <c r="V92" s="16">
        <v>1845432988</v>
      </c>
      <c r="W92" s="9">
        <v>-39968829</v>
      </c>
    </row>
    <row r="93" spans="1:23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6"/>
    </row>
    <row r="94" spans="1:23" x14ac:dyDescent="0.25">
      <c r="A94" s="2" t="s">
        <v>145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9">
        <v>0</v>
      </c>
    </row>
    <row r="95" spans="1:23" x14ac:dyDescent="0.25">
      <c r="A95" s="22" t="s">
        <v>146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4">
        <v>0</v>
      </c>
    </row>
  </sheetData>
  <mergeCells count="2">
    <mergeCell ref="A1:W1"/>
    <mergeCell ref="B2:W2"/>
  </mergeCells>
  <pageMargins left="0.7" right="0.7" top="0.75" bottom="0.75" header="0.3" footer="0.3"/>
  <rowBreaks count="1" manualBreakCount="1"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95"/>
  <sheetViews>
    <sheetView workbookViewId="0">
      <selection sqref="A1:AE1"/>
    </sheetView>
  </sheetViews>
  <sheetFormatPr defaultRowHeight="12.5" x14ac:dyDescent="0.25"/>
  <cols>
    <col min="1" max="1" width="44.453125" bestFit="1" customWidth="1"/>
    <col min="2" max="31" width="33.1796875" bestFit="1" customWidth="1"/>
  </cols>
  <sheetData>
    <row r="1" spans="1:31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30"/>
    </row>
    <row r="3" spans="1:31" x14ac:dyDescent="0.25">
      <c r="A3" s="18"/>
      <c r="B3" s="11" t="s">
        <v>565</v>
      </c>
      <c r="C3" s="11" t="s">
        <v>566</v>
      </c>
      <c r="D3" s="11" t="s">
        <v>567</v>
      </c>
      <c r="E3" s="11" t="s">
        <v>568</v>
      </c>
      <c r="F3" s="11" t="s">
        <v>569</v>
      </c>
      <c r="G3" s="11" t="s">
        <v>569</v>
      </c>
      <c r="H3" s="11" t="s">
        <v>570</v>
      </c>
      <c r="I3" s="11" t="s">
        <v>571</v>
      </c>
      <c r="J3" s="11" t="s">
        <v>572</v>
      </c>
      <c r="K3" s="11" t="s">
        <v>573</v>
      </c>
      <c r="L3" s="11" t="s">
        <v>574</v>
      </c>
      <c r="M3" s="11" t="s">
        <v>575</v>
      </c>
      <c r="N3" s="11" t="s">
        <v>576</v>
      </c>
      <c r="O3" s="11" t="s">
        <v>577</v>
      </c>
      <c r="P3" s="11" t="s">
        <v>578</v>
      </c>
      <c r="Q3" s="11" t="s">
        <v>579</v>
      </c>
      <c r="R3" s="11" t="s">
        <v>580</v>
      </c>
      <c r="S3" s="11" t="s">
        <v>581</v>
      </c>
      <c r="T3" s="11" t="s">
        <v>582</v>
      </c>
      <c r="U3" s="11" t="s">
        <v>583</v>
      </c>
      <c r="V3" s="11" t="s">
        <v>584</v>
      </c>
      <c r="W3" s="11" t="s">
        <v>585</v>
      </c>
      <c r="X3" s="11" t="s">
        <v>586</v>
      </c>
      <c r="Y3" s="11" t="s">
        <v>587</v>
      </c>
      <c r="Z3" s="11" t="s">
        <v>588</v>
      </c>
      <c r="AA3" s="11" t="s">
        <v>589</v>
      </c>
      <c r="AB3" s="11" t="s">
        <v>590</v>
      </c>
      <c r="AC3" s="11" t="s">
        <v>591</v>
      </c>
      <c r="AD3" s="11" t="s">
        <v>203</v>
      </c>
      <c r="AE3" s="4" t="s">
        <v>592</v>
      </c>
    </row>
    <row r="4" spans="1:31" x14ac:dyDescent="0.25">
      <c r="A4" s="19"/>
      <c r="B4" s="12" t="s">
        <v>593</v>
      </c>
      <c r="C4" s="12" t="s">
        <v>49</v>
      </c>
      <c r="D4" s="12" t="s">
        <v>49</v>
      </c>
      <c r="E4" s="12" t="s">
        <v>594</v>
      </c>
      <c r="F4" s="12" t="s">
        <v>595</v>
      </c>
      <c r="G4" s="12" t="s">
        <v>596</v>
      </c>
      <c r="H4" s="12" t="s">
        <v>597</v>
      </c>
      <c r="I4" s="12" t="s">
        <v>42</v>
      </c>
      <c r="J4" s="12" t="s">
        <v>598</v>
      </c>
      <c r="K4" s="12" t="s">
        <v>43</v>
      </c>
      <c r="L4" s="12" t="s">
        <v>599</v>
      </c>
      <c r="M4" s="12" t="s">
        <v>43</v>
      </c>
      <c r="N4" s="12" t="s">
        <v>49</v>
      </c>
      <c r="O4" s="12" t="s">
        <v>49</v>
      </c>
      <c r="P4" s="12" t="s">
        <v>49</v>
      </c>
      <c r="Q4" s="12" t="s">
        <v>49</v>
      </c>
      <c r="R4" s="12" t="s">
        <v>49</v>
      </c>
      <c r="S4" s="12" t="s">
        <v>49</v>
      </c>
      <c r="T4" s="12" t="s">
        <v>56</v>
      </c>
      <c r="U4" s="12" t="s">
        <v>49</v>
      </c>
      <c r="V4" s="12" t="s">
        <v>49</v>
      </c>
      <c r="W4" s="12" t="s">
        <v>43</v>
      </c>
      <c r="X4" s="12" t="s">
        <v>600</v>
      </c>
      <c r="Y4" s="12" t="s">
        <v>56</v>
      </c>
      <c r="Z4" s="12" t="s">
        <v>43</v>
      </c>
      <c r="AA4" s="12" t="s">
        <v>49</v>
      </c>
      <c r="AB4" s="12" t="s">
        <v>42</v>
      </c>
      <c r="AC4" s="12" t="s">
        <v>49</v>
      </c>
      <c r="AD4" s="12" t="s">
        <v>601</v>
      </c>
      <c r="AE4" s="5" t="s">
        <v>42</v>
      </c>
    </row>
    <row r="5" spans="1:31" x14ac:dyDescent="0.25">
      <c r="A5" s="19"/>
      <c r="B5" s="12" t="s">
        <v>602</v>
      </c>
      <c r="C5" s="12" t="s">
        <v>603</v>
      </c>
      <c r="D5" s="12" t="s">
        <v>604</v>
      </c>
      <c r="E5" s="12" t="s">
        <v>605</v>
      </c>
      <c r="F5" s="12" t="s">
        <v>606</v>
      </c>
      <c r="G5" s="12" t="s">
        <v>607</v>
      </c>
      <c r="H5" s="12" t="s">
        <v>608</v>
      </c>
      <c r="I5" s="12" t="s">
        <v>609</v>
      </c>
      <c r="J5" s="12" t="s">
        <v>610</v>
      </c>
      <c r="K5" s="12" t="s">
        <v>611</v>
      </c>
      <c r="L5" s="12" t="s">
        <v>612</v>
      </c>
      <c r="M5" s="12" t="s">
        <v>613</v>
      </c>
      <c r="N5" s="12" t="s">
        <v>614</v>
      </c>
      <c r="O5" s="12" t="s">
        <v>615</v>
      </c>
      <c r="P5" s="12" t="s">
        <v>616</v>
      </c>
      <c r="Q5" s="12" t="s">
        <v>617</v>
      </c>
      <c r="R5" s="12" t="s">
        <v>618</v>
      </c>
      <c r="S5" s="12" t="s">
        <v>619</v>
      </c>
      <c r="T5" s="12" t="s">
        <v>620</v>
      </c>
      <c r="U5" s="12" t="s">
        <v>621</v>
      </c>
      <c r="V5" s="12" t="s">
        <v>622</v>
      </c>
      <c r="W5" s="12" t="s">
        <v>623</v>
      </c>
      <c r="X5" s="12" t="s">
        <v>624</v>
      </c>
      <c r="Y5" s="12" t="s">
        <v>625</v>
      </c>
      <c r="Z5" s="12" t="s">
        <v>626</v>
      </c>
      <c r="AA5" s="12" t="s">
        <v>627</v>
      </c>
      <c r="AB5" s="12" t="s">
        <v>628</v>
      </c>
      <c r="AC5" s="12" t="s">
        <v>629</v>
      </c>
      <c r="AD5" s="12" t="s">
        <v>630</v>
      </c>
      <c r="AE5" s="5" t="s">
        <v>631</v>
      </c>
    </row>
    <row r="6" spans="1:31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6"/>
    </row>
    <row r="7" spans="1:31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7"/>
    </row>
    <row r="8" spans="1:31" x14ac:dyDescent="0.25">
      <c r="A8" s="20" t="s">
        <v>106</v>
      </c>
      <c r="B8" s="15">
        <f>+B15</f>
        <v>249477121</v>
      </c>
      <c r="C8" s="15">
        <f t="shared" ref="C8:AE8" si="0">+C15</f>
        <v>379515600</v>
      </c>
      <c r="D8" s="15">
        <f t="shared" si="0"/>
        <v>562006887</v>
      </c>
      <c r="E8" s="15">
        <f t="shared" si="0"/>
        <v>1088974847</v>
      </c>
      <c r="F8" s="15">
        <f t="shared" si="0"/>
        <v>372981326</v>
      </c>
      <c r="G8" s="15">
        <f t="shared" si="0"/>
        <v>44749288581</v>
      </c>
      <c r="H8" s="15">
        <f t="shared" si="0"/>
        <v>372463176</v>
      </c>
      <c r="I8" s="15">
        <f t="shared" si="0"/>
        <v>318513511</v>
      </c>
      <c r="J8" s="15">
        <f t="shared" si="0"/>
        <v>40180319</v>
      </c>
      <c r="K8" s="15">
        <f t="shared" si="0"/>
        <v>2224192278</v>
      </c>
      <c r="L8" s="15">
        <f t="shared" si="0"/>
        <v>372380274</v>
      </c>
      <c r="M8" s="15">
        <f t="shared" si="0"/>
        <v>2048533908</v>
      </c>
      <c r="N8" s="15">
        <f t="shared" si="0"/>
        <v>612037874</v>
      </c>
      <c r="O8" s="15">
        <f t="shared" si="0"/>
        <v>163957840</v>
      </c>
      <c r="P8" s="15">
        <f t="shared" si="0"/>
        <v>832746711</v>
      </c>
      <c r="Q8" s="15">
        <f t="shared" si="0"/>
        <v>89609061</v>
      </c>
      <c r="R8" s="15">
        <f t="shared" si="0"/>
        <v>802833666</v>
      </c>
      <c r="S8" s="15">
        <f t="shared" si="0"/>
        <v>355159273</v>
      </c>
      <c r="T8" s="15">
        <f t="shared" si="0"/>
        <v>1202402339</v>
      </c>
      <c r="U8" s="15">
        <f t="shared" si="0"/>
        <v>605544324</v>
      </c>
      <c r="V8" s="15">
        <f t="shared" si="0"/>
        <v>205653372</v>
      </c>
      <c r="W8" s="15">
        <f t="shared" si="0"/>
        <v>1304866524</v>
      </c>
      <c r="X8" s="15">
        <f t="shared" si="0"/>
        <v>71024031</v>
      </c>
      <c r="Y8" s="15">
        <f t="shared" si="0"/>
        <v>1200451300</v>
      </c>
      <c r="Z8" s="15">
        <f t="shared" si="0"/>
        <v>1800129481</v>
      </c>
      <c r="AA8" s="15">
        <f t="shared" si="0"/>
        <v>831491794</v>
      </c>
      <c r="AB8" s="15">
        <f t="shared" si="0"/>
        <v>336088979</v>
      </c>
      <c r="AC8" s="15">
        <f t="shared" si="0"/>
        <v>605465304</v>
      </c>
      <c r="AD8" s="15">
        <f t="shared" si="0"/>
        <v>457896350</v>
      </c>
      <c r="AE8" s="8">
        <f t="shared" si="0"/>
        <v>633937831</v>
      </c>
    </row>
    <row r="9" spans="1:31" x14ac:dyDescent="0.25">
      <c r="A9" s="20" t="s">
        <v>107</v>
      </c>
      <c r="B9" s="15">
        <f>+B26</f>
        <v>227316106</v>
      </c>
      <c r="C9" s="15">
        <f t="shared" ref="C9:AE9" si="1">+C26</f>
        <v>372675429</v>
      </c>
      <c r="D9" s="15">
        <f t="shared" si="1"/>
        <v>661300682</v>
      </c>
      <c r="E9" s="15">
        <f t="shared" si="1"/>
        <v>989834976</v>
      </c>
      <c r="F9" s="15">
        <f t="shared" si="1"/>
        <v>338894508</v>
      </c>
      <c r="G9" s="15">
        <f t="shared" si="1"/>
        <v>40507232320</v>
      </c>
      <c r="H9" s="15">
        <f t="shared" si="1"/>
        <v>337892654</v>
      </c>
      <c r="I9" s="15">
        <f t="shared" si="1"/>
        <v>339243833</v>
      </c>
      <c r="J9" s="15">
        <f t="shared" si="1"/>
        <v>81675114</v>
      </c>
      <c r="K9" s="15">
        <f t="shared" si="1"/>
        <v>2004588204</v>
      </c>
      <c r="L9" s="15">
        <f t="shared" si="1"/>
        <v>356165918</v>
      </c>
      <c r="M9" s="15">
        <f t="shared" si="1"/>
        <v>1923436090</v>
      </c>
      <c r="N9" s="15">
        <f t="shared" si="1"/>
        <v>536803217</v>
      </c>
      <c r="O9" s="15">
        <f t="shared" si="1"/>
        <v>180301442</v>
      </c>
      <c r="P9" s="15">
        <f t="shared" si="1"/>
        <v>740530895</v>
      </c>
      <c r="Q9" s="15">
        <f t="shared" si="1"/>
        <v>82130390</v>
      </c>
      <c r="R9" s="15">
        <f t="shared" si="1"/>
        <v>688657871</v>
      </c>
      <c r="S9" s="15">
        <f t="shared" si="1"/>
        <v>364234501</v>
      </c>
      <c r="T9" s="15">
        <f t="shared" si="1"/>
        <v>1285460854</v>
      </c>
      <c r="U9" s="15">
        <f t="shared" si="1"/>
        <v>559900166</v>
      </c>
      <c r="V9" s="15">
        <f t="shared" si="1"/>
        <v>213997787</v>
      </c>
      <c r="W9" s="15">
        <f t="shared" si="1"/>
        <v>1224861030</v>
      </c>
      <c r="X9" s="15">
        <f t="shared" si="1"/>
        <v>65462838</v>
      </c>
      <c r="Y9" s="15">
        <f t="shared" si="1"/>
        <v>1180427794</v>
      </c>
      <c r="Z9" s="15">
        <f t="shared" si="1"/>
        <v>1375570339</v>
      </c>
      <c r="AA9" s="15">
        <f t="shared" si="1"/>
        <v>745787571</v>
      </c>
      <c r="AB9" s="15">
        <f t="shared" si="1"/>
        <v>330367484</v>
      </c>
      <c r="AC9" s="15">
        <f t="shared" si="1"/>
        <v>580807488</v>
      </c>
      <c r="AD9" s="15">
        <f t="shared" si="1"/>
        <v>418989497</v>
      </c>
      <c r="AE9" s="8">
        <f t="shared" si="1"/>
        <v>568281465</v>
      </c>
    </row>
    <row r="10" spans="1:31" x14ac:dyDescent="0.25">
      <c r="A10" s="20" t="s">
        <v>108</v>
      </c>
      <c r="B10" s="15">
        <f>+B8-B9</f>
        <v>22161015</v>
      </c>
      <c r="C10" s="15">
        <f t="shared" ref="C10:AE10" si="2">+C8-C9</f>
        <v>6840171</v>
      </c>
      <c r="D10" s="15">
        <f t="shared" si="2"/>
        <v>-99293795</v>
      </c>
      <c r="E10" s="15">
        <f t="shared" si="2"/>
        <v>99139871</v>
      </c>
      <c r="F10" s="15">
        <f t="shared" si="2"/>
        <v>34086818</v>
      </c>
      <c r="G10" s="15">
        <f t="shared" si="2"/>
        <v>4242056261</v>
      </c>
      <c r="H10" s="15">
        <f t="shared" si="2"/>
        <v>34570522</v>
      </c>
      <c r="I10" s="15">
        <f t="shared" si="2"/>
        <v>-20730322</v>
      </c>
      <c r="J10" s="15">
        <f t="shared" si="2"/>
        <v>-41494795</v>
      </c>
      <c r="K10" s="15">
        <f t="shared" si="2"/>
        <v>219604074</v>
      </c>
      <c r="L10" s="15">
        <f t="shared" si="2"/>
        <v>16214356</v>
      </c>
      <c r="M10" s="15">
        <f t="shared" si="2"/>
        <v>125097818</v>
      </c>
      <c r="N10" s="15">
        <f t="shared" si="2"/>
        <v>75234657</v>
      </c>
      <c r="O10" s="15">
        <f t="shared" si="2"/>
        <v>-16343602</v>
      </c>
      <c r="P10" s="15">
        <f t="shared" si="2"/>
        <v>92215816</v>
      </c>
      <c r="Q10" s="15">
        <f t="shared" si="2"/>
        <v>7478671</v>
      </c>
      <c r="R10" s="15">
        <f t="shared" si="2"/>
        <v>114175795</v>
      </c>
      <c r="S10" s="15">
        <f t="shared" si="2"/>
        <v>-9075228</v>
      </c>
      <c r="T10" s="15">
        <f t="shared" si="2"/>
        <v>-83058515</v>
      </c>
      <c r="U10" s="15">
        <f t="shared" si="2"/>
        <v>45644158</v>
      </c>
      <c r="V10" s="15">
        <f t="shared" si="2"/>
        <v>-8344415</v>
      </c>
      <c r="W10" s="15">
        <f t="shared" si="2"/>
        <v>80005494</v>
      </c>
      <c r="X10" s="15">
        <f t="shared" si="2"/>
        <v>5561193</v>
      </c>
      <c r="Y10" s="15">
        <f t="shared" si="2"/>
        <v>20023506</v>
      </c>
      <c r="Z10" s="15">
        <f t="shared" si="2"/>
        <v>424559142</v>
      </c>
      <c r="AA10" s="15">
        <f t="shared" si="2"/>
        <v>85704223</v>
      </c>
      <c r="AB10" s="15">
        <f t="shared" si="2"/>
        <v>5721495</v>
      </c>
      <c r="AC10" s="15">
        <f t="shared" si="2"/>
        <v>24657816</v>
      </c>
      <c r="AD10" s="15">
        <f t="shared" si="2"/>
        <v>38906853</v>
      </c>
      <c r="AE10" s="8">
        <f t="shared" si="2"/>
        <v>65656366</v>
      </c>
    </row>
    <row r="11" spans="1:31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6"/>
    </row>
    <row r="12" spans="1:31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6"/>
    </row>
    <row r="13" spans="1:31" x14ac:dyDescent="0.25">
      <c r="A13" s="20" t="s">
        <v>111</v>
      </c>
      <c r="B13" s="16">
        <v>362146597</v>
      </c>
      <c r="C13" s="16">
        <v>477603510</v>
      </c>
      <c r="D13" s="16">
        <v>875757601</v>
      </c>
      <c r="E13" s="16">
        <v>1453318464</v>
      </c>
      <c r="F13" s="16">
        <v>439276977</v>
      </c>
      <c r="G13" s="16">
        <v>55838194569</v>
      </c>
      <c r="H13" s="16">
        <v>495359105</v>
      </c>
      <c r="I13" s="16">
        <v>397352455</v>
      </c>
      <c r="J13" s="16">
        <v>111160410</v>
      </c>
      <c r="K13" s="16">
        <v>2736900444</v>
      </c>
      <c r="L13" s="16">
        <v>496866599</v>
      </c>
      <c r="M13" s="16">
        <v>2883316895</v>
      </c>
      <c r="N13" s="16">
        <v>670193108</v>
      </c>
      <c r="O13" s="16">
        <v>210186350</v>
      </c>
      <c r="P13" s="16">
        <v>1116470944</v>
      </c>
      <c r="Q13" s="16">
        <v>107817231</v>
      </c>
      <c r="R13" s="16">
        <v>956173762</v>
      </c>
      <c r="S13" s="16">
        <v>511085003</v>
      </c>
      <c r="T13" s="16">
        <v>1513383928</v>
      </c>
      <c r="U13" s="16">
        <v>686650100</v>
      </c>
      <c r="V13" s="16">
        <v>260212765</v>
      </c>
      <c r="W13" s="16">
        <v>1691613102</v>
      </c>
      <c r="X13" s="16">
        <v>88141500</v>
      </c>
      <c r="Y13" s="16">
        <v>1474265842</v>
      </c>
      <c r="Z13" s="16">
        <v>2426104783</v>
      </c>
      <c r="AA13" s="16">
        <v>1073484446</v>
      </c>
      <c r="AB13" s="16">
        <v>369626760</v>
      </c>
      <c r="AC13" s="16">
        <v>793454762</v>
      </c>
      <c r="AD13" s="16">
        <v>451413755</v>
      </c>
      <c r="AE13" s="9">
        <v>791817343</v>
      </c>
    </row>
    <row r="14" spans="1:31" x14ac:dyDescent="0.25">
      <c r="A14" s="20" t="s">
        <v>112</v>
      </c>
      <c r="B14" s="16">
        <v>351530792</v>
      </c>
      <c r="C14" s="16">
        <v>487957110</v>
      </c>
      <c r="D14" s="16">
        <v>880359447</v>
      </c>
      <c r="E14" s="16">
        <v>1460326364</v>
      </c>
      <c r="F14" s="16">
        <v>447468380</v>
      </c>
      <c r="G14" s="16">
        <v>56654377078</v>
      </c>
      <c r="H14" s="16">
        <v>434474174</v>
      </c>
      <c r="I14" s="16">
        <v>426926064</v>
      </c>
      <c r="J14" s="16">
        <v>114854144</v>
      </c>
      <c r="K14" s="16">
        <v>2786653760</v>
      </c>
      <c r="L14" s="16">
        <v>502390226</v>
      </c>
      <c r="M14" s="16">
        <v>3064625849</v>
      </c>
      <c r="N14" s="16">
        <v>696260731</v>
      </c>
      <c r="O14" s="16">
        <v>203118286</v>
      </c>
      <c r="P14" s="16">
        <v>1171719755</v>
      </c>
      <c r="Q14" s="16">
        <v>117833071</v>
      </c>
      <c r="R14" s="16">
        <v>986877378</v>
      </c>
      <c r="S14" s="16">
        <v>471607976</v>
      </c>
      <c r="T14" s="16">
        <v>1571368081</v>
      </c>
      <c r="U14" s="16">
        <v>767407300</v>
      </c>
      <c r="V14" s="16">
        <v>268827689</v>
      </c>
      <c r="W14" s="16">
        <v>1678382099</v>
      </c>
      <c r="X14" s="16">
        <v>89727619</v>
      </c>
      <c r="Y14" s="16">
        <v>1456033470</v>
      </c>
      <c r="Z14" s="16">
        <v>2386752389</v>
      </c>
      <c r="AA14" s="16">
        <v>1117475131</v>
      </c>
      <c r="AB14" s="16">
        <v>444003813</v>
      </c>
      <c r="AC14" s="16">
        <v>754148301</v>
      </c>
      <c r="AD14" s="16">
        <v>550050472</v>
      </c>
      <c r="AE14" s="9">
        <v>798230964</v>
      </c>
    </row>
    <row r="15" spans="1:31" x14ac:dyDescent="0.25">
      <c r="A15" s="20" t="s">
        <v>113</v>
      </c>
      <c r="B15" s="16">
        <v>249477121</v>
      </c>
      <c r="C15" s="16">
        <v>379515600</v>
      </c>
      <c r="D15" s="16">
        <v>562006887</v>
      </c>
      <c r="E15" s="16">
        <v>1088974847</v>
      </c>
      <c r="F15" s="16">
        <v>372981326</v>
      </c>
      <c r="G15" s="16">
        <v>44749288581</v>
      </c>
      <c r="H15" s="16">
        <v>372463176</v>
      </c>
      <c r="I15" s="16">
        <v>318513511</v>
      </c>
      <c r="J15" s="16">
        <v>40180319</v>
      </c>
      <c r="K15" s="16">
        <v>2224192278</v>
      </c>
      <c r="L15" s="16">
        <v>372380274</v>
      </c>
      <c r="M15" s="16">
        <v>2048533908</v>
      </c>
      <c r="N15" s="16">
        <v>612037874</v>
      </c>
      <c r="O15" s="16">
        <v>163957840</v>
      </c>
      <c r="P15" s="16">
        <v>832746711</v>
      </c>
      <c r="Q15" s="16">
        <v>89609061</v>
      </c>
      <c r="R15" s="16">
        <v>802833666</v>
      </c>
      <c r="S15" s="16">
        <v>355159273</v>
      </c>
      <c r="T15" s="16">
        <v>1202402339</v>
      </c>
      <c r="U15" s="16">
        <v>605544324</v>
      </c>
      <c r="V15" s="16">
        <v>205653372</v>
      </c>
      <c r="W15" s="16">
        <v>1304866524</v>
      </c>
      <c r="X15" s="16">
        <v>71024031</v>
      </c>
      <c r="Y15" s="16">
        <v>1200451300</v>
      </c>
      <c r="Z15" s="16">
        <v>1800129481</v>
      </c>
      <c r="AA15" s="16">
        <v>831491794</v>
      </c>
      <c r="AB15" s="16">
        <v>336088979</v>
      </c>
      <c r="AC15" s="16">
        <v>605465304</v>
      </c>
      <c r="AD15" s="16">
        <v>457896350</v>
      </c>
      <c r="AE15" s="9">
        <v>633937831</v>
      </c>
    </row>
    <row r="16" spans="1:31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6"/>
    </row>
    <row r="17" spans="1:31" x14ac:dyDescent="0.25">
      <c r="A17" s="20" t="s">
        <v>114</v>
      </c>
      <c r="B17" s="15">
        <f>+B14-B13</f>
        <v>-10615805</v>
      </c>
      <c r="C17" s="15">
        <f t="shared" ref="C17:AE17" si="3">+C14-C13</f>
        <v>10353600</v>
      </c>
      <c r="D17" s="15">
        <f t="shared" si="3"/>
        <v>4601846</v>
      </c>
      <c r="E17" s="15">
        <f t="shared" si="3"/>
        <v>7007900</v>
      </c>
      <c r="F17" s="15">
        <f t="shared" si="3"/>
        <v>8191403</v>
      </c>
      <c r="G17" s="15">
        <f t="shared" si="3"/>
        <v>816182509</v>
      </c>
      <c r="H17" s="15">
        <f t="shared" si="3"/>
        <v>-60884931</v>
      </c>
      <c r="I17" s="15">
        <f t="shared" si="3"/>
        <v>29573609</v>
      </c>
      <c r="J17" s="15">
        <f t="shared" si="3"/>
        <v>3693734</v>
      </c>
      <c r="K17" s="15">
        <f t="shared" si="3"/>
        <v>49753316</v>
      </c>
      <c r="L17" s="15">
        <f t="shared" si="3"/>
        <v>5523627</v>
      </c>
      <c r="M17" s="15">
        <f t="shared" si="3"/>
        <v>181308954</v>
      </c>
      <c r="N17" s="15">
        <f t="shared" si="3"/>
        <v>26067623</v>
      </c>
      <c r="O17" s="15">
        <f t="shared" si="3"/>
        <v>-7068064</v>
      </c>
      <c r="P17" s="15">
        <f t="shared" si="3"/>
        <v>55248811</v>
      </c>
      <c r="Q17" s="15">
        <f t="shared" si="3"/>
        <v>10015840</v>
      </c>
      <c r="R17" s="15">
        <f t="shared" si="3"/>
        <v>30703616</v>
      </c>
      <c r="S17" s="15">
        <f t="shared" si="3"/>
        <v>-39477027</v>
      </c>
      <c r="T17" s="15">
        <f t="shared" si="3"/>
        <v>57984153</v>
      </c>
      <c r="U17" s="15">
        <f t="shared" si="3"/>
        <v>80757200</v>
      </c>
      <c r="V17" s="15">
        <f t="shared" si="3"/>
        <v>8614924</v>
      </c>
      <c r="W17" s="15">
        <f t="shared" si="3"/>
        <v>-13231003</v>
      </c>
      <c r="X17" s="15">
        <f t="shared" si="3"/>
        <v>1586119</v>
      </c>
      <c r="Y17" s="15">
        <f t="shared" si="3"/>
        <v>-18232372</v>
      </c>
      <c r="Z17" s="15">
        <f t="shared" si="3"/>
        <v>-39352394</v>
      </c>
      <c r="AA17" s="15">
        <f t="shared" si="3"/>
        <v>43990685</v>
      </c>
      <c r="AB17" s="15">
        <f t="shared" si="3"/>
        <v>74377053</v>
      </c>
      <c r="AC17" s="15">
        <f t="shared" si="3"/>
        <v>-39306461</v>
      </c>
      <c r="AD17" s="15">
        <f t="shared" si="3"/>
        <v>98636717</v>
      </c>
      <c r="AE17" s="8">
        <f t="shared" si="3"/>
        <v>6413621</v>
      </c>
    </row>
    <row r="18" spans="1:31" x14ac:dyDescent="0.25">
      <c r="A18" s="20" t="s">
        <v>115</v>
      </c>
      <c r="B18" s="15">
        <f>+B15-B13</f>
        <v>-112669476</v>
      </c>
      <c r="C18" s="15">
        <f t="shared" ref="C18:AE18" si="4">+C15-C13</f>
        <v>-98087910</v>
      </c>
      <c r="D18" s="15">
        <f t="shared" si="4"/>
        <v>-313750714</v>
      </c>
      <c r="E18" s="15">
        <f t="shared" si="4"/>
        <v>-364343617</v>
      </c>
      <c r="F18" s="15">
        <f t="shared" si="4"/>
        <v>-66295651</v>
      </c>
      <c r="G18" s="15">
        <f t="shared" si="4"/>
        <v>-11088905988</v>
      </c>
      <c r="H18" s="15">
        <f t="shared" si="4"/>
        <v>-122895929</v>
      </c>
      <c r="I18" s="15">
        <f t="shared" si="4"/>
        <v>-78838944</v>
      </c>
      <c r="J18" s="15">
        <f t="shared" si="4"/>
        <v>-70980091</v>
      </c>
      <c r="K18" s="15">
        <f t="shared" si="4"/>
        <v>-512708166</v>
      </c>
      <c r="L18" s="15">
        <f t="shared" si="4"/>
        <v>-124486325</v>
      </c>
      <c r="M18" s="15">
        <f t="shared" si="4"/>
        <v>-834782987</v>
      </c>
      <c r="N18" s="15">
        <f t="shared" si="4"/>
        <v>-58155234</v>
      </c>
      <c r="O18" s="15">
        <f t="shared" si="4"/>
        <v>-46228510</v>
      </c>
      <c r="P18" s="15">
        <f t="shared" si="4"/>
        <v>-283724233</v>
      </c>
      <c r="Q18" s="15">
        <f t="shared" si="4"/>
        <v>-18208170</v>
      </c>
      <c r="R18" s="15">
        <f t="shared" si="4"/>
        <v>-153340096</v>
      </c>
      <c r="S18" s="15">
        <f t="shared" si="4"/>
        <v>-155925730</v>
      </c>
      <c r="T18" s="15">
        <f t="shared" si="4"/>
        <v>-310981589</v>
      </c>
      <c r="U18" s="15">
        <f t="shared" si="4"/>
        <v>-81105776</v>
      </c>
      <c r="V18" s="15">
        <f t="shared" si="4"/>
        <v>-54559393</v>
      </c>
      <c r="W18" s="15">
        <f t="shared" si="4"/>
        <v>-386746578</v>
      </c>
      <c r="X18" s="15">
        <f t="shared" si="4"/>
        <v>-17117469</v>
      </c>
      <c r="Y18" s="15">
        <f t="shared" si="4"/>
        <v>-273814542</v>
      </c>
      <c r="Z18" s="15">
        <f t="shared" si="4"/>
        <v>-625975302</v>
      </c>
      <c r="AA18" s="15">
        <f t="shared" si="4"/>
        <v>-241992652</v>
      </c>
      <c r="AB18" s="15">
        <f t="shared" si="4"/>
        <v>-33537781</v>
      </c>
      <c r="AC18" s="15">
        <f t="shared" si="4"/>
        <v>-187989458</v>
      </c>
      <c r="AD18" s="15">
        <f t="shared" si="4"/>
        <v>6482595</v>
      </c>
      <c r="AE18" s="8">
        <f t="shared" si="4"/>
        <v>-157879512</v>
      </c>
    </row>
    <row r="19" spans="1:31" x14ac:dyDescent="0.25">
      <c r="A19" s="20" t="s">
        <v>116</v>
      </c>
      <c r="B19" s="15">
        <f>+B15-B14</f>
        <v>-102053671</v>
      </c>
      <c r="C19" s="15">
        <f t="shared" ref="C19:AE19" si="5">+C15-C14</f>
        <v>-108441510</v>
      </c>
      <c r="D19" s="15">
        <f t="shared" si="5"/>
        <v>-318352560</v>
      </c>
      <c r="E19" s="15">
        <f t="shared" si="5"/>
        <v>-371351517</v>
      </c>
      <c r="F19" s="15">
        <f t="shared" si="5"/>
        <v>-74487054</v>
      </c>
      <c r="G19" s="15">
        <f t="shared" si="5"/>
        <v>-11905088497</v>
      </c>
      <c r="H19" s="15">
        <f t="shared" si="5"/>
        <v>-62010998</v>
      </c>
      <c r="I19" s="15">
        <f t="shared" si="5"/>
        <v>-108412553</v>
      </c>
      <c r="J19" s="15">
        <f t="shared" si="5"/>
        <v>-74673825</v>
      </c>
      <c r="K19" s="15">
        <f t="shared" si="5"/>
        <v>-562461482</v>
      </c>
      <c r="L19" s="15">
        <f t="shared" si="5"/>
        <v>-130009952</v>
      </c>
      <c r="M19" s="15">
        <f t="shared" si="5"/>
        <v>-1016091941</v>
      </c>
      <c r="N19" s="15">
        <f t="shared" si="5"/>
        <v>-84222857</v>
      </c>
      <c r="O19" s="15">
        <f t="shared" si="5"/>
        <v>-39160446</v>
      </c>
      <c r="P19" s="15">
        <f t="shared" si="5"/>
        <v>-338973044</v>
      </c>
      <c r="Q19" s="15">
        <f t="shared" si="5"/>
        <v>-28224010</v>
      </c>
      <c r="R19" s="15">
        <f t="shared" si="5"/>
        <v>-184043712</v>
      </c>
      <c r="S19" s="15">
        <f t="shared" si="5"/>
        <v>-116448703</v>
      </c>
      <c r="T19" s="15">
        <f t="shared" si="5"/>
        <v>-368965742</v>
      </c>
      <c r="U19" s="15">
        <f t="shared" si="5"/>
        <v>-161862976</v>
      </c>
      <c r="V19" s="15">
        <f t="shared" si="5"/>
        <v>-63174317</v>
      </c>
      <c r="W19" s="15">
        <f t="shared" si="5"/>
        <v>-373515575</v>
      </c>
      <c r="X19" s="15">
        <f t="shared" si="5"/>
        <v>-18703588</v>
      </c>
      <c r="Y19" s="15">
        <f t="shared" si="5"/>
        <v>-255582170</v>
      </c>
      <c r="Z19" s="15">
        <f t="shared" si="5"/>
        <v>-586622908</v>
      </c>
      <c r="AA19" s="15">
        <f t="shared" si="5"/>
        <v>-285983337</v>
      </c>
      <c r="AB19" s="15">
        <f t="shared" si="5"/>
        <v>-107914834</v>
      </c>
      <c r="AC19" s="15">
        <f t="shared" si="5"/>
        <v>-148682997</v>
      </c>
      <c r="AD19" s="15">
        <f t="shared" si="5"/>
        <v>-92154122</v>
      </c>
      <c r="AE19" s="8">
        <f t="shared" si="5"/>
        <v>-164293133</v>
      </c>
    </row>
    <row r="20" spans="1:31" x14ac:dyDescent="0.25">
      <c r="A20" s="20" t="s">
        <v>117</v>
      </c>
      <c r="B20" s="17">
        <f>IF(B13=0,0,B15*100/B13)</f>
        <v>68.888434425907363</v>
      </c>
      <c r="C20" s="17">
        <f t="shared" ref="C20:AE20" si="6">IF(C13=0,0,C15*100/C13)</f>
        <v>79.462481337291678</v>
      </c>
      <c r="D20" s="17">
        <f t="shared" si="6"/>
        <v>64.173794935751857</v>
      </c>
      <c r="E20" s="17">
        <f t="shared" si="6"/>
        <v>74.930228575145932</v>
      </c>
      <c r="F20" s="17">
        <f t="shared" si="6"/>
        <v>84.908006913369377</v>
      </c>
      <c r="G20" s="17">
        <f t="shared" si="6"/>
        <v>80.141001918861662</v>
      </c>
      <c r="H20" s="17">
        <f t="shared" si="6"/>
        <v>75.190537983550342</v>
      </c>
      <c r="I20" s="17">
        <f t="shared" si="6"/>
        <v>80.158938743690413</v>
      </c>
      <c r="J20" s="17">
        <f t="shared" si="6"/>
        <v>36.146249370616751</v>
      </c>
      <c r="K20" s="17">
        <f t="shared" si="6"/>
        <v>81.266831713810049</v>
      </c>
      <c r="L20" s="17">
        <f t="shared" si="6"/>
        <v>74.945724818182029</v>
      </c>
      <c r="M20" s="17">
        <f t="shared" si="6"/>
        <v>71.047823829298508</v>
      </c>
      <c r="N20" s="17">
        <f t="shared" si="6"/>
        <v>91.322615331938024</v>
      </c>
      <c r="O20" s="17">
        <f t="shared" si="6"/>
        <v>78.005940918618165</v>
      </c>
      <c r="P20" s="17">
        <f t="shared" si="6"/>
        <v>74.587405563507431</v>
      </c>
      <c r="Q20" s="17">
        <f t="shared" si="6"/>
        <v>83.112003683344454</v>
      </c>
      <c r="R20" s="17">
        <f t="shared" si="6"/>
        <v>83.963155851582556</v>
      </c>
      <c r="S20" s="17">
        <f t="shared" si="6"/>
        <v>69.491233535569037</v>
      </c>
      <c r="T20" s="17">
        <f t="shared" si="6"/>
        <v>79.451242791313689</v>
      </c>
      <c r="U20" s="17">
        <f t="shared" si="6"/>
        <v>88.188194249152517</v>
      </c>
      <c r="V20" s="17">
        <f t="shared" si="6"/>
        <v>79.032776120725671</v>
      </c>
      <c r="W20" s="17">
        <f t="shared" si="6"/>
        <v>77.137409402732331</v>
      </c>
      <c r="X20" s="17">
        <f t="shared" si="6"/>
        <v>80.579557870015833</v>
      </c>
      <c r="Y20" s="17">
        <f t="shared" si="6"/>
        <v>81.427057848091962</v>
      </c>
      <c r="Z20" s="17">
        <f t="shared" si="6"/>
        <v>74.198340220658139</v>
      </c>
      <c r="AA20" s="17">
        <f t="shared" si="6"/>
        <v>77.457274495060545</v>
      </c>
      <c r="AB20" s="17">
        <f t="shared" si="6"/>
        <v>90.926581993143571</v>
      </c>
      <c r="AC20" s="17">
        <f t="shared" si="6"/>
        <v>76.307476241474745</v>
      </c>
      <c r="AD20" s="17">
        <f t="shared" si="6"/>
        <v>101.43606501312748</v>
      </c>
      <c r="AE20" s="10">
        <f t="shared" si="6"/>
        <v>80.061119727204556</v>
      </c>
    </row>
    <row r="21" spans="1:31" x14ac:dyDescent="0.25">
      <c r="A21" s="20" t="s">
        <v>118</v>
      </c>
      <c r="B21" s="17">
        <f>IF(B14=0,0,B15*100/B14)</f>
        <v>70.968781875586018</v>
      </c>
      <c r="C21" s="17">
        <f t="shared" ref="C21:AE21" si="7">IF(C14=0,0,C15*100/C14)</f>
        <v>77.77642588300435</v>
      </c>
      <c r="D21" s="17">
        <f t="shared" si="7"/>
        <v>63.83834340792847</v>
      </c>
      <c r="E21" s="17">
        <f t="shared" si="7"/>
        <v>74.570648989529573</v>
      </c>
      <c r="F21" s="17">
        <f t="shared" si="7"/>
        <v>83.353672051643073</v>
      </c>
      <c r="G21" s="17">
        <f t="shared" si="7"/>
        <v>78.986462986594233</v>
      </c>
      <c r="H21" s="17">
        <f t="shared" si="7"/>
        <v>85.727345441710881</v>
      </c>
      <c r="I21" s="17">
        <f t="shared" si="7"/>
        <v>74.606246340584164</v>
      </c>
      <c r="J21" s="17">
        <f t="shared" si="7"/>
        <v>34.983778208298695</v>
      </c>
      <c r="K21" s="17">
        <f t="shared" si="7"/>
        <v>79.815882041979989</v>
      </c>
      <c r="L21" s="17">
        <f t="shared" si="7"/>
        <v>74.121719477878543</v>
      </c>
      <c r="M21" s="17">
        <f t="shared" si="7"/>
        <v>66.844502687610131</v>
      </c>
      <c r="N21" s="17">
        <f t="shared" si="7"/>
        <v>87.903546293780565</v>
      </c>
      <c r="O21" s="17">
        <f t="shared" si="7"/>
        <v>80.720373940138501</v>
      </c>
      <c r="P21" s="17">
        <f t="shared" si="7"/>
        <v>71.070467784338078</v>
      </c>
      <c r="Q21" s="17">
        <f t="shared" si="7"/>
        <v>76.047462940179159</v>
      </c>
      <c r="R21" s="17">
        <f t="shared" si="7"/>
        <v>81.350903759392892</v>
      </c>
      <c r="S21" s="17">
        <f t="shared" si="7"/>
        <v>75.308156577911646</v>
      </c>
      <c r="T21" s="17">
        <f t="shared" si="7"/>
        <v>76.519458014878694</v>
      </c>
      <c r="U21" s="17">
        <f t="shared" si="7"/>
        <v>78.907813881885147</v>
      </c>
      <c r="V21" s="17">
        <f t="shared" si="7"/>
        <v>76.500070645624604</v>
      </c>
      <c r="W21" s="17">
        <f t="shared" si="7"/>
        <v>77.745498166207497</v>
      </c>
      <c r="X21" s="17">
        <f t="shared" si="7"/>
        <v>79.155149542082469</v>
      </c>
      <c r="Y21" s="17">
        <f t="shared" si="7"/>
        <v>82.446683042251763</v>
      </c>
      <c r="Z21" s="17">
        <f t="shared" si="7"/>
        <v>75.421710659907077</v>
      </c>
      <c r="AA21" s="17">
        <f t="shared" si="7"/>
        <v>74.40808040675762</v>
      </c>
      <c r="AB21" s="17">
        <f t="shared" si="7"/>
        <v>75.695065934039619</v>
      </c>
      <c r="AC21" s="17">
        <f t="shared" si="7"/>
        <v>80.28464735611729</v>
      </c>
      <c r="AD21" s="17">
        <f t="shared" si="7"/>
        <v>83.246242537539359</v>
      </c>
      <c r="AE21" s="10">
        <f t="shared" si="7"/>
        <v>79.41784515891068</v>
      </c>
    </row>
    <row r="22" spans="1:31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6"/>
    </row>
    <row r="23" spans="1:31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6"/>
    </row>
    <row r="24" spans="1:31" x14ac:dyDescent="0.25">
      <c r="A24" s="20" t="s">
        <v>111</v>
      </c>
      <c r="B24" s="16">
        <v>361978284</v>
      </c>
      <c r="C24" s="16">
        <v>491465068</v>
      </c>
      <c r="D24" s="16">
        <v>811078849</v>
      </c>
      <c r="E24" s="16">
        <v>1438405404</v>
      </c>
      <c r="F24" s="16">
        <v>448825234</v>
      </c>
      <c r="G24" s="16">
        <v>56729153884</v>
      </c>
      <c r="H24" s="16">
        <v>496315305</v>
      </c>
      <c r="I24" s="16">
        <v>414997694</v>
      </c>
      <c r="J24" s="16">
        <v>110953484</v>
      </c>
      <c r="K24" s="16">
        <v>2788670930</v>
      </c>
      <c r="L24" s="16">
        <v>504338551</v>
      </c>
      <c r="M24" s="16">
        <v>2881512196</v>
      </c>
      <c r="N24" s="16">
        <v>704007066</v>
      </c>
      <c r="O24" s="16">
        <v>215597422</v>
      </c>
      <c r="P24" s="16">
        <v>1115748841</v>
      </c>
      <c r="Q24" s="16">
        <v>113077195</v>
      </c>
      <c r="R24" s="16">
        <v>982223389</v>
      </c>
      <c r="S24" s="16">
        <v>508748374</v>
      </c>
      <c r="T24" s="16">
        <v>1608029508</v>
      </c>
      <c r="U24" s="16">
        <v>707710800</v>
      </c>
      <c r="V24" s="16">
        <v>258938652</v>
      </c>
      <c r="W24" s="16">
        <v>1769780979</v>
      </c>
      <c r="X24" s="16">
        <v>89638396</v>
      </c>
      <c r="Y24" s="16">
        <v>1546272727</v>
      </c>
      <c r="Z24" s="16">
        <v>2423544339</v>
      </c>
      <c r="AA24" s="16">
        <v>1064488391</v>
      </c>
      <c r="AB24" s="16">
        <v>396583899</v>
      </c>
      <c r="AC24" s="16">
        <v>804114551</v>
      </c>
      <c r="AD24" s="16">
        <v>462294745</v>
      </c>
      <c r="AE24" s="9">
        <v>864166342</v>
      </c>
    </row>
    <row r="25" spans="1:31" x14ac:dyDescent="0.25">
      <c r="A25" s="20" t="s">
        <v>112</v>
      </c>
      <c r="B25" s="16">
        <v>371177061</v>
      </c>
      <c r="C25" s="16">
        <v>510337520</v>
      </c>
      <c r="D25" s="16">
        <v>823766523</v>
      </c>
      <c r="E25" s="16">
        <v>1476975639</v>
      </c>
      <c r="F25" s="16">
        <v>455250157</v>
      </c>
      <c r="G25" s="16">
        <v>57466084240</v>
      </c>
      <c r="H25" s="16">
        <v>435682319</v>
      </c>
      <c r="I25" s="16">
        <v>482871339</v>
      </c>
      <c r="J25" s="16">
        <v>116368519</v>
      </c>
      <c r="K25" s="16">
        <v>2840370352</v>
      </c>
      <c r="L25" s="16">
        <v>522719330</v>
      </c>
      <c r="M25" s="16">
        <v>3089504149</v>
      </c>
      <c r="N25" s="16">
        <v>730098622</v>
      </c>
      <c r="O25" s="16">
        <v>231275680</v>
      </c>
      <c r="P25" s="16">
        <v>1197139985</v>
      </c>
      <c r="Q25" s="16">
        <v>130394273</v>
      </c>
      <c r="R25" s="16">
        <v>1008483034</v>
      </c>
      <c r="S25" s="16">
        <v>499021231</v>
      </c>
      <c r="T25" s="16">
        <v>1649244534</v>
      </c>
      <c r="U25" s="16">
        <v>792772100</v>
      </c>
      <c r="V25" s="16">
        <v>267245182</v>
      </c>
      <c r="W25" s="16">
        <v>1760746780</v>
      </c>
      <c r="X25" s="16">
        <v>100701788</v>
      </c>
      <c r="Y25" s="16">
        <v>1530586837</v>
      </c>
      <c r="Z25" s="16">
        <v>2381186647</v>
      </c>
      <c r="AA25" s="16">
        <v>1109595628</v>
      </c>
      <c r="AB25" s="16">
        <v>466233406</v>
      </c>
      <c r="AC25" s="16">
        <v>785641749</v>
      </c>
      <c r="AD25" s="16">
        <v>557678732</v>
      </c>
      <c r="AE25" s="9">
        <v>849471445</v>
      </c>
    </row>
    <row r="26" spans="1:31" x14ac:dyDescent="0.25">
      <c r="A26" s="20" t="s">
        <v>113</v>
      </c>
      <c r="B26" s="16">
        <v>227316106</v>
      </c>
      <c r="C26" s="16">
        <v>372675429</v>
      </c>
      <c r="D26" s="16">
        <v>661300682</v>
      </c>
      <c r="E26" s="16">
        <v>989834976</v>
      </c>
      <c r="F26" s="16">
        <v>338894508</v>
      </c>
      <c r="G26" s="16">
        <v>40507232320</v>
      </c>
      <c r="H26" s="16">
        <v>337892654</v>
      </c>
      <c r="I26" s="16">
        <v>339243833</v>
      </c>
      <c r="J26" s="16">
        <v>81675114</v>
      </c>
      <c r="K26" s="16">
        <v>2004588204</v>
      </c>
      <c r="L26" s="16">
        <v>356165918</v>
      </c>
      <c r="M26" s="16">
        <v>1923436090</v>
      </c>
      <c r="N26" s="16">
        <v>536803217</v>
      </c>
      <c r="O26" s="16">
        <v>180301442</v>
      </c>
      <c r="P26" s="16">
        <v>740530895</v>
      </c>
      <c r="Q26" s="16">
        <v>82130390</v>
      </c>
      <c r="R26" s="16">
        <v>688657871</v>
      </c>
      <c r="S26" s="16">
        <v>364234501</v>
      </c>
      <c r="T26" s="16">
        <v>1285460854</v>
      </c>
      <c r="U26" s="16">
        <v>559900166</v>
      </c>
      <c r="V26" s="16">
        <v>213997787</v>
      </c>
      <c r="W26" s="16">
        <v>1224861030</v>
      </c>
      <c r="X26" s="16">
        <v>65462838</v>
      </c>
      <c r="Y26" s="16">
        <v>1180427794</v>
      </c>
      <c r="Z26" s="16">
        <v>1375570339</v>
      </c>
      <c r="AA26" s="16">
        <v>745787571</v>
      </c>
      <c r="AB26" s="16">
        <v>330367484</v>
      </c>
      <c r="AC26" s="16">
        <v>580807488</v>
      </c>
      <c r="AD26" s="16">
        <v>418989497</v>
      </c>
      <c r="AE26" s="9">
        <v>568281465</v>
      </c>
    </row>
    <row r="27" spans="1:31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6"/>
    </row>
    <row r="28" spans="1:31" x14ac:dyDescent="0.25">
      <c r="A28" s="20" t="s">
        <v>120</v>
      </c>
      <c r="B28" s="15">
        <f>+B25-B24</f>
        <v>9198777</v>
      </c>
      <c r="C28" s="15">
        <f t="shared" ref="C28:AE28" si="8">+C25-C24</f>
        <v>18872452</v>
      </c>
      <c r="D28" s="15">
        <f t="shared" si="8"/>
        <v>12687674</v>
      </c>
      <c r="E28" s="15">
        <f t="shared" si="8"/>
        <v>38570235</v>
      </c>
      <c r="F28" s="15">
        <f t="shared" si="8"/>
        <v>6424923</v>
      </c>
      <c r="G28" s="15">
        <f t="shared" si="8"/>
        <v>736930356</v>
      </c>
      <c r="H28" s="15">
        <f t="shared" si="8"/>
        <v>-60632986</v>
      </c>
      <c r="I28" s="15">
        <f t="shared" si="8"/>
        <v>67873645</v>
      </c>
      <c r="J28" s="15">
        <f t="shared" si="8"/>
        <v>5415035</v>
      </c>
      <c r="K28" s="15">
        <f t="shared" si="8"/>
        <v>51699422</v>
      </c>
      <c r="L28" s="15">
        <f t="shared" si="8"/>
        <v>18380779</v>
      </c>
      <c r="M28" s="15">
        <f t="shared" si="8"/>
        <v>207991953</v>
      </c>
      <c r="N28" s="15">
        <f t="shared" si="8"/>
        <v>26091556</v>
      </c>
      <c r="O28" s="15">
        <f t="shared" si="8"/>
        <v>15678258</v>
      </c>
      <c r="P28" s="15">
        <f t="shared" si="8"/>
        <v>81391144</v>
      </c>
      <c r="Q28" s="15">
        <f t="shared" si="8"/>
        <v>17317078</v>
      </c>
      <c r="R28" s="15">
        <f t="shared" si="8"/>
        <v>26259645</v>
      </c>
      <c r="S28" s="15">
        <f t="shared" si="8"/>
        <v>-9727143</v>
      </c>
      <c r="T28" s="15">
        <f t="shared" si="8"/>
        <v>41215026</v>
      </c>
      <c r="U28" s="15">
        <f t="shared" si="8"/>
        <v>85061300</v>
      </c>
      <c r="V28" s="15">
        <f t="shared" si="8"/>
        <v>8306530</v>
      </c>
      <c r="W28" s="15">
        <f t="shared" si="8"/>
        <v>-9034199</v>
      </c>
      <c r="X28" s="15">
        <f t="shared" si="8"/>
        <v>11063392</v>
      </c>
      <c r="Y28" s="15">
        <f t="shared" si="8"/>
        <v>-15685890</v>
      </c>
      <c r="Z28" s="15">
        <f t="shared" si="8"/>
        <v>-42357692</v>
      </c>
      <c r="AA28" s="15">
        <f t="shared" si="8"/>
        <v>45107237</v>
      </c>
      <c r="AB28" s="15">
        <f t="shared" si="8"/>
        <v>69649507</v>
      </c>
      <c r="AC28" s="15">
        <f t="shared" si="8"/>
        <v>-18472802</v>
      </c>
      <c r="AD28" s="15">
        <f t="shared" si="8"/>
        <v>95383987</v>
      </c>
      <c r="AE28" s="8">
        <f t="shared" si="8"/>
        <v>-14694897</v>
      </c>
    </row>
    <row r="29" spans="1:31" x14ac:dyDescent="0.25">
      <c r="A29" s="20" t="s">
        <v>121</v>
      </c>
      <c r="B29" s="15">
        <f>+B26-B24</f>
        <v>-134662178</v>
      </c>
      <c r="C29" s="15">
        <f t="shared" ref="C29:AE29" si="9">+C26-C24</f>
        <v>-118789639</v>
      </c>
      <c r="D29" s="15">
        <f t="shared" si="9"/>
        <v>-149778167</v>
      </c>
      <c r="E29" s="15">
        <f t="shared" si="9"/>
        <v>-448570428</v>
      </c>
      <c r="F29" s="15">
        <f t="shared" si="9"/>
        <v>-109930726</v>
      </c>
      <c r="G29" s="15">
        <f t="shared" si="9"/>
        <v>-16221921564</v>
      </c>
      <c r="H29" s="15">
        <f t="shared" si="9"/>
        <v>-158422651</v>
      </c>
      <c r="I29" s="15">
        <f t="shared" si="9"/>
        <v>-75753861</v>
      </c>
      <c r="J29" s="15">
        <f t="shared" si="9"/>
        <v>-29278370</v>
      </c>
      <c r="K29" s="15">
        <f t="shared" si="9"/>
        <v>-784082726</v>
      </c>
      <c r="L29" s="15">
        <f t="shared" si="9"/>
        <v>-148172633</v>
      </c>
      <c r="M29" s="15">
        <f t="shared" si="9"/>
        <v>-958076106</v>
      </c>
      <c r="N29" s="15">
        <f t="shared" si="9"/>
        <v>-167203849</v>
      </c>
      <c r="O29" s="15">
        <f t="shared" si="9"/>
        <v>-35295980</v>
      </c>
      <c r="P29" s="15">
        <f t="shared" si="9"/>
        <v>-375217946</v>
      </c>
      <c r="Q29" s="15">
        <f t="shared" si="9"/>
        <v>-30946805</v>
      </c>
      <c r="R29" s="15">
        <f t="shared" si="9"/>
        <v>-293565518</v>
      </c>
      <c r="S29" s="15">
        <f t="shared" si="9"/>
        <v>-144513873</v>
      </c>
      <c r="T29" s="15">
        <f t="shared" si="9"/>
        <v>-322568654</v>
      </c>
      <c r="U29" s="15">
        <f t="shared" si="9"/>
        <v>-147810634</v>
      </c>
      <c r="V29" s="15">
        <f t="shared" si="9"/>
        <v>-44940865</v>
      </c>
      <c r="W29" s="15">
        <f t="shared" si="9"/>
        <v>-544919949</v>
      </c>
      <c r="X29" s="15">
        <f t="shared" si="9"/>
        <v>-24175558</v>
      </c>
      <c r="Y29" s="15">
        <f t="shared" si="9"/>
        <v>-365844933</v>
      </c>
      <c r="Z29" s="15">
        <f t="shared" si="9"/>
        <v>-1047974000</v>
      </c>
      <c r="AA29" s="15">
        <f t="shared" si="9"/>
        <v>-318700820</v>
      </c>
      <c r="AB29" s="15">
        <f t="shared" si="9"/>
        <v>-66216415</v>
      </c>
      <c r="AC29" s="15">
        <f t="shared" si="9"/>
        <v>-223307063</v>
      </c>
      <c r="AD29" s="15">
        <f t="shared" si="9"/>
        <v>-43305248</v>
      </c>
      <c r="AE29" s="8">
        <f t="shared" si="9"/>
        <v>-295884877</v>
      </c>
    </row>
    <row r="30" spans="1:31" x14ac:dyDescent="0.25">
      <c r="A30" s="20" t="s">
        <v>122</v>
      </c>
      <c r="B30" s="15">
        <f>+B26-B25</f>
        <v>-143860955</v>
      </c>
      <c r="C30" s="15">
        <f t="shared" ref="C30:AE30" si="10">+C26-C25</f>
        <v>-137662091</v>
      </c>
      <c r="D30" s="15">
        <f t="shared" si="10"/>
        <v>-162465841</v>
      </c>
      <c r="E30" s="15">
        <f t="shared" si="10"/>
        <v>-487140663</v>
      </c>
      <c r="F30" s="15">
        <f t="shared" si="10"/>
        <v>-116355649</v>
      </c>
      <c r="G30" s="15">
        <f t="shared" si="10"/>
        <v>-16958851920</v>
      </c>
      <c r="H30" s="15">
        <f t="shared" si="10"/>
        <v>-97789665</v>
      </c>
      <c r="I30" s="15">
        <f t="shared" si="10"/>
        <v>-143627506</v>
      </c>
      <c r="J30" s="15">
        <f t="shared" si="10"/>
        <v>-34693405</v>
      </c>
      <c r="K30" s="15">
        <f t="shared" si="10"/>
        <v>-835782148</v>
      </c>
      <c r="L30" s="15">
        <f t="shared" si="10"/>
        <v>-166553412</v>
      </c>
      <c r="M30" s="15">
        <f t="shared" si="10"/>
        <v>-1166068059</v>
      </c>
      <c r="N30" s="15">
        <f t="shared" si="10"/>
        <v>-193295405</v>
      </c>
      <c r="O30" s="15">
        <f t="shared" si="10"/>
        <v>-50974238</v>
      </c>
      <c r="P30" s="15">
        <f t="shared" si="10"/>
        <v>-456609090</v>
      </c>
      <c r="Q30" s="15">
        <f t="shared" si="10"/>
        <v>-48263883</v>
      </c>
      <c r="R30" s="15">
        <f t="shared" si="10"/>
        <v>-319825163</v>
      </c>
      <c r="S30" s="15">
        <f t="shared" si="10"/>
        <v>-134786730</v>
      </c>
      <c r="T30" s="15">
        <f t="shared" si="10"/>
        <v>-363783680</v>
      </c>
      <c r="U30" s="15">
        <f t="shared" si="10"/>
        <v>-232871934</v>
      </c>
      <c r="V30" s="15">
        <f t="shared" si="10"/>
        <v>-53247395</v>
      </c>
      <c r="W30" s="15">
        <f t="shared" si="10"/>
        <v>-535885750</v>
      </c>
      <c r="X30" s="15">
        <f t="shared" si="10"/>
        <v>-35238950</v>
      </c>
      <c r="Y30" s="15">
        <f t="shared" si="10"/>
        <v>-350159043</v>
      </c>
      <c r="Z30" s="15">
        <f t="shared" si="10"/>
        <v>-1005616308</v>
      </c>
      <c r="AA30" s="15">
        <f t="shared" si="10"/>
        <v>-363808057</v>
      </c>
      <c r="AB30" s="15">
        <f t="shared" si="10"/>
        <v>-135865922</v>
      </c>
      <c r="AC30" s="15">
        <f t="shared" si="10"/>
        <v>-204834261</v>
      </c>
      <c r="AD30" s="15">
        <f t="shared" si="10"/>
        <v>-138689235</v>
      </c>
      <c r="AE30" s="8">
        <f t="shared" si="10"/>
        <v>-281189980</v>
      </c>
    </row>
    <row r="31" spans="1:31" x14ac:dyDescent="0.25">
      <c r="A31" s="20" t="s">
        <v>123</v>
      </c>
      <c r="B31" s="17">
        <f>IF(B24=0,0,B26*100/B24)</f>
        <v>62.798271622283288</v>
      </c>
      <c r="C31" s="17">
        <f t="shared" ref="C31:AE31" si="11">IF(C24=0,0,C26*100/C24)</f>
        <v>75.829484792599743</v>
      </c>
      <c r="D31" s="17">
        <f t="shared" si="11"/>
        <v>81.533464078780341</v>
      </c>
      <c r="E31" s="17">
        <f t="shared" si="11"/>
        <v>68.814742578650652</v>
      </c>
      <c r="F31" s="17">
        <f t="shared" si="11"/>
        <v>75.507008592123853</v>
      </c>
      <c r="G31" s="17">
        <f t="shared" si="11"/>
        <v>71.404612173185853</v>
      </c>
      <c r="H31" s="17">
        <f t="shared" si="11"/>
        <v>68.080240644603933</v>
      </c>
      <c r="I31" s="17">
        <f t="shared" si="11"/>
        <v>81.745956159457606</v>
      </c>
      <c r="J31" s="17">
        <f t="shared" si="11"/>
        <v>73.612031867336412</v>
      </c>
      <c r="K31" s="17">
        <f t="shared" si="11"/>
        <v>71.883282549942166</v>
      </c>
      <c r="L31" s="17">
        <f t="shared" si="11"/>
        <v>70.62040315851246</v>
      </c>
      <c r="M31" s="17">
        <f t="shared" si="11"/>
        <v>66.750926568002626</v>
      </c>
      <c r="N31" s="17">
        <f t="shared" si="11"/>
        <v>76.24969164727105</v>
      </c>
      <c r="O31" s="17">
        <f t="shared" si="11"/>
        <v>83.62875600618267</v>
      </c>
      <c r="P31" s="17">
        <f t="shared" si="11"/>
        <v>66.370751892181445</v>
      </c>
      <c r="Q31" s="17">
        <f t="shared" si="11"/>
        <v>72.63214302406422</v>
      </c>
      <c r="R31" s="17">
        <f t="shared" si="11"/>
        <v>70.112143399590735</v>
      </c>
      <c r="S31" s="17">
        <f t="shared" si="11"/>
        <v>71.594233930662156</v>
      </c>
      <c r="T31" s="17">
        <f t="shared" si="11"/>
        <v>79.940128436996318</v>
      </c>
      <c r="U31" s="17">
        <f t="shared" si="11"/>
        <v>79.114260514323078</v>
      </c>
      <c r="V31" s="17">
        <f t="shared" si="11"/>
        <v>82.644203693467901</v>
      </c>
      <c r="W31" s="17">
        <f t="shared" si="11"/>
        <v>69.209752197251973</v>
      </c>
      <c r="X31" s="17">
        <f t="shared" si="11"/>
        <v>73.029907853326606</v>
      </c>
      <c r="Y31" s="17">
        <f t="shared" si="11"/>
        <v>76.340206574696964</v>
      </c>
      <c r="Z31" s="17">
        <f t="shared" si="11"/>
        <v>56.7586207053916</v>
      </c>
      <c r="AA31" s="17">
        <f t="shared" si="11"/>
        <v>70.06065799359196</v>
      </c>
      <c r="AB31" s="17">
        <f t="shared" si="11"/>
        <v>83.303302235172183</v>
      </c>
      <c r="AC31" s="17">
        <f t="shared" si="11"/>
        <v>72.22944632424641</v>
      </c>
      <c r="AD31" s="17">
        <f t="shared" si="11"/>
        <v>90.632545909644719</v>
      </c>
      <c r="AE31" s="10">
        <f t="shared" si="11"/>
        <v>65.760657107378989</v>
      </c>
    </row>
    <row r="32" spans="1:31" x14ac:dyDescent="0.25">
      <c r="A32" s="20" t="s">
        <v>124</v>
      </c>
      <c r="B32" s="17">
        <f>IF(B25=0,0,B26*100/B25)</f>
        <v>61.24195966948507</v>
      </c>
      <c r="C32" s="17">
        <f t="shared" ref="C32:AE32" si="12">IF(C25=0,0,C26*100/C25)</f>
        <v>73.025285109352723</v>
      </c>
      <c r="D32" s="17">
        <f t="shared" si="12"/>
        <v>80.277683486295302</v>
      </c>
      <c r="E32" s="17">
        <f t="shared" si="12"/>
        <v>67.017691413663186</v>
      </c>
      <c r="F32" s="17">
        <f t="shared" si="12"/>
        <v>74.441381905992401</v>
      </c>
      <c r="G32" s="17">
        <f t="shared" si="12"/>
        <v>70.488937702500394</v>
      </c>
      <c r="H32" s="17">
        <f t="shared" si="12"/>
        <v>77.554823609906464</v>
      </c>
      <c r="I32" s="17">
        <f t="shared" si="12"/>
        <v>70.255533016839507</v>
      </c>
      <c r="J32" s="17">
        <f t="shared" si="12"/>
        <v>70.186606052793366</v>
      </c>
      <c r="K32" s="17">
        <f t="shared" si="12"/>
        <v>70.57488832709798</v>
      </c>
      <c r="L32" s="17">
        <f t="shared" si="12"/>
        <v>68.137123989656175</v>
      </c>
      <c r="M32" s="17">
        <f t="shared" si="12"/>
        <v>62.257113026456729</v>
      </c>
      <c r="N32" s="17">
        <f t="shared" si="12"/>
        <v>73.524754166704895</v>
      </c>
      <c r="O32" s="17">
        <f t="shared" si="12"/>
        <v>77.959533834253563</v>
      </c>
      <c r="P32" s="17">
        <f t="shared" si="12"/>
        <v>61.858337728147973</v>
      </c>
      <c r="Q32" s="17">
        <f t="shared" si="12"/>
        <v>62.98619418661125</v>
      </c>
      <c r="R32" s="17">
        <f t="shared" si="12"/>
        <v>68.286510311287998</v>
      </c>
      <c r="S32" s="17">
        <f t="shared" si="12"/>
        <v>72.989780468879488</v>
      </c>
      <c r="T32" s="17">
        <f t="shared" si="12"/>
        <v>77.942404992078636</v>
      </c>
      <c r="U32" s="17">
        <f t="shared" si="12"/>
        <v>70.625614347427216</v>
      </c>
      <c r="V32" s="17">
        <f t="shared" si="12"/>
        <v>80.075451837331912</v>
      </c>
      <c r="W32" s="17">
        <f t="shared" si="12"/>
        <v>69.564859860200912</v>
      </c>
      <c r="X32" s="17">
        <f t="shared" si="12"/>
        <v>65.006629276532806</v>
      </c>
      <c r="Y32" s="17">
        <f t="shared" si="12"/>
        <v>77.122562762507286</v>
      </c>
      <c r="Z32" s="17">
        <f t="shared" si="12"/>
        <v>57.768270317366685</v>
      </c>
      <c r="AA32" s="17">
        <f t="shared" si="12"/>
        <v>67.212554932669576</v>
      </c>
      <c r="AB32" s="17">
        <f t="shared" si="12"/>
        <v>70.858818726515707</v>
      </c>
      <c r="AC32" s="17">
        <f t="shared" si="12"/>
        <v>73.927777990321644</v>
      </c>
      <c r="AD32" s="17">
        <f t="shared" si="12"/>
        <v>75.130980071156813</v>
      </c>
      <c r="AE32" s="10">
        <f t="shared" si="12"/>
        <v>66.898242235794044</v>
      </c>
    </row>
    <row r="33" spans="1:31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6"/>
    </row>
    <row r="34" spans="1:31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6"/>
    </row>
    <row r="35" spans="1:31" x14ac:dyDescent="0.25">
      <c r="A35" s="20" t="s">
        <v>126</v>
      </c>
      <c r="B35" s="16">
        <v>338513223</v>
      </c>
      <c r="C35" s="16">
        <v>435278025</v>
      </c>
      <c r="D35" s="16">
        <v>720762525</v>
      </c>
      <c r="E35" s="16">
        <v>1287175140</v>
      </c>
      <c r="F35" s="16">
        <v>394952047</v>
      </c>
      <c r="G35" s="16">
        <v>48403183162</v>
      </c>
      <c r="H35" s="16">
        <v>427477294</v>
      </c>
      <c r="I35" s="16">
        <v>363736132</v>
      </c>
      <c r="J35" s="16">
        <v>108237984</v>
      </c>
      <c r="K35" s="16">
        <v>2660568361</v>
      </c>
      <c r="L35" s="16">
        <v>428166027</v>
      </c>
      <c r="M35" s="16">
        <v>2511068950</v>
      </c>
      <c r="N35" s="16">
        <v>596709849</v>
      </c>
      <c r="O35" s="16">
        <v>191830122</v>
      </c>
      <c r="P35" s="16">
        <v>972104675</v>
      </c>
      <c r="Q35" s="16">
        <v>98615738</v>
      </c>
      <c r="R35" s="16">
        <v>880464651</v>
      </c>
      <c r="S35" s="16">
        <v>437018829</v>
      </c>
      <c r="T35" s="16">
        <v>1366440136</v>
      </c>
      <c r="U35" s="16">
        <v>656324000</v>
      </c>
      <c r="V35" s="16">
        <v>253950152</v>
      </c>
      <c r="W35" s="16">
        <v>1495006432</v>
      </c>
      <c r="X35" s="16">
        <v>79346296</v>
      </c>
      <c r="Y35" s="16">
        <v>1277130923</v>
      </c>
      <c r="Z35" s="16">
        <v>2017490424</v>
      </c>
      <c r="AA35" s="16">
        <v>898052662</v>
      </c>
      <c r="AB35" s="16">
        <v>346593472</v>
      </c>
      <c r="AC35" s="16">
        <v>622978387</v>
      </c>
      <c r="AD35" s="16">
        <v>448564745</v>
      </c>
      <c r="AE35" s="9">
        <v>774921893</v>
      </c>
    </row>
    <row r="36" spans="1:31" x14ac:dyDescent="0.25">
      <c r="A36" s="20" t="s">
        <v>127</v>
      </c>
      <c r="B36" s="16">
        <v>347055715</v>
      </c>
      <c r="C36" s="16">
        <v>457030823</v>
      </c>
      <c r="D36" s="16">
        <v>733694211</v>
      </c>
      <c r="E36" s="16">
        <v>1322197569</v>
      </c>
      <c r="F36" s="16">
        <v>398278917</v>
      </c>
      <c r="G36" s="16">
        <v>51358001802</v>
      </c>
      <c r="H36" s="16">
        <v>420175340</v>
      </c>
      <c r="I36" s="16">
        <v>405213430</v>
      </c>
      <c r="J36" s="16">
        <v>113653016</v>
      </c>
      <c r="K36" s="16">
        <v>2674497996</v>
      </c>
      <c r="L36" s="16">
        <v>503442590</v>
      </c>
      <c r="M36" s="16">
        <v>2626053793</v>
      </c>
      <c r="N36" s="16">
        <v>606179841</v>
      </c>
      <c r="O36" s="16">
        <v>204636708</v>
      </c>
      <c r="P36" s="16">
        <v>1040737708</v>
      </c>
      <c r="Q36" s="16">
        <v>103555584</v>
      </c>
      <c r="R36" s="16">
        <v>899850019</v>
      </c>
      <c r="S36" s="16">
        <v>420419125</v>
      </c>
      <c r="T36" s="16">
        <v>1374032356</v>
      </c>
      <c r="U36" s="16">
        <v>670789900</v>
      </c>
      <c r="V36" s="16">
        <v>258660552</v>
      </c>
      <c r="W36" s="16">
        <v>1520767890</v>
      </c>
      <c r="X36" s="16">
        <v>81351780</v>
      </c>
      <c r="Y36" s="16">
        <v>1305030655</v>
      </c>
      <c r="Z36" s="16">
        <v>1977679012</v>
      </c>
      <c r="AA36" s="16">
        <v>939555180</v>
      </c>
      <c r="AB36" s="16">
        <v>366319628</v>
      </c>
      <c r="AC36" s="16">
        <v>641239266</v>
      </c>
      <c r="AD36" s="16">
        <v>537339138</v>
      </c>
      <c r="AE36" s="9">
        <v>767331416</v>
      </c>
    </row>
    <row r="37" spans="1:31" x14ac:dyDescent="0.25">
      <c r="A37" s="20" t="s">
        <v>128</v>
      </c>
      <c r="B37" s="16">
        <v>218265713</v>
      </c>
      <c r="C37" s="16">
        <v>341151651</v>
      </c>
      <c r="D37" s="16">
        <v>621854556</v>
      </c>
      <c r="E37" s="16">
        <v>877395556</v>
      </c>
      <c r="F37" s="16">
        <v>310599945</v>
      </c>
      <c r="G37" s="16">
        <v>37449760349</v>
      </c>
      <c r="H37" s="16">
        <v>336238984</v>
      </c>
      <c r="I37" s="16">
        <v>304012598</v>
      </c>
      <c r="J37" s="16">
        <v>81637569</v>
      </c>
      <c r="K37" s="16">
        <v>1920718854</v>
      </c>
      <c r="L37" s="16">
        <v>351722715</v>
      </c>
      <c r="M37" s="16">
        <v>1675197175</v>
      </c>
      <c r="N37" s="16">
        <v>447447107</v>
      </c>
      <c r="O37" s="16">
        <v>169161550</v>
      </c>
      <c r="P37" s="16">
        <v>668325873</v>
      </c>
      <c r="Q37" s="16">
        <v>78295913</v>
      </c>
      <c r="R37" s="16">
        <v>646822941</v>
      </c>
      <c r="S37" s="16">
        <v>318230382</v>
      </c>
      <c r="T37" s="16">
        <v>928479931</v>
      </c>
      <c r="U37" s="16">
        <v>519960932</v>
      </c>
      <c r="V37" s="16">
        <v>209372399</v>
      </c>
      <c r="W37" s="16">
        <v>1114859217</v>
      </c>
      <c r="X37" s="16">
        <v>56952207</v>
      </c>
      <c r="Y37" s="16">
        <v>1088638555</v>
      </c>
      <c r="Z37" s="16">
        <v>1171948569</v>
      </c>
      <c r="AA37" s="16">
        <v>632182759</v>
      </c>
      <c r="AB37" s="16">
        <v>262469870</v>
      </c>
      <c r="AC37" s="16">
        <v>509155613</v>
      </c>
      <c r="AD37" s="16">
        <v>410204218</v>
      </c>
      <c r="AE37" s="9">
        <v>518379337</v>
      </c>
    </row>
    <row r="38" spans="1:31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6"/>
    </row>
    <row r="39" spans="1:31" x14ac:dyDescent="0.25">
      <c r="A39" s="20" t="s">
        <v>129</v>
      </c>
      <c r="B39" s="15">
        <f>+B36-B35</f>
        <v>8542492</v>
      </c>
      <c r="C39" s="15">
        <f t="shared" ref="C39:AE39" si="13">+C36-C35</f>
        <v>21752798</v>
      </c>
      <c r="D39" s="15">
        <f t="shared" si="13"/>
        <v>12931686</v>
      </c>
      <c r="E39" s="15">
        <f t="shared" si="13"/>
        <v>35022429</v>
      </c>
      <c r="F39" s="15">
        <f t="shared" si="13"/>
        <v>3326870</v>
      </c>
      <c r="G39" s="15">
        <f t="shared" si="13"/>
        <v>2954818640</v>
      </c>
      <c r="H39" s="15">
        <f t="shared" si="13"/>
        <v>-7301954</v>
      </c>
      <c r="I39" s="15">
        <f t="shared" si="13"/>
        <v>41477298</v>
      </c>
      <c r="J39" s="15">
        <f t="shared" si="13"/>
        <v>5415032</v>
      </c>
      <c r="K39" s="15">
        <f t="shared" si="13"/>
        <v>13929635</v>
      </c>
      <c r="L39" s="15">
        <f t="shared" si="13"/>
        <v>75276563</v>
      </c>
      <c r="M39" s="15">
        <f t="shared" si="13"/>
        <v>114984843</v>
      </c>
      <c r="N39" s="15">
        <f t="shared" si="13"/>
        <v>9469992</v>
      </c>
      <c r="O39" s="15">
        <f t="shared" si="13"/>
        <v>12806586</v>
      </c>
      <c r="P39" s="15">
        <f t="shared" si="13"/>
        <v>68633033</v>
      </c>
      <c r="Q39" s="15">
        <f t="shared" si="13"/>
        <v>4939846</v>
      </c>
      <c r="R39" s="15">
        <f t="shared" si="13"/>
        <v>19385368</v>
      </c>
      <c r="S39" s="15">
        <f t="shared" si="13"/>
        <v>-16599704</v>
      </c>
      <c r="T39" s="15">
        <f t="shared" si="13"/>
        <v>7592220</v>
      </c>
      <c r="U39" s="15">
        <f t="shared" si="13"/>
        <v>14465900</v>
      </c>
      <c r="V39" s="15">
        <f t="shared" si="13"/>
        <v>4710400</v>
      </c>
      <c r="W39" s="15">
        <f t="shared" si="13"/>
        <v>25761458</v>
      </c>
      <c r="X39" s="15">
        <f t="shared" si="13"/>
        <v>2005484</v>
      </c>
      <c r="Y39" s="15">
        <f t="shared" si="13"/>
        <v>27899732</v>
      </c>
      <c r="Z39" s="15">
        <f t="shared" si="13"/>
        <v>-39811412</v>
      </c>
      <c r="AA39" s="15">
        <f t="shared" si="13"/>
        <v>41502518</v>
      </c>
      <c r="AB39" s="15">
        <f t="shared" si="13"/>
        <v>19726156</v>
      </c>
      <c r="AC39" s="15">
        <f t="shared" si="13"/>
        <v>18260879</v>
      </c>
      <c r="AD39" s="15">
        <f t="shared" si="13"/>
        <v>88774393</v>
      </c>
      <c r="AE39" s="8">
        <f t="shared" si="13"/>
        <v>-7590477</v>
      </c>
    </row>
    <row r="40" spans="1:31" x14ac:dyDescent="0.25">
      <c r="A40" s="20" t="s">
        <v>121</v>
      </c>
      <c r="B40" s="15">
        <f>+B37-B35</f>
        <v>-120247510</v>
      </c>
      <c r="C40" s="15">
        <f t="shared" ref="C40:AE40" si="14">+C37-C35</f>
        <v>-94126374</v>
      </c>
      <c r="D40" s="15">
        <f t="shared" si="14"/>
        <v>-98907969</v>
      </c>
      <c r="E40" s="15">
        <f t="shared" si="14"/>
        <v>-409779584</v>
      </c>
      <c r="F40" s="15">
        <f t="shared" si="14"/>
        <v>-84352102</v>
      </c>
      <c r="G40" s="15">
        <f t="shared" si="14"/>
        <v>-10953422813</v>
      </c>
      <c r="H40" s="15">
        <f t="shared" si="14"/>
        <v>-91238310</v>
      </c>
      <c r="I40" s="15">
        <f t="shared" si="14"/>
        <v>-59723534</v>
      </c>
      <c r="J40" s="15">
        <f t="shared" si="14"/>
        <v>-26600415</v>
      </c>
      <c r="K40" s="15">
        <f t="shared" si="14"/>
        <v>-739849507</v>
      </c>
      <c r="L40" s="15">
        <f t="shared" si="14"/>
        <v>-76443312</v>
      </c>
      <c r="M40" s="15">
        <f t="shared" si="14"/>
        <v>-835871775</v>
      </c>
      <c r="N40" s="15">
        <f t="shared" si="14"/>
        <v>-149262742</v>
      </c>
      <c r="O40" s="15">
        <f t="shared" si="14"/>
        <v>-22668572</v>
      </c>
      <c r="P40" s="15">
        <f t="shared" si="14"/>
        <v>-303778802</v>
      </c>
      <c r="Q40" s="15">
        <f t="shared" si="14"/>
        <v>-20319825</v>
      </c>
      <c r="R40" s="15">
        <f t="shared" si="14"/>
        <v>-233641710</v>
      </c>
      <c r="S40" s="15">
        <f t="shared" si="14"/>
        <v>-118788447</v>
      </c>
      <c r="T40" s="15">
        <f t="shared" si="14"/>
        <v>-437960205</v>
      </c>
      <c r="U40" s="15">
        <f t="shared" si="14"/>
        <v>-136363068</v>
      </c>
      <c r="V40" s="15">
        <f t="shared" si="14"/>
        <v>-44577753</v>
      </c>
      <c r="W40" s="15">
        <f t="shared" si="14"/>
        <v>-380147215</v>
      </c>
      <c r="X40" s="15">
        <f t="shared" si="14"/>
        <v>-22394089</v>
      </c>
      <c r="Y40" s="15">
        <f t="shared" si="14"/>
        <v>-188492368</v>
      </c>
      <c r="Z40" s="15">
        <f t="shared" si="14"/>
        <v>-845541855</v>
      </c>
      <c r="AA40" s="15">
        <f t="shared" si="14"/>
        <v>-265869903</v>
      </c>
      <c r="AB40" s="15">
        <f t="shared" si="14"/>
        <v>-84123602</v>
      </c>
      <c r="AC40" s="15">
        <f t="shared" si="14"/>
        <v>-113822774</v>
      </c>
      <c r="AD40" s="15">
        <f t="shared" si="14"/>
        <v>-38360527</v>
      </c>
      <c r="AE40" s="8">
        <f t="shared" si="14"/>
        <v>-256542556</v>
      </c>
    </row>
    <row r="41" spans="1:31" x14ac:dyDescent="0.25">
      <c r="A41" s="20" t="s">
        <v>122</v>
      </c>
      <c r="B41" s="15">
        <f>+B37-B36</f>
        <v>-128790002</v>
      </c>
      <c r="C41" s="15">
        <f t="shared" ref="C41:AE41" si="15">+C37-C36</f>
        <v>-115879172</v>
      </c>
      <c r="D41" s="15">
        <f t="shared" si="15"/>
        <v>-111839655</v>
      </c>
      <c r="E41" s="15">
        <f t="shared" si="15"/>
        <v>-444802013</v>
      </c>
      <c r="F41" s="15">
        <f t="shared" si="15"/>
        <v>-87678972</v>
      </c>
      <c r="G41" s="15">
        <f t="shared" si="15"/>
        <v>-13908241453</v>
      </c>
      <c r="H41" s="15">
        <f t="shared" si="15"/>
        <v>-83936356</v>
      </c>
      <c r="I41" s="15">
        <f t="shared" si="15"/>
        <v>-101200832</v>
      </c>
      <c r="J41" s="15">
        <f t="shared" si="15"/>
        <v>-32015447</v>
      </c>
      <c r="K41" s="15">
        <f t="shared" si="15"/>
        <v>-753779142</v>
      </c>
      <c r="L41" s="15">
        <f t="shared" si="15"/>
        <v>-151719875</v>
      </c>
      <c r="M41" s="15">
        <f t="shared" si="15"/>
        <v>-950856618</v>
      </c>
      <c r="N41" s="15">
        <f t="shared" si="15"/>
        <v>-158732734</v>
      </c>
      <c r="O41" s="15">
        <f t="shared" si="15"/>
        <v>-35475158</v>
      </c>
      <c r="P41" s="15">
        <f t="shared" si="15"/>
        <v>-372411835</v>
      </c>
      <c r="Q41" s="15">
        <f t="shared" si="15"/>
        <v>-25259671</v>
      </c>
      <c r="R41" s="15">
        <f t="shared" si="15"/>
        <v>-253027078</v>
      </c>
      <c r="S41" s="15">
        <f t="shared" si="15"/>
        <v>-102188743</v>
      </c>
      <c r="T41" s="15">
        <f t="shared" si="15"/>
        <v>-445552425</v>
      </c>
      <c r="U41" s="15">
        <f t="shared" si="15"/>
        <v>-150828968</v>
      </c>
      <c r="V41" s="15">
        <f t="shared" si="15"/>
        <v>-49288153</v>
      </c>
      <c r="W41" s="15">
        <f t="shared" si="15"/>
        <v>-405908673</v>
      </c>
      <c r="X41" s="15">
        <f t="shared" si="15"/>
        <v>-24399573</v>
      </c>
      <c r="Y41" s="15">
        <f t="shared" si="15"/>
        <v>-216392100</v>
      </c>
      <c r="Z41" s="15">
        <f t="shared" si="15"/>
        <v>-805730443</v>
      </c>
      <c r="AA41" s="15">
        <f t="shared" si="15"/>
        <v>-307372421</v>
      </c>
      <c r="AB41" s="15">
        <f t="shared" si="15"/>
        <v>-103849758</v>
      </c>
      <c r="AC41" s="15">
        <f t="shared" si="15"/>
        <v>-132083653</v>
      </c>
      <c r="AD41" s="15">
        <f t="shared" si="15"/>
        <v>-127134920</v>
      </c>
      <c r="AE41" s="8">
        <f t="shared" si="15"/>
        <v>-248952079</v>
      </c>
    </row>
    <row r="42" spans="1:31" x14ac:dyDescent="0.25">
      <c r="A42" s="20" t="s">
        <v>123</v>
      </c>
      <c r="B42" s="17">
        <f>IF(B35=0,0,B37*100/B35)</f>
        <v>64.477750991724179</v>
      </c>
      <c r="C42" s="17">
        <f t="shared" ref="C42:AE42" si="16">IF(C35=0,0,C37*100/C35)</f>
        <v>78.375574094281461</v>
      </c>
      <c r="D42" s="17">
        <f t="shared" si="16"/>
        <v>86.277315264136405</v>
      </c>
      <c r="E42" s="17">
        <f t="shared" si="16"/>
        <v>68.164426792767301</v>
      </c>
      <c r="F42" s="17">
        <f t="shared" si="16"/>
        <v>78.642444661136295</v>
      </c>
      <c r="G42" s="17">
        <f t="shared" si="16"/>
        <v>77.370449426145939</v>
      </c>
      <c r="H42" s="17">
        <f t="shared" si="16"/>
        <v>78.656571640036631</v>
      </c>
      <c r="I42" s="17">
        <f t="shared" si="16"/>
        <v>83.580533044212387</v>
      </c>
      <c r="J42" s="17">
        <f t="shared" si="16"/>
        <v>75.424140383102483</v>
      </c>
      <c r="K42" s="17">
        <f t="shared" si="16"/>
        <v>72.192050471429326</v>
      </c>
      <c r="L42" s="17">
        <f t="shared" si="16"/>
        <v>82.146338761248799</v>
      </c>
      <c r="M42" s="17">
        <f t="shared" si="16"/>
        <v>66.712512016047981</v>
      </c>
      <c r="N42" s="17">
        <f t="shared" si="16"/>
        <v>74.985708338794325</v>
      </c>
      <c r="O42" s="17">
        <f t="shared" si="16"/>
        <v>88.182996620311798</v>
      </c>
      <c r="P42" s="17">
        <f t="shared" si="16"/>
        <v>68.750402110760348</v>
      </c>
      <c r="Q42" s="17">
        <f t="shared" si="16"/>
        <v>79.39494708238152</v>
      </c>
      <c r="R42" s="17">
        <f t="shared" si="16"/>
        <v>73.463817118082119</v>
      </c>
      <c r="S42" s="17">
        <f t="shared" si="16"/>
        <v>72.818460185842468</v>
      </c>
      <c r="T42" s="17">
        <f t="shared" si="16"/>
        <v>67.948818725271991</v>
      </c>
      <c r="U42" s="17">
        <f t="shared" si="16"/>
        <v>79.223208659137867</v>
      </c>
      <c r="V42" s="17">
        <f t="shared" si="16"/>
        <v>82.446258587000173</v>
      </c>
      <c r="W42" s="17">
        <f t="shared" si="16"/>
        <v>74.572202041201649</v>
      </c>
      <c r="X42" s="17">
        <f t="shared" si="16"/>
        <v>71.776768256453963</v>
      </c>
      <c r="Y42" s="17">
        <f t="shared" si="16"/>
        <v>85.240951839359695</v>
      </c>
      <c r="Z42" s="17">
        <f t="shared" si="16"/>
        <v>58.089424121103043</v>
      </c>
      <c r="AA42" s="17">
        <f t="shared" si="16"/>
        <v>70.394842724713172</v>
      </c>
      <c r="AB42" s="17">
        <f t="shared" si="16"/>
        <v>75.728451688784261</v>
      </c>
      <c r="AC42" s="17">
        <f t="shared" si="16"/>
        <v>81.729257968623557</v>
      </c>
      <c r="AD42" s="17">
        <f t="shared" si="16"/>
        <v>91.448162739584006</v>
      </c>
      <c r="AE42" s="10">
        <f t="shared" si="16"/>
        <v>66.894398220337806</v>
      </c>
    </row>
    <row r="43" spans="1:31" x14ac:dyDescent="0.25">
      <c r="A43" s="20" t="s">
        <v>124</v>
      </c>
      <c r="B43" s="17">
        <f>IF(B36=0,0,B37*100/B36)</f>
        <v>62.890683992914511</v>
      </c>
      <c r="C43" s="17">
        <f t="shared" ref="C43:AE43" si="17">IF(C36=0,0,C37*100/C36)</f>
        <v>74.645217309555505</v>
      </c>
      <c r="D43" s="17">
        <f t="shared" si="17"/>
        <v>84.756639302419131</v>
      </c>
      <c r="E43" s="17">
        <f t="shared" si="17"/>
        <v>66.358884373353433</v>
      </c>
      <c r="F43" s="17">
        <f t="shared" si="17"/>
        <v>77.985535197184433</v>
      </c>
      <c r="G43" s="17">
        <f t="shared" si="17"/>
        <v>72.919037024414806</v>
      </c>
      <c r="H43" s="17">
        <f t="shared" si="17"/>
        <v>80.023493049354116</v>
      </c>
      <c r="I43" s="17">
        <f t="shared" si="17"/>
        <v>75.025301604638329</v>
      </c>
      <c r="J43" s="17">
        <f t="shared" si="17"/>
        <v>71.830534615992946</v>
      </c>
      <c r="K43" s="17">
        <f t="shared" si="17"/>
        <v>71.816051343939762</v>
      </c>
      <c r="L43" s="17">
        <f t="shared" si="17"/>
        <v>69.863520088755308</v>
      </c>
      <c r="M43" s="17">
        <f t="shared" si="17"/>
        <v>63.791426491924874</v>
      </c>
      <c r="N43" s="17">
        <f t="shared" si="17"/>
        <v>73.81425061279792</v>
      </c>
      <c r="O43" s="17">
        <f t="shared" si="17"/>
        <v>82.664323352973412</v>
      </c>
      <c r="P43" s="17">
        <f t="shared" si="17"/>
        <v>64.216552149756453</v>
      </c>
      <c r="Q43" s="17">
        <f t="shared" si="17"/>
        <v>75.607620541254448</v>
      </c>
      <c r="R43" s="17">
        <f t="shared" si="17"/>
        <v>71.881194348232825</v>
      </c>
      <c r="S43" s="17">
        <f t="shared" si="17"/>
        <v>75.693602663770349</v>
      </c>
      <c r="T43" s="17">
        <f t="shared" si="17"/>
        <v>67.573367318869742</v>
      </c>
      <c r="U43" s="17">
        <f t="shared" si="17"/>
        <v>77.514722866280479</v>
      </c>
      <c r="V43" s="17">
        <f t="shared" si="17"/>
        <v>80.944851227256336</v>
      </c>
      <c r="W43" s="17">
        <f t="shared" si="17"/>
        <v>73.308966103959492</v>
      </c>
      <c r="X43" s="17">
        <f t="shared" si="17"/>
        <v>70.007327436474043</v>
      </c>
      <c r="Y43" s="17">
        <f t="shared" si="17"/>
        <v>83.418619388676348</v>
      </c>
      <c r="Z43" s="17">
        <f t="shared" si="17"/>
        <v>59.258785773067608</v>
      </c>
      <c r="AA43" s="17">
        <f t="shared" si="17"/>
        <v>67.285325274881671</v>
      </c>
      <c r="AB43" s="17">
        <f t="shared" si="17"/>
        <v>71.650506808223767</v>
      </c>
      <c r="AC43" s="17">
        <f t="shared" si="17"/>
        <v>79.401814579458389</v>
      </c>
      <c r="AD43" s="17">
        <f t="shared" si="17"/>
        <v>76.339910680394169</v>
      </c>
      <c r="AE43" s="10">
        <f t="shared" si="17"/>
        <v>67.556120626761881</v>
      </c>
    </row>
    <row r="44" spans="1:31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6"/>
    </row>
    <row r="45" spans="1:31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6"/>
    </row>
    <row r="46" spans="1:31" x14ac:dyDescent="0.25">
      <c r="A46" s="20" t="s">
        <v>126</v>
      </c>
      <c r="B46" s="16">
        <v>131827867</v>
      </c>
      <c r="C46" s="16">
        <v>152563175</v>
      </c>
      <c r="D46" s="16">
        <v>281878588</v>
      </c>
      <c r="E46" s="16">
        <v>364937385</v>
      </c>
      <c r="F46" s="16">
        <v>166988737</v>
      </c>
      <c r="G46" s="16">
        <v>15849366698</v>
      </c>
      <c r="H46" s="16">
        <v>244051737</v>
      </c>
      <c r="I46" s="16">
        <v>130890810</v>
      </c>
      <c r="J46" s="16">
        <v>63102282</v>
      </c>
      <c r="K46" s="16">
        <v>777016949</v>
      </c>
      <c r="L46" s="16">
        <v>274277397</v>
      </c>
      <c r="M46" s="16">
        <v>632172235</v>
      </c>
      <c r="N46" s="16">
        <v>217848189</v>
      </c>
      <c r="O46" s="16">
        <v>69189360</v>
      </c>
      <c r="P46" s="16">
        <v>300827850</v>
      </c>
      <c r="Q46" s="16">
        <v>33211342</v>
      </c>
      <c r="R46" s="16">
        <v>263678337</v>
      </c>
      <c r="S46" s="16">
        <v>183679137</v>
      </c>
      <c r="T46" s="16">
        <v>400155648</v>
      </c>
      <c r="U46" s="16">
        <v>274060700</v>
      </c>
      <c r="V46" s="16">
        <v>138850710</v>
      </c>
      <c r="W46" s="16">
        <v>476204549</v>
      </c>
      <c r="X46" s="16">
        <v>31511600</v>
      </c>
      <c r="Y46" s="16">
        <v>450491325</v>
      </c>
      <c r="Z46" s="16">
        <v>629436185</v>
      </c>
      <c r="AA46" s="16">
        <v>271833144</v>
      </c>
      <c r="AB46" s="16">
        <v>128058403</v>
      </c>
      <c r="AC46" s="16">
        <v>268016392</v>
      </c>
      <c r="AD46" s="16">
        <v>228115285</v>
      </c>
      <c r="AE46" s="9">
        <v>249032434</v>
      </c>
    </row>
    <row r="47" spans="1:31" x14ac:dyDescent="0.25">
      <c r="A47" s="20" t="s">
        <v>127</v>
      </c>
      <c r="B47" s="16">
        <v>132888155</v>
      </c>
      <c r="C47" s="16">
        <v>159970923</v>
      </c>
      <c r="D47" s="16">
        <v>275786683</v>
      </c>
      <c r="E47" s="16">
        <v>362968637</v>
      </c>
      <c r="F47" s="16">
        <v>166953667</v>
      </c>
      <c r="G47" s="16">
        <v>16085543088</v>
      </c>
      <c r="H47" s="16">
        <v>244204970</v>
      </c>
      <c r="I47" s="16">
        <v>140213893</v>
      </c>
      <c r="J47" s="16">
        <v>59929074</v>
      </c>
      <c r="K47" s="16">
        <v>780240306</v>
      </c>
      <c r="L47" s="16">
        <v>313089550</v>
      </c>
      <c r="M47" s="16">
        <v>686275536</v>
      </c>
      <c r="N47" s="16">
        <v>219047481</v>
      </c>
      <c r="O47" s="16">
        <v>75208442</v>
      </c>
      <c r="P47" s="16">
        <v>305273768</v>
      </c>
      <c r="Q47" s="16">
        <v>32212128</v>
      </c>
      <c r="R47" s="16">
        <v>258984459</v>
      </c>
      <c r="S47" s="16">
        <v>183679699</v>
      </c>
      <c r="T47" s="16">
        <v>383765414</v>
      </c>
      <c r="U47" s="16">
        <v>278333300</v>
      </c>
      <c r="V47" s="16">
        <v>132372049</v>
      </c>
      <c r="W47" s="16">
        <v>490734510</v>
      </c>
      <c r="X47" s="16">
        <v>32131100</v>
      </c>
      <c r="Y47" s="16">
        <v>464517867</v>
      </c>
      <c r="Z47" s="16">
        <v>598305199</v>
      </c>
      <c r="AA47" s="16">
        <v>276144243</v>
      </c>
      <c r="AB47" s="16">
        <v>130645228</v>
      </c>
      <c r="AC47" s="16">
        <v>254152659</v>
      </c>
      <c r="AD47" s="16">
        <v>229271172</v>
      </c>
      <c r="AE47" s="9">
        <v>245191869</v>
      </c>
    </row>
    <row r="48" spans="1:31" x14ac:dyDescent="0.25">
      <c r="A48" s="20" t="s">
        <v>128</v>
      </c>
      <c r="B48" s="16">
        <v>108267758</v>
      </c>
      <c r="C48" s="16">
        <v>128177872</v>
      </c>
      <c r="D48" s="16">
        <v>245679298</v>
      </c>
      <c r="E48" s="16">
        <v>318994840</v>
      </c>
      <c r="F48" s="16">
        <v>147444695</v>
      </c>
      <c r="G48" s="16">
        <v>12623209136</v>
      </c>
      <c r="H48" s="16">
        <v>207734074</v>
      </c>
      <c r="I48" s="16">
        <v>118173621</v>
      </c>
      <c r="J48" s="16">
        <v>53829325</v>
      </c>
      <c r="K48" s="16">
        <v>629316074</v>
      </c>
      <c r="L48" s="16">
        <v>237264967</v>
      </c>
      <c r="M48" s="16">
        <v>506746451</v>
      </c>
      <c r="N48" s="16">
        <v>179782898</v>
      </c>
      <c r="O48" s="16">
        <v>61826136</v>
      </c>
      <c r="P48" s="16">
        <v>232833948</v>
      </c>
      <c r="Q48" s="16">
        <v>27913038</v>
      </c>
      <c r="R48" s="16">
        <v>172168497</v>
      </c>
      <c r="S48" s="16">
        <v>146176425</v>
      </c>
      <c r="T48" s="16">
        <v>282115238</v>
      </c>
      <c r="U48" s="16">
        <v>228251999</v>
      </c>
      <c r="V48" s="16">
        <v>108769131</v>
      </c>
      <c r="W48" s="16">
        <v>386459069</v>
      </c>
      <c r="X48" s="16">
        <v>21114614</v>
      </c>
      <c r="Y48" s="16">
        <v>409854336</v>
      </c>
      <c r="Z48" s="16">
        <v>468494296</v>
      </c>
      <c r="AA48" s="16">
        <v>217394846</v>
      </c>
      <c r="AB48" s="16">
        <v>98108439</v>
      </c>
      <c r="AC48" s="16">
        <v>219315277</v>
      </c>
      <c r="AD48" s="16">
        <v>175678482</v>
      </c>
      <c r="AE48" s="9">
        <v>185267607</v>
      </c>
    </row>
    <row r="49" spans="1:31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6"/>
    </row>
    <row r="50" spans="1:31" x14ac:dyDescent="0.25">
      <c r="A50" s="20" t="s">
        <v>131</v>
      </c>
      <c r="B50" s="15">
        <f>+B47-B46</f>
        <v>1060288</v>
      </c>
      <c r="C50" s="15">
        <f t="shared" ref="C50:AE50" si="18">+C47-C46</f>
        <v>7407748</v>
      </c>
      <c r="D50" s="15">
        <f t="shared" si="18"/>
        <v>-6091905</v>
      </c>
      <c r="E50" s="15">
        <f t="shared" si="18"/>
        <v>-1968748</v>
      </c>
      <c r="F50" s="15">
        <f t="shared" si="18"/>
        <v>-35070</v>
      </c>
      <c r="G50" s="15">
        <f t="shared" si="18"/>
        <v>236176390</v>
      </c>
      <c r="H50" s="15">
        <f t="shared" si="18"/>
        <v>153233</v>
      </c>
      <c r="I50" s="15">
        <f t="shared" si="18"/>
        <v>9323083</v>
      </c>
      <c r="J50" s="15">
        <f t="shared" si="18"/>
        <v>-3173208</v>
      </c>
      <c r="K50" s="15">
        <f t="shared" si="18"/>
        <v>3223357</v>
      </c>
      <c r="L50" s="15">
        <f t="shared" si="18"/>
        <v>38812153</v>
      </c>
      <c r="M50" s="15">
        <f t="shared" si="18"/>
        <v>54103301</v>
      </c>
      <c r="N50" s="15">
        <f t="shared" si="18"/>
        <v>1199292</v>
      </c>
      <c r="O50" s="15">
        <f t="shared" si="18"/>
        <v>6019082</v>
      </c>
      <c r="P50" s="15">
        <f t="shared" si="18"/>
        <v>4445918</v>
      </c>
      <c r="Q50" s="15">
        <f t="shared" si="18"/>
        <v>-999214</v>
      </c>
      <c r="R50" s="15">
        <f t="shared" si="18"/>
        <v>-4693878</v>
      </c>
      <c r="S50" s="15">
        <f t="shared" si="18"/>
        <v>562</v>
      </c>
      <c r="T50" s="15">
        <f t="shared" si="18"/>
        <v>-16390234</v>
      </c>
      <c r="U50" s="15">
        <f t="shared" si="18"/>
        <v>4272600</v>
      </c>
      <c r="V50" s="15">
        <f t="shared" si="18"/>
        <v>-6478661</v>
      </c>
      <c r="W50" s="15">
        <f t="shared" si="18"/>
        <v>14529961</v>
      </c>
      <c r="X50" s="15">
        <f t="shared" si="18"/>
        <v>619500</v>
      </c>
      <c r="Y50" s="15">
        <f t="shared" si="18"/>
        <v>14026542</v>
      </c>
      <c r="Z50" s="15">
        <f t="shared" si="18"/>
        <v>-31130986</v>
      </c>
      <c r="AA50" s="15">
        <f t="shared" si="18"/>
        <v>4311099</v>
      </c>
      <c r="AB50" s="15">
        <f t="shared" si="18"/>
        <v>2586825</v>
      </c>
      <c r="AC50" s="15">
        <f t="shared" si="18"/>
        <v>-13863733</v>
      </c>
      <c r="AD50" s="15">
        <f t="shared" si="18"/>
        <v>1155887</v>
      </c>
      <c r="AE50" s="8">
        <f t="shared" si="18"/>
        <v>-3840565</v>
      </c>
    </row>
    <row r="51" spans="1:31" x14ac:dyDescent="0.25">
      <c r="A51" s="20" t="s">
        <v>121</v>
      </c>
      <c r="B51" s="15">
        <f>+B48-B46</f>
        <v>-23560109</v>
      </c>
      <c r="C51" s="15">
        <f t="shared" ref="C51:AE51" si="19">+C48-C46</f>
        <v>-24385303</v>
      </c>
      <c r="D51" s="15">
        <f t="shared" si="19"/>
        <v>-36199290</v>
      </c>
      <c r="E51" s="15">
        <f t="shared" si="19"/>
        <v>-45942545</v>
      </c>
      <c r="F51" s="15">
        <f t="shared" si="19"/>
        <v>-19544042</v>
      </c>
      <c r="G51" s="15">
        <f t="shared" si="19"/>
        <v>-3226157562</v>
      </c>
      <c r="H51" s="15">
        <f t="shared" si="19"/>
        <v>-36317663</v>
      </c>
      <c r="I51" s="15">
        <f t="shared" si="19"/>
        <v>-12717189</v>
      </c>
      <c r="J51" s="15">
        <f t="shared" si="19"/>
        <v>-9272957</v>
      </c>
      <c r="K51" s="15">
        <f t="shared" si="19"/>
        <v>-147700875</v>
      </c>
      <c r="L51" s="15">
        <f t="shared" si="19"/>
        <v>-37012430</v>
      </c>
      <c r="M51" s="15">
        <f t="shared" si="19"/>
        <v>-125425784</v>
      </c>
      <c r="N51" s="15">
        <f t="shared" si="19"/>
        <v>-38065291</v>
      </c>
      <c r="O51" s="15">
        <f t="shared" si="19"/>
        <v>-7363224</v>
      </c>
      <c r="P51" s="15">
        <f t="shared" si="19"/>
        <v>-67993902</v>
      </c>
      <c r="Q51" s="15">
        <f t="shared" si="19"/>
        <v>-5298304</v>
      </c>
      <c r="R51" s="15">
        <f t="shared" si="19"/>
        <v>-91509840</v>
      </c>
      <c r="S51" s="15">
        <f t="shared" si="19"/>
        <v>-37502712</v>
      </c>
      <c r="T51" s="15">
        <f t="shared" si="19"/>
        <v>-118040410</v>
      </c>
      <c r="U51" s="15">
        <f t="shared" si="19"/>
        <v>-45808701</v>
      </c>
      <c r="V51" s="15">
        <f t="shared" si="19"/>
        <v>-30081579</v>
      </c>
      <c r="W51" s="15">
        <f t="shared" si="19"/>
        <v>-89745480</v>
      </c>
      <c r="X51" s="15">
        <f t="shared" si="19"/>
        <v>-10396986</v>
      </c>
      <c r="Y51" s="15">
        <f t="shared" si="19"/>
        <v>-40636989</v>
      </c>
      <c r="Z51" s="15">
        <f t="shared" si="19"/>
        <v>-160941889</v>
      </c>
      <c r="AA51" s="15">
        <f t="shared" si="19"/>
        <v>-54438298</v>
      </c>
      <c r="AB51" s="15">
        <f t="shared" si="19"/>
        <v>-29949964</v>
      </c>
      <c r="AC51" s="15">
        <f t="shared" si="19"/>
        <v>-48701115</v>
      </c>
      <c r="AD51" s="15">
        <f t="shared" si="19"/>
        <v>-52436803</v>
      </c>
      <c r="AE51" s="8">
        <f t="shared" si="19"/>
        <v>-63764827</v>
      </c>
    </row>
    <row r="52" spans="1:31" x14ac:dyDescent="0.25">
      <c r="A52" s="20" t="s">
        <v>122</v>
      </c>
      <c r="B52" s="15">
        <f>+B48-B47</f>
        <v>-24620397</v>
      </c>
      <c r="C52" s="15">
        <f t="shared" ref="C52:AE52" si="20">+C48-C47</f>
        <v>-31793051</v>
      </c>
      <c r="D52" s="15">
        <f t="shared" si="20"/>
        <v>-30107385</v>
      </c>
      <c r="E52" s="15">
        <f t="shared" si="20"/>
        <v>-43973797</v>
      </c>
      <c r="F52" s="15">
        <f t="shared" si="20"/>
        <v>-19508972</v>
      </c>
      <c r="G52" s="15">
        <f t="shared" si="20"/>
        <v>-3462333952</v>
      </c>
      <c r="H52" s="15">
        <f t="shared" si="20"/>
        <v>-36470896</v>
      </c>
      <c r="I52" s="15">
        <f t="shared" si="20"/>
        <v>-22040272</v>
      </c>
      <c r="J52" s="15">
        <f t="shared" si="20"/>
        <v>-6099749</v>
      </c>
      <c r="K52" s="15">
        <f t="shared" si="20"/>
        <v>-150924232</v>
      </c>
      <c r="L52" s="15">
        <f t="shared" si="20"/>
        <v>-75824583</v>
      </c>
      <c r="M52" s="15">
        <f t="shared" si="20"/>
        <v>-179529085</v>
      </c>
      <c r="N52" s="15">
        <f t="shared" si="20"/>
        <v>-39264583</v>
      </c>
      <c r="O52" s="15">
        <f t="shared" si="20"/>
        <v>-13382306</v>
      </c>
      <c r="P52" s="15">
        <f t="shared" si="20"/>
        <v>-72439820</v>
      </c>
      <c r="Q52" s="15">
        <f t="shared" si="20"/>
        <v>-4299090</v>
      </c>
      <c r="R52" s="15">
        <f t="shared" si="20"/>
        <v>-86815962</v>
      </c>
      <c r="S52" s="15">
        <f t="shared" si="20"/>
        <v>-37503274</v>
      </c>
      <c r="T52" s="15">
        <f t="shared" si="20"/>
        <v>-101650176</v>
      </c>
      <c r="U52" s="15">
        <f t="shared" si="20"/>
        <v>-50081301</v>
      </c>
      <c r="V52" s="15">
        <f t="shared" si="20"/>
        <v>-23602918</v>
      </c>
      <c r="W52" s="15">
        <f t="shared" si="20"/>
        <v>-104275441</v>
      </c>
      <c r="X52" s="15">
        <f t="shared" si="20"/>
        <v>-11016486</v>
      </c>
      <c r="Y52" s="15">
        <f t="shared" si="20"/>
        <v>-54663531</v>
      </c>
      <c r="Z52" s="15">
        <f t="shared" si="20"/>
        <v>-129810903</v>
      </c>
      <c r="AA52" s="15">
        <f t="shared" si="20"/>
        <v>-58749397</v>
      </c>
      <c r="AB52" s="15">
        <f t="shared" si="20"/>
        <v>-32536789</v>
      </c>
      <c r="AC52" s="15">
        <f t="shared" si="20"/>
        <v>-34837382</v>
      </c>
      <c r="AD52" s="15">
        <f t="shared" si="20"/>
        <v>-53592690</v>
      </c>
      <c r="AE52" s="8">
        <f t="shared" si="20"/>
        <v>-59924262</v>
      </c>
    </row>
    <row r="53" spans="1:31" x14ac:dyDescent="0.25">
      <c r="A53" s="20" t="s">
        <v>123</v>
      </c>
      <c r="B53" s="17">
        <f>IF(B46=0,0,B48*100/B46)</f>
        <v>82.12812697636987</v>
      </c>
      <c r="C53" s="17">
        <f t="shared" ref="C53:AE53" si="21">IF(C46=0,0,C48*100/C46)</f>
        <v>84.016258838346801</v>
      </c>
      <c r="D53" s="17">
        <f t="shared" si="21"/>
        <v>87.157843291027135</v>
      </c>
      <c r="E53" s="17">
        <f t="shared" si="21"/>
        <v>87.410841725629183</v>
      </c>
      <c r="F53" s="17">
        <f t="shared" si="21"/>
        <v>88.296191497034911</v>
      </c>
      <c r="G53" s="17">
        <f t="shared" si="21"/>
        <v>79.644880306750039</v>
      </c>
      <c r="H53" s="17">
        <f t="shared" si="21"/>
        <v>85.118867234286469</v>
      </c>
      <c r="I53" s="17">
        <f t="shared" si="21"/>
        <v>90.284123843377543</v>
      </c>
      <c r="J53" s="17">
        <f t="shared" si="21"/>
        <v>85.304878514536128</v>
      </c>
      <c r="K53" s="17">
        <f t="shared" si="21"/>
        <v>80.991293022618478</v>
      </c>
      <c r="L53" s="17">
        <f t="shared" si="21"/>
        <v>86.505475695468988</v>
      </c>
      <c r="M53" s="17">
        <f t="shared" si="21"/>
        <v>80.159555093399504</v>
      </c>
      <c r="N53" s="17">
        <f t="shared" si="21"/>
        <v>82.526689262493704</v>
      </c>
      <c r="O53" s="17">
        <f t="shared" si="21"/>
        <v>89.357866585266862</v>
      </c>
      <c r="P53" s="17">
        <f t="shared" si="21"/>
        <v>77.397736944900544</v>
      </c>
      <c r="Q53" s="17">
        <f t="shared" si="21"/>
        <v>84.046703081134154</v>
      </c>
      <c r="R53" s="17">
        <f t="shared" si="21"/>
        <v>65.294896410090757</v>
      </c>
      <c r="S53" s="17">
        <f t="shared" si="21"/>
        <v>79.582486823204093</v>
      </c>
      <c r="T53" s="17">
        <f t="shared" si="21"/>
        <v>70.501376004569096</v>
      </c>
      <c r="U53" s="17">
        <f t="shared" si="21"/>
        <v>83.285198862879653</v>
      </c>
      <c r="V53" s="17">
        <f t="shared" si="21"/>
        <v>78.33530775607845</v>
      </c>
      <c r="W53" s="17">
        <f t="shared" si="21"/>
        <v>81.154006153771533</v>
      </c>
      <c r="X53" s="17">
        <f t="shared" si="21"/>
        <v>67.00584546643141</v>
      </c>
      <c r="Y53" s="17">
        <f t="shared" si="21"/>
        <v>90.97940698414115</v>
      </c>
      <c r="Z53" s="17">
        <f t="shared" si="21"/>
        <v>74.430785386130921</v>
      </c>
      <c r="AA53" s="17">
        <f t="shared" si="21"/>
        <v>79.973634855946784</v>
      </c>
      <c r="AB53" s="17">
        <f t="shared" si="21"/>
        <v>76.612261828690777</v>
      </c>
      <c r="AC53" s="17">
        <f t="shared" si="21"/>
        <v>81.829053575200732</v>
      </c>
      <c r="AD53" s="17">
        <f t="shared" si="21"/>
        <v>77.0130252341486</v>
      </c>
      <c r="AE53" s="10">
        <f t="shared" si="21"/>
        <v>74.39497097795703</v>
      </c>
    </row>
    <row r="54" spans="1:31" x14ac:dyDescent="0.25">
      <c r="A54" s="20" t="s">
        <v>124</v>
      </c>
      <c r="B54" s="17">
        <f>IF(B47=0,0,B48*100/B47)</f>
        <v>81.472843083719539</v>
      </c>
      <c r="C54" s="17">
        <f t="shared" ref="C54:AE54" si="22">IF(C47=0,0,C48*100/C47)</f>
        <v>80.125731349315274</v>
      </c>
      <c r="D54" s="17">
        <f t="shared" si="22"/>
        <v>89.083089628370487</v>
      </c>
      <c r="E54" s="17">
        <f t="shared" si="22"/>
        <v>87.884959603272833</v>
      </c>
      <c r="F54" s="17">
        <f t="shared" si="22"/>
        <v>88.314738843082736</v>
      </c>
      <c r="G54" s="17">
        <f t="shared" si="22"/>
        <v>78.47549235323649</v>
      </c>
      <c r="H54" s="17">
        <f t="shared" si="22"/>
        <v>85.065457103514319</v>
      </c>
      <c r="I54" s="17">
        <f t="shared" si="22"/>
        <v>84.280964226562062</v>
      </c>
      <c r="J54" s="17">
        <f t="shared" si="22"/>
        <v>89.821719921786212</v>
      </c>
      <c r="K54" s="17">
        <f t="shared" si="22"/>
        <v>80.65669886067127</v>
      </c>
      <c r="L54" s="17">
        <f t="shared" si="22"/>
        <v>75.78182248497275</v>
      </c>
      <c r="M54" s="17">
        <f t="shared" si="22"/>
        <v>73.840086731577742</v>
      </c>
      <c r="N54" s="17">
        <f t="shared" si="22"/>
        <v>82.074852985869299</v>
      </c>
      <c r="O54" s="17">
        <f t="shared" si="22"/>
        <v>82.20637784252996</v>
      </c>
      <c r="P54" s="17">
        <f t="shared" si="22"/>
        <v>76.270538908537986</v>
      </c>
      <c r="Q54" s="17">
        <f t="shared" si="22"/>
        <v>86.653815606345532</v>
      </c>
      <c r="R54" s="17">
        <f t="shared" si="22"/>
        <v>66.478312121423471</v>
      </c>
      <c r="S54" s="17">
        <f t="shared" si="22"/>
        <v>79.582243326738023</v>
      </c>
      <c r="T54" s="17">
        <f t="shared" si="22"/>
        <v>73.512418708998098</v>
      </c>
      <c r="U54" s="17">
        <f t="shared" si="22"/>
        <v>82.006716048708512</v>
      </c>
      <c r="V54" s="17">
        <f t="shared" si="22"/>
        <v>82.169258405904102</v>
      </c>
      <c r="W54" s="17">
        <f t="shared" si="22"/>
        <v>78.751149781579457</v>
      </c>
      <c r="X54" s="17">
        <f t="shared" si="22"/>
        <v>65.71394692369698</v>
      </c>
      <c r="Y54" s="17">
        <f t="shared" si="22"/>
        <v>88.232200549564652</v>
      </c>
      <c r="Z54" s="17">
        <f t="shared" si="22"/>
        <v>78.303564265033231</v>
      </c>
      <c r="AA54" s="17">
        <f t="shared" si="22"/>
        <v>78.725105270436515</v>
      </c>
      <c r="AB54" s="17">
        <f t="shared" si="22"/>
        <v>75.09531002540713</v>
      </c>
      <c r="AC54" s="17">
        <f t="shared" si="22"/>
        <v>86.292733612517509</v>
      </c>
      <c r="AD54" s="17">
        <f t="shared" si="22"/>
        <v>76.624758563191719</v>
      </c>
      <c r="AE54" s="10">
        <f t="shared" si="22"/>
        <v>75.560257261222645</v>
      </c>
    </row>
    <row r="55" spans="1:31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6"/>
    </row>
    <row r="56" spans="1:31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6"/>
    </row>
    <row r="57" spans="1:31" x14ac:dyDescent="0.25">
      <c r="A57" s="20" t="s">
        <v>126</v>
      </c>
      <c r="B57" s="16">
        <v>23465061</v>
      </c>
      <c r="C57" s="16">
        <v>56187043</v>
      </c>
      <c r="D57" s="16">
        <v>90316324</v>
      </c>
      <c r="E57" s="16">
        <v>151230264</v>
      </c>
      <c r="F57" s="16">
        <v>53873187</v>
      </c>
      <c r="G57" s="16">
        <v>8325970722</v>
      </c>
      <c r="H57" s="16">
        <v>68838011</v>
      </c>
      <c r="I57" s="16">
        <v>51261562</v>
      </c>
      <c r="J57" s="16">
        <v>2715500</v>
      </c>
      <c r="K57" s="16">
        <v>128102569</v>
      </c>
      <c r="L57" s="16">
        <v>76172524</v>
      </c>
      <c r="M57" s="16">
        <v>370443246</v>
      </c>
      <c r="N57" s="16">
        <v>107297217</v>
      </c>
      <c r="O57" s="16">
        <v>23767300</v>
      </c>
      <c r="P57" s="16">
        <v>143644166</v>
      </c>
      <c r="Q57" s="16">
        <v>14461457</v>
      </c>
      <c r="R57" s="16">
        <v>101758738</v>
      </c>
      <c r="S57" s="16">
        <v>71729545</v>
      </c>
      <c r="T57" s="16">
        <v>241589372</v>
      </c>
      <c r="U57" s="16">
        <v>51386800</v>
      </c>
      <c r="V57" s="16">
        <v>4988500</v>
      </c>
      <c r="W57" s="16">
        <v>274774547</v>
      </c>
      <c r="X57" s="16">
        <v>10292100</v>
      </c>
      <c r="Y57" s="16">
        <v>269141804</v>
      </c>
      <c r="Z57" s="16">
        <v>406053915</v>
      </c>
      <c r="AA57" s="16">
        <v>166435729</v>
      </c>
      <c r="AB57" s="16">
        <v>49990427</v>
      </c>
      <c r="AC57" s="16">
        <v>181136164</v>
      </c>
      <c r="AD57" s="16">
        <v>13730000</v>
      </c>
      <c r="AE57" s="9">
        <v>89244449</v>
      </c>
    </row>
    <row r="58" spans="1:31" x14ac:dyDescent="0.25">
      <c r="A58" s="20" t="s">
        <v>127</v>
      </c>
      <c r="B58" s="16">
        <v>24121346</v>
      </c>
      <c r="C58" s="16">
        <v>53306697</v>
      </c>
      <c r="D58" s="16">
        <v>90072312</v>
      </c>
      <c r="E58" s="16">
        <v>154778070</v>
      </c>
      <c r="F58" s="16">
        <v>56971240</v>
      </c>
      <c r="G58" s="16">
        <v>6108082438</v>
      </c>
      <c r="H58" s="16">
        <v>15506979</v>
      </c>
      <c r="I58" s="16">
        <v>77657909</v>
      </c>
      <c r="J58" s="16">
        <v>2715503</v>
      </c>
      <c r="K58" s="16">
        <v>165872356</v>
      </c>
      <c r="L58" s="16">
        <v>19276740</v>
      </c>
      <c r="M58" s="16">
        <v>463450356</v>
      </c>
      <c r="N58" s="16">
        <v>123918781</v>
      </c>
      <c r="O58" s="16">
        <v>26638972</v>
      </c>
      <c r="P58" s="16">
        <v>156402277</v>
      </c>
      <c r="Q58" s="16">
        <v>26838689</v>
      </c>
      <c r="R58" s="16">
        <v>108633015</v>
      </c>
      <c r="S58" s="16">
        <v>78602106</v>
      </c>
      <c r="T58" s="16">
        <v>275212178</v>
      </c>
      <c r="U58" s="16">
        <v>121982200</v>
      </c>
      <c r="V58" s="16">
        <v>8584630</v>
      </c>
      <c r="W58" s="16">
        <v>239978890</v>
      </c>
      <c r="X58" s="16">
        <v>19350008</v>
      </c>
      <c r="Y58" s="16">
        <v>225556182</v>
      </c>
      <c r="Z58" s="16">
        <v>403507635</v>
      </c>
      <c r="AA58" s="16">
        <v>170040448</v>
      </c>
      <c r="AB58" s="16">
        <v>99913778</v>
      </c>
      <c r="AC58" s="16">
        <v>144402483</v>
      </c>
      <c r="AD58" s="16">
        <v>20339594</v>
      </c>
      <c r="AE58" s="9">
        <v>82140029</v>
      </c>
    </row>
    <row r="59" spans="1:31" x14ac:dyDescent="0.25">
      <c r="A59" s="20" t="s">
        <v>128</v>
      </c>
      <c r="B59" s="16">
        <v>9050393</v>
      </c>
      <c r="C59" s="16">
        <v>31523778</v>
      </c>
      <c r="D59" s="16">
        <v>39446126</v>
      </c>
      <c r="E59" s="16">
        <v>112439420</v>
      </c>
      <c r="F59" s="16">
        <v>28294563</v>
      </c>
      <c r="G59" s="16">
        <v>3057471971</v>
      </c>
      <c r="H59" s="16">
        <v>1653670</v>
      </c>
      <c r="I59" s="16">
        <v>35231235</v>
      </c>
      <c r="J59" s="16">
        <v>37545</v>
      </c>
      <c r="K59" s="16">
        <v>83869350</v>
      </c>
      <c r="L59" s="16">
        <v>4443203</v>
      </c>
      <c r="M59" s="16">
        <v>248238915</v>
      </c>
      <c r="N59" s="16">
        <v>89356110</v>
      </c>
      <c r="O59" s="16">
        <v>11139892</v>
      </c>
      <c r="P59" s="16">
        <v>72205022</v>
      </c>
      <c r="Q59" s="16">
        <v>3834477</v>
      </c>
      <c r="R59" s="16">
        <v>41834930</v>
      </c>
      <c r="S59" s="16">
        <v>46004119</v>
      </c>
      <c r="T59" s="16">
        <v>356980923</v>
      </c>
      <c r="U59" s="16">
        <v>39939234</v>
      </c>
      <c r="V59" s="16">
        <v>4625388</v>
      </c>
      <c r="W59" s="16">
        <v>110001813</v>
      </c>
      <c r="X59" s="16">
        <v>8510631</v>
      </c>
      <c r="Y59" s="16">
        <v>91789239</v>
      </c>
      <c r="Z59" s="16">
        <v>203621770</v>
      </c>
      <c r="AA59" s="16">
        <v>113604812</v>
      </c>
      <c r="AB59" s="16">
        <v>67897614</v>
      </c>
      <c r="AC59" s="16">
        <v>71651875</v>
      </c>
      <c r="AD59" s="16">
        <v>8785279</v>
      </c>
      <c r="AE59" s="9">
        <v>49902128</v>
      </c>
    </row>
    <row r="60" spans="1:31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6"/>
    </row>
    <row r="61" spans="1:31" x14ac:dyDescent="0.25">
      <c r="A61" s="20" t="s">
        <v>133</v>
      </c>
      <c r="B61" s="15">
        <f>+B58-B57</f>
        <v>656285</v>
      </c>
      <c r="C61" s="15">
        <f t="shared" ref="C61:AE61" si="23">+C58-C57</f>
        <v>-2880346</v>
      </c>
      <c r="D61" s="15">
        <f t="shared" si="23"/>
        <v>-244012</v>
      </c>
      <c r="E61" s="15">
        <f t="shared" si="23"/>
        <v>3547806</v>
      </c>
      <c r="F61" s="15">
        <f t="shared" si="23"/>
        <v>3098053</v>
      </c>
      <c r="G61" s="15">
        <f t="shared" si="23"/>
        <v>-2217888284</v>
      </c>
      <c r="H61" s="15">
        <f t="shared" si="23"/>
        <v>-53331032</v>
      </c>
      <c r="I61" s="15">
        <f t="shared" si="23"/>
        <v>26396347</v>
      </c>
      <c r="J61" s="15">
        <f t="shared" si="23"/>
        <v>3</v>
      </c>
      <c r="K61" s="15">
        <f t="shared" si="23"/>
        <v>37769787</v>
      </c>
      <c r="L61" s="15">
        <f t="shared" si="23"/>
        <v>-56895784</v>
      </c>
      <c r="M61" s="15">
        <f t="shared" si="23"/>
        <v>93007110</v>
      </c>
      <c r="N61" s="15">
        <f t="shared" si="23"/>
        <v>16621564</v>
      </c>
      <c r="O61" s="15">
        <f t="shared" si="23"/>
        <v>2871672</v>
      </c>
      <c r="P61" s="15">
        <f t="shared" si="23"/>
        <v>12758111</v>
      </c>
      <c r="Q61" s="15">
        <f t="shared" si="23"/>
        <v>12377232</v>
      </c>
      <c r="R61" s="15">
        <f t="shared" si="23"/>
        <v>6874277</v>
      </c>
      <c r="S61" s="15">
        <f t="shared" si="23"/>
        <v>6872561</v>
      </c>
      <c r="T61" s="15">
        <f t="shared" si="23"/>
        <v>33622806</v>
      </c>
      <c r="U61" s="15">
        <f t="shared" si="23"/>
        <v>70595400</v>
      </c>
      <c r="V61" s="15">
        <f t="shared" si="23"/>
        <v>3596130</v>
      </c>
      <c r="W61" s="15">
        <f t="shared" si="23"/>
        <v>-34795657</v>
      </c>
      <c r="X61" s="15">
        <f t="shared" si="23"/>
        <v>9057908</v>
      </c>
      <c r="Y61" s="15">
        <f t="shared" si="23"/>
        <v>-43585622</v>
      </c>
      <c r="Z61" s="15">
        <f t="shared" si="23"/>
        <v>-2546280</v>
      </c>
      <c r="AA61" s="15">
        <f t="shared" si="23"/>
        <v>3604719</v>
      </c>
      <c r="AB61" s="15">
        <f t="shared" si="23"/>
        <v>49923351</v>
      </c>
      <c r="AC61" s="15">
        <f t="shared" si="23"/>
        <v>-36733681</v>
      </c>
      <c r="AD61" s="15">
        <f t="shared" si="23"/>
        <v>6609594</v>
      </c>
      <c r="AE61" s="8">
        <f t="shared" si="23"/>
        <v>-7104420</v>
      </c>
    </row>
    <row r="62" spans="1:31" x14ac:dyDescent="0.25">
      <c r="A62" s="20" t="s">
        <v>121</v>
      </c>
      <c r="B62" s="15">
        <f>+B59-B57</f>
        <v>-14414668</v>
      </c>
      <c r="C62" s="15">
        <f t="shared" ref="C62:AE62" si="24">+C59-C57</f>
        <v>-24663265</v>
      </c>
      <c r="D62" s="15">
        <f t="shared" si="24"/>
        <v>-50870198</v>
      </c>
      <c r="E62" s="15">
        <f t="shared" si="24"/>
        <v>-38790844</v>
      </c>
      <c r="F62" s="15">
        <f t="shared" si="24"/>
        <v>-25578624</v>
      </c>
      <c r="G62" s="15">
        <f t="shared" si="24"/>
        <v>-5268498751</v>
      </c>
      <c r="H62" s="15">
        <f t="shared" si="24"/>
        <v>-67184341</v>
      </c>
      <c r="I62" s="15">
        <f t="shared" si="24"/>
        <v>-16030327</v>
      </c>
      <c r="J62" s="15">
        <f t="shared" si="24"/>
        <v>-2677955</v>
      </c>
      <c r="K62" s="15">
        <f t="shared" si="24"/>
        <v>-44233219</v>
      </c>
      <c r="L62" s="15">
        <f t="shared" si="24"/>
        <v>-71729321</v>
      </c>
      <c r="M62" s="15">
        <f t="shared" si="24"/>
        <v>-122204331</v>
      </c>
      <c r="N62" s="15">
        <f t="shared" si="24"/>
        <v>-17941107</v>
      </c>
      <c r="O62" s="15">
        <f t="shared" si="24"/>
        <v>-12627408</v>
      </c>
      <c r="P62" s="15">
        <f t="shared" si="24"/>
        <v>-71439144</v>
      </c>
      <c r="Q62" s="15">
        <f t="shared" si="24"/>
        <v>-10626980</v>
      </c>
      <c r="R62" s="15">
        <f t="shared" si="24"/>
        <v>-59923808</v>
      </c>
      <c r="S62" s="15">
        <f t="shared" si="24"/>
        <v>-25725426</v>
      </c>
      <c r="T62" s="15">
        <f t="shared" si="24"/>
        <v>115391551</v>
      </c>
      <c r="U62" s="15">
        <f t="shared" si="24"/>
        <v>-11447566</v>
      </c>
      <c r="V62" s="15">
        <f t="shared" si="24"/>
        <v>-363112</v>
      </c>
      <c r="W62" s="15">
        <f t="shared" si="24"/>
        <v>-164772734</v>
      </c>
      <c r="X62" s="15">
        <f t="shared" si="24"/>
        <v>-1781469</v>
      </c>
      <c r="Y62" s="15">
        <f t="shared" si="24"/>
        <v>-177352565</v>
      </c>
      <c r="Z62" s="15">
        <f t="shared" si="24"/>
        <v>-202432145</v>
      </c>
      <c r="AA62" s="15">
        <f t="shared" si="24"/>
        <v>-52830917</v>
      </c>
      <c r="AB62" s="15">
        <f t="shared" si="24"/>
        <v>17907187</v>
      </c>
      <c r="AC62" s="15">
        <f t="shared" si="24"/>
        <v>-109484289</v>
      </c>
      <c r="AD62" s="15">
        <f t="shared" si="24"/>
        <v>-4944721</v>
      </c>
      <c r="AE62" s="8">
        <f t="shared" si="24"/>
        <v>-39342321</v>
      </c>
    </row>
    <row r="63" spans="1:31" x14ac:dyDescent="0.25">
      <c r="A63" s="20" t="s">
        <v>122</v>
      </c>
      <c r="B63" s="15">
        <f>+B59-B58</f>
        <v>-15070953</v>
      </c>
      <c r="C63" s="15">
        <f t="shared" ref="C63:AE63" si="25">+C59-C58</f>
        <v>-21782919</v>
      </c>
      <c r="D63" s="15">
        <f t="shared" si="25"/>
        <v>-50626186</v>
      </c>
      <c r="E63" s="15">
        <f t="shared" si="25"/>
        <v>-42338650</v>
      </c>
      <c r="F63" s="15">
        <f t="shared" si="25"/>
        <v>-28676677</v>
      </c>
      <c r="G63" s="15">
        <f t="shared" si="25"/>
        <v>-3050610467</v>
      </c>
      <c r="H63" s="15">
        <f t="shared" si="25"/>
        <v>-13853309</v>
      </c>
      <c r="I63" s="15">
        <f t="shared" si="25"/>
        <v>-42426674</v>
      </c>
      <c r="J63" s="15">
        <f t="shared" si="25"/>
        <v>-2677958</v>
      </c>
      <c r="K63" s="15">
        <f t="shared" si="25"/>
        <v>-82003006</v>
      </c>
      <c r="L63" s="15">
        <f t="shared" si="25"/>
        <v>-14833537</v>
      </c>
      <c r="M63" s="15">
        <f t="shared" si="25"/>
        <v>-215211441</v>
      </c>
      <c r="N63" s="15">
        <f t="shared" si="25"/>
        <v>-34562671</v>
      </c>
      <c r="O63" s="15">
        <f t="shared" si="25"/>
        <v>-15499080</v>
      </c>
      <c r="P63" s="15">
        <f t="shared" si="25"/>
        <v>-84197255</v>
      </c>
      <c r="Q63" s="15">
        <f t="shared" si="25"/>
        <v>-23004212</v>
      </c>
      <c r="R63" s="15">
        <f t="shared" si="25"/>
        <v>-66798085</v>
      </c>
      <c r="S63" s="15">
        <f t="shared" si="25"/>
        <v>-32597987</v>
      </c>
      <c r="T63" s="15">
        <f t="shared" si="25"/>
        <v>81768745</v>
      </c>
      <c r="U63" s="15">
        <f t="shared" si="25"/>
        <v>-82042966</v>
      </c>
      <c r="V63" s="15">
        <f t="shared" si="25"/>
        <v>-3959242</v>
      </c>
      <c r="W63" s="15">
        <f t="shared" si="25"/>
        <v>-129977077</v>
      </c>
      <c r="X63" s="15">
        <f t="shared" si="25"/>
        <v>-10839377</v>
      </c>
      <c r="Y63" s="15">
        <f t="shared" si="25"/>
        <v>-133766943</v>
      </c>
      <c r="Z63" s="15">
        <f t="shared" si="25"/>
        <v>-199885865</v>
      </c>
      <c r="AA63" s="15">
        <f t="shared" si="25"/>
        <v>-56435636</v>
      </c>
      <c r="AB63" s="15">
        <f t="shared" si="25"/>
        <v>-32016164</v>
      </c>
      <c r="AC63" s="15">
        <f t="shared" si="25"/>
        <v>-72750608</v>
      </c>
      <c r="AD63" s="15">
        <f t="shared" si="25"/>
        <v>-11554315</v>
      </c>
      <c r="AE63" s="8">
        <f t="shared" si="25"/>
        <v>-32237901</v>
      </c>
    </row>
    <row r="64" spans="1:31" x14ac:dyDescent="0.25">
      <c r="A64" s="20" t="s">
        <v>123</v>
      </c>
      <c r="B64" s="17">
        <f>IF(B57=0,0,B59*100/B57)</f>
        <v>38.569654687878291</v>
      </c>
      <c r="C64" s="17">
        <f t="shared" ref="C64:AE64" si="26">IF(C57=0,0,C59*100/C57)</f>
        <v>56.105066785593252</v>
      </c>
      <c r="D64" s="17">
        <f t="shared" si="26"/>
        <v>43.675522046269286</v>
      </c>
      <c r="E64" s="17">
        <f t="shared" si="26"/>
        <v>74.349814002837419</v>
      </c>
      <c r="F64" s="17">
        <f t="shared" si="26"/>
        <v>52.520677865224492</v>
      </c>
      <c r="G64" s="17">
        <f t="shared" si="26"/>
        <v>36.722108125135925</v>
      </c>
      <c r="H64" s="17">
        <f t="shared" si="26"/>
        <v>2.4022629009429108</v>
      </c>
      <c r="I64" s="17">
        <f t="shared" si="26"/>
        <v>68.728368050899419</v>
      </c>
      <c r="J64" s="17">
        <f t="shared" si="26"/>
        <v>1.3826183023384275</v>
      </c>
      <c r="K64" s="17">
        <f t="shared" si="26"/>
        <v>65.470466872526188</v>
      </c>
      <c r="L64" s="17">
        <f t="shared" si="26"/>
        <v>5.8330783420016381</v>
      </c>
      <c r="M64" s="17">
        <f t="shared" si="26"/>
        <v>67.011321620910323</v>
      </c>
      <c r="N64" s="17">
        <f t="shared" si="26"/>
        <v>83.279056529490418</v>
      </c>
      <c r="O64" s="17">
        <f t="shared" si="26"/>
        <v>46.870666840575076</v>
      </c>
      <c r="P64" s="17">
        <f t="shared" si="26"/>
        <v>50.266588620104486</v>
      </c>
      <c r="Q64" s="17">
        <f t="shared" si="26"/>
        <v>26.515149891190077</v>
      </c>
      <c r="R64" s="17">
        <f t="shared" si="26"/>
        <v>41.111879748351441</v>
      </c>
      <c r="S64" s="17">
        <f t="shared" si="26"/>
        <v>64.135523235230337</v>
      </c>
      <c r="T64" s="17">
        <f t="shared" si="26"/>
        <v>147.76350467933665</v>
      </c>
      <c r="U64" s="17">
        <f t="shared" si="26"/>
        <v>77.722749811235573</v>
      </c>
      <c r="V64" s="17">
        <f t="shared" si="26"/>
        <v>92.721018342187037</v>
      </c>
      <c r="W64" s="17">
        <f t="shared" si="26"/>
        <v>40.033479884146622</v>
      </c>
      <c r="X64" s="17">
        <f t="shared" si="26"/>
        <v>82.690908560935085</v>
      </c>
      <c r="Y64" s="17">
        <f t="shared" si="26"/>
        <v>34.10441545528171</v>
      </c>
      <c r="Z64" s="17">
        <f t="shared" si="26"/>
        <v>50.146486089168725</v>
      </c>
      <c r="AA64" s="17">
        <f t="shared" si="26"/>
        <v>68.257466520304661</v>
      </c>
      <c r="AB64" s="17">
        <f t="shared" si="26"/>
        <v>135.82123233314249</v>
      </c>
      <c r="AC64" s="17">
        <f t="shared" si="26"/>
        <v>39.556913107644256</v>
      </c>
      <c r="AD64" s="17">
        <f t="shared" si="26"/>
        <v>63.986008739985436</v>
      </c>
      <c r="AE64" s="10">
        <f t="shared" si="26"/>
        <v>55.916226229375901</v>
      </c>
    </row>
    <row r="65" spans="1:31" x14ac:dyDescent="0.25">
      <c r="A65" s="20" t="s">
        <v>124</v>
      </c>
      <c r="B65" s="17">
        <f>IF(B58=0,0,B59*100/B58)</f>
        <v>37.520265245562996</v>
      </c>
      <c r="C65" s="17">
        <f t="shared" ref="C65:AE65" si="27">IF(C58=0,0,C59*100/C58)</f>
        <v>59.136618425260899</v>
      </c>
      <c r="D65" s="17">
        <f t="shared" si="27"/>
        <v>43.793841996639323</v>
      </c>
      <c r="E65" s="17">
        <f t="shared" si="27"/>
        <v>72.645575694282783</v>
      </c>
      <c r="F65" s="17">
        <f t="shared" si="27"/>
        <v>49.664643072539761</v>
      </c>
      <c r="G65" s="17">
        <f t="shared" si="27"/>
        <v>50.056167414811831</v>
      </c>
      <c r="H65" s="17">
        <f t="shared" si="27"/>
        <v>10.664037140954406</v>
      </c>
      <c r="I65" s="17">
        <f t="shared" si="27"/>
        <v>45.367220742448779</v>
      </c>
      <c r="J65" s="17">
        <f t="shared" si="27"/>
        <v>1.3826167748663876</v>
      </c>
      <c r="K65" s="17">
        <f t="shared" si="27"/>
        <v>50.562584400742459</v>
      </c>
      <c r="L65" s="17">
        <f t="shared" si="27"/>
        <v>23.049556097140908</v>
      </c>
      <c r="M65" s="17">
        <f t="shared" si="27"/>
        <v>53.563215948851273</v>
      </c>
      <c r="N65" s="17">
        <f t="shared" si="27"/>
        <v>72.108609590018474</v>
      </c>
      <c r="O65" s="17">
        <f t="shared" si="27"/>
        <v>41.818025109977967</v>
      </c>
      <c r="P65" s="17">
        <f t="shared" si="27"/>
        <v>46.166221736017306</v>
      </c>
      <c r="Q65" s="17">
        <f t="shared" si="27"/>
        <v>14.287124829383432</v>
      </c>
      <c r="R65" s="17">
        <f t="shared" si="27"/>
        <v>38.510327638425572</v>
      </c>
      <c r="S65" s="17">
        <f t="shared" si="27"/>
        <v>58.52784529717308</v>
      </c>
      <c r="T65" s="17">
        <f t="shared" si="27"/>
        <v>129.71116525228763</v>
      </c>
      <c r="U65" s="17">
        <f t="shared" si="27"/>
        <v>32.741854139374432</v>
      </c>
      <c r="V65" s="17">
        <f t="shared" si="27"/>
        <v>53.879876010963784</v>
      </c>
      <c r="W65" s="17">
        <f t="shared" si="27"/>
        <v>45.838120594690643</v>
      </c>
      <c r="X65" s="17">
        <f t="shared" si="27"/>
        <v>43.982570963278157</v>
      </c>
      <c r="Y65" s="17">
        <f t="shared" si="27"/>
        <v>40.694623479661487</v>
      </c>
      <c r="Z65" s="17">
        <f t="shared" si="27"/>
        <v>50.462928663047478</v>
      </c>
      <c r="AA65" s="17">
        <f t="shared" si="27"/>
        <v>66.810463825642245</v>
      </c>
      <c r="AB65" s="17">
        <f t="shared" si="27"/>
        <v>67.956207200972827</v>
      </c>
      <c r="AC65" s="17">
        <f t="shared" si="27"/>
        <v>49.619558827115185</v>
      </c>
      <c r="AD65" s="17">
        <f t="shared" si="27"/>
        <v>43.192990971206207</v>
      </c>
      <c r="AE65" s="10">
        <f t="shared" si="27"/>
        <v>60.752508378101496</v>
      </c>
    </row>
    <row r="66" spans="1:31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6"/>
    </row>
    <row r="67" spans="1:31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6"/>
    </row>
    <row r="68" spans="1:31" x14ac:dyDescent="0.25">
      <c r="A68" s="20" t="s">
        <v>126</v>
      </c>
      <c r="B68" s="16">
        <v>20621000</v>
      </c>
      <c r="C68" s="16">
        <v>22730000</v>
      </c>
      <c r="D68" s="16">
        <v>25354000</v>
      </c>
      <c r="E68" s="16">
        <v>61853000</v>
      </c>
      <c r="F68" s="16">
        <v>21698000</v>
      </c>
      <c r="G68" s="16">
        <v>3919249000</v>
      </c>
      <c r="H68" s="16">
        <v>2748000</v>
      </c>
      <c r="I68" s="16">
        <v>68965000</v>
      </c>
      <c r="J68" s="16">
        <v>1963000</v>
      </c>
      <c r="K68" s="16">
        <v>75516000</v>
      </c>
      <c r="L68" s="16">
        <v>2478000</v>
      </c>
      <c r="M68" s="16">
        <v>248027000</v>
      </c>
      <c r="N68" s="16">
        <v>14181000</v>
      </c>
      <c r="O68" s="16">
        <v>23577000</v>
      </c>
      <c r="P68" s="16">
        <v>42367000</v>
      </c>
      <c r="Q68" s="16">
        <v>14215000</v>
      </c>
      <c r="R68" s="16">
        <v>55915000</v>
      </c>
      <c r="S68" s="16">
        <v>71904000</v>
      </c>
      <c r="T68" s="16">
        <v>35548000</v>
      </c>
      <c r="U68" s="16">
        <v>25981000</v>
      </c>
      <c r="V68" s="16">
        <v>2708000</v>
      </c>
      <c r="W68" s="16">
        <v>46754000</v>
      </c>
      <c r="X68" s="16">
        <v>7718000</v>
      </c>
      <c r="Y68" s="16">
        <v>36380000</v>
      </c>
      <c r="Z68" s="16">
        <v>77784000</v>
      </c>
      <c r="AA68" s="16">
        <v>34687000</v>
      </c>
      <c r="AB68" s="16">
        <v>28936000</v>
      </c>
      <c r="AC68" s="16">
        <v>55411000</v>
      </c>
      <c r="AD68" s="16">
        <v>2586000</v>
      </c>
      <c r="AE68" s="9">
        <v>57742000</v>
      </c>
    </row>
    <row r="69" spans="1:31" x14ac:dyDescent="0.25">
      <c r="A69" s="20" t="s">
        <v>127</v>
      </c>
      <c r="B69" s="16">
        <v>20621000</v>
      </c>
      <c r="C69" s="16">
        <v>22730000</v>
      </c>
      <c r="D69" s="16">
        <v>34354000</v>
      </c>
      <c r="E69" s="16">
        <v>61853000</v>
      </c>
      <c r="F69" s="16">
        <v>21698000</v>
      </c>
      <c r="G69" s="16">
        <v>2700648000</v>
      </c>
      <c r="H69" s="16">
        <v>2748000</v>
      </c>
      <c r="I69" s="16">
        <v>68965000</v>
      </c>
      <c r="J69" s="16">
        <v>1963000</v>
      </c>
      <c r="K69" s="16">
        <v>75866000</v>
      </c>
      <c r="L69" s="16">
        <v>2478000</v>
      </c>
      <c r="M69" s="16">
        <v>360219000</v>
      </c>
      <c r="N69" s="16">
        <v>14181000</v>
      </c>
      <c r="O69" s="16">
        <v>23577000</v>
      </c>
      <c r="P69" s="16">
        <v>40567000</v>
      </c>
      <c r="Q69" s="16">
        <v>13015000</v>
      </c>
      <c r="R69" s="16">
        <v>55915000</v>
      </c>
      <c r="S69" s="16">
        <v>71904000</v>
      </c>
      <c r="T69" s="16">
        <v>35548000</v>
      </c>
      <c r="U69" s="16">
        <v>25981000</v>
      </c>
      <c r="V69" s="16">
        <v>2708000</v>
      </c>
      <c r="W69" s="16">
        <v>44754000</v>
      </c>
      <c r="X69" s="16">
        <v>9718000</v>
      </c>
      <c r="Y69" s="16">
        <v>36380000</v>
      </c>
      <c r="Z69" s="16">
        <v>83184000</v>
      </c>
      <c r="AA69" s="16">
        <v>38687000</v>
      </c>
      <c r="AB69" s="16">
        <v>25436000</v>
      </c>
      <c r="AC69" s="16">
        <v>45411000</v>
      </c>
      <c r="AD69" s="16">
        <v>2586000</v>
      </c>
      <c r="AE69" s="9">
        <v>57742000</v>
      </c>
    </row>
    <row r="70" spans="1:31" x14ac:dyDescent="0.25">
      <c r="A70" s="20" t="s">
        <v>128</v>
      </c>
      <c r="B70" s="16">
        <v>7674839</v>
      </c>
      <c r="C70" s="16">
        <v>15579107</v>
      </c>
      <c r="D70" s="16">
        <v>0</v>
      </c>
      <c r="E70" s="16">
        <v>0</v>
      </c>
      <c r="F70" s="16">
        <v>10302976</v>
      </c>
      <c r="G70" s="16">
        <v>1620914408</v>
      </c>
      <c r="H70" s="16">
        <v>0</v>
      </c>
      <c r="I70" s="16">
        <v>36317831</v>
      </c>
      <c r="J70" s="16">
        <v>0</v>
      </c>
      <c r="K70" s="16">
        <v>32735311</v>
      </c>
      <c r="L70" s="16">
        <v>0</v>
      </c>
      <c r="M70" s="16">
        <v>178995486</v>
      </c>
      <c r="N70" s="16">
        <v>9475065</v>
      </c>
      <c r="O70" s="16">
        <v>22655626</v>
      </c>
      <c r="P70" s="16">
        <v>18687622</v>
      </c>
      <c r="Q70" s="16">
        <v>10392874</v>
      </c>
      <c r="R70" s="16">
        <v>30861582</v>
      </c>
      <c r="S70" s="16">
        <v>49177174</v>
      </c>
      <c r="T70" s="16">
        <v>67225476</v>
      </c>
      <c r="U70" s="16">
        <v>13377974</v>
      </c>
      <c r="V70" s="16">
        <v>2285716</v>
      </c>
      <c r="W70" s="16">
        <v>21986456</v>
      </c>
      <c r="X70" s="16">
        <v>7087293</v>
      </c>
      <c r="Y70" s="16">
        <v>17686659</v>
      </c>
      <c r="Z70" s="16">
        <v>42103091</v>
      </c>
      <c r="AA70" s="16">
        <v>22757988</v>
      </c>
      <c r="AB70" s="16">
        <v>20793419</v>
      </c>
      <c r="AC70" s="16">
        <v>12976954</v>
      </c>
      <c r="AD70" s="16">
        <v>1854170</v>
      </c>
      <c r="AE70" s="9">
        <v>31516318</v>
      </c>
    </row>
    <row r="71" spans="1:31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6"/>
    </row>
    <row r="72" spans="1:31" x14ac:dyDescent="0.25">
      <c r="A72" s="20" t="s">
        <v>135</v>
      </c>
      <c r="B72" s="15">
        <f>+B69-B68</f>
        <v>0</v>
      </c>
      <c r="C72" s="15">
        <f t="shared" ref="C72:AE72" si="28">+C69-C68</f>
        <v>0</v>
      </c>
      <c r="D72" s="15">
        <f t="shared" si="28"/>
        <v>9000000</v>
      </c>
      <c r="E72" s="15">
        <f t="shared" si="28"/>
        <v>0</v>
      </c>
      <c r="F72" s="15">
        <f t="shared" si="28"/>
        <v>0</v>
      </c>
      <c r="G72" s="15">
        <f t="shared" si="28"/>
        <v>-1218601000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350000</v>
      </c>
      <c r="L72" s="15">
        <f t="shared" si="28"/>
        <v>0</v>
      </c>
      <c r="M72" s="15">
        <f t="shared" si="28"/>
        <v>112192000</v>
      </c>
      <c r="N72" s="15">
        <f t="shared" si="28"/>
        <v>0</v>
      </c>
      <c r="O72" s="15">
        <f t="shared" si="28"/>
        <v>0</v>
      </c>
      <c r="P72" s="15">
        <f t="shared" si="28"/>
        <v>-1800000</v>
      </c>
      <c r="Q72" s="15">
        <f t="shared" si="28"/>
        <v>-1200000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-2000000</v>
      </c>
      <c r="X72" s="15">
        <f t="shared" si="28"/>
        <v>2000000</v>
      </c>
      <c r="Y72" s="15">
        <f t="shared" si="28"/>
        <v>0</v>
      </c>
      <c r="Z72" s="15">
        <f t="shared" si="28"/>
        <v>5400000</v>
      </c>
      <c r="AA72" s="15">
        <f t="shared" si="28"/>
        <v>4000000</v>
      </c>
      <c r="AB72" s="15">
        <f t="shared" si="28"/>
        <v>-3500000</v>
      </c>
      <c r="AC72" s="15">
        <f t="shared" si="28"/>
        <v>-10000000</v>
      </c>
      <c r="AD72" s="15">
        <f t="shared" si="28"/>
        <v>0</v>
      </c>
      <c r="AE72" s="8">
        <f t="shared" si="28"/>
        <v>0</v>
      </c>
    </row>
    <row r="73" spans="1:31" x14ac:dyDescent="0.25">
      <c r="A73" s="20" t="s">
        <v>121</v>
      </c>
      <c r="B73" s="15">
        <f>+B70-B68</f>
        <v>-12946161</v>
      </c>
      <c r="C73" s="15">
        <f t="shared" ref="C73:AE73" si="29">+C70-C68</f>
        <v>-7150893</v>
      </c>
      <c r="D73" s="15">
        <f t="shared" si="29"/>
        <v>-25354000</v>
      </c>
      <c r="E73" s="15">
        <f t="shared" si="29"/>
        <v>-61853000</v>
      </c>
      <c r="F73" s="15">
        <f t="shared" si="29"/>
        <v>-11395024</v>
      </c>
      <c r="G73" s="15">
        <f t="shared" si="29"/>
        <v>-2298334592</v>
      </c>
      <c r="H73" s="15">
        <f t="shared" si="29"/>
        <v>-2748000</v>
      </c>
      <c r="I73" s="15">
        <f t="shared" si="29"/>
        <v>-32647169</v>
      </c>
      <c r="J73" s="15">
        <f t="shared" si="29"/>
        <v>-1963000</v>
      </c>
      <c r="K73" s="15">
        <f t="shared" si="29"/>
        <v>-42780689</v>
      </c>
      <c r="L73" s="15">
        <f t="shared" si="29"/>
        <v>-2478000</v>
      </c>
      <c r="M73" s="15">
        <f t="shared" si="29"/>
        <v>-69031514</v>
      </c>
      <c r="N73" s="15">
        <f t="shared" si="29"/>
        <v>-4705935</v>
      </c>
      <c r="O73" s="15">
        <f t="shared" si="29"/>
        <v>-921374</v>
      </c>
      <c r="P73" s="15">
        <f t="shared" si="29"/>
        <v>-23679378</v>
      </c>
      <c r="Q73" s="15">
        <f t="shared" si="29"/>
        <v>-3822126</v>
      </c>
      <c r="R73" s="15">
        <f t="shared" si="29"/>
        <v>-25053418</v>
      </c>
      <c r="S73" s="15">
        <f t="shared" si="29"/>
        <v>-22726826</v>
      </c>
      <c r="T73" s="15">
        <f t="shared" si="29"/>
        <v>31677476</v>
      </c>
      <c r="U73" s="15">
        <f t="shared" si="29"/>
        <v>-12603026</v>
      </c>
      <c r="V73" s="15">
        <f t="shared" si="29"/>
        <v>-422284</v>
      </c>
      <c r="W73" s="15">
        <f t="shared" si="29"/>
        <v>-24767544</v>
      </c>
      <c r="X73" s="15">
        <f t="shared" si="29"/>
        <v>-630707</v>
      </c>
      <c r="Y73" s="15">
        <f t="shared" si="29"/>
        <v>-18693341</v>
      </c>
      <c r="Z73" s="15">
        <f t="shared" si="29"/>
        <v>-35680909</v>
      </c>
      <c r="AA73" s="15">
        <f t="shared" si="29"/>
        <v>-11929012</v>
      </c>
      <c r="AB73" s="15">
        <f t="shared" si="29"/>
        <v>-8142581</v>
      </c>
      <c r="AC73" s="15">
        <f t="shared" si="29"/>
        <v>-42434046</v>
      </c>
      <c r="AD73" s="15">
        <f t="shared" si="29"/>
        <v>-731830</v>
      </c>
      <c r="AE73" s="8">
        <f t="shared" si="29"/>
        <v>-26225682</v>
      </c>
    </row>
    <row r="74" spans="1:31" x14ac:dyDescent="0.25">
      <c r="A74" s="20" t="s">
        <v>122</v>
      </c>
      <c r="B74" s="15">
        <f>+B70-B69</f>
        <v>-12946161</v>
      </c>
      <c r="C74" s="15">
        <f t="shared" ref="C74:AE74" si="30">+C70-C69</f>
        <v>-7150893</v>
      </c>
      <c r="D74" s="15">
        <f t="shared" si="30"/>
        <v>-34354000</v>
      </c>
      <c r="E74" s="15">
        <f t="shared" si="30"/>
        <v>-61853000</v>
      </c>
      <c r="F74" s="15">
        <f t="shared" si="30"/>
        <v>-11395024</v>
      </c>
      <c r="G74" s="15">
        <f t="shared" si="30"/>
        <v>-1079733592</v>
      </c>
      <c r="H74" s="15">
        <f t="shared" si="30"/>
        <v>-2748000</v>
      </c>
      <c r="I74" s="15">
        <f t="shared" si="30"/>
        <v>-32647169</v>
      </c>
      <c r="J74" s="15">
        <f t="shared" si="30"/>
        <v>-1963000</v>
      </c>
      <c r="K74" s="15">
        <f t="shared" si="30"/>
        <v>-43130689</v>
      </c>
      <c r="L74" s="15">
        <f t="shared" si="30"/>
        <v>-2478000</v>
      </c>
      <c r="M74" s="15">
        <f t="shared" si="30"/>
        <v>-181223514</v>
      </c>
      <c r="N74" s="15">
        <f t="shared" si="30"/>
        <v>-4705935</v>
      </c>
      <c r="O74" s="15">
        <f t="shared" si="30"/>
        <v>-921374</v>
      </c>
      <c r="P74" s="15">
        <f t="shared" si="30"/>
        <v>-21879378</v>
      </c>
      <c r="Q74" s="15">
        <f t="shared" si="30"/>
        <v>-2622126</v>
      </c>
      <c r="R74" s="15">
        <f t="shared" si="30"/>
        <v>-25053418</v>
      </c>
      <c r="S74" s="15">
        <f t="shared" si="30"/>
        <v>-22726826</v>
      </c>
      <c r="T74" s="15">
        <f t="shared" si="30"/>
        <v>31677476</v>
      </c>
      <c r="U74" s="15">
        <f t="shared" si="30"/>
        <v>-12603026</v>
      </c>
      <c r="V74" s="15">
        <f t="shared" si="30"/>
        <v>-422284</v>
      </c>
      <c r="W74" s="15">
        <f t="shared" si="30"/>
        <v>-22767544</v>
      </c>
      <c r="X74" s="15">
        <f t="shared" si="30"/>
        <v>-2630707</v>
      </c>
      <c r="Y74" s="15">
        <f t="shared" si="30"/>
        <v>-18693341</v>
      </c>
      <c r="Z74" s="15">
        <f t="shared" si="30"/>
        <v>-41080909</v>
      </c>
      <c r="AA74" s="15">
        <f t="shared" si="30"/>
        <v>-15929012</v>
      </c>
      <c r="AB74" s="15">
        <f t="shared" si="30"/>
        <v>-4642581</v>
      </c>
      <c r="AC74" s="15">
        <f t="shared" si="30"/>
        <v>-32434046</v>
      </c>
      <c r="AD74" s="15">
        <f t="shared" si="30"/>
        <v>-731830</v>
      </c>
      <c r="AE74" s="8">
        <f t="shared" si="30"/>
        <v>-26225682</v>
      </c>
    </row>
    <row r="75" spans="1:31" x14ac:dyDescent="0.25">
      <c r="A75" s="20" t="s">
        <v>123</v>
      </c>
      <c r="B75" s="17">
        <f>IF(B68=0,0,B70*100/B68)</f>
        <v>37.218558750788034</v>
      </c>
      <c r="C75" s="17">
        <f t="shared" ref="C75:AE75" si="31">IF(C68=0,0,C70*100/C68)</f>
        <v>68.539846018477789</v>
      </c>
      <c r="D75" s="17">
        <f t="shared" si="31"/>
        <v>0</v>
      </c>
      <c r="E75" s="17">
        <f t="shared" si="31"/>
        <v>0</v>
      </c>
      <c r="F75" s="17">
        <f t="shared" si="31"/>
        <v>47.483528435800537</v>
      </c>
      <c r="G75" s="17">
        <f t="shared" si="31"/>
        <v>41.357780738095485</v>
      </c>
      <c r="H75" s="17">
        <f t="shared" si="31"/>
        <v>0</v>
      </c>
      <c r="I75" s="17">
        <f t="shared" si="31"/>
        <v>52.66124990937432</v>
      </c>
      <c r="J75" s="17">
        <f t="shared" si="31"/>
        <v>0</v>
      </c>
      <c r="K75" s="17">
        <f t="shared" si="31"/>
        <v>43.348841305153876</v>
      </c>
      <c r="L75" s="17">
        <f t="shared" si="31"/>
        <v>0</v>
      </c>
      <c r="M75" s="17">
        <f t="shared" si="31"/>
        <v>72.167742221612968</v>
      </c>
      <c r="N75" s="17">
        <f t="shared" si="31"/>
        <v>66.815210492913053</v>
      </c>
      <c r="O75" s="17">
        <f t="shared" si="31"/>
        <v>96.09206429995335</v>
      </c>
      <c r="P75" s="17">
        <f t="shared" si="31"/>
        <v>44.108910236740861</v>
      </c>
      <c r="Q75" s="17">
        <f t="shared" si="31"/>
        <v>73.11202251143159</v>
      </c>
      <c r="R75" s="17">
        <f t="shared" si="31"/>
        <v>55.193744075829386</v>
      </c>
      <c r="S75" s="17">
        <f t="shared" si="31"/>
        <v>68.392820983533596</v>
      </c>
      <c r="T75" s="17">
        <f t="shared" si="31"/>
        <v>189.11183751547205</v>
      </c>
      <c r="U75" s="17">
        <f t="shared" si="31"/>
        <v>51.491374465955893</v>
      </c>
      <c r="V75" s="17">
        <f t="shared" si="31"/>
        <v>84.406056129985231</v>
      </c>
      <c r="W75" s="17">
        <f t="shared" si="31"/>
        <v>47.025828806091461</v>
      </c>
      <c r="X75" s="17">
        <f t="shared" si="31"/>
        <v>91.828103135527343</v>
      </c>
      <c r="Y75" s="17">
        <f t="shared" si="31"/>
        <v>48.616434854315557</v>
      </c>
      <c r="Z75" s="17">
        <f t="shared" si="31"/>
        <v>54.128215314203437</v>
      </c>
      <c r="AA75" s="17">
        <f t="shared" si="31"/>
        <v>65.609559777438236</v>
      </c>
      <c r="AB75" s="17">
        <f t="shared" si="31"/>
        <v>71.860032485485206</v>
      </c>
      <c r="AC75" s="17">
        <f t="shared" si="31"/>
        <v>23.419454620923645</v>
      </c>
      <c r="AD75" s="17">
        <f t="shared" si="31"/>
        <v>71.700309358081981</v>
      </c>
      <c r="AE75" s="10">
        <f t="shared" si="31"/>
        <v>54.581271864500707</v>
      </c>
    </row>
    <row r="76" spans="1:31" x14ac:dyDescent="0.25">
      <c r="A76" s="20" t="s">
        <v>124</v>
      </c>
      <c r="B76" s="17">
        <f>IF(B69=0,0,B70*100/B69)</f>
        <v>37.218558750788034</v>
      </c>
      <c r="C76" s="17">
        <f t="shared" ref="C76:AE76" si="32">IF(C69=0,0,C70*100/C69)</f>
        <v>68.539846018477789</v>
      </c>
      <c r="D76" s="17">
        <f t="shared" si="32"/>
        <v>0</v>
      </c>
      <c r="E76" s="17">
        <f t="shared" si="32"/>
        <v>0</v>
      </c>
      <c r="F76" s="17">
        <f t="shared" si="32"/>
        <v>47.483528435800537</v>
      </c>
      <c r="G76" s="17">
        <f t="shared" si="32"/>
        <v>60.019462292012882</v>
      </c>
      <c r="H76" s="17">
        <f t="shared" si="32"/>
        <v>0</v>
      </c>
      <c r="I76" s="17">
        <f t="shared" si="32"/>
        <v>52.66124990937432</v>
      </c>
      <c r="J76" s="17">
        <f t="shared" si="32"/>
        <v>0</v>
      </c>
      <c r="K76" s="17">
        <f t="shared" si="32"/>
        <v>43.148855877468165</v>
      </c>
      <c r="L76" s="17">
        <f t="shared" si="32"/>
        <v>0</v>
      </c>
      <c r="M76" s="17">
        <f t="shared" si="32"/>
        <v>49.690739799955026</v>
      </c>
      <c r="N76" s="17">
        <f t="shared" si="32"/>
        <v>66.815210492913053</v>
      </c>
      <c r="O76" s="17">
        <f t="shared" si="32"/>
        <v>96.09206429995335</v>
      </c>
      <c r="P76" s="17">
        <f t="shared" si="32"/>
        <v>46.066068479305841</v>
      </c>
      <c r="Q76" s="17">
        <f t="shared" si="32"/>
        <v>79.8530464848252</v>
      </c>
      <c r="R76" s="17">
        <f t="shared" si="32"/>
        <v>55.193744075829386</v>
      </c>
      <c r="S76" s="17">
        <f t="shared" si="32"/>
        <v>68.392820983533596</v>
      </c>
      <c r="T76" s="17">
        <f t="shared" si="32"/>
        <v>189.11183751547205</v>
      </c>
      <c r="U76" s="17">
        <f t="shared" si="32"/>
        <v>51.491374465955893</v>
      </c>
      <c r="V76" s="17">
        <f t="shared" si="32"/>
        <v>84.406056129985231</v>
      </c>
      <c r="W76" s="17">
        <f t="shared" si="32"/>
        <v>49.127353979532558</v>
      </c>
      <c r="X76" s="17">
        <f t="shared" si="32"/>
        <v>72.92954311586746</v>
      </c>
      <c r="Y76" s="17">
        <f t="shared" si="32"/>
        <v>48.616434854315557</v>
      </c>
      <c r="Z76" s="17">
        <f t="shared" si="32"/>
        <v>50.614410223119833</v>
      </c>
      <c r="AA76" s="17">
        <f t="shared" si="32"/>
        <v>58.825931191356268</v>
      </c>
      <c r="AB76" s="17">
        <f t="shared" si="32"/>
        <v>81.747991036326468</v>
      </c>
      <c r="AC76" s="17">
        <f t="shared" si="32"/>
        <v>28.576675254894187</v>
      </c>
      <c r="AD76" s="17">
        <f t="shared" si="32"/>
        <v>71.700309358081981</v>
      </c>
      <c r="AE76" s="10">
        <f t="shared" si="32"/>
        <v>54.581271864500707</v>
      </c>
    </row>
    <row r="77" spans="1:31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6"/>
    </row>
    <row r="78" spans="1:31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6"/>
    </row>
    <row r="79" spans="1:31" x14ac:dyDescent="0.25">
      <c r="A79" s="20" t="s">
        <v>137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9">
        <v>0</v>
      </c>
    </row>
    <row r="80" spans="1:31" x14ac:dyDescent="0.25">
      <c r="A80" s="20" t="s">
        <v>138</v>
      </c>
      <c r="B80" s="16">
        <v>165516695</v>
      </c>
      <c r="C80" s="16">
        <v>117978642</v>
      </c>
      <c r="D80" s="16">
        <v>279158051</v>
      </c>
      <c r="E80" s="16">
        <v>232059483</v>
      </c>
      <c r="F80" s="16">
        <v>70690313</v>
      </c>
      <c r="G80" s="16">
        <v>8187280062</v>
      </c>
      <c r="H80" s="16">
        <v>604059</v>
      </c>
      <c r="I80" s="16">
        <v>136304055</v>
      </c>
      <c r="J80" s="16">
        <v>846104</v>
      </c>
      <c r="K80" s="16">
        <v>424749857</v>
      </c>
      <c r="L80" s="16">
        <v>41356438</v>
      </c>
      <c r="M80" s="16">
        <v>373550236</v>
      </c>
      <c r="N80" s="16">
        <v>72755143</v>
      </c>
      <c r="O80" s="16">
        <v>84138579</v>
      </c>
      <c r="P80" s="16">
        <v>344884207</v>
      </c>
      <c r="Q80" s="16">
        <v>10957686</v>
      </c>
      <c r="R80" s="16">
        <v>126063442</v>
      </c>
      <c r="S80" s="16">
        <v>122979722</v>
      </c>
      <c r="T80" s="16">
        <v>200429991</v>
      </c>
      <c r="U80" s="16">
        <v>161965681</v>
      </c>
      <c r="V80" s="16">
        <v>4248968</v>
      </c>
      <c r="W80" s="16">
        <v>130900706</v>
      </c>
      <c r="X80" s="16">
        <v>29218858</v>
      </c>
      <c r="Y80" s="16">
        <v>271460731</v>
      </c>
      <c r="Z80" s="16">
        <v>310722227</v>
      </c>
      <c r="AA80" s="16">
        <v>91899904</v>
      </c>
      <c r="AB80" s="16">
        <v>0</v>
      </c>
      <c r="AC80" s="16">
        <v>309130195</v>
      </c>
      <c r="AD80" s="16">
        <v>16516560</v>
      </c>
      <c r="AE80" s="9">
        <v>319546110</v>
      </c>
    </row>
    <row r="81" spans="1:31" x14ac:dyDescent="0.25">
      <c r="A81" s="20" t="s">
        <v>139</v>
      </c>
      <c r="B81" s="16">
        <v>172082019</v>
      </c>
      <c r="C81" s="16">
        <v>114243645</v>
      </c>
      <c r="D81" s="16">
        <v>281266174</v>
      </c>
      <c r="E81" s="16">
        <v>236036147</v>
      </c>
      <c r="F81" s="16">
        <v>70830805</v>
      </c>
      <c r="G81" s="16">
        <v>7655602466</v>
      </c>
      <c r="H81" s="16">
        <v>644750</v>
      </c>
      <c r="I81" s="16">
        <v>131887430</v>
      </c>
      <c r="J81" s="16">
        <v>669368</v>
      </c>
      <c r="K81" s="16">
        <v>376299431</v>
      </c>
      <c r="L81" s="16">
        <v>39012727</v>
      </c>
      <c r="M81" s="16">
        <v>366950195</v>
      </c>
      <c r="N81" s="16">
        <v>74644145</v>
      </c>
      <c r="O81" s="16">
        <v>75337167</v>
      </c>
      <c r="P81" s="16">
        <v>347483947</v>
      </c>
      <c r="Q81" s="16">
        <v>11591310</v>
      </c>
      <c r="R81" s="16">
        <v>113914470</v>
      </c>
      <c r="S81" s="16">
        <v>114336895</v>
      </c>
      <c r="T81" s="16">
        <v>183681459</v>
      </c>
      <c r="U81" s="16">
        <v>198144724</v>
      </c>
      <c r="V81" s="16">
        <v>5624218</v>
      </c>
      <c r="W81" s="16">
        <v>130057527</v>
      </c>
      <c r="X81" s="16">
        <v>27777856</v>
      </c>
      <c r="Y81" s="16">
        <v>270445317</v>
      </c>
      <c r="Z81" s="16">
        <v>271583928</v>
      </c>
      <c r="AA81" s="16">
        <v>87721710</v>
      </c>
      <c r="AB81" s="16">
        <v>43873418</v>
      </c>
      <c r="AC81" s="16">
        <v>300317709</v>
      </c>
      <c r="AD81" s="16">
        <v>15633033</v>
      </c>
      <c r="AE81" s="9">
        <v>303647584</v>
      </c>
    </row>
    <row r="82" spans="1:31" x14ac:dyDescent="0.25">
      <c r="A82" s="20" t="s">
        <v>140</v>
      </c>
      <c r="B82" s="16">
        <v>162510061</v>
      </c>
      <c r="C82" s="16">
        <v>119902498</v>
      </c>
      <c r="D82" s="16">
        <v>305015843</v>
      </c>
      <c r="E82" s="16">
        <v>215573689</v>
      </c>
      <c r="F82" s="16">
        <v>84127459</v>
      </c>
      <c r="G82" s="16">
        <v>7814976304</v>
      </c>
      <c r="H82" s="16">
        <v>751964</v>
      </c>
      <c r="I82" s="16">
        <v>138621919</v>
      </c>
      <c r="J82" s="16">
        <v>0</v>
      </c>
      <c r="K82" s="16">
        <v>410333542</v>
      </c>
      <c r="L82" s="16">
        <v>39185059</v>
      </c>
      <c r="M82" s="16">
        <v>365833618</v>
      </c>
      <c r="N82" s="16">
        <v>76320537</v>
      </c>
      <c r="O82" s="16">
        <v>67221200</v>
      </c>
      <c r="P82" s="16">
        <v>361193544</v>
      </c>
      <c r="Q82" s="16">
        <v>11733360</v>
      </c>
      <c r="R82" s="16">
        <v>111569732</v>
      </c>
      <c r="S82" s="16">
        <v>109565932</v>
      </c>
      <c r="T82" s="16">
        <v>174868562</v>
      </c>
      <c r="U82" s="16">
        <v>239352661</v>
      </c>
      <c r="V82" s="16">
        <v>3066307</v>
      </c>
      <c r="W82" s="16">
        <v>131517099</v>
      </c>
      <c r="X82" s="16">
        <v>25997863</v>
      </c>
      <c r="Y82" s="16">
        <v>273850928</v>
      </c>
      <c r="Z82" s="16">
        <v>341521970</v>
      </c>
      <c r="AA82" s="16">
        <v>86589772</v>
      </c>
      <c r="AB82" s="16">
        <v>44572555</v>
      </c>
      <c r="AC82" s="16">
        <v>287748663</v>
      </c>
      <c r="AD82" s="16">
        <v>13130581</v>
      </c>
      <c r="AE82" s="9">
        <v>306219896</v>
      </c>
    </row>
    <row r="83" spans="1:31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6"/>
    </row>
    <row r="84" spans="1:31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6"/>
    </row>
    <row r="85" spans="1:31" x14ac:dyDescent="0.25">
      <c r="A85" s="20" t="s">
        <v>137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9">
        <v>0</v>
      </c>
    </row>
    <row r="86" spans="1:31" x14ac:dyDescent="0.25">
      <c r="A86" s="20" t="s">
        <v>138</v>
      </c>
      <c r="B86" s="16">
        <v>101446254</v>
      </c>
      <c r="C86" s="16">
        <v>131099</v>
      </c>
      <c r="D86" s="16">
        <v>1287211</v>
      </c>
      <c r="E86" s="16">
        <v>1139474</v>
      </c>
      <c r="F86" s="16">
        <v>2100</v>
      </c>
      <c r="G86" s="16">
        <v>-6779345</v>
      </c>
      <c r="H86" s="16">
        <v>0</v>
      </c>
      <c r="I86" s="16">
        <v>43931773</v>
      </c>
      <c r="J86" s="16">
        <v>4530088</v>
      </c>
      <c r="K86" s="16">
        <v>59612481</v>
      </c>
      <c r="L86" s="16">
        <v>752111</v>
      </c>
      <c r="M86" s="16">
        <v>93829773</v>
      </c>
      <c r="N86" s="16">
        <v>33079645</v>
      </c>
      <c r="O86" s="16">
        <v>52712367</v>
      </c>
      <c r="P86" s="16">
        <v>10939993</v>
      </c>
      <c r="Q86" s="16">
        <v>56778</v>
      </c>
      <c r="R86" s="16">
        <v>1616505</v>
      </c>
      <c r="S86" s="16">
        <v>82732353</v>
      </c>
      <c r="T86" s="16">
        <v>12781899</v>
      </c>
      <c r="U86" s="16">
        <v>8053309</v>
      </c>
      <c r="V86" s="16">
        <v>2450558</v>
      </c>
      <c r="W86" s="16">
        <v>4786732</v>
      </c>
      <c r="X86" s="16">
        <v>1706161</v>
      </c>
      <c r="Y86" s="16">
        <v>3974013</v>
      </c>
      <c r="Z86" s="16">
        <v>66329256</v>
      </c>
      <c r="AA86" s="16">
        <v>29898030</v>
      </c>
      <c r="AB86" s="16">
        <v>12486655</v>
      </c>
      <c r="AC86" s="16">
        <v>3270415</v>
      </c>
      <c r="AD86" s="16">
        <v>1483221</v>
      </c>
      <c r="AE86" s="9">
        <v>1445251</v>
      </c>
    </row>
    <row r="87" spans="1:31" x14ac:dyDescent="0.25">
      <c r="A87" s="20" t="s">
        <v>139</v>
      </c>
      <c r="B87" s="16">
        <v>78337556</v>
      </c>
      <c r="C87" s="16">
        <v>0</v>
      </c>
      <c r="D87" s="16">
        <v>881009</v>
      </c>
      <c r="E87" s="16">
        <v>-2000315</v>
      </c>
      <c r="F87" s="16">
        <v>0</v>
      </c>
      <c r="G87" s="16">
        <v>-23975230</v>
      </c>
      <c r="H87" s="16">
        <v>0</v>
      </c>
      <c r="I87" s="16">
        <v>33103986</v>
      </c>
      <c r="J87" s="16">
        <v>3993914</v>
      </c>
      <c r="K87" s="16">
        <v>67949569</v>
      </c>
      <c r="L87" s="16">
        <v>498282</v>
      </c>
      <c r="M87" s="16">
        <v>67904242</v>
      </c>
      <c r="N87" s="16">
        <v>30685463</v>
      </c>
      <c r="O87" s="16">
        <v>63138516</v>
      </c>
      <c r="P87" s="16">
        <v>3929480</v>
      </c>
      <c r="Q87" s="16">
        <v>0</v>
      </c>
      <c r="R87" s="16">
        <v>616417</v>
      </c>
      <c r="S87" s="16">
        <v>65070780</v>
      </c>
      <c r="T87" s="16">
        <v>13331520</v>
      </c>
      <c r="U87" s="16">
        <v>19973969</v>
      </c>
      <c r="V87" s="16">
        <v>2892778</v>
      </c>
      <c r="W87" s="16">
        <v>5945644</v>
      </c>
      <c r="X87" s="16">
        <v>1398517</v>
      </c>
      <c r="Y87" s="16">
        <v>3320183</v>
      </c>
      <c r="Z87" s="16">
        <v>32695188</v>
      </c>
      <c r="AA87" s="16">
        <v>39688827</v>
      </c>
      <c r="AB87" s="16">
        <v>5988321</v>
      </c>
      <c r="AC87" s="16">
        <v>1979643</v>
      </c>
      <c r="AD87" s="16">
        <v>8675</v>
      </c>
      <c r="AE87" s="9">
        <v>1048919</v>
      </c>
    </row>
    <row r="88" spans="1:31" x14ac:dyDescent="0.25">
      <c r="A88" s="20" t="s">
        <v>140</v>
      </c>
      <c r="B88" s="16">
        <v>82011999</v>
      </c>
      <c r="C88" s="16">
        <v>7999</v>
      </c>
      <c r="D88" s="16">
        <v>1222595</v>
      </c>
      <c r="E88" s="16">
        <v>368212</v>
      </c>
      <c r="F88" s="16">
        <v>0</v>
      </c>
      <c r="G88" s="16">
        <v>-21158226</v>
      </c>
      <c r="H88" s="16">
        <v>0</v>
      </c>
      <c r="I88" s="16">
        <v>55406512</v>
      </c>
      <c r="J88" s="16">
        <v>0</v>
      </c>
      <c r="K88" s="16">
        <v>181267553</v>
      </c>
      <c r="L88" s="16">
        <v>3555116</v>
      </c>
      <c r="M88" s="16">
        <v>75497450</v>
      </c>
      <c r="N88" s="16">
        <v>34259334</v>
      </c>
      <c r="O88" s="16">
        <v>59000301</v>
      </c>
      <c r="P88" s="16">
        <v>4901781</v>
      </c>
      <c r="Q88" s="16">
        <v>0</v>
      </c>
      <c r="R88" s="16">
        <v>954770</v>
      </c>
      <c r="S88" s="16">
        <v>52896035</v>
      </c>
      <c r="T88" s="16">
        <v>9154546</v>
      </c>
      <c r="U88" s="16">
        <v>5696038</v>
      </c>
      <c r="V88" s="16">
        <v>1841461</v>
      </c>
      <c r="W88" s="16">
        <v>5277728</v>
      </c>
      <c r="X88" s="16">
        <v>1991650</v>
      </c>
      <c r="Y88" s="16">
        <v>2906649</v>
      </c>
      <c r="Z88" s="16">
        <v>35438253</v>
      </c>
      <c r="AA88" s="16">
        <v>15633821</v>
      </c>
      <c r="AB88" s="16">
        <v>1288736</v>
      </c>
      <c r="AC88" s="16">
        <v>11972101</v>
      </c>
      <c r="AD88" s="16">
        <v>51081</v>
      </c>
      <c r="AE88" s="9">
        <v>1731513</v>
      </c>
    </row>
    <row r="89" spans="1:31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6"/>
    </row>
    <row r="90" spans="1:31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6"/>
    </row>
    <row r="91" spans="1:31" x14ac:dyDescent="0.25">
      <c r="A91" s="20" t="s">
        <v>143</v>
      </c>
      <c r="B91" s="16">
        <v>68051258</v>
      </c>
      <c r="C91" s="16">
        <v>141744819</v>
      </c>
      <c r="D91" s="16">
        <v>0</v>
      </c>
      <c r="E91" s="16">
        <v>23325446</v>
      </c>
      <c r="F91" s="16">
        <v>109360796</v>
      </c>
      <c r="G91" s="16">
        <v>11032043073</v>
      </c>
      <c r="H91" s="16">
        <v>766153639</v>
      </c>
      <c r="I91" s="16">
        <v>9749885</v>
      </c>
      <c r="J91" s="16">
        <v>11472746</v>
      </c>
      <c r="K91" s="16">
        <v>122798566</v>
      </c>
      <c r="L91" s="16">
        <v>169751719</v>
      </c>
      <c r="M91" s="16">
        <v>785985613</v>
      </c>
      <c r="N91" s="16">
        <v>246604426</v>
      </c>
      <c r="O91" s="16">
        <v>42487533</v>
      </c>
      <c r="P91" s="16">
        <v>42330360</v>
      </c>
      <c r="Q91" s="16">
        <v>9615083</v>
      </c>
      <c r="R91" s="16">
        <v>283054845</v>
      </c>
      <c r="S91" s="16">
        <v>15262077</v>
      </c>
      <c r="T91" s="16">
        <v>512086160</v>
      </c>
      <c r="U91" s="16">
        <v>115963900</v>
      </c>
      <c r="V91" s="16">
        <v>41305468</v>
      </c>
      <c r="W91" s="16">
        <v>612722603</v>
      </c>
      <c r="X91" s="16">
        <v>51936918</v>
      </c>
      <c r="Y91" s="16">
        <v>664922794</v>
      </c>
      <c r="Z91" s="16">
        <v>334083390</v>
      </c>
      <c r="AA91" s="16">
        <v>640204005</v>
      </c>
      <c r="AB91" s="16">
        <v>109782187</v>
      </c>
      <c r="AC91" s="16">
        <v>164089990</v>
      </c>
      <c r="AD91" s="16">
        <v>325271714</v>
      </c>
      <c r="AE91" s="9">
        <v>115305213</v>
      </c>
    </row>
    <row r="92" spans="1:31" x14ac:dyDescent="0.25">
      <c r="A92" s="20" t="s">
        <v>144</v>
      </c>
      <c r="B92" s="16">
        <v>278374519</v>
      </c>
      <c r="C92" s="16">
        <v>-68305986</v>
      </c>
      <c r="D92" s="16">
        <v>227441</v>
      </c>
      <c r="E92" s="16">
        <v>-20530544</v>
      </c>
      <c r="F92" s="16">
        <v>2555869</v>
      </c>
      <c r="G92" s="16">
        <v>18597451780</v>
      </c>
      <c r="H92" s="16">
        <v>1169139202</v>
      </c>
      <c r="I92" s="16">
        <v>298981692</v>
      </c>
      <c r="J92" s="16">
        <v>189175</v>
      </c>
      <c r="K92" s="16">
        <v>929211192</v>
      </c>
      <c r="L92" s="16">
        <v>181591518</v>
      </c>
      <c r="M92" s="16">
        <v>2665620469</v>
      </c>
      <c r="N92" s="16">
        <v>589297094</v>
      </c>
      <c r="O92" s="16">
        <v>69121298</v>
      </c>
      <c r="P92" s="16">
        <v>95098604</v>
      </c>
      <c r="Q92" s="16">
        <v>-14472239</v>
      </c>
      <c r="R92" s="16">
        <v>280114873</v>
      </c>
      <c r="S92" s="16">
        <v>-201783062</v>
      </c>
      <c r="T92" s="16">
        <v>1049829012</v>
      </c>
      <c r="U92" s="16">
        <v>243048952</v>
      </c>
      <c r="V92" s="16">
        <v>-35741165</v>
      </c>
      <c r="W92" s="16">
        <v>5336702</v>
      </c>
      <c r="X92" s="16">
        <v>33442993</v>
      </c>
      <c r="Y92" s="16">
        <v>728659031</v>
      </c>
      <c r="Z92" s="16">
        <v>1733095617</v>
      </c>
      <c r="AA92" s="16">
        <v>843774361</v>
      </c>
      <c r="AB92" s="16">
        <v>345825074</v>
      </c>
      <c r="AC92" s="16">
        <v>19454977</v>
      </c>
      <c r="AD92" s="16">
        <v>449566223</v>
      </c>
      <c r="AE92" s="9">
        <v>46646172</v>
      </c>
    </row>
    <row r="93" spans="1:31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6"/>
    </row>
    <row r="94" spans="1:31" x14ac:dyDescent="0.25">
      <c r="A94" s="2" t="s">
        <v>145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9">
        <v>0</v>
      </c>
    </row>
    <row r="95" spans="1:31" x14ac:dyDescent="0.25">
      <c r="A95" s="22" t="s">
        <v>146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4">
        <v>0</v>
      </c>
    </row>
  </sheetData>
  <mergeCells count="2">
    <mergeCell ref="A1:AE1"/>
    <mergeCell ref="B2:AE2"/>
  </mergeCells>
  <pageMargins left="0.7" right="0.7" top="0.75" bottom="0.75" header="0.3" footer="0.3"/>
  <rowBreaks count="1" manualBreakCount="1"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CCC4FF-2A99-456A-AD66-9C766757B55B}"/>
</file>

<file path=customXml/itemProps2.xml><?xml version="1.0" encoding="utf-8"?>
<ds:datastoreItem xmlns:ds="http://schemas.openxmlformats.org/officeDocument/2006/customXml" ds:itemID="{9CE74BB5-C5B5-4A69-97F0-68F21BCA5F7C}"/>
</file>

<file path=customXml/itemProps3.xml><?xml version="1.0" encoding="utf-8"?>
<ds:datastoreItem xmlns:ds="http://schemas.openxmlformats.org/officeDocument/2006/customXml" ds:itemID="{AF078D25-D912-4AA7-947D-87913FCF37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2022-06-05T16:18:36Z</dcterms:created>
  <dcterms:modified xsi:type="dcterms:W3CDTF">2022-06-05T16:59:37Z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