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8_{D01564C7-6BED-4792-B559-0E5128BC9BBF}" xr6:coauthVersionLast="47" xr6:coauthVersionMax="47" xr10:uidLastSave="{00000000-0000-0000-0000-000000000000}"/>
  <workbookProtection workbookAlgorithmName="SHA-512" workbookHashValue="1lYrEWyxx9KkEo2gfU1GMcZ7Bd0JbOgBfJk6NwR8LVmLDqkCFiS4gd0FI5weZw40jVsHFmN89g6TK/FoT9Wqyw==" workbookSaltValue="e2IuF4YVGqsC2FgZBnql2Q==" workbookSpinCount="100000" lockStructure="1"/>
  <bookViews>
    <workbookView xWindow="3540" yWindow="1770" windowWidth="21600" windowHeight="11385" xr2:uid="{00000000-000D-0000-FFFF-FFFF00000000}"/>
  </bookViews>
  <sheets>
    <sheet name="Summary" sheetId="1" r:id="rId1"/>
    <sheet name="DC16" sheetId="2" r:id="rId2"/>
    <sheet name="DC18" sheetId="3" r:id="rId3"/>
    <sheet name="DC19" sheetId="4" r:id="rId4"/>
    <sheet name="DC20" sheetId="5" r:id="rId5"/>
    <sheet name="FS161" sheetId="6" r:id="rId6"/>
    <sheet name="FS162" sheetId="7" r:id="rId7"/>
    <sheet name="FS163" sheetId="8" r:id="rId8"/>
    <sheet name="FS181" sheetId="9" r:id="rId9"/>
    <sheet name="FS182" sheetId="10" r:id="rId10"/>
    <sheet name="FS183" sheetId="11" r:id="rId11"/>
    <sheet name="FS184" sheetId="12" r:id="rId12"/>
    <sheet name="FS185" sheetId="13" r:id="rId13"/>
    <sheet name="FS191" sheetId="14" r:id="rId14"/>
    <sheet name="FS192" sheetId="15" r:id="rId15"/>
    <sheet name="FS193" sheetId="16" r:id="rId16"/>
    <sheet name="FS194" sheetId="17" r:id="rId17"/>
    <sheet name="FS195" sheetId="18" r:id="rId18"/>
    <sheet name="FS196" sheetId="19" r:id="rId19"/>
    <sheet name="FS201" sheetId="20" r:id="rId20"/>
    <sheet name="FS203" sheetId="21" r:id="rId21"/>
    <sheet name="FS204" sheetId="22" r:id="rId22"/>
    <sheet name="FS205" sheetId="23" r:id="rId23"/>
    <sheet name="MAN" sheetId="24" r:id="rId24"/>
  </sheets>
  <definedNames>
    <definedName name="_xlnm.Print_Area" localSheetId="1">'DC16'!$A$1:$X$127</definedName>
    <definedName name="_xlnm.Print_Area" localSheetId="2">'DC18'!$A$1:$X$127</definedName>
    <definedName name="_xlnm.Print_Area" localSheetId="3">'DC19'!$A$1:$X$127</definedName>
    <definedName name="_xlnm.Print_Area" localSheetId="4">'DC20'!$A$1:$X$127</definedName>
    <definedName name="_xlnm.Print_Area" localSheetId="5">'FS161'!$A$1:$X$127</definedName>
    <definedName name="_xlnm.Print_Area" localSheetId="6">'FS162'!$A$1:$X$127</definedName>
    <definedName name="_xlnm.Print_Area" localSheetId="7">'FS163'!$A$1:$X$127</definedName>
    <definedName name="_xlnm.Print_Area" localSheetId="8">'FS181'!$A$1:$X$127</definedName>
    <definedName name="_xlnm.Print_Area" localSheetId="9">'FS182'!$A$1:$X$127</definedName>
    <definedName name="_xlnm.Print_Area" localSheetId="10">'FS183'!$A$1:$X$127</definedName>
    <definedName name="_xlnm.Print_Area" localSheetId="11">'FS184'!$A$1:$X$127</definedName>
    <definedName name="_xlnm.Print_Area" localSheetId="12">'FS185'!$A$1:$X$127</definedName>
    <definedName name="_xlnm.Print_Area" localSheetId="13">'FS191'!$A$1:$X$127</definedName>
    <definedName name="_xlnm.Print_Area" localSheetId="14">'FS192'!$A$1:$X$127</definedName>
    <definedName name="_xlnm.Print_Area" localSheetId="15">'FS193'!$A$1:$X$127</definedName>
    <definedName name="_xlnm.Print_Area" localSheetId="16">'FS194'!$A$1:$X$127</definedName>
    <definedName name="_xlnm.Print_Area" localSheetId="17">'FS195'!$A$1:$X$127</definedName>
    <definedName name="_xlnm.Print_Area" localSheetId="18">'FS196'!$A$1:$X$127</definedName>
    <definedName name="_xlnm.Print_Area" localSheetId="19">'FS201'!$A$1:$X$127</definedName>
    <definedName name="_xlnm.Print_Area" localSheetId="20">'FS203'!$A$1:$X$127</definedName>
    <definedName name="_xlnm.Print_Area" localSheetId="21">'FS204'!$A$1:$X$127</definedName>
    <definedName name="_xlnm.Print_Area" localSheetId="22">'FS205'!$A$1:$X$127</definedName>
    <definedName name="_xlnm.Print_Area" localSheetId="23">MAN!$A$1:$X$127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U109" i="2"/>
  <c r="S109" i="2"/>
  <c r="R109" i="2"/>
  <c r="E109" i="2"/>
  <c r="T109" i="2" s="1"/>
  <c r="S108" i="2"/>
  <c r="R108" i="2"/>
  <c r="E108" i="2"/>
  <c r="U108" i="2" s="1"/>
  <c r="U107" i="2"/>
  <c r="S107" i="2"/>
  <c r="R107" i="2"/>
  <c r="E107" i="2"/>
  <c r="T107" i="2" s="1"/>
  <c r="S106" i="2"/>
  <c r="R106" i="2"/>
  <c r="E106" i="2"/>
  <c r="T106" i="2" s="1"/>
  <c r="S105" i="2"/>
  <c r="R105" i="2"/>
  <c r="E105" i="2"/>
  <c r="U105" i="2" s="1"/>
  <c r="S104" i="2"/>
  <c r="R104" i="2"/>
  <c r="E104" i="2"/>
  <c r="T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S109" i="3"/>
  <c r="R109" i="3"/>
  <c r="E109" i="3"/>
  <c r="U109" i="3" s="1"/>
  <c r="S108" i="3"/>
  <c r="R108" i="3"/>
  <c r="E108" i="3"/>
  <c r="T108" i="3" s="1"/>
  <c r="U107" i="3"/>
  <c r="T107" i="3"/>
  <c r="S107" i="3"/>
  <c r="R107" i="3"/>
  <c r="E107" i="3"/>
  <c r="S106" i="3"/>
  <c r="R106" i="3"/>
  <c r="E106" i="3"/>
  <c r="U106" i="3" s="1"/>
  <c r="U105" i="3"/>
  <c r="T105" i="3"/>
  <c r="S105" i="3"/>
  <c r="R105" i="3"/>
  <c r="E105" i="3"/>
  <c r="S104" i="3"/>
  <c r="R104" i="3"/>
  <c r="E104" i="3"/>
  <c r="S103" i="3"/>
  <c r="R103" i="3"/>
  <c r="E103" i="3"/>
  <c r="U103" i="3" s="1"/>
  <c r="U102" i="3"/>
  <c r="S102" i="3"/>
  <c r="R102" i="3"/>
  <c r="E102" i="3"/>
  <c r="T102" i="3" s="1"/>
  <c r="S101" i="3"/>
  <c r="R101" i="3"/>
  <c r="E101" i="3"/>
  <c r="S100" i="3"/>
  <c r="R100" i="3"/>
  <c r="E100" i="3"/>
  <c r="S99" i="3"/>
  <c r="R99" i="3"/>
  <c r="E99" i="3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S104" i="4"/>
  <c r="R104" i="4"/>
  <c r="E104" i="4"/>
  <c r="U104" i="4" s="1"/>
  <c r="S103" i="4"/>
  <c r="R103" i="4"/>
  <c r="E103" i="4"/>
  <c r="U103" i="4" s="1"/>
  <c r="S102" i="4"/>
  <c r="R102" i="4"/>
  <c r="E102" i="4"/>
  <c r="S101" i="4"/>
  <c r="R101" i="4"/>
  <c r="E101" i="4"/>
  <c r="U100" i="4"/>
  <c r="T100" i="4"/>
  <c r="S100" i="4"/>
  <c r="R100" i="4"/>
  <c r="E100" i="4"/>
  <c r="S99" i="4"/>
  <c r="R99" i="4"/>
  <c r="E99" i="4"/>
  <c r="U98" i="4"/>
  <c r="T98" i="4"/>
  <c r="S98" i="4"/>
  <c r="R98" i="4"/>
  <c r="E98" i="4"/>
  <c r="S97" i="4"/>
  <c r="R97" i="4"/>
  <c r="E97" i="4"/>
  <c r="U97" i="4" s="1"/>
  <c r="S96" i="4"/>
  <c r="R96" i="4"/>
  <c r="E96" i="4"/>
  <c r="W95" i="4"/>
  <c r="W112" i="4" s="1"/>
  <c r="V95" i="4"/>
  <c r="V112" i="4" s="1"/>
  <c r="M95" i="4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09" i="5"/>
  <c r="S109" i="5"/>
  <c r="R109" i="5"/>
  <c r="E109" i="5"/>
  <c r="U109" i="5" s="1"/>
  <c r="S108" i="5"/>
  <c r="R108" i="5"/>
  <c r="E108" i="5"/>
  <c r="T107" i="5"/>
  <c r="S107" i="5"/>
  <c r="R107" i="5"/>
  <c r="E107" i="5"/>
  <c r="U107" i="5" s="1"/>
  <c r="S106" i="5"/>
  <c r="R106" i="5"/>
  <c r="E106" i="5"/>
  <c r="U106" i="5" s="1"/>
  <c r="S105" i="5"/>
  <c r="R105" i="5"/>
  <c r="E105" i="5"/>
  <c r="U104" i="5"/>
  <c r="S104" i="5"/>
  <c r="R104" i="5"/>
  <c r="E104" i="5"/>
  <c r="T104" i="5" s="1"/>
  <c r="S103" i="5"/>
  <c r="R103" i="5"/>
  <c r="E103" i="5"/>
  <c r="T103" i="5" s="1"/>
  <c r="S102" i="5"/>
  <c r="R102" i="5"/>
  <c r="E102" i="5"/>
  <c r="S101" i="5"/>
  <c r="R101" i="5"/>
  <c r="E101" i="5"/>
  <c r="U101" i="5" s="1"/>
  <c r="S100" i="5"/>
  <c r="R100" i="5"/>
  <c r="E100" i="5"/>
  <c r="S99" i="5"/>
  <c r="R99" i="5"/>
  <c r="E99" i="5"/>
  <c r="S98" i="5"/>
  <c r="R98" i="5"/>
  <c r="E98" i="5"/>
  <c r="S97" i="5"/>
  <c r="R97" i="5"/>
  <c r="E97" i="5"/>
  <c r="S96" i="5"/>
  <c r="R96" i="5"/>
  <c r="E96" i="5"/>
  <c r="T96" i="5" s="1"/>
  <c r="W95" i="5"/>
  <c r="W112" i="5" s="1"/>
  <c r="V95" i="5"/>
  <c r="V112" i="5" s="1"/>
  <c r="S95" i="5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U107" i="6" s="1"/>
  <c r="S106" i="6"/>
  <c r="R106" i="6"/>
  <c r="E106" i="6"/>
  <c r="S105" i="6"/>
  <c r="R105" i="6"/>
  <c r="E105" i="6"/>
  <c r="U105" i="6" s="1"/>
  <c r="S104" i="6"/>
  <c r="R104" i="6"/>
  <c r="E104" i="6"/>
  <c r="T104" i="6" s="1"/>
  <c r="S103" i="6"/>
  <c r="R103" i="6"/>
  <c r="E103" i="6"/>
  <c r="T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T100" i="6" s="1"/>
  <c r="S99" i="6"/>
  <c r="R99" i="6"/>
  <c r="E99" i="6"/>
  <c r="U99" i="6" s="1"/>
  <c r="S98" i="6"/>
  <c r="R98" i="6"/>
  <c r="E98" i="6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T103" i="7" s="1"/>
  <c r="S102" i="7"/>
  <c r="R102" i="7"/>
  <c r="E102" i="7"/>
  <c r="U101" i="7"/>
  <c r="S101" i="7"/>
  <c r="R101" i="7"/>
  <c r="E101" i="7"/>
  <c r="T101" i="7" s="1"/>
  <c r="S100" i="7"/>
  <c r="R100" i="7"/>
  <c r="E100" i="7"/>
  <c r="T100" i="7" s="1"/>
  <c r="S99" i="7"/>
  <c r="R99" i="7"/>
  <c r="E99" i="7"/>
  <c r="S98" i="7"/>
  <c r="R98" i="7"/>
  <c r="E98" i="7"/>
  <c r="U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T110" i="8" s="1"/>
  <c r="S109" i="8"/>
  <c r="R109" i="8"/>
  <c r="E109" i="8"/>
  <c r="U109" i="8" s="1"/>
  <c r="S108" i="8"/>
  <c r="R108" i="8"/>
  <c r="E108" i="8"/>
  <c r="S107" i="8"/>
  <c r="R107" i="8"/>
  <c r="E107" i="8"/>
  <c r="U107" i="8" s="1"/>
  <c r="S106" i="8"/>
  <c r="R106" i="8"/>
  <c r="E106" i="8"/>
  <c r="T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S99" i="8"/>
  <c r="R99" i="8"/>
  <c r="E99" i="8"/>
  <c r="S98" i="8"/>
  <c r="R98" i="8"/>
  <c r="E98" i="8"/>
  <c r="U98" i="8" s="1"/>
  <c r="S97" i="8"/>
  <c r="R97" i="8"/>
  <c r="E97" i="8"/>
  <c r="S96" i="8"/>
  <c r="R96" i="8"/>
  <c r="E96" i="8"/>
  <c r="U96" i="8" s="1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S113" i="9"/>
  <c r="Q113" i="9"/>
  <c r="P113" i="9"/>
  <c r="O113" i="9"/>
  <c r="N113" i="9"/>
  <c r="M113" i="9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S108" i="9"/>
  <c r="R108" i="9"/>
  <c r="E108" i="9"/>
  <c r="U108" i="9" s="1"/>
  <c r="S107" i="9"/>
  <c r="R107" i="9"/>
  <c r="E107" i="9"/>
  <c r="T107" i="9" s="1"/>
  <c r="S106" i="9"/>
  <c r="R106" i="9"/>
  <c r="E106" i="9"/>
  <c r="T106" i="9" s="1"/>
  <c r="U105" i="9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S100" i="9"/>
  <c r="R100" i="9"/>
  <c r="E100" i="9"/>
  <c r="U100" i="9" s="1"/>
  <c r="S99" i="9"/>
  <c r="R99" i="9"/>
  <c r="E99" i="9"/>
  <c r="U99" i="9" s="1"/>
  <c r="S98" i="9"/>
  <c r="R98" i="9"/>
  <c r="E98" i="9"/>
  <c r="U97" i="9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S113" i="10"/>
  <c r="Q113" i="10"/>
  <c r="P113" i="10"/>
  <c r="O113" i="10"/>
  <c r="N113" i="10"/>
  <c r="M113" i="10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U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S105" i="10"/>
  <c r="R105" i="10"/>
  <c r="E105" i="10"/>
  <c r="U105" i="10" s="1"/>
  <c r="S104" i="10"/>
  <c r="R104" i="10"/>
  <c r="E104" i="10"/>
  <c r="U104" i="10" s="1"/>
  <c r="S103" i="10"/>
  <c r="R103" i="10"/>
  <c r="E103" i="10"/>
  <c r="S102" i="10"/>
  <c r="R102" i="10"/>
  <c r="E102" i="10"/>
  <c r="S101" i="10"/>
  <c r="R101" i="10"/>
  <c r="E101" i="10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U96" i="10" s="1"/>
  <c r="W95" i="10"/>
  <c r="W112" i="10" s="1"/>
  <c r="V95" i="10"/>
  <c r="V112" i="10" s="1"/>
  <c r="M95" i="10"/>
  <c r="S95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U113" i="11"/>
  <c r="R113" i="11"/>
  <c r="Q113" i="11"/>
  <c r="P113" i="11"/>
  <c r="O113" i="11"/>
  <c r="N113" i="11"/>
  <c r="M113" i="11"/>
  <c r="S113" i="11" s="1"/>
  <c r="L113" i="1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T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T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T96" i="12" s="1"/>
  <c r="W95" i="12"/>
  <c r="W112" i="12" s="1"/>
  <c r="V95" i="12"/>
  <c r="V112" i="12" s="1"/>
  <c r="M95" i="12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S113" i="13"/>
  <c r="Q113" i="13"/>
  <c r="P113" i="13"/>
  <c r="O113" i="13"/>
  <c r="N113" i="13"/>
  <c r="M113" i="13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T104" i="13" s="1"/>
  <c r="U103" i="13"/>
  <c r="S103" i="13"/>
  <c r="R103" i="13"/>
  <c r="E103" i="13"/>
  <c r="T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T99" i="13" s="1"/>
  <c r="S98" i="13"/>
  <c r="R98" i="13"/>
  <c r="E98" i="13"/>
  <c r="U98" i="13" s="1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U110" i="14"/>
  <c r="S110" i="14"/>
  <c r="R110" i="14"/>
  <c r="E110" i="14"/>
  <c r="T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T104" i="14" s="1"/>
  <c r="S103" i="14"/>
  <c r="R103" i="14"/>
  <c r="E103" i="14"/>
  <c r="T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T107" i="15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U104" i="15"/>
  <c r="S104" i="15"/>
  <c r="R104" i="15"/>
  <c r="E104" i="15"/>
  <c r="T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S96" i="15"/>
  <c r="R96" i="15"/>
  <c r="E96" i="15"/>
  <c r="T96" i="15" s="1"/>
  <c r="W95" i="15"/>
  <c r="W112" i="15" s="1"/>
  <c r="V95" i="15"/>
  <c r="V112" i="15" s="1"/>
  <c r="M95" i="15"/>
  <c r="S95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T106" i="16" s="1"/>
  <c r="S105" i="16"/>
  <c r="R105" i="16"/>
  <c r="E105" i="16"/>
  <c r="T105" i="16" s="1"/>
  <c r="S104" i="16"/>
  <c r="R104" i="16"/>
  <c r="E104" i="16"/>
  <c r="U104" i="16" s="1"/>
  <c r="S103" i="16"/>
  <c r="R103" i="16"/>
  <c r="E103" i="16"/>
  <c r="S102" i="16"/>
  <c r="R102" i="16"/>
  <c r="E102" i="16"/>
  <c r="U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T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T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S113" i="18"/>
  <c r="Q113" i="18"/>
  <c r="P113" i="18"/>
  <c r="O113" i="18"/>
  <c r="N113" i="18"/>
  <c r="M113" i="18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T107" i="18" s="1"/>
  <c r="T106" i="18"/>
  <c r="S106" i="18"/>
  <c r="R106" i="18"/>
  <c r="E106" i="18"/>
  <c r="U106" i="18" s="1"/>
  <c r="S105" i="18"/>
  <c r="R105" i="18"/>
  <c r="E105" i="18"/>
  <c r="T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S100" i="18"/>
  <c r="R100" i="18"/>
  <c r="E100" i="18"/>
  <c r="T100" i="18" s="1"/>
  <c r="S99" i="18"/>
  <c r="R99" i="18"/>
  <c r="E99" i="18"/>
  <c r="T99" i="18" s="1"/>
  <c r="S98" i="18"/>
  <c r="R98" i="18"/>
  <c r="E98" i="18"/>
  <c r="T98" i="18" s="1"/>
  <c r="S97" i="18"/>
  <c r="R97" i="18"/>
  <c r="E97" i="18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S113" i="19"/>
  <c r="Q113" i="19"/>
  <c r="P113" i="19"/>
  <c r="O113" i="19"/>
  <c r="N113" i="19"/>
  <c r="M113" i="19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S104" i="19"/>
  <c r="R104" i="19"/>
  <c r="E104" i="19"/>
  <c r="U104" i="19" s="1"/>
  <c r="S103" i="19"/>
  <c r="R103" i="19"/>
  <c r="E103" i="19"/>
  <c r="U103" i="19" s="1"/>
  <c r="S102" i="19"/>
  <c r="R102" i="19"/>
  <c r="E102" i="19"/>
  <c r="S101" i="19"/>
  <c r="R101" i="19"/>
  <c r="E101" i="19"/>
  <c r="S100" i="19"/>
  <c r="R100" i="19"/>
  <c r="E100" i="19"/>
  <c r="T100" i="19" s="1"/>
  <c r="S99" i="19"/>
  <c r="R99" i="19"/>
  <c r="E99" i="19"/>
  <c r="S98" i="19"/>
  <c r="R98" i="19"/>
  <c r="E98" i="19"/>
  <c r="U98" i="19" s="1"/>
  <c r="S97" i="19"/>
  <c r="R97" i="19"/>
  <c r="E97" i="19"/>
  <c r="S96" i="19"/>
  <c r="R96" i="19"/>
  <c r="E96" i="19"/>
  <c r="T96" i="19" s="1"/>
  <c r="W95" i="19"/>
  <c r="W112" i="19" s="1"/>
  <c r="V95" i="19"/>
  <c r="V112" i="19" s="1"/>
  <c r="M95" i="19"/>
  <c r="S95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T110" i="20"/>
  <c r="S110" i="20"/>
  <c r="R110" i="20"/>
  <c r="E110" i="20"/>
  <c r="U110" i="20" s="1"/>
  <c r="S109" i="20"/>
  <c r="R109" i="20"/>
  <c r="E109" i="20"/>
  <c r="T109" i="20" s="1"/>
  <c r="T108" i="20"/>
  <c r="S108" i="20"/>
  <c r="R108" i="20"/>
  <c r="E108" i="20"/>
  <c r="U108" i="20" s="1"/>
  <c r="S107" i="20"/>
  <c r="R107" i="20"/>
  <c r="E107" i="20"/>
  <c r="S106" i="20"/>
  <c r="R106" i="20"/>
  <c r="E106" i="20"/>
  <c r="T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T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S109" i="21"/>
  <c r="R109" i="21"/>
  <c r="E109" i="21"/>
  <c r="T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T101" i="21" s="1"/>
  <c r="S100" i="21"/>
  <c r="R100" i="21"/>
  <c r="E100" i="21"/>
  <c r="U100" i="21" s="1"/>
  <c r="T99" i="2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R95" i="21"/>
  <c r="M95" i="21"/>
  <c r="S95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S113" i="22"/>
  <c r="Q113" i="22"/>
  <c r="P113" i="22"/>
  <c r="O113" i="22"/>
  <c r="N113" i="22"/>
  <c r="M113" i="22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T110" i="22" s="1"/>
  <c r="S109" i="22"/>
  <c r="R109" i="22"/>
  <c r="E109" i="22"/>
  <c r="U109" i="22" s="1"/>
  <c r="S108" i="22"/>
  <c r="R108" i="22"/>
  <c r="E108" i="22"/>
  <c r="S107" i="22"/>
  <c r="R107" i="22"/>
  <c r="E107" i="22"/>
  <c r="U107" i="22" s="1"/>
  <c r="S106" i="22"/>
  <c r="R106" i="22"/>
  <c r="E106" i="22"/>
  <c r="U106" i="22" s="1"/>
  <c r="S105" i="22"/>
  <c r="R105" i="22"/>
  <c r="E105" i="22"/>
  <c r="S104" i="22"/>
  <c r="R104" i="22"/>
  <c r="E104" i="22"/>
  <c r="S103" i="22"/>
  <c r="R103" i="22"/>
  <c r="E103" i="22"/>
  <c r="T103" i="22" s="1"/>
  <c r="S102" i="22"/>
  <c r="R102" i="22"/>
  <c r="E102" i="22"/>
  <c r="T102" i="22" s="1"/>
  <c r="S101" i="22"/>
  <c r="R101" i="22"/>
  <c r="E101" i="22"/>
  <c r="U101" i="22" s="1"/>
  <c r="T100" i="22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S96" i="22"/>
  <c r="R96" i="22"/>
  <c r="E96" i="22"/>
  <c r="W95" i="22"/>
  <c r="W112" i="22" s="1"/>
  <c r="V95" i="22"/>
  <c r="V112" i="22" s="1"/>
  <c r="R95" i="22"/>
  <c r="M95" i="22"/>
  <c r="S95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T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G112" i="23"/>
  <c r="F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S105" i="23"/>
  <c r="R105" i="23"/>
  <c r="E105" i="23"/>
  <c r="S104" i="23"/>
  <c r="R104" i="23"/>
  <c r="E104" i="23"/>
  <c r="S103" i="23"/>
  <c r="R103" i="23"/>
  <c r="E103" i="23"/>
  <c r="T103" i="23" s="1"/>
  <c r="S102" i="23"/>
  <c r="R102" i="23"/>
  <c r="E102" i="23"/>
  <c r="U102" i="23" s="1"/>
  <c r="S101" i="23"/>
  <c r="R101" i="23"/>
  <c r="E101" i="23"/>
  <c r="S100" i="23"/>
  <c r="R100" i="23"/>
  <c r="E100" i="23"/>
  <c r="U100" i="23" s="1"/>
  <c r="S99" i="23"/>
  <c r="R99" i="23"/>
  <c r="E99" i="23"/>
  <c r="U99" i="23" s="1"/>
  <c r="S98" i="23"/>
  <c r="R98" i="23"/>
  <c r="E98" i="23"/>
  <c r="T97" i="23"/>
  <c r="S97" i="23"/>
  <c r="R97" i="23"/>
  <c r="E97" i="23"/>
  <c r="U97" i="23" s="1"/>
  <c r="S96" i="23"/>
  <c r="R96" i="23"/>
  <c r="E96" i="23"/>
  <c r="W95" i="23"/>
  <c r="W112" i="23" s="1"/>
  <c r="V95" i="23"/>
  <c r="V112" i="23" s="1"/>
  <c r="M95" i="23"/>
  <c r="S95" i="23" s="1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F95" i="23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S106" i="24"/>
  <c r="R106" i="24"/>
  <c r="E106" i="24"/>
  <c r="U106" i="24" s="1"/>
  <c r="S105" i="24"/>
  <c r="R105" i="24"/>
  <c r="E105" i="24"/>
  <c r="T105" i="24" s="1"/>
  <c r="S104" i="24"/>
  <c r="R104" i="24"/>
  <c r="E104" i="24"/>
  <c r="T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T99" i="24"/>
  <c r="S99" i="24"/>
  <c r="R99" i="24"/>
  <c r="E99" i="24"/>
  <c r="U99" i="24" s="1"/>
  <c r="S98" i="24"/>
  <c r="R98" i="24"/>
  <c r="E98" i="24"/>
  <c r="U98" i="24" s="1"/>
  <c r="S97" i="24"/>
  <c r="R97" i="24"/>
  <c r="E97" i="24"/>
  <c r="T97" i="24" s="1"/>
  <c r="S96" i="24"/>
  <c r="R96" i="24"/>
  <c r="E96" i="24"/>
  <c r="T96" i="24" s="1"/>
  <c r="W95" i="24"/>
  <c r="W112" i="24" s="1"/>
  <c r="V95" i="24"/>
  <c r="V112" i="24" s="1"/>
  <c r="M95" i="24"/>
  <c r="S95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1"/>
  <c r="V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T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U99" i="1"/>
  <c r="S99" i="1"/>
  <c r="R99" i="1"/>
  <c r="E99" i="1"/>
  <c r="T99" i="1" s="1"/>
  <c r="S98" i="1"/>
  <c r="R98" i="1"/>
  <c r="E98" i="1"/>
  <c r="T98" i="1" s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E79" i="14" s="1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4"/>
  <c r="R93" i="24"/>
  <c r="Q93" i="24"/>
  <c r="P93" i="24"/>
  <c r="E93" i="24"/>
  <c r="T93" i="24" s="1"/>
  <c r="S92" i="24"/>
  <c r="R92" i="24"/>
  <c r="Q92" i="24"/>
  <c r="P92" i="24"/>
  <c r="E92" i="24"/>
  <c r="U92" i="24" s="1"/>
  <c r="S91" i="24"/>
  <c r="R91" i="24"/>
  <c r="Q91" i="24"/>
  <c r="P91" i="24"/>
  <c r="E91" i="24"/>
  <c r="U91" i="24" s="1"/>
  <c r="S90" i="24"/>
  <c r="R90" i="24"/>
  <c r="Q90" i="24"/>
  <c r="P90" i="24"/>
  <c r="E90" i="24"/>
  <c r="U89" i="24"/>
  <c r="S89" i="24"/>
  <c r="R89" i="24"/>
  <c r="Q89" i="24"/>
  <c r="P89" i="24"/>
  <c r="E89" i="24"/>
  <c r="T89" i="24" s="1"/>
  <c r="U88" i="24"/>
  <c r="T88" i="24"/>
  <c r="S88" i="24"/>
  <c r="R88" i="24"/>
  <c r="Q88" i="24"/>
  <c r="P88" i="24"/>
  <c r="E88" i="24"/>
  <c r="S87" i="24"/>
  <c r="R87" i="24"/>
  <c r="Q87" i="24"/>
  <c r="P87" i="24"/>
  <c r="E87" i="24"/>
  <c r="U87" i="24" s="1"/>
  <c r="S86" i="24"/>
  <c r="R86" i="24"/>
  <c r="Q86" i="24"/>
  <c r="P86" i="24"/>
  <c r="E86" i="24"/>
  <c r="U86" i="24" s="1"/>
  <c r="V72" i="24"/>
  <c r="O72" i="24"/>
  <c r="N72" i="24"/>
  <c r="M72" i="24"/>
  <c r="L72" i="24"/>
  <c r="K72" i="24"/>
  <c r="J72" i="24"/>
  <c r="I72" i="24"/>
  <c r="S72" i="24" s="1"/>
  <c r="H72" i="24"/>
  <c r="R72" i="24" s="1"/>
  <c r="G72" i="24"/>
  <c r="F72" i="24"/>
  <c r="C72" i="24"/>
  <c r="B72" i="24"/>
  <c r="E72" i="24" s="1"/>
  <c r="V71" i="24"/>
  <c r="O71" i="24"/>
  <c r="N71" i="24"/>
  <c r="M71" i="24"/>
  <c r="L71" i="24"/>
  <c r="K71" i="24"/>
  <c r="J71" i="24"/>
  <c r="I71" i="24"/>
  <c r="S71" i="24" s="1"/>
  <c r="H71" i="24"/>
  <c r="R71" i="24" s="1"/>
  <c r="G71" i="24"/>
  <c r="F71" i="24"/>
  <c r="C71" i="24"/>
  <c r="B71" i="24"/>
  <c r="E71" i="24" s="1"/>
  <c r="V70" i="24"/>
  <c r="O70" i="24"/>
  <c r="N70" i="24"/>
  <c r="M70" i="24"/>
  <c r="L70" i="24"/>
  <c r="K70" i="24"/>
  <c r="J70" i="24"/>
  <c r="I70" i="24"/>
  <c r="S70" i="24" s="1"/>
  <c r="H70" i="24"/>
  <c r="P70" i="24" s="1"/>
  <c r="G70" i="24"/>
  <c r="F70" i="24"/>
  <c r="C70" i="24"/>
  <c r="B70" i="24"/>
  <c r="S69" i="24"/>
  <c r="R69" i="24"/>
  <c r="Q69" i="24"/>
  <c r="P69" i="24"/>
  <c r="E69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V66" i="24"/>
  <c r="O66" i="24"/>
  <c r="N66" i="24"/>
  <c r="M66" i="24"/>
  <c r="L66" i="24"/>
  <c r="K66" i="24"/>
  <c r="J66" i="24"/>
  <c r="I66" i="24"/>
  <c r="H66" i="24"/>
  <c r="R66" i="24" s="1"/>
  <c r="G66" i="24"/>
  <c r="F66" i="24"/>
  <c r="C66" i="24"/>
  <c r="E66" i="24" s="1"/>
  <c r="B66" i="24"/>
  <c r="S65" i="24"/>
  <c r="R65" i="24"/>
  <c r="Q65" i="24"/>
  <c r="P65" i="24"/>
  <c r="E65" i="24"/>
  <c r="U65" i="24" s="1"/>
  <c r="S64" i="24"/>
  <c r="R64" i="24"/>
  <c r="Q64" i="24"/>
  <c r="P64" i="24"/>
  <c r="E64" i="24"/>
  <c r="T64" i="24" s="1"/>
  <c r="S63" i="24"/>
  <c r="R63" i="24"/>
  <c r="Q63" i="24"/>
  <c r="P63" i="24"/>
  <c r="E63" i="24"/>
  <c r="T63" i="24" s="1"/>
  <c r="S62" i="24"/>
  <c r="R62" i="24"/>
  <c r="Q62" i="24"/>
  <c r="P62" i="24"/>
  <c r="E62" i="24"/>
  <c r="U61" i="24"/>
  <c r="S61" i="24"/>
  <c r="R61" i="24"/>
  <c r="Q61" i="24"/>
  <c r="P61" i="24"/>
  <c r="E61" i="24"/>
  <c r="T61" i="24" s="1"/>
  <c r="V59" i="24"/>
  <c r="O59" i="24"/>
  <c r="N59" i="24"/>
  <c r="M59" i="24"/>
  <c r="L59" i="24"/>
  <c r="K59" i="24"/>
  <c r="J59" i="24"/>
  <c r="I59" i="24"/>
  <c r="S59" i="24" s="1"/>
  <c r="H59" i="24"/>
  <c r="G59" i="24"/>
  <c r="F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U56" i="24"/>
  <c r="S56" i="24"/>
  <c r="R56" i="24"/>
  <c r="Q56" i="24"/>
  <c r="P56" i="24"/>
  <c r="E56" i="24"/>
  <c r="T56" i="24" s="1"/>
  <c r="U55" i="24"/>
  <c r="T55" i="24"/>
  <c r="S55" i="24"/>
  <c r="R55" i="24"/>
  <c r="Q55" i="24"/>
  <c r="P55" i="24"/>
  <c r="E55" i="24"/>
  <c r="V53" i="24"/>
  <c r="O53" i="24"/>
  <c r="N53" i="24"/>
  <c r="M53" i="24"/>
  <c r="L53" i="24"/>
  <c r="K53" i="24"/>
  <c r="J53" i="24"/>
  <c r="I53" i="24"/>
  <c r="S53" i="24" s="1"/>
  <c r="H53" i="24"/>
  <c r="R53" i="24" s="1"/>
  <c r="G53" i="24"/>
  <c r="F53" i="24"/>
  <c r="C53" i="24"/>
  <c r="B53" i="24"/>
  <c r="S52" i="24"/>
  <c r="R52" i="24"/>
  <c r="Q52" i="24"/>
  <c r="P52" i="24"/>
  <c r="E52" i="24"/>
  <c r="S51" i="24"/>
  <c r="R51" i="24"/>
  <c r="Q51" i="24"/>
  <c r="P51" i="24"/>
  <c r="E51" i="24"/>
  <c r="S50" i="24"/>
  <c r="R50" i="24"/>
  <c r="Q50" i="24"/>
  <c r="P50" i="24"/>
  <c r="E50" i="24"/>
  <c r="U50" i="24" s="1"/>
  <c r="S49" i="24"/>
  <c r="R49" i="24"/>
  <c r="Q49" i="24"/>
  <c r="P49" i="24"/>
  <c r="E49" i="24"/>
  <c r="U49" i="24" s="1"/>
  <c r="S48" i="24"/>
  <c r="R48" i="24"/>
  <c r="Q48" i="24"/>
  <c r="P48" i="24"/>
  <c r="E48" i="24"/>
  <c r="T48" i="24" s="1"/>
  <c r="S47" i="24"/>
  <c r="R47" i="24"/>
  <c r="Q47" i="24"/>
  <c r="P47" i="24"/>
  <c r="E47" i="24"/>
  <c r="U47" i="24" s="1"/>
  <c r="T46" i="24"/>
  <c r="S46" i="24"/>
  <c r="R46" i="24"/>
  <c r="Q46" i="24"/>
  <c r="P46" i="24"/>
  <c r="E46" i="24"/>
  <c r="U46" i="24" s="1"/>
  <c r="U45" i="24"/>
  <c r="S45" i="24"/>
  <c r="R45" i="24"/>
  <c r="Q45" i="24"/>
  <c r="P45" i="24"/>
  <c r="E45" i="24"/>
  <c r="T45" i="24" s="1"/>
  <c r="S44" i="24"/>
  <c r="R44" i="24"/>
  <c r="Q44" i="24"/>
  <c r="P44" i="24"/>
  <c r="E44" i="24"/>
  <c r="S43" i="24"/>
  <c r="R43" i="24"/>
  <c r="Q43" i="24"/>
  <c r="P43" i="24"/>
  <c r="E43" i="24"/>
  <c r="T42" i="24"/>
  <c r="S42" i="24"/>
  <c r="R42" i="24"/>
  <c r="Q42" i="24"/>
  <c r="P42" i="24"/>
  <c r="E42" i="24"/>
  <c r="U42" i="24" s="1"/>
  <c r="V40" i="24"/>
  <c r="O40" i="24"/>
  <c r="N40" i="24"/>
  <c r="M40" i="24"/>
  <c r="L40" i="24"/>
  <c r="K40" i="24"/>
  <c r="J40" i="24"/>
  <c r="I40" i="24"/>
  <c r="S40" i="24" s="1"/>
  <c r="H40" i="24"/>
  <c r="R40" i="24" s="1"/>
  <c r="G40" i="24"/>
  <c r="F40" i="24"/>
  <c r="C40" i="24"/>
  <c r="B40" i="24"/>
  <c r="E40" i="24" s="1"/>
  <c r="U39" i="24"/>
  <c r="S39" i="24"/>
  <c r="R39" i="24"/>
  <c r="Q39" i="24"/>
  <c r="P39" i="24"/>
  <c r="E39" i="24"/>
  <c r="T39" i="24" s="1"/>
  <c r="S38" i="24"/>
  <c r="R38" i="24"/>
  <c r="Q38" i="24"/>
  <c r="P38" i="24"/>
  <c r="E38" i="24"/>
  <c r="S37" i="24"/>
  <c r="R37" i="24"/>
  <c r="Q37" i="24"/>
  <c r="P37" i="24"/>
  <c r="E37" i="24"/>
  <c r="U37" i="24" s="1"/>
  <c r="S36" i="24"/>
  <c r="R36" i="24"/>
  <c r="Q36" i="24"/>
  <c r="P36" i="24"/>
  <c r="E36" i="24"/>
  <c r="S35" i="24"/>
  <c r="R35" i="24"/>
  <c r="Q35" i="24"/>
  <c r="P35" i="24"/>
  <c r="E35" i="24"/>
  <c r="U35" i="24" s="1"/>
  <c r="V33" i="24"/>
  <c r="O33" i="24"/>
  <c r="N33" i="24"/>
  <c r="M33" i="24"/>
  <c r="L33" i="24"/>
  <c r="K33" i="24"/>
  <c r="J33" i="24"/>
  <c r="I33" i="24"/>
  <c r="S33" i="24" s="1"/>
  <c r="H33" i="24"/>
  <c r="P33" i="24" s="1"/>
  <c r="G33" i="24"/>
  <c r="F33" i="24"/>
  <c r="C33" i="24"/>
  <c r="B33" i="24"/>
  <c r="E33" i="24" s="1"/>
  <c r="S32" i="24"/>
  <c r="R32" i="24"/>
  <c r="Q32" i="24"/>
  <c r="P32" i="24"/>
  <c r="E32" i="24"/>
  <c r="T32" i="24" s="1"/>
  <c r="V30" i="24"/>
  <c r="O30" i="24"/>
  <c r="N30" i="24"/>
  <c r="M30" i="24"/>
  <c r="L30" i="24"/>
  <c r="K30" i="24"/>
  <c r="J30" i="24"/>
  <c r="I30" i="24"/>
  <c r="H30" i="24"/>
  <c r="R30" i="24" s="1"/>
  <c r="G30" i="24"/>
  <c r="F30" i="24"/>
  <c r="C30" i="24"/>
  <c r="B30" i="24"/>
  <c r="S29" i="24"/>
  <c r="R29" i="24"/>
  <c r="Q29" i="24"/>
  <c r="P29" i="24"/>
  <c r="E29" i="24"/>
  <c r="U29" i="24" s="1"/>
  <c r="S28" i="24"/>
  <c r="R28" i="24"/>
  <c r="Q28" i="24"/>
  <c r="P28" i="24"/>
  <c r="E28" i="24"/>
  <c r="S27" i="24"/>
  <c r="R27" i="24"/>
  <c r="Q27" i="24"/>
  <c r="P27" i="24"/>
  <c r="E27" i="24"/>
  <c r="U27" i="24" s="1"/>
  <c r="S26" i="24"/>
  <c r="R26" i="24"/>
  <c r="Q26" i="24"/>
  <c r="P26" i="24"/>
  <c r="E26" i="24"/>
  <c r="U26" i="24" s="1"/>
  <c r="V24" i="24"/>
  <c r="O24" i="24"/>
  <c r="N24" i="24"/>
  <c r="M24" i="24"/>
  <c r="L24" i="24"/>
  <c r="K24" i="24"/>
  <c r="J24" i="24"/>
  <c r="I24" i="24"/>
  <c r="H24" i="24"/>
  <c r="P24" i="24" s="1"/>
  <c r="G24" i="24"/>
  <c r="F24" i="24"/>
  <c r="C24" i="24"/>
  <c r="B24" i="24"/>
  <c r="S23" i="24"/>
  <c r="R23" i="24"/>
  <c r="Q23" i="24"/>
  <c r="P23" i="24"/>
  <c r="E23" i="24"/>
  <c r="U23" i="24" s="1"/>
  <c r="S22" i="24"/>
  <c r="R22" i="24"/>
  <c r="Q22" i="24"/>
  <c r="P22" i="24"/>
  <c r="E22" i="24"/>
  <c r="U22" i="24" s="1"/>
  <c r="S21" i="24"/>
  <c r="R21" i="24"/>
  <c r="Q21" i="24"/>
  <c r="P21" i="24"/>
  <c r="E21" i="24"/>
  <c r="U21" i="24" s="1"/>
  <c r="U20" i="24"/>
  <c r="T20" i="24"/>
  <c r="S20" i="24"/>
  <c r="R20" i="24"/>
  <c r="Q20" i="24"/>
  <c r="P20" i="24"/>
  <c r="E20" i="24"/>
  <c r="T19" i="24"/>
  <c r="S19" i="24"/>
  <c r="R19" i="24"/>
  <c r="Q19" i="24"/>
  <c r="U19" i="24" s="1"/>
  <c r="P19" i="24"/>
  <c r="E19" i="24"/>
  <c r="U18" i="24"/>
  <c r="S18" i="24"/>
  <c r="R18" i="24"/>
  <c r="Q18" i="24"/>
  <c r="P18" i="24"/>
  <c r="E18" i="24"/>
  <c r="T18" i="24" s="1"/>
  <c r="S17" i="24"/>
  <c r="R17" i="24"/>
  <c r="Q17" i="24"/>
  <c r="P17" i="24"/>
  <c r="E17" i="24"/>
  <c r="U17" i="24" s="1"/>
  <c r="V15" i="24"/>
  <c r="O15" i="24"/>
  <c r="N15" i="24"/>
  <c r="M15" i="24"/>
  <c r="L15" i="24"/>
  <c r="K15" i="24"/>
  <c r="J15" i="24"/>
  <c r="I15" i="24"/>
  <c r="S15" i="24" s="1"/>
  <c r="H15" i="24"/>
  <c r="R15" i="24" s="1"/>
  <c r="G15" i="24"/>
  <c r="F15" i="24"/>
  <c r="C15" i="24"/>
  <c r="E15" i="24" s="1"/>
  <c r="B15" i="24"/>
  <c r="S14" i="24"/>
  <c r="R14" i="24"/>
  <c r="Q14" i="24"/>
  <c r="P14" i="24"/>
  <c r="T14" i="24" s="1"/>
  <c r="E14" i="24"/>
  <c r="S13" i="24"/>
  <c r="R13" i="24"/>
  <c r="Q13" i="24"/>
  <c r="P13" i="24"/>
  <c r="E13" i="24"/>
  <c r="U13" i="24" s="1"/>
  <c r="S12" i="24"/>
  <c r="R12" i="24"/>
  <c r="Q12" i="24"/>
  <c r="P12" i="24"/>
  <c r="E12" i="24"/>
  <c r="T12" i="24" s="1"/>
  <c r="S11" i="24"/>
  <c r="R11" i="24"/>
  <c r="Q11" i="24"/>
  <c r="P11" i="24"/>
  <c r="E11" i="24"/>
  <c r="U11" i="24" s="1"/>
  <c r="S10" i="24"/>
  <c r="R10" i="24"/>
  <c r="Q10" i="24"/>
  <c r="P10" i="24"/>
  <c r="E10" i="24"/>
  <c r="U10" i="24" s="1"/>
  <c r="U9" i="24"/>
  <c r="T9" i="24"/>
  <c r="S9" i="24"/>
  <c r="R9" i="24"/>
  <c r="Q9" i="24"/>
  <c r="P9" i="24"/>
  <c r="E9" i="24"/>
  <c r="U93" i="23"/>
  <c r="S93" i="23"/>
  <c r="R93" i="23"/>
  <c r="Q93" i="23"/>
  <c r="P93" i="23"/>
  <c r="E93" i="23"/>
  <c r="T93" i="23" s="1"/>
  <c r="T92" i="23"/>
  <c r="S92" i="23"/>
  <c r="R92" i="23"/>
  <c r="Q92" i="23"/>
  <c r="P92" i="23"/>
  <c r="E92" i="23"/>
  <c r="U92" i="23" s="1"/>
  <c r="S91" i="23"/>
  <c r="R91" i="23"/>
  <c r="Q91" i="23"/>
  <c r="P91" i="23"/>
  <c r="E91" i="23"/>
  <c r="S90" i="23"/>
  <c r="R90" i="23"/>
  <c r="Q90" i="23"/>
  <c r="P90" i="23"/>
  <c r="E90" i="23"/>
  <c r="U90" i="23" s="1"/>
  <c r="S89" i="23"/>
  <c r="R89" i="23"/>
  <c r="Q89" i="23"/>
  <c r="P89" i="23"/>
  <c r="E89" i="23"/>
  <c r="T89" i="23" s="1"/>
  <c r="S88" i="23"/>
  <c r="R88" i="23"/>
  <c r="Q88" i="23"/>
  <c r="P88" i="23"/>
  <c r="E88" i="23"/>
  <c r="U88" i="23" s="1"/>
  <c r="S87" i="23"/>
  <c r="R87" i="23"/>
  <c r="Q87" i="23"/>
  <c r="P87" i="23"/>
  <c r="E87" i="23"/>
  <c r="U87" i="23" s="1"/>
  <c r="U86" i="23"/>
  <c r="S86" i="23"/>
  <c r="R86" i="23"/>
  <c r="Q86" i="23"/>
  <c r="P86" i="23"/>
  <c r="E86" i="23"/>
  <c r="T86" i="23" s="1"/>
  <c r="V72" i="23"/>
  <c r="O72" i="23"/>
  <c r="N72" i="23"/>
  <c r="M72" i="23"/>
  <c r="L72" i="23"/>
  <c r="K72" i="23"/>
  <c r="J72" i="23"/>
  <c r="I72" i="23"/>
  <c r="S72" i="23" s="1"/>
  <c r="H72" i="23"/>
  <c r="G72" i="23"/>
  <c r="F72" i="23"/>
  <c r="C72" i="23"/>
  <c r="B72" i="23"/>
  <c r="V71" i="23"/>
  <c r="O71" i="23"/>
  <c r="N71" i="23"/>
  <c r="M71" i="23"/>
  <c r="L71" i="23"/>
  <c r="K71" i="23"/>
  <c r="J71" i="23"/>
  <c r="I71" i="23"/>
  <c r="S71" i="23" s="1"/>
  <c r="H71" i="23"/>
  <c r="G71" i="23"/>
  <c r="F71" i="23"/>
  <c r="E71" i="23"/>
  <c r="C71" i="23"/>
  <c r="B71" i="23"/>
  <c r="V70" i="23"/>
  <c r="O70" i="23"/>
  <c r="N70" i="23"/>
  <c r="M70" i="23"/>
  <c r="L70" i="23"/>
  <c r="K70" i="23"/>
  <c r="J70" i="23"/>
  <c r="I70" i="23"/>
  <c r="S70" i="23" s="1"/>
  <c r="H70" i="23"/>
  <c r="R70" i="23" s="1"/>
  <c r="G70" i="23"/>
  <c r="F70" i="23"/>
  <c r="C70" i="23"/>
  <c r="B70" i="23"/>
  <c r="E70" i="23" s="1"/>
  <c r="S69" i="23"/>
  <c r="R69" i="23"/>
  <c r="Q69" i="23"/>
  <c r="P69" i="23"/>
  <c r="T69" i="23" s="1"/>
  <c r="E69" i="23"/>
  <c r="V67" i="23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B67" i="23"/>
  <c r="V66" i="23"/>
  <c r="O66" i="23"/>
  <c r="N66" i="23"/>
  <c r="M66" i="23"/>
  <c r="L66" i="23"/>
  <c r="K66" i="23"/>
  <c r="J66" i="23"/>
  <c r="I66" i="23"/>
  <c r="S66" i="23" s="1"/>
  <c r="H66" i="23"/>
  <c r="R66" i="23" s="1"/>
  <c r="G66" i="23"/>
  <c r="F66" i="23"/>
  <c r="C66" i="23"/>
  <c r="B66" i="23"/>
  <c r="U65" i="23"/>
  <c r="S65" i="23"/>
  <c r="R65" i="23"/>
  <c r="Q65" i="23"/>
  <c r="P65" i="23"/>
  <c r="E65" i="23"/>
  <c r="T65" i="23" s="1"/>
  <c r="T64" i="23"/>
  <c r="S64" i="23"/>
  <c r="R64" i="23"/>
  <c r="Q64" i="23"/>
  <c r="P64" i="23"/>
  <c r="E64" i="23"/>
  <c r="U64" i="23" s="1"/>
  <c r="U63" i="23"/>
  <c r="S63" i="23"/>
  <c r="R63" i="23"/>
  <c r="Q63" i="23"/>
  <c r="P63" i="23"/>
  <c r="E63" i="23"/>
  <c r="T63" i="23" s="1"/>
  <c r="S62" i="23"/>
  <c r="R62" i="23"/>
  <c r="Q62" i="23"/>
  <c r="P62" i="23"/>
  <c r="E62" i="23"/>
  <c r="S61" i="23"/>
  <c r="R61" i="23"/>
  <c r="Q61" i="23"/>
  <c r="P61" i="23"/>
  <c r="E61" i="23"/>
  <c r="V59" i="23"/>
  <c r="O59" i="23"/>
  <c r="N59" i="23"/>
  <c r="M59" i="23"/>
  <c r="L59" i="23"/>
  <c r="K59" i="23"/>
  <c r="J59" i="23"/>
  <c r="I59" i="23"/>
  <c r="S59" i="23" s="1"/>
  <c r="H59" i="23"/>
  <c r="R59" i="23" s="1"/>
  <c r="G59" i="23"/>
  <c r="F59" i="23"/>
  <c r="E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T56" i="23" s="1"/>
  <c r="S55" i="23"/>
  <c r="R55" i="23"/>
  <c r="Q55" i="23"/>
  <c r="P55" i="23"/>
  <c r="E55" i="23"/>
  <c r="U55" i="23" s="1"/>
  <c r="V53" i="23"/>
  <c r="O53" i="23"/>
  <c r="N53" i="23"/>
  <c r="M53" i="23"/>
  <c r="L53" i="23"/>
  <c r="K53" i="23"/>
  <c r="J53" i="23"/>
  <c r="I53" i="23"/>
  <c r="H53" i="23"/>
  <c r="G53" i="23"/>
  <c r="F53" i="23"/>
  <c r="C53" i="23"/>
  <c r="B53" i="23"/>
  <c r="E53" i="23" s="1"/>
  <c r="S52" i="23"/>
  <c r="R52" i="23"/>
  <c r="Q52" i="23"/>
  <c r="P52" i="23"/>
  <c r="E52" i="23"/>
  <c r="T52" i="23" s="1"/>
  <c r="S51" i="23"/>
  <c r="R51" i="23"/>
  <c r="Q51" i="23"/>
  <c r="P51" i="23"/>
  <c r="E51" i="23"/>
  <c r="U51" i="23" s="1"/>
  <c r="S50" i="23"/>
  <c r="R50" i="23"/>
  <c r="Q50" i="23"/>
  <c r="P50" i="23"/>
  <c r="E50" i="23"/>
  <c r="T50" i="23" s="1"/>
  <c r="T49" i="23"/>
  <c r="S49" i="23"/>
  <c r="R49" i="23"/>
  <c r="Q49" i="23"/>
  <c r="P49" i="23"/>
  <c r="E49" i="23"/>
  <c r="U49" i="23" s="1"/>
  <c r="U48" i="23"/>
  <c r="S48" i="23"/>
  <c r="R48" i="23"/>
  <c r="Q48" i="23"/>
  <c r="P48" i="23"/>
  <c r="E48" i="23"/>
  <c r="T48" i="23" s="1"/>
  <c r="S47" i="23"/>
  <c r="R47" i="23"/>
  <c r="Q47" i="23"/>
  <c r="P47" i="23"/>
  <c r="E47" i="23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T44" i="23" s="1"/>
  <c r="S43" i="23"/>
  <c r="R43" i="23"/>
  <c r="Q43" i="23"/>
  <c r="P43" i="23"/>
  <c r="E43" i="23"/>
  <c r="U43" i="23" s="1"/>
  <c r="S42" i="23"/>
  <c r="R42" i="23"/>
  <c r="Q42" i="23"/>
  <c r="P42" i="23"/>
  <c r="E42" i="23"/>
  <c r="U42" i="23" s="1"/>
  <c r="V40" i="23"/>
  <c r="O40" i="23"/>
  <c r="N40" i="23"/>
  <c r="M40" i="23"/>
  <c r="L40" i="23"/>
  <c r="K40" i="23"/>
  <c r="J40" i="23"/>
  <c r="I40" i="23"/>
  <c r="H40" i="23"/>
  <c r="G40" i="23"/>
  <c r="F40" i="23"/>
  <c r="C40" i="23"/>
  <c r="E40" i="23" s="1"/>
  <c r="B40" i="23"/>
  <c r="S39" i="23"/>
  <c r="R39" i="23"/>
  <c r="Q39" i="23"/>
  <c r="P39" i="23"/>
  <c r="E39" i="23"/>
  <c r="U39" i="23" s="1"/>
  <c r="S38" i="23"/>
  <c r="R38" i="23"/>
  <c r="Q38" i="23"/>
  <c r="P38" i="23"/>
  <c r="E38" i="23"/>
  <c r="U38" i="23" s="1"/>
  <c r="U37" i="23"/>
  <c r="S37" i="23"/>
  <c r="R37" i="23"/>
  <c r="Q37" i="23"/>
  <c r="P37" i="23"/>
  <c r="E37" i="23"/>
  <c r="T37" i="23" s="1"/>
  <c r="S36" i="23"/>
  <c r="R36" i="23"/>
  <c r="Q36" i="23"/>
  <c r="P36" i="23"/>
  <c r="E36" i="23"/>
  <c r="S35" i="23"/>
  <c r="R35" i="23"/>
  <c r="Q35" i="23"/>
  <c r="P35" i="23"/>
  <c r="E35" i="23"/>
  <c r="V33" i="23"/>
  <c r="O33" i="23"/>
  <c r="N33" i="23"/>
  <c r="M33" i="23"/>
  <c r="L33" i="23"/>
  <c r="K33" i="23"/>
  <c r="J33" i="23"/>
  <c r="I33" i="23"/>
  <c r="S33" i="23" s="1"/>
  <c r="H33" i="23"/>
  <c r="P33" i="23" s="1"/>
  <c r="G33" i="23"/>
  <c r="F33" i="23"/>
  <c r="C33" i="23"/>
  <c r="B33" i="23"/>
  <c r="U32" i="23"/>
  <c r="S32" i="23"/>
  <c r="R32" i="23"/>
  <c r="Q32" i="23"/>
  <c r="P32" i="23"/>
  <c r="E32" i="23"/>
  <c r="T32" i="23" s="1"/>
  <c r="V30" i="23"/>
  <c r="O30" i="23"/>
  <c r="N30" i="23"/>
  <c r="M30" i="23"/>
  <c r="L30" i="23"/>
  <c r="K30" i="23"/>
  <c r="J30" i="23"/>
  <c r="I30" i="23"/>
  <c r="Q30" i="23" s="1"/>
  <c r="H30" i="23"/>
  <c r="G30" i="23"/>
  <c r="F30" i="23"/>
  <c r="C30" i="23"/>
  <c r="B30" i="23"/>
  <c r="U29" i="23"/>
  <c r="S29" i="23"/>
  <c r="R29" i="23"/>
  <c r="Q29" i="23"/>
  <c r="P29" i="23"/>
  <c r="E29" i="23"/>
  <c r="T29" i="23" s="1"/>
  <c r="S28" i="23"/>
  <c r="R28" i="23"/>
  <c r="Q28" i="23"/>
  <c r="P28" i="23"/>
  <c r="E28" i="23"/>
  <c r="S27" i="23"/>
  <c r="R27" i="23"/>
  <c r="Q27" i="23"/>
  <c r="P27" i="23"/>
  <c r="E27" i="23"/>
  <c r="U26" i="23"/>
  <c r="S26" i="23"/>
  <c r="R26" i="23"/>
  <c r="Q26" i="23"/>
  <c r="P26" i="23"/>
  <c r="E26" i="23"/>
  <c r="T26" i="23" s="1"/>
  <c r="V24" i="23"/>
  <c r="O24" i="23"/>
  <c r="N24" i="23"/>
  <c r="M24" i="23"/>
  <c r="L24" i="23"/>
  <c r="K24" i="23"/>
  <c r="J24" i="23"/>
  <c r="I24" i="23"/>
  <c r="S24" i="23" s="1"/>
  <c r="H24" i="23"/>
  <c r="R24" i="23" s="1"/>
  <c r="G24" i="23"/>
  <c r="F24" i="23"/>
  <c r="C24" i="23"/>
  <c r="B24" i="23"/>
  <c r="E24" i="23" s="1"/>
  <c r="T23" i="23"/>
  <c r="S23" i="23"/>
  <c r="R23" i="23"/>
  <c r="Q23" i="23"/>
  <c r="P23" i="23"/>
  <c r="E23" i="23"/>
  <c r="U23" i="23" s="1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T20" i="23" s="1"/>
  <c r="S19" i="23"/>
  <c r="R19" i="23"/>
  <c r="Q19" i="23"/>
  <c r="P19" i="23"/>
  <c r="E19" i="23"/>
  <c r="U19" i="23" s="1"/>
  <c r="S18" i="23"/>
  <c r="R18" i="23"/>
  <c r="Q18" i="23"/>
  <c r="P18" i="23"/>
  <c r="E18" i="23"/>
  <c r="U18" i="23" s="1"/>
  <c r="U17" i="23"/>
  <c r="S17" i="23"/>
  <c r="R17" i="23"/>
  <c r="Q17" i="23"/>
  <c r="P17" i="23"/>
  <c r="E17" i="23"/>
  <c r="T17" i="23" s="1"/>
  <c r="V15" i="23"/>
  <c r="O15" i="23"/>
  <c r="N15" i="23"/>
  <c r="M15" i="23"/>
  <c r="L15" i="23"/>
  <c r="K15" i="23"/>
  <c r="J15" i="23"/>
  <c r="I15" i="23"/>
  <c r="H15" i="23"/>
  <c r="G15" i="23"/>
  <c r="F15" i="23"/>
  <c r="C15" i="23"/>
  <c r="B15" i="23"/>
  <c r="S14" i="23"/>
  <c r="R14" i="23"/>
  <c r="Q14" i="23"/>
  <c r="P14" i="23"/>
  <c r="E14" i="23"/>
  <c r="U14" i="23" s="1"/>
  <c r="U13" i="23"/>
  <c r="S13" i="23"/>
  <c r="R13" i="23"/>
  <c r="Q13" i="23"/>
  <c r="P13" i="23"/>
  <c r="E13" i="23"/>
  <c r="T13" i="23" s="1"/>
  <c r="T12" i="23"/>
  <c r="S12" i="23"/>
  <c r="R12" i="23"/>
  <c r="Q12" i="23"/>
  <c r="P12" i="23"/>
  <c r="E12" i="23"/>
  <c r="U12" i="23" s="1"/>
  <c r="U11" i="23"/>
  <c r="T11" i="23"/>
  <c r="S11" i="23"/>
  <c r="R11" i="23"/>
  <c r="Q11" i="23"/>
  <c r="P11" i="23"/>
  <c r="E11" i="23"/>
  <c r="S10" i="23"/>
  <c r="R10" i="23"/>
  <c r="Q10" i="23"/>
  <c r="U10" i="23" s="1"/>
  <c r="P10" i="23"/>
  <c r="T10" i="23" s="1"/>
  <c r="E10" i="23"/>
  <c r="S9" i="23"/>
  <c r="R9" i="23"/>
  <c r="Q9" i="23"/>
  <c r="P9" i="23"/>
  <c r="E9" i="23"/>
  <c r="S93" i="22"/>
  <c r="R93" i="22"/>
  <c r="Q93" i="22"/>
  <c r="P93" i="22"/>
  <c r="E93" i="22"/>
  <c r="T93" i="22" s="1"/>
  <c r="S92" i="22"/>
  <c r="R92" i="22"/>
  <c r="Q92" i="22"/>
  <c r="P92" i="22"/>
  <c r="E92" i="22"/>
  <c r="S91" i="22"/>
  <c r="R91" i="22"/>
  <c r="Q91" i="22"/>
  <c r="P91" i="22"/>
  <c r="E91" i="22"/>
  <c r="T90" i="22"/>
  <c r="S90" i="22"/>
  <c r="R90" i="22"/>
  <c r="Q90" i="22"/>
  <c r="P90" i="22"/>
  <c r="E90" i="22"/>
  <c r="U90" i="22" s="1"/>
  <c r="U89" i="22"/>
  <c r="S89" i="22"/>
  <c r="R89" i="22"/>
  <c r="Q89" i="22"/>
  <c r="P89" i="22"/>
  <c r="E89" i="22"/>
  <c r="T89" i="22" s="1"/>
  <c r="T88" i="22"/>
  <c r="S88" i="22"/>
  <c r="R88" i="22"/>
  <c r="Q88" i="22"/>
  <c r="P88" i="22"/>
  <c r="E88" i="22"/>
  <c r="U88" i="22" s="1"/>
  <c r="U87" i="22"/>
  <c r="S87" i="22"/>
  <c r="R87" i="22"/>
  <c r="Q87" i="22"/>
  <c r="P87" i="22"/>
  <c r="E87" i="22"/>
  <c r="T87" i="22" s="1"/>
  <c r="S86" i="22"/>
  <c r="R86" i="22"/>
  <c r="Q86" i="22"/>
  <c r="P86" i="22"/>
  <c r="E86" i="22"/>
  <c r="U86" i="22" s="1"/>
  <c r="V72" i="22"/>
  <c r="O72" i="22"/>
  <c r="N72" i="22"/>
  <c r="M72" i="22"/>
  <c r="L72" i="22"/>
  <c r="K72" i="22"/>
  <c r="J72" i="22"/>
  <c r="I72" i="22"/>
  <c r="S72" i="22" s="1"/>
  <c r="H72" i="22"/>
  <c r="R72" i="22" s="1"/>
  <c r="G72" i="22"/>
  <c r="F72" i="22"/>
  <c r="C72" i="22"/>
  <c r="B72" i="22"/>
  <c r="V71" i="22"/>
  <c r="O71" i="22"/>
  <c r="N71" i="22"/>
  <c r="M71" i="22"/>
  <c r="L71" i="22"/>
  <c r="K71" i="22"/>
  <c r="J71" i="22"/>
  <c r="I71" i="22"/>
  <c r="S71" i="22" s="1"/>
  <c r="H71" i="22"/>
  <c r="R71" i="22" s="1"/>
  <c r="G71" i="22"/>
  <c r="F71" i="22"/>
  <c r="C71" i="22"/>
  <c r="B71" i="22"/>
  <c r="V70" i="22"/>
  <c r="O70" i="22"/>
  <c r="N70" i="22"/>
  <c r="M70" i="22"/>
  <c r="L70" i="22"/>
  <c r="K70" i="22"/>
  <c r="Q70" i="22" s="1"/>
  <c r="J70" i="22"/>
  <c r="I70" i="22"/>
  <c r="S70" i="22" s="1"/>
  <c r="H70" i="22"/>
  <c r="G70" i="22"/>
  <c r="F70" i="22"/>
  <c r="C70" i="22"/>
  <c r="B70" i="22"/>
  <c r="E70" i="22" s="1"/>
  <c r="U69" i="22"/>
  <c r="S69" i="22"/>
  <c r="R69" i="22"/>
  <c r="Q69" i="22"/>
  <c r="P69" i="22"/>
  <c r="T69" i="22" s="1"/>
  <c r="E69" i="22"/>
  <c r="V67" i="22"/>
  <c r="O67" i="22"/>
  <c r="N67" i="22"/>
  <c r="M67" i="22"/>
  <c r="L67" i="22"/>
  <c r="K67" i="22"/>
  <c r="J67" i="22"/>
  <c r="I67" i="22"/>
  <c r="S67" i="22" s="1"/>
  <c r="H67" i="22"/>
  <c r="G67" i="22"/>
  <c r="F67" i="22"/>
  <c r="C67" i="22"/>
  <c r="B67" i="22"/>
  <c r="V66" i="22"/>
  <c r="O66" i="22"/>
  <c r="N66" i="22"/>
  <c r="M66" i="22"/>
  <c r="L66" i="22"/>
  <c r="K66" i="22"/>
  <c r="J66" i="22"/>
  <c r="I66" i="22"/>
  <c r="H66" i="22"/>
  <c r="R66" i="22" s="1"/>
  <c r="G66" i="22"/>
  <c r="F66" i="22"/>
  <c r="C66" i="22"/>
  <c r="E66" i="22" s="1"/>
  <c r="B66" i="22"/>
  <c r="S65" i="22"/>
  <c r="R65" i="22"/>
  <c r="Q65" i="22"/>
  <c r="P65" i="22"/>
  <c r="E65" i="22"/>
  <c r="S64" i="22"/>
  <c r="R64" i="22"/>
  <c r="Q64" i="22"/>
  <c r="P64" i="22"/>
  <c r="E64" i="22"/>
  <c r="S63" i="22"/>
  <c r="R63" i="22"/>
  <c r="Q63" i="22"/>
  <c r="P63" i="22"/>
  <c r="E63" i="22"/>
  <c r="T63" i="22" s="1"/>
  <c r="S62" i="22"/>
  <c r="R62" i="22"/>
  <c r="Q62" i="22"/>
  <c r="P62" i="22"/>
  <c r="E62" i="22"/>
  <c r="U62" i="22" s="1"/>
  <c r="U61" i="22"/>
  <c r="S61" i="22"/>
  <c r="R61" i="22"/>
  <c r="Q61" i="22"/>
  <c r="P61" i="22"/>
  <c r="E61" i="22"/>
  <c r="T61" i="22" s="1"/>
  <c r="V59" i="22"/>
  <c r="O59" i="22"/>
  <c r="N59" i="22"/>
  <c r="M59" i="22"/>
  <c r="L59" i="22"/>
  <c r="K59" i="22"/>
  <c r="J59" i="22"/>
  <c r="I59" i="22"/>
  <c r="H59" i="22"/>
  <c r="R59" i="22" s="1"/>
  <c r="G59" i="22"/>
  <c r="F59" i="22"/>
  <c r="C59" i="22"/>
  <c r="B59" i="22"/>
  <c r="E59" i="22" s="1"/>
  <c r="S58" i="22"/>
  <c r="R58" i="22"/>
  <c r="Q58" i="22"/>
  <c r="P58" i="22"/>
  <c r="E58" i="22"/>
  <c r="S57" i="22"/>
  <c r="R57" i="22"/>
  <c r="Q57" i="22"/>
  <c r="P57" i="22"/>
  <c r="E57" i="22"/>
  <c r="U57" i="22" s="1"/>
  <c r="U56" i="22"/>
  <c r="S56" i="22"/>
  <c r="R56" i="22"/>
  <c r="Q56" i="22"/>
  <c r="P56" i="22"/>
  <c r="E56" i="22"/>
  <c r="T56" i="22" s="1"/>
  <c r="T55" i="22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J53" i="22"/>
  <c r="I53" i="22"/>
  <c r="S53" i="22" s="1"/>
  <c r="H53" i="22"/>
  <c r="G53" i="22"/>
  <c r="F53" i="22"/>
  <c r="C53" i="22"/>
  <c r="B53" i="22"/>
  <c r="E53" i="22" s="1"/>
  <c r="U52" i="22"/>
  <c r="T52" i="22"/>
  <c r="S52" i="22"/>
  <c r="R52" i="22"/>
  <c r="Q52" i="22"/>
  <c r="P52" i="22"/>
  <c r="E52" i="22"/>
  <c r="T51" i="22"/>
  <c r="S51" i="22"/>
  <c r="R51" i="22"/>
  <c r="Q51" i="22"/>
  <c r="U51" i="22" s="1"/>
  <c r="P51" i="22"/>
  <c r="E51" i="22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S47" i="22"/>
  <c r="R47" i="22"/>
  <c r="Q47" i="22"/>
  <c r="P47" i="22"/>
  <c r="E47" i="22"/>
  <c r="T47" i="22" s="1"/>
  <c r="S46" i="22"/>
  <c r="R46" i="22"/>
  <c r="Q46" i="22"/>
  <c r="P46" i="22"/>
  <c r="E46" i="22"/>
  <c r="U45" i="22"/>
  <c r="T45" i="22"/>
  <c r="S45" i="22"/>
  <c r="R45" i="22"/>
  <c r="Q45" i="22"/>
  <c r="P45" i="22"/>
  <c r="E45" i="22"/>
  <c r="S44" i="22"/>
  <c r="R44" i="22"/>
  <c r="Q44" i="22"/>
  <c r="P44" i="22"/>
  <c r="E44" i="22"/>
  <c r="U44" i="22" s="1"/>
  <c r="T43" i="22"/>
  <c r="S43" i="22"/>
  <c r="R43" i="22"/>
  <c r="Q43" i="22"/>
  <c r="P43" i="22"/>
  <c r="E43" i="22"/>
  <c r="U43" i="22" s="1"/>
  <c r="T42" i="22"/>
  <c r="S42" i="22"/>
  <c r="R42" i="22"/>
  <c r="Q42" i="22"/>
  <c r="P42" i="22"/>
  <c r="E42" i="22"/>
  <c r="U42" i="22" s="1"/>
  <c r="V40" i="22"/>
  <c r="O40" i="22"/>
  <c r="N40" i="22"/>
  <c r="M40" i="22"/>
  <c r="L40" i="22"/>
  <c r="K40" i="22"/>
  <c r="J40" i="22"/>
  <c r="I40" i="22"/>
  <c r="S40" i="22" s="1"/>
  <c r="H40" i="22"/>
  <c r="R40" i="22" s="1"/>
  <c r="G40" i="22"/>
  <c r="F40" i="22"/>
  <c r="C40" i="22"/>
  <c r="B40" i="22"/>
  <c r="E40" i="22" s="1"/>
  <c r="U39" i="22"/>
  <c r="T39" i="22"/>
  <c r="S39" i="22"/>
  <c r="R39" i="22"/>
  <c r="Q39" i="22"/>
  <c r="P39" i="22"/>
  <c r="E39" i="22"/>
  <c r="T38" i="22"/>
  <c r="S38" i="22"/>
  <c r="R38" i="22"/>
  <c r="Q38" i="22"/>
  <c r="P38" i="22"/>
  <c r="E38" i="22"/>
  <c r="U38" i="22" s="1"/>
  <c r="S37" i="22"/>
  <c r="R37" i="22"/>
  <c r="Q37" i="22"/>
  <c r="P37" i="22"/>
  <c r="E37" i="22"/>
  <c r="S36" i="22"/>
  <c r="R36" i="22"/>
  <c r="Q36" i="22"/>
  <c r="P36" i="22"/>
  <c r="E36" i="22"/>
  <c r="U35" i="22"/>
  <c r="S35" i="22"/>
  <c r="R35" i="22"/>
  <c r="Q35" i="22"/>
  <c r="P35" i="22"/>
  <c r="E35" i="22"/>
  <c r="V33" i="22"/>
  <c r="O33" i="22"/>
  <c r="N33" i="22"/>
  <c r="M33" i="22"/>
  <c r="L33" i="22"/>
  <c r="K33" i="22"/>
  <c r="J33" i="22"/>
  <c r="I33" i="22"/>
  <c r="S33" i="22" s="1"/>
  <c r="H33" i="22"/>
  <c r="G33" i="22"/>
  <c r="F33" i="22"/>
  <c r="C33" i="22"/>
  <c r="B33" i="22"/>
  <c r="E33" i="22" s="1"/>
  <c r="S32" i="22"/>
  <c r="R32" i="22"/>
  <c r="Q32" i="22"/>
  <c r="P32" i="22"/>
  <c r="E32" i="22"/>
  <c r="V30" i="22"/>
  <c r="O30" i="22"/>
  <c r="N30" i="22"/>
  <c r="M30" i="22"/>
  <c r="L30" i="22"/>
  <c r="K30" i="22"/>
  <c r="J30" i="22"/>
  <c r="I30" i="22"/>
  <c r="H30" i="22"/>
  <c r="R30" i="22" s="1"/>
  <c r="G30" i="22"/>
  <c r="F30" i="22"/>
  <c r="C30" i="22"/>
  <c r="B30" i="22"/>
  <c r="S29" i="22"/>
  <c r="R29" i="22"/>
  <c r="Q29" i="22"/>
  <c r="P29" i="22"/>
  <c r="E29" i="22"/>
  <c r="S28" i="22"/>
  <c r="R28" i="22"/>
  <c r="Q28" i="22"/>
  <c r="P28" i="22"/>
  <c r="E28" i="22"/>
  <c r="S27" i="22"/>
  <c r="R27" i="22"/>
  <c r="Q27" i="22"/>
  <c r="P27" i="22"/>
  <c r="E27" i="22"/>
  <c r="T27" i="22" s="1"/>
  <c r="U26" i="22"/>
  <c r="S26" i="22"/>
  <c r="R26" i="22"/>
  <c r="Q26" i="22"/>
  <c r="P26" i="22"/>
  <c r="E26" i="22"/>
  <c r="T26" i="22" s="1"/>
  <c r="V24" i="22"/>
  <c r="O24" i="22"/>
  <c r="N24" i="22"/>
  <c r="M24" i="22"/>
  <c r="L24" i="22"/>
  <c r="K24" i="22"/>
  <c r="J24" i="22"/>
  <c r="I24" i="22"/>
  <c r="H24" i="22"/>
  <c r="R24" i="22" s="1"/>
  <c r="G24" i="22"/>
  <c r="F24" i="22"/>
  <c r="C24" i="22"/>
  <c r="B24" i="22"/>
  <c r="S23" i="22"/>
  <c r="R23" i="22"/>
  <c r="Q23" i="22"/>
  <c r="P23" i="22"/>
  <c r="E23" i="22"/>
  <c r="U22" i="22"/>
  <c r="T22" i="22"/>
  <c r="S22" i="22"/>
  <c r="R22" i="22"/>
  <c r="Q22" i="22"/>
  <c r="P22" i="22"/>
  <c r="E22" i="22"/>
  <c r="U21" i="22"/>
  <c r="T21" i="22"/>
  <c r="S21" i="22"/>
  <c r="R21" i="22"/>
  <c r="Q21" i="22"/>
  <c r="P21" i="22"/>
  <c r="E21" i="22"/>
  <c r="T20" i="22"/>
  <c r="S20" i="22"/>
  <c r="R20" i="22"/>
  <c r="Q20" i="22"/>
  <c r="P20" i="22"/>
  <c r="E20" i="22"/>
  <c r="U20" i="22" s="1"/>
  <c r="U19" i="22"/>
  <c r="S19" i="22"/>
  <c r="R19" i="22"/>
  <c r="Q19" i="22"/>
  <c r="P19" i="22"/>
  <c r="E19" i="22"/>
  <c r="T19" i="22" s="1"/>
  <c r="T18" i="22"/>
  <c r="S18" i="22"/>
  <c r="R18" i="22"/>
  <c r="Q18" i="22"/>
  <c r="P18" i="22"/>
  <c r="E18" i="22"/>
  <c r="U18" i="22" s="1"/>
  <c r="S17" i="22"/>
  <c r="R17" i="22"/>
  <c r="Q17" i="22"/>
  <c r="P17" i="22"/>
  <c r="E17" i="22"/>
  <c r="V15" i="22"/>
  <c r="O15" i="22"/>
  <c r="N15" i="22"/>
  <c r="M15" i="22"/>
  <c r="L15" i="22"/>
  <c r="K15" i="22"/>
  <c r="J15" i="22"/>
  <c r="I15" i="22"/>
  <c r="S15" i="22" s="1"/>
  <c r="H15" i="22"/>
  <c r="R15" i="22" s="1"/>
  <c r="G15" i="22"/>
  <c r="F15" i="22"/>
  <c r="C15" i="22"/>
  <c r="B15" i="22"/>
  <c r="E15" i="22" s="1"/>
  <c r="S14" i="22"/>
  <c r="R14" i="22"/>
  <c r="Q14" i="22"/>
  <c r="P14" i="22"/>
  <c r="E14" i="22"/>
  <c r="T14" i="22" s="1"/>
  <c r="S13" i="22"/>
  <c r="R13" i="22"/>
  <c r="Q13" i="22"/>
  <c r="P13" i="22"/>
  <c r="E13" i="22"/>
  <c r="S12" i="22"/>
  <c r="R12" i="22"/>
  <c r="Q12" i="22"/>
  <c r="P12" i="22"/>
  <c r="E12" i="22"/>
  <c r="S11" i="22"/>
  <c r="R11" i="22"/>
  <c r="Q11" i="22"/>
  <c r="P11" i="22"/>
  <c r="E11" i="22"/>
  <c r="T11" i="22" s="1"/>
  <c r="S10" i="22"/>
  <c r="R10" i="22"/>
  <c r="Q10" i="22"/>
  <c r="P10" i="22"/>
  <c r="T10" i="22" s="1"/>
  <c r="E10" i="22"/>
  <c r="S9" i="22"/>
  <c r="R9" i="22"/>
  <c r="Q9" i="22"/>
  <c r="P9" i="22"/>
  <c r="E9" i="22"/>
  <c r="U9" i="22" s="1"/>
  <c r="U93" i="21"/>
  <c r="T93" i="21"/>
  <c r="S93" i="21"/>
  <c r="R93" i="21"/>
  <c r="Q93" i="21"/>
  <c r="P93" i="21"/>
  <c r="E93" i="21"/>
  <c r="T92" i="21"/>
  <c r="S92" i="21"/>
  <c r="R92" i="21"/>
  <c r="Q92" i="21"/>
  <c r="P92" i="21"/>
  <c r="E92" i="21"/>
  <c r="U92" i="21" s="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S89" i="21"/>
  <c r="R89" i="21"/>
  <c r="Q89" i="21"/>
  <c r="P89" i="21"/>
  <c r="E89" i="21"/>
  <c r="U88" i="21"/>
  <c r="S88" i="21"/>
  <c r="R88" i="21"/>
  <c r="Q88" i="21"/>
  <c r="P88" i="21"/>
  <c r="E88" i="21"/>
  <c r="T88" i="21" s="1"/>
  <c r="U87" i="21"/>
  <c r="S87" i="21"/>
  <c r="R87" i="21"/>
  <c r="Q87" i="21"/>
  <c r="P87" i="21"/>
  <c r="E87" i="21"/>
  <c r="T87" i="21" s="1"/>
  <c r="S86" i="21"/>
  <c r="R86" i="21"/>
  <c r="Q86" i="21"/>
  <c r="P86" i="21"/>
  <c r="E86" i="21"/>
  <c r="V72" i="21"/>
  <c r="O72" i="21"/>
  <c r="N72" i="21"/>
  <c r="M72" i="21"/>
  <c r="L72" i="21"/>
  <c r="K72" i="21"/>
  <c r="J72" i="21"/>
  <c r="I72" i="21"/>
  <c r="S72" i="21" s="1"/>
  <c r="H72" i="21"/>
  <c r="G72" i="21"/>
  <c r="F72" i="21"/>
  <c r="C72" i="21"/>
  <c r="B72" i="21"/>
  <c r="V71" i="21"/>
  <c r="S71" i="21"/>
  <c r="O71" i="21"/>
  <c r="N71" i="21"/>
  <c r="M71" i="21"/>
  <c r="L71" i="21"/>
  <c r="K71" i="21"/>
  <c r="J71" i="21"/>
  <c r="I71" i="21"/>
  <c r="H71" i="21"/>
  <c r="G71" i="21"/>
  <c r="F71" i="21"/>
  <c r="C71" i="21"/>
  <c r="B71" i="21"/>
  <c r="E71" i="21" s="1"/>
  <c r="V70" i="21"/>
  <c r="O70" i="21"/>
  <c r="N70" i="21"/>
  <c r="M70" i="21"/>
  <c r="L70" i="21"/>
  <c r="K70" i="21"/>
  <c r="J70" i="21"/>
  <c r="I70" i="21"/>
  <c r="S70" i="21" s="1"/>
  <c r="H70" i="21"/>
  <c r="R70" i="21" s="1"/>
  <c r="G70" i="21"/>
  <c r="F70" i="21"/>
  <c r="E70" i="21"/>
  <c r="C70" i="21"/>
  <c r="B70" i="21"/>
  <c r="S69" i="21"/>
  <c r="R69" i="21"/>
  <c r="Q69" i="21"/>
  <c r="P69" i="21"/>
  <c r="E69" i="21"/>
  <c r="U69" i="21" s="1"/>
  <c r="V67" i="21"/>
  <c r="O67" i="21"/>
  <c r="N67" i="21"/>
  <c r="M67" i="21"/>
  <c r="L67" i="21"/>
  <c r="K67" i="21"/>
  <c r="J67" i="21"/>
  <c r="I67" i="21"/>
  <c r="S67" i="21" s="1"/>
  <c r="H67" i="21"/>
  <c r="R67" i="21" s="1"/>
  <c r="G67" i="21"/>
  <c r="F67" i="21"/>
  <c r="C67" i="21"/>
  <c r="B67" i="21"/>
  <c r="V66" i="21"/>
  <c r="O66" i="21"/>
  <c r="N66" i="21"/>
  <c r="M66" i="21"/>
  <c r="L66" i="21"/>
  <c r="K66" i="21"/>
  <c r="J66" i="21"/>
  <c r="I66" i="21"/>
  <c r="S66" i="21" s="1"/>
  <c r="H66" i="21"/>
  <c r="G66" i="21"/>
  <c r="F66" i="21"/>
  <c r="C66" i="21"/>
  <c r="B66" i="21"/>
  <c r="S65" i="21"/>
  <c r="R65" i="21"/>
  <c r="Q65" i="21"/>
  <c r="P65" i="21"/>
  <c r="E65" i="21"/>
  <c r="U65" i="21" s="1"/>
  <c r="U64" i="21"/>
  <c r="T64" i="21"/>
  <c r="S64" i="21"/>
  <c r="R64" i="21"/>
  <c r="Q64" i="21"/>
  <c r="P64" i="21"/>
  <c r="E64" i="21"/>
  <c r="T63" i="21"/>
  <c r="S63" i="21"/>
  <c r="R63" i="21"/>
  <c r="Q63" i="21"/>
  <c r="P63" i="21"/>
  <c r="E63" i="21"/>
  <c r="U63" i="21" s="1"/>
  <c r="T62" i="21"/>
  <c r="S62" i="21"/>
  <c r="R62" i="21"/>
  <c r="Q62" i="21"/>
  <c r="P62" i="21"/>
  <c r="E62" i="21"/>
  <c r="U62" i="21" s="1"/>
  <c r="S61" i="21"/>
  <c r="R61" i="21"/>
  <c r="Q61" i="21"/>
  <c r="P61" i="21"/>
  <c r="E61" i="21"/>
  <c r="V59" i="21"/>
  <c r="O59" i="21"/>
  <c r="N59" i="21"/>
  <c r="M59" i="21"/>
  <c r="L59" i="21"/>
  <c r="K59" i="21"/>
  <c r="J59" i="21"/>
  <c r="I59" i="21"/>
  <c r="S59" i="21" s="1"/>
  <c r="H59" i="21"/>
  <c r="R59" i="21" s="1"/>
  <c r="G59" i="21"/>
  <c r="F59" i="21"/>
  <c r="C59" i="21"/>
  <c r="E59" i="21" s="1"/>
  <c r="B59" i="21"/>
  <c r="T58" i="2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Q56" i="21"/>
  <c r="P56" i="21"/>
  <c r="E56" i="21"/>
  <c r="S55" i="21"/>
  <c r="R55" i="21"/>
  <c r="Q55" i="21"/>
  <c r="P55" i="21"/>
  <c r="E55" i="21"/>
  <c r="T55" i="21" s="1"/>
  <c r="V53" i="21"/>
  <c r="O53" i="21"/>
  <c r="N53" i="21"/>
  <c r="M53" i="21"/>
  <c r="L53" i="21"/>
  <c r="K53" i="21"/>
  <c r="J53" i="21"/>
  <c r="I53" i="21"/>
  <c r="S53" i="21" s="1"/>
  <c r="H53" i="21"/>
  <c r="R53" i="21" s="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T51" i="21" s="1"/>
  <c r="S50" i="21"/>
  <c r="R50" i="21"/>
  <c r="Q50" i="21"/>
  <c r="P50" i="21"/>
  <c r="E50" i="21"/>
  <c r="S49" i="21"/>
  <c r="R49" i="21"/>
  <c r="Q49" i="21"/>
  <c r="P49" i="21"/>
  <c r="E49" i="21"/>
  <c r="U49" i="21" s="1"/>
  <c r="U48" i="2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S43" i="21"/>
  <c r="R43" i="21"/>
  <c r="Q43" i="21"/>
  <c r="P43" i="21"/>
  <c r="E43" i="21"/>
  <c r="S42" i="21"/>
  <c r="R42" i="21"/>
  <c r="Q42" i="21"/>
  <c r="P42" i="21"/>
  <c r="E42" i="21"/>
  <c r="U42" i="21" s="1"/>
  <c r="V40" i="21"/>
  <c r="O40" i="21"/>
  <c r="N40" i="21"/>
  <c r="M40" i="21"/>
  <c r="L40" i="21"/>
  <c r="K40" i="21"/>
  <c r="J40" i="21"/>
  <c r="I40" i="21"/>
  <c r="S40" i="21" s="1"/>
  <c r="H40" i="21"/>
  <c r="R40" i="21" s="1"/>
  <c r="G40" i="21"/>
  <c r="F40" i="21"/>
  <c r="C40" i="21"/>
  <c r="B40" i="21"/>
  <c r="S39" i="21"/>
  <c r="R39" i="21"/>
  <c r="Q39" i="21"/>
  <c r="P39" i="21"/>
  <c r="E39" i="21"/>
  <c r="U39" i="21" s="1"/>
  <c r="U38" i="21"/>
  <c r="T38" i="21"/>
  <c r="S38" i="21"/>
  <c r="R38" i="21"/>
  <c r="Q38" i="21"/>
  <c r="P38" i="21"/>
  <c r="E38" i="21"/>
  <c r="S37" i="21"/>
  <c r="R37" i="21"/>
  <c r="Q37" i="21"/>
  <c r="P37" i="21"/>
  <c r="E37" i="21"/>
  <c r="U37" i="21" s="1"/>
  <c r="S36" i="21"/>
  <c r="R36" i="21"/>
  <c r="Q36" i="21"/>
  <c r="U36" i="21" s="1"/>
  <c r="P36" i="21"/>
  <c r="T36" i="21" s="1"/>
  <c r="E36" i="2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S33" i="21" s="1"/>
  <c r="H33" i="21"/>
  <c r="P33" i="21" s="1"/>
  <c r="G33" i="21"/>
  <c r="F33" i="21"/>
  <c r="C33" i="21"/>
  <c r="B33" i="21"/>
  <c r="E33" i="21" s="1"/>
  <c r="S32" i="21"/>
  <c r="R32" i="21"/>
  <c r="Q32" i="21"/>
  <c r="P32" i="21"/>
  <c r="T32" i="21" s="1"/>
  <c r="E32" i="21"/>
  <c r="V30" i="21"/>
  <c r="O30" i="21"/>
  <c r="N30" i="21"/>
  <c r="M30" i="21"/>
  <c r="L30" i="21"/>
  <c r="K30" i="21"/>
  <c r="J30" i="21"/>
  <c r="I30" i="21"/>
  <c r="H30" i="21"/>
  <c r="G30" i="21"/>
  <c r="F30" i="21"/>
  <c r="C30" i="21"/>
  <c r="B30" i="21"/>
  <c r="E30" i="21" s="1"/>
  <c r="U29" i="21"/>
  <c r="T29" i="21"/>
  <c r="S29" i="21"/>
  <c r="R29" i="21"/>
  <c r="Q29" i="21"/>
  <c r="P29" i="21"/>
  <c r="E29" i="21"/>
  <c r="T28" i="21"/>
  <c r="S28" i="21"/>
  <c r="R28" i="21"/>
  <c r="Q28" i="21"/>
  <c r="P28" i="21"/>
  <c r="E28" i="21"/>
  <c r="U28" i="21" s="1"/>
  <c r="S27" i="21"/>
  <c r="R27" i="21"/>
  <c r="Q27" i="21"/>
  <c r="P27" i="21"/>
  <c r="E27" i="21"/>
  <c r="U27" i="21" s="1"/>
  <c r="S26" i="21"/>
  <c r="R26" i="21"/>
  <c r="Q26" i="21"/>
  <c r="P26" i="21"/>
  <c r="E26" i="21"/>
  <c r="U26" i="21" s="1"/>
  <c r="V24" i="21"/>
  <c r="O24" i="21"/>
  <c r="N24" i="21"/>
  <c r="M24" i="21"/>
  <c r="L24" i="21"/>
  <c r="K24" i="21"/>
  <c r="J24" i="21"/>
  <c r="I24" i="21"/>
  <c r="S24" i="21" s="1"/>
  <c r="H24" i="21"/>
  <c r="R24" i="21" s="1"/>
  <c r="G24" i="21"/>
  <c r="F24" i="21"/>
  <c r="C24" i="21"/>
  <c r="B24" i="21"/>
  <c r="S23" i="21"/>
  <c r="R23" i="21"/>
  <c r="Q23" i="21"/>
  <c r="P23" i="21"/>
  <c r="E23" i="21"/>
  <c r="U23" i="21" s="1"/>
  <c r="S22" i="21"/>
  <c r="R22" i="21"/>
  <c r="Q22" i="21"/>
  <c r="P22" i="21"/>
  <c r="E22" i="21"/>
  <c r="U22" i="21" s="1"/>
  <c r="S21" i="21"/>
  <c r="R21" i="21"/>
  <c r="Q21" i="21"/>
  <c r="P21" i="21"/>
  <c r="E21" i="21"/>
  <c r="U20" i="21"/>
  <c r="T20" i="21"/>
  <c r="S20" i="21"/>
  <c r="R20" i="21"/>
  <c r="Q20" i="21"/>
  <c r="P20" i="21"/>
  <c r="E20" i="21"/>
  <c r="U19" i="21"/>
  <c r="S19" i="21"/>
  <c r="R19" i="21"/>
  <c r="Q19" i="21"/>
  <c r="P19" i="21"/>
  <c r="E19" i="21"/>
  <c r="T19" i="21" s="1"/>
  <c r="S18" i="21"/>
  <c r="R18" i="21"/>
  <c r="Q18" i="21"/>
  <c r="P18" i="21"/>
  <c r="E18" i="21"/>
  <c r="U18" i="21" s="1"/>
  <c r="S17" i="21"/>
  <c r="R17" i="21"/>
  <c r="Q17" i="21"/>
  <c r="P17" i="21"/>
  <c r="E17" i="21"/>
  <c r="V15" i="21"/>
  <c r="O15" i="21"/>
  <c r="N15" i="21"/>
  <c r="M15" i="21"/>
  <c r="L15" i="21"/>
  <c r="K15" i="21"/>
  <c r="J15" i="21"/>
  <c r="I15" i="21"/>
  <c r="Q15" i="21" s="1"/>
  <c r="H15" i="21"/>
  <c r="R15" i="21" s="1"/>
  <c r="G15" i="21"/>
  <c r="F15" i="21"/>
  <c r="C15" i="21"/>
  <c r="B15" i="21"/>
  <c r="S14" i="21"/>
  <c r="R14" i="21"/>
  <c r="Q14" i="21"/>
  <c r="P14" i="21"/>
  <c r="E14" i="21"/>
  <c r="T14" i="21" s="1"/>
  <c r="U13" i="21"/>
  <c r="T13" i="21"/>
  <c r="S13" i="21"/>
  <c r="R13" i="21"/>
  <c r="Q13" i="21"/>
  <c r="P13" i="21"/>
  <c r="E13" i="21"/>
  <c r="S12" i="21"/>
  <c r="R12" i="21"/>
  <c r="Q12" i="21"/>
  <c r="P12" i="21"/>
  <c r="E12" i="21"/>
  <c r="S11" i="21"/>
  <c r="R11" i="21"/>
  <c r="Q11" i="21"/>
  <c r="P11" i="21"/>
  <c r="E11" i="21"/>
  <c r="U11" i="21" s="1"/>
  <c r="S10" i="21"/>
  <c r="R10" i="21"/>
  <c r="Q10" i="21"/>
  <c r="P10" i="21"/>
  <c r="E10" i="21"/>
  <c r="S9" i="21"/>
  <c r="R9" i="21"/>
  <c r="Q9" i="21"/>
  <c r="P9" i="21"/>
  <c r="E9" i="21"/>
  <c r="S93" i="20"/>
  <c r="R93" i="20"/>
  <c r="Q93" i="20"/>
  <c r="P93" i="20"/>
  <c r="E93" i="20"/>
  <c r="S92" i="20"/>
  <c r="R92" i="20"/>
  <c r="Q92" i="20"/>
  <c r="P92" i="20"/>
  <c r="E92" i="20"/>
  <c r="U92" i="20" s="1"/>
  <c r="T91" i="20"/>
  <c r="S91" i="20"/>
  <c r="R91" i="20"/>
  <c r="Q91" i="20"/>
  <c r="P91" i="20"/>
  <c r="E91" i="20"/>
  <c r="U91" i="20" s="1"/>
  <c r="U90" i="20"/>
  <c r="S90" i="20"/>
  <c r="R90" i="20"/>
  <c r="Q90" i="20"/>
  <c r="P90" i="20"/>
  <c r="E90" i="20"/>
  <c r="T90" i="20" s="1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S87" i="20"/>
  <c r="R87" i="20"/>
  <c r="Q87" i="20"/>
  <c r="P87" i="20"/>
  <c r="E87" i="20"/>
  <c r="U87" i="20" s="1"/>
  <c r="S86" i="20"/>
  <c r="R86" i="20"/>
  <c r="Q86" i="20"/>
  <c r="P86" i="20"/>
  <c r="E86" i="20"/>
  <c r="T86" i="20" s="1"/>
  <c r="V72" i="20"/>
  <c r="O72" i="20"/>
  <c r="N72" i="20"/>
  <c r="M72" i="20"/>
  <c r="L72" i="20"/>
  <c r="K72" i="20"/>
  <c r="J72" i="20"/>
  <c r="I72" i="20"/>
  <c r="H72" i="20"/>
  <c r="R72" i="20" s="1"/>
  <c r="G72" i="20"/>
  <c r="F72" i="20"/>
  <c r="C72" i="20"/>
  <c r="B72" i="20"/>
  <c r="V71" i="20"/>
  <c r="O71" i="20"/>
  <c r="N71" i="20"/>
  <c r="M71" i="20"/>
  <c r="L71" i="20"/>
  <c r="K71" i="20"/>
  <c r="J71" i="20"/>
  <c r="I71" i="20"/>
  <c r="S71" i="20" s="1"/>
  <c r="H71" i="20"/>
  <c r="G71" i="20"/>
  <c r="F71" i="20"/>
  <c r="C71" i="20"/>
  <c r="B71" i="20"/>
  <c r="E71" i="20" s="1"/>
  <c r="V70" i="20"/>
  <c r="O70" i="20"/>
  <c r="N70" i="20"/>
  <c r="M70" i="20"/>
  <c r="L70" i="20"/>
  <c r="K70" i="20"/>
  <c r="J70" i="20"/>
  <c r="I70" i="20"/>
  <c r="H70" i="20"/>
  <c r="G70" i="20"/>
  <c r="F70" i="20"/>
  <c r="C70" i="20"/>
  <c r="B70" i="20"/>
  <c r="U69" i="20"/>
  <c r="S69" i="20"/>
  <c r="R69" i="20"/>
  <c r="Q69" i="20"/>
  <c r="P69" i="20"/>
  <c r="E69" i="20"/>
  <c r="T69" i="20" s="1"/>
  <c r="V67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V66" i="20"/>
  <c r="S66" i="20"/>
  <c r="O66" i="20"/>
  <c r="N66" i="20"/>
  <c r="M66" i="20"/>
  <c r="L66" i="20"/>
  <c r="K66" i="20"/>
  <c r="J66" i="20"/>
  <c r="I66" i="20"/>
  <c r="Q66" i="20" s="1"/>
  <c r="H66" i="20"/>
  <c r="G66" i="20"/>
  <c r="F66" i="20"/>
  <c r="C66" i="20"/>
  <c r="B66" i="20"/>
  <c r="E66" i="20" s="1"/>
  <c r="S65" i="20"/>
  <c r="R65" i="20"/>
  <c r="Q65" i="20"/>
  <c r="P65" i="20"/>
  <c r="E65" i="20"/>
  <c r="T64" i="20"/>
  <c r="S64" i="20"/>
  <c r="R64" i="20"/>
  <c r="Q64" i="20"/>
  <c r="P64" i="20"/>
  <c r="E64" i="20"/>
  <c r="U64" i="20" s="1"/>
  <c r="T63" i="20"/>
  <c r="S63" i="20"/>
  <c r="R63" i="20"/>
  <c r="Q63" i="20"/>
  <c r="P63" i="20"/>
  <c r="E63" i="20"/>
  <c r="U63" i="20" s="1"/>
  <c r="S62" i="20"/>
  <c r="R62" i="20"/>
  <c r="Q62" i="20"/>
  <c r="P62" i="20"/>
  <c r="E62" i="20"/>
  <c r="U61" i="20"/>
  <c r="T61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H59" i="20"/>
  <c r="R59" i="20" s="1"/>
  <c r="G59" i="20"/>
  <c r="F59" i="20"/>
  <c r="C59" i="20"/>
  <c r="B59" i="20"/>
  <c r="T58" i="20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T56" i="20"/>
  <c r="S56" i="20"/>
  <c r="R56" i="20"/>
  <c r="Q56" i="20"/>
  <c r="P56" i="20"/>
  <c r="E56" i="20"/>
  <c r="U56" i="20" s="1"/>
  <c r="S55" i="20"/>
  <c r="R55" i="20"/>
  <c r="Q55" i="20"/>
  <c r="P55" i="20"/>
  <c r="E55" i="20"/>
  <c r="U55" i="20" s="1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E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U51" i="20" s="1"/>
  <c r="S50" i="20"/>
  <c r="R50" i="20"/>
  <c r="Q50" i="20"/>
  <c r="P50" i="20"/>
  <c r="E50" i="20"/>
  <c r="S49" i="20"/>
  <c r="R49" i="20"/>
  <c r="Q49" i="20"/>
  <c r="P49" i="20"/>
  <c r="E49" i="20"/>
  <c r="U48" i="20"/>
  <c r="T48" i="20"/>
  <c r="S48" i="20"/>
  <c r="R48" i="20"/>
  <c r="Q48" i="20"/>
  <c r="P48" i="20"/>
  <c r="E48" i="20"/>
  <c r="T47" i="20"/>
  <c r="S47" i="20"/>
  <c r="R47" i="20"/>
  <c r="Q47" i="20"/>
  <c r="P47" i="20"/>
  <c r="E47" i="20"/>
  <c r="U47" i="20" s="1"/>
  <c r="S46" i="20"/>
  <c r="R46" i="20"/>
  <c r="Q46" i="20"/>
  <c r="P46" i="20"/>
  <c r="E46" i="20"/>
  <c r="T46" i="20" s="1"/>
  <c r="U45" i="20"/>
  <c r="T45" i="20"/>
  <c r="S45" i="20"/>
  <c r="R45" i="20"/>
  <c r="Q45" i="20"/>
  <c r="P45" i="20"/>
  <c r="E45" i="20"/>
  <c r="S44" i="20"/>
  <c r="R44" i="20"/>
  <c r="Q44" i="20"/>
  <c r="U44" i="20" s="1"/>
  <c r="P44" i="20"/>
  <c r="E44" i="20"/>
  <c r="S43" i="20"/>
  <c r="R43" i="20"/>
  <c r="Q43" i="20"/>
  <c r="P43" i="20"/>
  <c r="E43" i="20"/>
  <c r="U43" i="20" s="1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E40" i="20"/>
  <c r="C40" i="20"/>
  <c r="B40" i="20"/>
  <c r="S39" i="20"/>
  <c r="R39" i="20"/>
  <c r="Q39" i="20"/>
  <c r="P39" i="20"/>
  <c r="E39" i="20"/>
  <c r="U39" i="20" s="1"/>
  <c r="S38" i="20"/>
  <c r="R38" i="20"/>
  <c r="Q38" i="20"/>
  <c r="P38" i="20"/>
  <c r="E38" i="20"/>
  <c r="S37" i="20"/>
  <c r="R37" i="20"/>
  <c r="Q37" i="20"/>
  <c r="P37" i="20"/>
  <c r="E37" i="20"/>
  <c r="U36" i="20"/>
  <c r="S36" i="20"/>
  <c r="R36" i="20"/>
  <c r="Q36" i="20"/>
  <c r="P36" i="20"/>
  <c r="T36" i="20" s="1"/>
  <c r="E36" i="20"/>
  <c r="T35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S33" i="20" s="1"/>
  <c r="H33" i="20"/>
  <c r="R33" i="20" s="1"/>
  <c r="G33" i="20"/>
  <c r="F33" i="20"/>
  <c r="C33" i="20"/>
  <c r="E33" i="20" s="1"/>
  <c r="B33" i="20"/>
  <c r="S32" i="20"/>
  <c r="R32" i="20"/>
  <c r="Q32" i="20"/>
  <c r="U32" i="20" s="1"/>
  <c r="P32" i="20"/>
  <c r="E32" i="20"/>
  <c r="T32" i="20" s="1"/>
  <c r="V30" i="20"/>
  <c r="S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U29" i="20"/>
  <c r="S29" i="20"/>
  <c r="R29" i="20"/>
  <c r="Q29" i="20"/>
  <c r="P29" i="20"/>
  <c r="E29" i="20"/>
  <c r="T29" i="20" s="1"/>
  <c r="U28" i="20"/>
  <c r="T28" i="20"/>
  <c r="S28" i="20"/>
  <c r="R28" i="20"/>
  <c r="Q28" i="20"/>
  <c r="P28" i="20"/>
  <c r="E28" i="20"/>
  <c r="S27" i="20"/>
  <c r="R27" i="20"/>
  <c r="Q27" i="20"/>
  <c r="P27" i="20"/>
  <c r="E27" i="20"/>
  <c r="U26" i="20"/>
  <c r="T26" i="20"/>
  <c r="S26" i="20"/>
  <c r="R26" i="20"/>
  <c r="Q26" i="20"/>
  <c r="P26" i="20"/>
  <c r="E26" i="20"/>
  <c r="V24" i="20"/>
  <c r="O24" i="20"/>
  <c r="N24" i="20"/>
  <c r="M24" i="20"/>
  <c r="L24" i="20"/>
  <c r="K24" i="20"/>
  <c r="J24" i="20"/>
  <c r="I24" i="20"/>
  <c r="S24" i="20" s="1"/>
  <c r="H24" i="20"/>
  <c r="R24" i="20" s="1"/>
  <c r="G24" i="20"/>
  <c r="F24" i="20"/>
  <c r="C24" i="20"/>
  <c r="B24" i="20"/>
  <c r="E24" i="20" s="1"/>
  <c r="T23" i="20"/>
  <c r="S23" i="20"/>
  <c r="R23" i="20"/>
  <c r="Q23" i="20"/>
  <c r="P23" i="20"/>
  <c r="E23" i="20"/>
  <c r="U23" i="20" s="1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S20" i="20"/>
  <c r="R20" i="20"/>
  <c r="Q20" i="20"/>
  <c r="P20" i="20"/>
  <c r="E20" i="20"/>
  <c r="U20" i="20" s="1"/>
  <c r="S19" i="20"/>
  <c r="R19" i="20"/>
  <c r="Q19" i="20"/>
  <c r="P19" i="20"/>
  <c r="E19" i="20"/>
  <c r="S18" i="20"/>
  <c r="R18" i="20"/>
  <c r="Q18" i="20"/>
  <c r="P18" i="20"/>
  <c r="E18" i="20"/>
  <c r="S17" i="20"/>
  <c r="R17" i="20"/>
  <c r="Q17" i="20"/>
  <c r="P17" i="20"/>
  <c r="E17" i="20"/>
  <c r="T17" i="20" s="1"/>
  <c r="V15" i="20"/>
  <c r="S15" i="20"/>
  <c r="O15" i="20"/>
  <c r="N15" i="20"/>
  <c r="M15" i="20"/>
  <c r="L15" i="20"/>
  <c r="K15" i="20"/>
  <c r="J15" i="20"/>
  <c r="I15" i="20"/>
  <c r="H15" i="20"/>
  <c r="R15" i="20" s="1"/>
  <c r="G15" i="20"/>
  <c r="F15" i="20"/>
  <c r="C15" i="20"/>
  <c r="B15" i="20"/>
  <c r="E15" i="20" s="1"/>
  <c r="S14" i="20"/>
  <c r="R14" i="20"/>
  <c r="Q14" i="20"/>
  <c r="P14" i="20"/>
  <c r="E14" i="20"/>
  <c r="U13" i="20"/>
  <c r="S13" i="20"/>
  <c r="R13" i="20"/>
  <c r="Q13" i="20"/>
  <c r="P13" i="20"/>
  <c r="E13" i="20"/>
  <c r="T13" i="20" s="1"/>
  <c r="U12" i="20"/>
  <c r="S12" i="20"/>
  <c r="R12" i="20"/>
  <c r="Q12" i="20"/>
  <c r="P12" i="20"/>
  <c r="E12" i="20"/>
  <c r="T12" i="20" s="1"/>
  <c r="S11" i="20"/>
  <c r="R11" i="20"/>
  <c r="Q11" i="20"/>
  <c r="P11" i="20"/>
  <c r="E11" i="20"/>
  <c r="U10" i="20"/>
  <c r="S10" i="20"/>
  <c r="R10" i="20"/>
  <c r="Q10" i="20"/>
  <c r="P10" i="20"/>
  <c r="T10" i="20" s="1"/>
  <c r="E10" i="20"/>
  <c r="U9" i="20"/>
  <c r="T9" i="20"/>
  <c r="S9" i="20"/>
  <c r="R9" i="20"/>
  <c r="Q9" i="20"/>
  <c r="P9" i="20"/>
  <c r="E9" i="20"/>
  <c r="S93" i="19"/>
  <c r="R93" i="19"/>
  <c r="Q93" i="19"/>
  <c r="P93" i="19"/>
  <c r="E93" i="19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U89" i="19"/>
  <c r="T89" i="19"/>
  <c r="S89" i="19"/>
  <c r="R89" i="19"/>
  <c r="Q89" i="19"/>
  <c r="P89" i="19"/>
  <c r="E89" i="19"/>
  <c r="T88" i="19"/>
  <c r="S88" i="19"/>
  <c r="R88" i="19"/>
  <c r="Q88" i="19"/>
  <c r="P88" i="19"/>
  <c r="E88" i="19"/>
  <c r="U88" i="19" s="1"/>
  <c r="S87" i="19"/>
  <c r="R87" i="19"/>
  <c r="Q87" i="19"/>
  <c r="P87" i="19"/>
  <c r="E87" i="19"/>
  <c r="U86" i="19"/>
  <c r="T86" i="19"/>
  <c r="S86" i="19"/>
  <c r="R86" i="19"/>
  <c r="Q86" i="19"/>
  <c r="P86" i="19"/>
  <c r="E86" i="19"/>
  <c r="V72" i="19"/>
  <c r="O72" i="19"/>
  <c r="N72" i="19"/>
  <c r="M72" i="19"/>
  <c r="L72" i="19"/>
  <c r="K72" i="19"/>
  <c r="J72" i="19"/>
  <c r="I72" i="19"/>
  <c r="H72" i="19"/>
  <c r="R72" i="19" s="1"/>
  <c r="G72" i="19"/>
  <c r="F72" i="19"/>
  <c r="C72" i="19"/>
  <c r="B72" i="19"/>
  <c r="V71" i="19"/>
  <c r="R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E71" i="19" s="1"/>
  <c r="V70" i="19"/>
  <c r="S70" i="19"/>
  <c r="O70" i="19"/>
  <c r="N70" i="19"/>
  <c r="M70" i="19"/>
  <c r="L70" i="19"/>
  <c r="K70" i="19"/>
  <c r="J70" i="19"/>
  <c r="I70" i="19"/>
  <c r="H70" i="19"/>
  <c r="R70" i="19" s="1"/>
  <c r="G70" i="19"/>
  <c r="F70" i="19"/>
  <c r="C70" i="19"/>
  <c r="B70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V66" i="19"/>
  <c r="O66" i="19"/>
  <c r="N66" i="19"/>
  <c r="M66" i="19"/>
  <c r="L66" i="19"/>
  <c r="K66" i="19"/>
  <c r="J66" i="19"/>
  <c r="I66" i="19"/>
  <c r="H66" i="19"/>
  <c r="P66" i="19" s="1"/>
  <c r="G66" i="19"/>
  <c r="F66" i="19"/>
  <c r="C66" i="19"/>
  <c r="E66" i="19" s="1"/>
  <c r="B66" i="19"/>
  <c r="S65" i="19"/>
  <c r="R65" i="19"/>
  <c r="Q65" i="19"/>
  <c r="P65" i="19"/>
  <c r="E65" i="19"/>
  <c r="U65" i="19" s="1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S62" i="19"/>
  <c r="R62" i="19"/>
  <c r="Q62" i="19"/>
  <c r="P62" i="19"/>
  <c r="E62" i="19"/>
  <c r="U61" i="19"/>
  <c r="S61" i="19"/>
  <c r="R61" i="19"/>
  <c r="Q61" i="19"/>
  <c r="P61" i="19"/>
  <c r="E61" i="19"/>
  <c r="T61" i="19" s="1"/>
  <c r="V59" i="19"/>
  <c r="O59" i="19"/>
  <c r="N59" i="19"/>
  <c r="M59" i="19"/>
  <c r="L59" i="19"/>
  <c r="K59" i="19"/>
  <c r="J59" i="19"/>
  <c r="I59" i="19"/>
  <c r="S59" i="19" s="1"/>
  <c r="H59" i="19"/>
  <c r="R59" i="19" s="1"/>
  <c r="G59" i="19"/>
  <c r="F59" i="19"/>
  <c r="C59" i="19"/>
  <c r="B59" i="19"/>
  <c r="S58" i="19"/>
  <c r="R58" i="19"/>
  <c r="Q58" i="19"/>
  <c r="P58" i="19"/>
  <c r="E58" i="19"/>
  <c r="U57" i="19"/>
  <c r="S57" i="19"/>
  <c r="R57" i="19"/>
  <c r="Q57" i="19"/>
  <c r="P57" i="19"/>
  <c r="E57" i="19"/>
  <c r="T57" i="19" s="1"/>
  <c r="U56" i="19"/>
  <c r="T56" i="19"/>
  <c r="S56" i="19"/>
  <c r="R56" i="19"/>
  <c r="Q56" i="19"/>
  <c r="P56" i="19"/>
  <c r="E56" i="19"/>
  <c r="S55" i="19"/>
  <c r="R55" i="19"/>
  <c r="Q55" i="19"/>
  <c r="P55" i="19"/>
  <c r="E55" i="19"/>
  <c r="V53" i="19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S52" i="19"/>
  <c r="R52" i="19"/>
  <c r="Q52" i="19"/>
  <c r="P52" i="19"/>
  <c r="E52" i="19"/>
  <c r="S51" i="19"/>
  <c r="R51" i="19"/>
  <c r="Q51" i="19"/>
  <c r="P51" i="19"/>
  <c r="E51" i="19"/>
  <c r="U51" i="19" s="1"/>
  <c r="T50" i="19"/>
  <c r="S50" i="19"/>
  <c r="R50" i="19"/>
  <c r="Q50" i="19"/>
  <c r="P50" i="19"/>
  <c r="E50" i="19"/>
  <c r="U50" i="19" s="1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U48" i="19" s="1"/>
  <c r="S47" i="19"/>
  <c r="R47" i="19"/>
  <c r="Q47" i="19"/>
  <c r="P47" i="19"/>
  <c r="E47" i="19"/>
  <c r="S46" i="19"/>
  <c r="R46" i="19"/>
  <c r="Q46" i="19"/>
  <c r="P46" i="19"/>
  <c r="E46" i="19"/>
  <c r="S45" i="19"/>
  <c r="R45" i="19"/>
  <c r="Q45" i="19"/>
  <c r="P45" i="19"/>
  <c r="E45" i="19"/>
  <c r="T45" i="19" s="1"/>
  <c r="S44" i="19"/>
  <c r="R44" i="19"/>
  <c r="Q44" i="19"/>
  <c r="P44" i="19"/>
  <c r="E44" i="19"/>
  <c r="U44" i="19" s="1"/>
  <c r="T43" i="19"/>
  <c r="S43" i="19"/>
  <c r="R43" i="19"/>
  <c r="Q43" i="19"/>
  <c r="P43" i="19"/>
  <c r="E43" i="19"/>
  <c r="U42" i="19"/>
  <c r="T42" i="19"/>
  <c r="S42" i="19"/>
  <c r="R42" i="19"/>
  <c r="Q42" i="19"/>
  <c r="P42" i="19"/>
  <c r="E42" i="19"/>
  <c r="V40" i="19"/>
  <c r="O40" i="19"/>
  <c r="N40" i="19"/>
  <c r="M40" i="19"/>
  <c r="L40" i="19"/>
  <c r="K40" i="19"/>
  <c r="J40" i="19"/>
  <c r="I40" i="19"/>
  <c r="S40" i="19" s="1"/>
  <c r="H40" i="19"/>
  <c r="R40" i="19" s="1"/>
  <c r="G40" i="19"/>
  <c r="F40" i="19"/>
  <c r="C40" i="19"/>
  <c r="B40" i="19"/>
  <c r="S39" i="19"/>
  <c r="R39" i="19"/>
  <c r="Q39" i="19"/>
  <c r="P39" i="19"/>
  <c r="E39" i="19"/>
  <c r="U39" i="19" s="1"/>
  <c r="U38" i="19"/>
  <c r="T38" i="19"/>
  <c r="S38" i="19"/>
  <c r="R38" i="19"/>
  <c r="Q38" i="19"/>
  <c r="P38" i="19"/>
  <c r="E38" i="19"/>
  <c r="U37" i="19"/>
  <c r="T37" i="19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S33" i="19" s="1"/>
  <c r="H33" i="19"/>
  <c r="R33" i="19" s="1"/>
  <c r="G33" i="19"/>
  <c r="F33" i="19"/>
  <c r="C33" i="19"/>
  <c r="E33" i="19" s="1"/>
  <c r="B33" i="19"/>
  <c r="S32" i="19"/>
  <c r="R32" i="19"/>
  <c r="Q32" i="19"/>
  <c r="P32" i="19"/>
  <c r="E32" i="19"/>
  <c r="U32" i="19" s="1"/>
  <c r="V30" i="19"/>
  <c r="O30" i="19"/>
  <c r="N30" i="19"/>
  <c r="M30" i="19"/>
  <c r="L30" i="19"/>
  <c r="K30" i="19"/>
  <c r="J30" i="19"/>
  <c r="I30" i="19"/>
  <c r="S30" i="19" s="1"/>
  <c r="H30" i="19"/>
  <c r="G30" i="19"/>
  <c r="F30" i="19"/>
  <c r="C30" i="19"/>
  <c r="B30" i="19"/>
  <c r="T29" i="19"/>
  <c r="S29" i="19"/>
  <c r="R29" i="19"/>
  <c r="Q29" i="19"/>
  <c r="P29" i="19"/>
  <c r="E29" i="19"/>
  <c r="U29" i="19" s="1"/>
  <c r="T28" i="19"/>
  <c r="S28" i="19"/>
  <c r="R28" i="19"/>
  <c r="Q28" i="19"/>
  <c r="P28" i="19"/>
  <c r="E28" i="19"/>
  <c r="U28" i="19" s="1"/>
  <c r="S27" i="19"/>
  <c r="R27" i="19"/>
  <c r="Q27" i="19"/>
  <c r="P27" i="19"/>
  <c r="E27" i="19"/>
  <c r="S26" i="19"/>
  <c r="R26" i="19"/>
  <c r="Q26" i="19"/>
  <c r="P26" i="19"/>
  <c r="E26" i="19"/>
  <c r="V24" i="19"/>
  <c r="O24" i="19"/>
  <c r="N24" i="19"/>
  <c r="M24" i="19"/>
  <c r="L24" i="19"/>
  <c r="K24" i="19"/>
  <c r="J24" i="19"/>
  <c r="I24" i="19"/>
  <c r="S24" i="19" s="1"/>
  <c r="H24" i="19"/>
  <c r="R24" i="19" s="1"/>
  <c r="G24" i="19"/>
  <c r="F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T21" i="19" s="1"/>
  <c r="S20" i="19"/>
  <c r="R20" i="19"/>
  <c r="Q20" i="19"/>
  <c r="P20" i="19"/>
  <c r="E20" i="19"/>
  <c r="U20" i="19" s="1"/>
  <c r="U19" i="19"/>
  <c r="S19" i="19"/>
  <c r="R19" i="19"/>
  <c r="Q19" i="19"/>
  <c r="P19" i="19"/>
  <c r="E19" i="19"/>
  <c r="T19" i="19" s="1"/>
  <c r="T18" i="19"/>
  <c r="S18" i="19"/>
  <c r="R18" i="19"/>
  <c r="Q18" i="19"/>
  <c r="P18" i="19"/>
  <c r="E18" i="19"/>
  <c r="U18" i="19" s="1"/>
  <c r="S17" i="19"/>
  <c r="R17" i="19"/>
  <c r="Q17" i="19"/>
  <c r="P17" i="19"/>
  <c r="E17" i="19"/>
  <c r="V15" i="19"/>
  <c r="O15" i="19"/>
  <c r="N15" i="19"/>
  <c r="M15" i="19"/>
  <c r="L15" i="19"/>
  <c r="K15" i="19"/>
  <c r="J15" i="19"/>
  <c r="I15" i="19"/>
  <c r="S15" i="19" s="1"/>
  <c r="H15" i="19"/>
  <c r="G15" i="19"/>
  <c r="F15" i="19"/>
  <c r="C15" i="19"/>
  <c r="B15" i="19"/>
  <c r="E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T13" i="19" s="1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E10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U91" i="18"/>
  <c r="T91" i="18"/>
  <c r="S91" i="18"/>
  <c r="R91" i="18"/>
  <c r="Q91" i="18"/>
  <c r="P91" i="18"/>
  <c r="E91" i="18"/>
  <c r="U90" i="18"/>
  <c r="S90" i="18"/>
  <c r="R90" i="18"/>
  <c r="Q90" i="18"/>
  <c r="P90" i="18"/>
  <c r="E90" i="18"/>
  <c r="T90" i="18" s="1"/>
  <c r="S89" i="18"/>
  <c r="R89" i="18"/>
  <c r="Q89" i="18"/>
  <c r="P89" i="18"/>
  <c r="E89" i="18"/>
  <c r="S88" i="18"/>
  <c r="R88" i="18"/>
  <c r="Q88" i="18"/>
  <c r="P88" i="18"/>
  <c r="E88" i="18"/>
  <c r="S87" i="18"/>
  <c r="R87" i="18"/>
  <c r="Q87" i="18"/>
  <c r="P87" i="18"/>
  <c r="E87" i="18"/>
  <c r="S86" i="18"/>
  <c r="R86" i="18"/>
  <c r="Q86" i="18"/>
  <c r="P86" i="18"/>
  <c r="E86" i="18"/>
  <c r="T86" i="18" s="1"/>
  <c r="V72" i="18"/>
  <c r="O72" i="18"/>
  <c r="N72" i="18"/>
  <c r="M72" i="18"/>
  <c r="L72" i="18"/>
  <c r="K72" i="18"/>
  <c r="J72" i="18"/>
  <c r="I72" i="18"/>
  <c r="H72" i="18"/>
  <c r="R72" i="18" s="1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R71" i="18" s="1"/>
  <c r="G71" i="18"/>
  <c r="F71" i="18"/>
  <c r="C71" i="18"/>
  <c r="E71" i="18" s="1"/>
  <c r="B71" i="18"/>
  <c r="V70" i="18"/>
  <c r="S70" i="18"/>
  <c r="O70" i="18"/>
  <c r="N70" i="18"/>
  <c r="M70" i="18"/>
  <c r="L70" i="18"/>
  <c r="K70" i="18"/>
  <c r="J70" i="18"/>
  <c r="I70" i="18"/>
  <c r="H70" i="18"/>
  <c r="R70" i="18" s="1"/>
  <c r="G70" i="18"/>
  <c r="F70" i="18"/>
  <c r="C70" i="18"/>
  <c r="B70" i="18"/>
  <c r="E70" i="18" s="1"/>
  <c r="U69" i="18"/>
  <c r="S69" i="18"/>
  <c r="R69" i="18"/>
  <c r="Q69" i="18"/>
  <c r="P69" i="18"/>
  <c r="T69" i="18" s="1"/>
  <c r="E69" i="18"/>
  <c r="V67" i="18"/>
  <c r="O67" i="18"/>
  <c r="N67" i="18"/>
  <c r="M67" i="18"/>
  <c r="L67" i="18"/>
  <c r="K67" i="18"/>
  <c r="J67" i="18"/>
  <c r="I67" i="18"/>
  <c r="S67" i="18" s="1"/>
  <c r="H67" i="18"/>
  <c r="R67" i="18" s="1"/>
  <c r="G67" i="18"/>
  <c r="F67" i="18"/>
  <c r="C67" i="18"/>
  <c r="B67" i="18"/>
  <c r="V66" i="18"/>
  <c r="S66" i="18"/>
  <c r="O66" i="18"/>
  <c r="N66" i="18"/>
  <c r="M66" i="18"/>
  <c r="L66" i="18"/>
  <c r="K66" i="18"/>
  <c r="J66" i="18"/>
  <c r="I66" i="18"/>
  <c r="H66" i="18"/>
  <c r="R66" i="18" s="1"/>
  <c r="G66" i="18"/>
  <c r="F66" i="18"/>
  <c r="C66" i="18"/>
  <c r="B66" i="18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U62" i="18"/>
  <c r="S62" i="18"/>
  <c r="R62" i="18"/>
  <c r="Q62" i="18"/>
  <c r="P62" i="18"/>
  <c r="E62" i="18"/>
  <c r="T62" i="18" s="1"/>
  <c r="T61" i="18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J59" i="18"/>
  <c r="I59" i="18"/>
  <c r="H59" i="18"/>
  <c r="G59" i="18"/>
  <c r="F59" i="18"/>
  <c r="C59" i="18"/>
  <c r="B59" i="18"/>
  <c r="T58" i="18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S56" i="18"/>
  <c r="R56" i="18"/>
  <c r="Q56" i="18"/>
  <c r="P56" i="18"/>
  <c r="E56" i="18"/>
  <c r="S55" i="18"/>
  <c r="R55" i="18"/>
  <c r="Q55" i="18"/>
  <c r="P55" i="18"/>
  <c r="E55" i="18"/>
  <c r="V53" i="18"/>
  <c r="O53" i="18"/>
  <c r="N53" i="18"/>
  <c r="M53" i="18"/>
  <c r="L53" i="18"/>
  <c r="K53" i="18"/>
  <c r="J53" i="18"/>
  <c r="I53" i="18"/>
  <c r="S53" i="18" s="1"/>
  <c r="H53" i="18"/>
  <c r="R53" i="18" s="1"/>
  <c r="G53" i="18"/>
  <c r="F53" i="18"/>
  <c r="C53" i="18"/>
  <c r="B53" i="18"/>
  <c r="E53" i="18" s="1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T46" i="18" s="1"/>
  <c r="S45" i="18"/>
  <c r="R45" i="18"/>
  <c r="Q45" i="18"/>
  <c r="P45" i="18"/>
  <c r="E45" i="18"/>
  <c r="U45" i="18" s="1"/>
  <c r="T44" i="18"/>
  <c r="S44" i="18"/>
  <c r="R44" i="18"/>
  <c r="Q44" i="18"/>
  <c r="P44" i="18"/>
  <c r="E44" i="18"/>
  <c r="U44" i="18" s="1"/>
  <c r="S43" i="18"/>
  <c r="R43" i="18"/>
  <c r="Q43" i="18"/>
  <c r="P43" i="18"/>
  <c r="E43" i="18"/>
  <c r="S42" i="18"/>
  <c r="R42" i="18"/>
  <c r="Q42" i="18"/>
  <c r="P42" i="18"/>
  <c r="E42" i="18"/>
  <c r="V40" i="18"/>
  <c r="O40" i="18"/>
  <c r="N40" i="18"/>
  <c r="M40" i="18"/>
  <c r="L40" i="18"/>
  <c r="K40" i="18"/>
  <c r="J40" i="18"/>
  <c r="I40" i="18"/>
  <c r="S40" i="18" s="1"/>
  <c r="H40" i="18"/>
  <c r="R40" i="18" s="1"/>
  <c r="G40" i="18"/>
  <c r="F40" i="18"/>
  <c r="C40" i="18"/>
  <c r="B40" i="18"/>
  <c r="E40" i="18" s="1"/>
  <c r="S39" i="18"/>
  <c r="R39" i="18"/>
  <c r="Q39" i="18"/>
  <c r="P39" i="18"/>
  <c r="E39" i="18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S36" i="18"/>
  <c r="R36" i="18"/>
  <c r="Q36" i="18"/>
  <c r="P36" i="18"/>
  <c r="E36" i="18"/>
  <c r="S35" i="18"/>
  <c r="R35" i="18"/>
  <c r="Q35" i="18"/>
  <c r="P35" i="18"/>
  <c r="E35" i="18"/>
  <c r="T35" i="18" s="1"/>
  <c r="V33" i="18"/>
  <c r="S33" i="18"/>
  <c r="O33" i="18"/>
  <c r="N33" i="18"/>
  <c r="M33" i="18"/>
  <c r="L33" i="18"/>
  <c r="K33" i="18"/>
  <c r="J33" i="18"/>
  <c r="I33" i="18"/>
  <c r="H33" i="18"/>
  <c r="G33" i="18"/>
  <c r="F33" i="18"/>
  <c r="C33" i="18"/>
  <c r="B33" i="18"/>
  <c r="E33" i="18" s="1"/>
  <c r="U32" i="18"/>
  <c r="S32" i="18"/>
  <c r="R32" i="18"/>
  <c r="Q32" i="18"/>
  <c r="P32" i="18"/>
  <c r="E32" i="18"/>
  <c r="V30" i="18"/>
  <c r="S30" i="18"/>
  <c r="O30" i="18"/>
  <c r="N30" i="18"/>
  <c r="M30" i="18"/>
  <c r="L30" i="18"/>
  <c r="K30" i="18"/>
  <c r="J30" i="18"/>
  <c r="I30" i="18"/>
  <c r="H30" i="18"/>
  <c r="R30" i="18" s="1"/>
  <c r="G30" i="18"/>
  <c r="F30" i="18"/>
  <c r="C30" i="18"/>
  <c r="B30" i="18"/>
  <c r="S29" i="18"/>
  <c r="R29" i="18"/>
  <c r="Q29" i="18"/>
  <c r="P29" i="18"/>
  <c r="E29" i="18"/>
  <c r="U29" i="18" s="1"/>
  <c r="S28" i="18"/>
  <c r="R28" i="18"/>
  <c r="Q28" i="18"/>
  <c r="P28" i="18"/>
  <c r="E28" i="18"/>
  <c r="U27" i="18"/>
  <c r="T27" i="18"/>
  <c r="S27" i="18"/>
  <c r="R27" i="18"/>
  <c r="Q27" i="18"/>
  <c r="P27" i="18"/>
  <c r="E27" i="18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J24" i="18"/>
  <c r="I24" i="18"/>
  <c r="S24" i="18" s="1"/>
  <c r="H24" i="18"/>
  <c r="G24" i="18"/>
  <c r="F24" i="18"/>
  <c r="C24" i="18"/>
  <c r="E24" i="18" s="1"/>
  <c r="B24" i="18"/>
  <c r="U23" i="18"/>
  <c r="S23" i="18"/>
  <c r="R23" i="18"/>
  <c r="Q23" i="18"/>
  <c r="P23" i="18"/>
  <c r="E23" i="18"/>
  <c r="T23" i="18" s="1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U20" i="18"/>
  <c r="T20" i="18"/>
  <c r="S20" i="18"/>
  <c r="R20" i="18"/>
  <c r="Q20" i="18"/>
  <c r="P20" i="18"/>
  <c r="E20" i="18"/>
  <c r="U19" i="18"/>
  <c r="T19" i="18"/>
  <c r="S19" i="18"/>
  <c r="R19" i="18"/>
  <c r="Q19" i="18"/>
  <c r="P19" i="18"/>
  <c r="E19" i="18"/>
  <c r="S18" i="18"/>
  <c r="R18" i="18"/>
  <c r="Q18" i="18"/>
  <c r="P18" i="18"/>
  <c r="E18" i="18"/>
  <c r="S17" i="18"/>
  <c r="R17" i="18"/>
  <c r="Q17" i="18"/>
  <c r="P17" i="18"/>
  <c r="E17" i="18"/>
  <c r="U17" i="18" s="1"/>
  <c r="V15" i="18"/>
  <c r="O15" i="18"/>
  <c r="N15" i="18"/>
  <c r="M15" i="18"/>
  <c r="L15" i="18"/>
  <c r="K15" i="18"/>
  <c r="J15" i="18"/>
  <c r="I15" i="18"/>
  <c r="S15" i="18" s="1"/>
  <c r="H15" i="18"/>
  <c r="R15" i="18" s="1"/>
  <c r="G15" i="18"/>
  <c r="F15" i="18"/>
  <c r="C15" i="18"/>
  <c r="E15" i="18" s="1"/>
  <c r="B15" i="18"/>
  <c r="S14" i="18"/>
  <c r="R14" i="18"/>
  <c r="Q14" i="18"/>
  <c r="P14" i="18"/>
  <c r="E14" i="18"/>
  <c r="S13" i="18"/>
  <c r="R13" i="18"/>
  <c r="Q13" i="18"/>
  <c r="P13" i="18"/>
  <c r="E13" i="18"/>
  <c r="U13" i="18" s="1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U11" i="18" s="1"/>
  <c r="S10" i="18"/>
  <c r="R10" i="18"/>
  <c r="Q10" i="18"/>
  <c r="P10" i="18"/>
  <c r="T10" i="18" s="1"/>
  <c r="E10" i="18"/>
  <c r="S9" i="18"/>
  <c r="R9" i="18"/>
  <c r="Q9" i="18"/>
  <c r="P9" i="18"/>
  <c r="E9" i="18"/>
  <c r="U9" i="18" s="1"/>
  <c r="U93" i="17"/>
  <c r="T93" i="17"/>
  <c r="S93" i="17"/>
  <c r="R93" i="17"/>
  <c r="Q93" i="17"/>
  <c r="P93" i="17"/>
  <c r="E93" i="17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V72" i="17"/>
  <c r="O72" i="17"/>
  <c r="N72" i="17"/>
  <c r="M72" i="17"/>
  <c r="L72" i="17"/>
  <c r="K72" i="17"/>
  <c r="J72" i="17"/>
  <c r="I72" i="17"/>
  <c r="S72" i="17" s="1"/>
  <c r="H72" i="17"/>
  <c r="R72" i="17" s="1"/>
  <c r="G72" i="17"/>
  <c r="F72" i="17"/>
  <c r="C72" i="17"/>
  <c r="B72" i="17"/>
  <c r="V71" i="17"/>
  <c r="O71" i="17"/>
  <c r="N71" i="17"/>
  <c r="M71" i="17"/>
  <c r="L71" i="17"/>
  <c r="K71" i="17"/>
  <c r="J71" i="17"/>
  <c r="I71" i="17"/>
  <c r="S71" i="17" s="1"/>
  <c r="H71" i="17"/>
  <c r="G71" i="17"/>
  <c r="F71" i="17"/>
  <c r="C71" i="17"/>
  <c r="B71" i="17"/>
  <c r="E71" i="17" s="1"/>
  <c r="V70" i="17"/>
  <c r="O70" i="17"/>
  <c r="Q70" i="17" s="1"/>
  <c r="N70" i="17"/>
  <c r="M70" i="17"/>
  <c r="L70" i="17"/>
  <c r="K70" i="17"/>
  <c r="J70" i="17"/>
  <c r="I70" i="17"/>
  <c r="S70" i="17" s="1"/>
  <c r="H70" i="17"/>
  <c r="R70" i="17" s="1"/>
  <c r="G70" i="17"/>
  <c r="F70" i="17"/>
  <c r="C70" i="17"/>
  <c r="B70" i="17"/>
  <c r="S69" i="17"/>
  <c r="R69" i="17"/>
  <c r="Q69" i="17"/>
  <c r="P69" i="17"/>
  <c r="T69" i="17" s="1"/>
  <c r="E69" i="17"/>
  <c r="V67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V66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C66" i="17"/>
  <c r="B66" i="17"/>
  <c r="S65" i="17"/>
  <c r="R65" i="17"/>
  <c r="Q65" i="17"/>
  <c r="P65" i="17"/>
  <c r="E65" i="17"/>
  <c r="S64" i="17"/>
  <c r="R64" i="17"/>
  <c r="Q64" i="17"/>
  <c r="P64" i="17"/>
  <c r="E64" i="17"/>
  <c r="U64" i="17" s="1"/>
  <c r="U63" i="17"/>
  <c r="S63" i="17"/>
  <c r="R63" i="17"/>
  <c r="Q63" i="17"/>
  <c r="P63" i="17"/>
  <c r="E63" i="17"/>
  <c r="T63" i="17" s="1"/>
  <c r="T62" i="17"/>
  <c r="S62" i="17"/>
  <c r="R62" i="17"/>
  <c r="Q62" i="17"/>
  <c r="P62" i="17"/>
  <c r="E62" i="17"/>
  <c r="U62" i="17" s="1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T56" i="17" s="1"/>
  <c r="U55" i="17"/>
  <c r="S55" i="17"/>
  <c r="R55" i="17"/>
  <c r="Q55" i="17"/>
  <c r="P55" i="17"/>
  <c r="E55" i="17"/>
  <c r="T55" i="17" s="1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B53" i="17"/>
  <c r="E53" i="17" s="1"/>
  <c r="U52" i="17"/>
  <c r="S52" i="17"/>
  <c r="R52" i="17"/>
  <c r="Q52" i="17"/>
  <c r="P52" i="17"/>
  <c r="E52" i="17"/>
  <c r="S51" i="17"/>
  <c r="R51" i="17"/>
  <c r="Q51" i="17"/>
  <c r="U51" i="17" s="1"/>
  <c r="P51" i="17"/>
  <c r="E51" i="17"/>
  <c r="T51" i="17" s="1"/>
  <c r="S50" i="17"/>
  <c r="R50" i="17"/>
  <c r="Q50" i="17"/>
  <c r="P50" i="17"/>
  <c r="E50" i="17"/>
  <c r="U50" i="17" s="1"/>
  <c r="S49" i="17"/>
  <c r="R49" i="17"/>
  <c r="Q49" i="17"/>
  <c r="P49" i="17"/>
  <c r="E49" i="17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S43" i="17"/>
  <c r="R43" i="17"/>
  <c r="Q43" i="17"/>
  <c r="P43" i="17"/>
  <c r="E43" i="17"/>
  <c r="S42" i="17"/>
  <c r="R42" i="17"/>
  <c r="Q42" i="17"/>
  <c r="P42" i="17"/>
  <c r="E42" i="17"/>
  <c r="U42" i="17" s="1"/>
  <c r="V40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C40" i="17"/>
  <c r="E40" i="17" s="1"/>
  <c r="B40" i="17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S36" i="17"/>
  <c r="R36" i="17"/>
  <c r="Q36" i="17"/>
  <c r="U36" i="17" s="1"/>
  <c r="P36" i="17"/>
  <c r="E36" i="17"/>
  <c r="T36" i="17" s="1"/>
  <c r="U35" i="17"/>
  <c r="S35" i="17"/>
  <c r="R35" i="17"/>
  <c r="Q35" i="17"/>
  <c r="P35" i="17"/>
  <c r="E35" i="17"/>
  <c r="T35" i="17" s="1"/>
  <c r="V33" i="17"/>
  <c r="O33" i="17"/>
  <c r="N33" i="17"/>
  <c r="M33" i="17"/>
  <c r="L33" i="17"/>
  <c r="K33" i="17"/>
  <c r="J33" i="17"/>
  <c r="I33" i="17"/>
  <c r="Q33" i="17" s="1"/>
  <c r="H33" i="17"/>
  <c r="G33" i="17"/>
  <c r="F33" i="17"/>
  <c r="C33" i="17"/>
  <c r="B33" i="17"/>
  <c r="E33" i="17" s="1"/>
  <c r="T32" i="17"/>
  <c r="S32" i="17"/>
  <c r="R32" i="17"/>
  <c r="Q32" i="17"/>
  <c r="P32" i="17"/>
  <c r="E32" i="17"/>
  <c r="V30" i="17"/>
  <c r="S30" i="17"/>
  <c r="O30" i="17"/>
  <c r="N30" i="17"/>
  <c r="M30" i="17"/>
  <c r="L30" i="17"/>
  <c r="K30" i="17"/>
  <c r="J30" i="17"/>
  <c r="I30" i="17"/>
  <c r="H30" i="17"/>
  <c r="R30" i="17" s="1"/>
  <c r="G30" i="17"/>
  <c r="F30" i="17"/>
  <c r="C30" i="17"/>
  <c r="B30" i="17"/>
  <c r="S29" i="17"/>
  <c r="R29" i="17"/>
  <c r="Q29" i="17"/>
  <c r="P29" i="17"/>
  <c r="E29" i="17"/>
  <c r="S28" i="17"/>
  <c r="R28" i="17"/>
  <c r="Q28" i="17"/>
  <c r="P28" i="17"/>
  <c r="E28" i="17"/>
  <c r="S27" i="17"/>
  <c r="R27" i="17"/>
  <c r="Q27" i="17"/>
  <c r="P27" i="17"/>
  <c r="E27" i="17"/>
  <c r="U27" i="17" s="1"/>
  <c r="T26" i="17"/>
  <c r="S26" i="17"/>
  <c r="R26" i="17"/>
  <c r="Q26" i="17"/>
  <c r="P26" i="17"/>
  <c r="E26" i="17"/>
  <c r="U26" i="17" s="1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E24" i="17" s="1"/>
  <c r="B24" i="17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U20" i="17"/>
  <c r="S20" i="17"/>
  <c r="R20" i="17"/>
  <c r="Q20" i="17"/>
  <c r="P20" i="17"/>
  <c r="E20" i="17"/>
  <c r="T20" i="17" s="1"/>
  <c r="S19" i="17"/>
  <c r="R19" i="17"/>
  <c r="Q19" i="17"/>
  <c r="P19" i="17"/>
  <c r="E19" i="17"/>
  <c r="U19" i="17" s="1"/>
  <c r="S18" i="17"/>
  <c r="R18" i="17"/>
  <c r="Q18" i="17"/>
  <c r="P18" i="17"/>
  <c r="E18" i="17"/>
  <c r="U18" i="17" s="1"/>
  <c r="S17" i="17"/>
  <c r="R17" i="17"/>
  <c r="Q17" i="17"/>
  <c r="P17" i="17"/>
  <c r="E17" i="17"/>
  <c r="V15" i="17"/>
  <c r="O15" i="17"/>
  <c r="N15" i="17"/>
  <c r="M15" i="17"/>
  <c r="L15" i="17"/>
  <c r="K15" i="17"/>
  <c r="J15" i="17"/>
  <c r="I15" i="17"/>
  <c r="S15" i="17" s="1"/>
  <c r="H15" i="17"/>
  <c r="R15" i="17" s="1"/>
  <c r="G15" i="17"/>
  <c r="F15" i="17"/>
  <c r="C15" i="17"/>
  <c r="B15" i="17"/>
  <c r="E15" i="17" s="1"/>
  <c r="S14" i="17"/>
  <c r="R14" i="17"/>
  <c r="Q14" i="17"/>
  <c r="P14" i="17"/>
  <c r="E14" i="17"/>
  <c r="U14" i="17" s="1"/>
  <c r="S13" i="17"/>
  <c r="R13" i="17"/>
  <c r="Q13" i="17"/>
  <c r="P13" i="17"/>
  <c r="E13" i="17"/>
  <c r="U12" i="17"/>
  <c r="T12" i="17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S9" i="17"/>
  <c r="R9" i="17"/>
  <c r="Q9" i="17"/>
  <c r="P9" i="17"/>
  <c r="E9" i="17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S87" i="16"/>
  <c r="R87" i="16"/>
  <c r="Q87" i="16"/>
  <c r="P87" i="16"/>
  <c r="E87" i="16"/>
  <c r="U87" i="16" s="1"/>
  <c r="S86" i="16"/>
  <c r="R86" i="16"/>
  <c r="Q86" i="16"/>
  <c r="P86" i="16"/>
  <c r="E86" i="16"/>
  <c r="U86" i="16" s="1"/>
  <c r="V72" i="16"/>
  <c r="O72" i="16"/>
  <c r="N72" i="16"/>
  <c r="M72" i="16"/>
  <c r="L72" i="16"/>
  <c r="K72" i="16"/>
  <c r="J72" i="16"/>
  <c r="I72" i="16"/>
  <c r="S72" i="16" s="1"/>
  <c r="H72" i="16"/>
  <c r="R72" i="16" s="1"/>
  <c r="G72" i="16"/>
  <c r="F72" i="16"/>
  <c r="C72" i="16"/>
  <c r="B72" i="16"/>
  <c r="V71" i="16"/>
  <c r="O71" i="16"/>
  <c r="N71" i="16"/>
  <c r="M71" i="16"/>
  <c r="L71" i="16"/>
  <c r="K71" i="16"/>
  <c r="J71" i="16"/>
  <c r="I71" i="16"/>
  <c r="Q71" i="16" s="1"/>
  <c r="H71" i="16"/>
  <c r="R71" i="16" s="1"/>
  <c r="G71" i="16"/>
  <c r="F71" i="16"/>
  <c r="C71" i="16"/>
  <c r="B71" i="16"/>
  <c r="E71" i="16" s="1"/>
  <c r="V70" i="16"/>
  <c r="O70" i="16"/>
  <c r="N70" i="16"/>
  <c r="M70" i="16"/>
  <c r="L70" i="16"/>
  <c r="K70" i="16"/>
  <c r="J70" i="16"/>
  <c r="I70" i="16"/>
  <c r="S70" i="16" s="1"/>
  <c r="H70" i="16"/>
  <c r="R70" i="16" s="1"/>
  <c r="G70" i="16"/>
  <c r="F70" i="16"/>
  <c r="C70" i="16"/>
  <c r="B70" i="16"/>
  <c r="E70" i="16" s="1"/>
  <c r="S69" i="16"/>
  <c r="R69" i="16"/>
  <c r="Q69" i="16"/>
  <c r="P69" i="16"/>
  <c r="E69" i="16"/>
  <c r="U69" i="16" s="1"/>
  <c r="V67" i="16"/>
  <c r="O67" i="16"/>
  <c r="N67" i="16"/>
  <c r="M67" i="16"/>
  <c r="L67" i="16"/>
  <c r="K67" i="16"/>
  <c r="J67" i="16"/>
  <c r="I67" i="16"/>
  <c r="S67" i="16" s="1"/>
  <c r="H67" i="16"/>
  <c r="G67" i="16"/>
  <c r="F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E66" i="16" s="1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S59" i="16" s="1"/>
  <c r="H59" i="16"/>
  <c r="R59" i="16" s="1"/>
  <c r="G59" i="16"/>
  <c r="F59" i="16"/>
  <c r="C59" i="16"/>
  <c r="B59" i="16"/>
  <c r="E59" i="16" s="1"/>
  <c r="S58" i="16"/>
  <c r="R58" i="16"/>
  <c r="Q58" i="16"/>
  <c r="P58" i="16"/>
  <c r="E58" i="16"/>
  <c r="U58" i="16" s="1"/>
  <c r="S57" i="16"/>
  <c r="R57" i="16"/>
  <c r="Q57" i="16"/>
  <c r="P57" i="16"/>
  <c r="E57" i="16"/>
  <c r="S56" i="16"/>
  <c r="R56" i="16"/>
  <c r="Q56" i="16"/>
  <c r="P56" i="16"/>
  <c r="E56" i="16"/>
  <c r="U56" i="16" s="1"/>
  <c r="U55" i="16"/>
  <c r="T55" i="16"/>
  <c r="S55" i="16"/>
  <c r="R55" i="16"/>
  <c r="Q55" i="16"/>
  <c r="P55" i="16"/>
  <c r="E55" i="16"/>
  <c r="V53" i="16"/>
  <c r="O53" i="16"/>
  <c r="N53" i="16"/>
  <c r="M53" i="16"/>
  <c r="L53" i="16"/>
  <c r="K53" i="16"/>
  <c r="J53" i="16"/>
  <c r="I53" i="16"/>
  <c r="H53" i="16"/>
  <c r="G53" i="16"/>
  <c r="F53" i="16"/>
  <c r="C53" i="16"/>
  <c r="B53" i="16"/>
  <c r="S52" i="16"/>
  <c r="R52" i="16"/>
  <c r="Q52" i="16"/>
  <c r="P52" i="16"/>
  <c r="E52" i="16"/>
  <c r="U52" i="16" s="1"/>
  <c r="U51" i="16"/>
  <c r="S51" i="16"/>
  <c r="R51" i="16"/>
  <c r="Q51" i="16"/>
  <c r="P51" i="16"/>
  <c r="E51" i="16"/>
  <c r="T51" i="16" s="1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T48" i="16" s="1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R44" i="16"/>
  <c r="Q44" i="16"/>
  <c r="P44" i="16"/>
  <c r="E44" i="16"/>
  <c r="U44" i="16" s="1"/>
  <c r="U43" i="16"/>
  <c r="S43" i="16"/>
  <c r="R43" i="16"/>
  <c r="Q43" i="16"/>
  <c r="P43" i="16"/>
  <c r="E43" i="16"/>
  <c r="T43" i="16" s="1"/>
  <c r="S42" i="16"/>
  <c r="R42" i="16"/>
  <c r="Q42" i="16"/>
  <c r="P42" i="16"/>
  <c r="E42" i="16"/>
  <c r="U42" i="16" s="1"/>
  <c r="V40" i="16"/>
  <c r="O40" i="16"/>
  <c r="N40" i="16"/>
  <c r="M40" i="16"/>
  <c r="L40" i="16"/>
  <c r="K40" i="16"/>
  <c r="J40" i="16"/>
  <c r="I40" i="16"/>
  <c r="S40" i="16" s="1"/>
  <c r="H40" i="16"/>
  <c r="R40" i="16" s="1"/>
  <c r="G40" i="16"/>
  <c r="F40" i="16"/>
  <c r="E40" i="16"/>
  <c r="C40" i="16"/>
  <c r="B40" i="16"/>
  <c r="T39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S37" i="16"/>
  <c r="R37" i="16"/>
  <c r="Q37" i="16"/>
  <c r="P37" i="16"/>
  <c r="E37" i="16"/>
  <c r="S36" i="16"/>
  <c r="R36" i="16"/>
  <c r="Q36" i="16"/>
  <c r="P36" i="16"/>
  <c r="E36" i="16"/>
  <c r="S35" i="16"/>
  <c r="R35" i="16"/>
  <c r="Q35" i="16"/>
  <c r="P35" i="16"/>
  <c r="E35" i="16"/>
  <c r="T35" i="16" s="1"/>
  <c r="V33" i="16"/>
  <c r="O33" i="16"/>
  <c r="N33" i="16"/>
  <c r="M33" i="16"/>
  <c r="L33" i="16"/>
  <c r="K33" i="16"/>
  <c r="J33" i="16"/>
  <c r="I33" i="16"/>
  <c r="S33" i="16" s="1"/>
  <c r="H33" i="16"/>
  <c r="R33" i="16" s="1"/>
  <c r="G33" i="16"/>
  <c r="F33" i="16"/>
  <c r="C33" i="16"/>
  <c r="E33" i="16" s="1"/>
  <c r="B33" i="16"/>
  <c r="S32" i="16"/>
  <c r="R32" i="16"/>
  <c r="Q32" i="16"/>
  <c r="P32" i="16"/>
  <c r="E32" i="16"/>
  <c r="T32" i="16" s="1"/>
  <c r="V30" i="16"/>
  <c r="S30" i="16"/>
  <c r="O30" i="16"/>
  <c r="N30" i="16"/>
  <c r="M30" i="16"/>
  <c r="L30" i="16"/>
  <c r="K30" i="16"/>
  <c r="J30" i="16"/>
  <c r="I30" i="16"/>
  <c r="H30" i="16"/>
  <c r="R30" i="16" s="1"/>
  <c r="G30" i="16"/>
  <c r="F30" i="16"/>
  <c r="C30" i="16"/>
  <c r="B30" i="16"/>
  <c r="S29" i="16"/>
  <c r="R29" i="16"/>
  <c r="Q29" i="16"/>
  <c r="P29" i="16"/>
  <c r="E29" i="16"/>
  <c r="S28" i="16"/>
  <c r="R28" i="16"/>
  <c r="Q28" i="16"/>
  <c r="P28" i="16"/>
  <c r="E28" i="16"/>
  <c r="T28" i="16" s="1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T26" i="16" s="1"/>
  <c r="V24" i="16"/>
  <c r="O24" i="16"/>
  <c r="N24" i="16"/>
  <c r="M24" i="16"/>
  <c r="L24" i="16"/>
  <c r="K24" i="16"/>
  <c r="J24" i="16"/>
  <c r="I24" i="16"/>
  <c r="S24" i="16" s="1"/>
  <c r="H24" i="16"/>
  <c r="G24" i="16"/>
  <c r="F24" i="16"/>
  <c r="C24" i="16"/>
  <c r="E24" i="16" s="1"/>
  <c r="B24" i="16"/>
  <c r="S23" i="16"/>
  <c r="R23" i="16"/>
  <c r="Q23" i="16"/>
  <c r="P23" i="16"/>
  <c r="E23" i="16"/>
  <c r="T23" i="16" s="1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U20" i="16"/>
  <c r="S20" i="16"/>
  <c r="R20" i="16"/>
  <c r="Q20" i="16"/>
  <c r="P20" i="16"/>
  <c r="E20" i="16"/>
  <c r="T20" i="16" s="1"/>
  <c r="S19" i="16"/>
  <c r="R19" i="16"/>
  <c r="Q19" i="16"/>
  <c r="P19" i="16"/>
  <c r="E19" i="16"/>
  <c r="S18" i="16"/>
  <c r="R18" i="16"/>
  <c r="Q18" i="16"/>
  <c r="P18" i="16"/>
  <c r="E18" i="16"/>
  <c r="U18" i="16" s="1"/>
  <c r="S17" i="16"/>
  <c r="R17" i="16"/>
  <c r="Q17" i="16"/>
  <c r="P17" i="16"/>
  <c r="E17" i="16"/>
  <c r="V15" i="16"/>
  <c r="O15" i="16"/>
  <c r="N15" i="16"/>
  <c r="M15" i="16"/>
  <c r="L15" i="16"/>
  <c r="K15" i="16"/>
  <c r="J15" i="16"/>
  <c r="I15" i="16"/>
  <c r="S15" i="16" s="1"/>
  <c r="H15" i="16"/>
  <c r="R15" i="16" s="1"/>
  <c r="G15" i="16"/>
  <c r="F15" i="16"/>
  <c r="C15" i="16"/>
  <c r="B15" i="16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S10" i="16"/>
  <c r="R10" i="16"/>
  <c r="Q10" i="16"/>
  <c r="P10" i="16"/>
  <c r="E10" i="16"/>
  <c r="U10" i="16" s="1"/>
  <c r="S9" i="16"/>
  <c r="R9" i="16"/>
  <c r="Q9" i="16"/>
  <c r="P9" i="16"/>
  <c r="E9" i="16"/>
  <c r="U9" i="16" s="1"/>
  <c r="U93" i="15"/>
  <c r="S93" i="15"/>
  <c r="R93" i="15"/>
  <c r="Q93" i="15"/>
  <c r="P93" i="15"/>
  <c r="E93" i="15"/>
  <c r="T93" i="15" s="1"/>
  <c r="S92" i="15"/>
  <c r="R92" i="15"/>
  <c r="Q92" i="15"/>
  <c r="P92" i="15"/>
  <c r="E92" i="15"/>
  <c r="T91" i="15"/>
  <c r="S91" i="15"/>
  <c r="R91" i="15"/>
  <c r="Q91" i="15"/>
  <c r="P91" i="15"/>
  <c r="E91" i="15"/>
  <c r="U91" i="15" s="1"/>
  <c r="S90" i="15"/>
  <c r="R90" i="15"/>
  <c r="Q90" i="15"/>
  <c r="P90" i="15"/>
  <c r="E90" i="15"/>
  <c r="S89" i="15"/>
  <c r="R89" i="15"/>
  <c r="Q89" i="15"/>
  <c r="P89" i="15"/>
  <c r="E89" i="15"/>
  <c r="T89" i="15" s="1"/>
  <c r="S88" i="15"/>
  <c r="R88" i="15"/>
  <c r="Q88" i="15"/>
  <c r="P88" i="15"/>
  <c r="E88" i="15"/>
  <c r="U87" i="15"/>
  <c r="S87" i="15"/>
  <c r="R87" i="15"/>
  <c r="Q87" i="15"/>
  <c r="P87" i="15"/>
  <c r="E87" i="15"/>
  <c r="T87" i="15" s="1"/>
  <c r="T86" i="15"/>
  <c r="S86" i="15"/>
  <c r="R86" i="15"/>
  <c r="Q86" i="15"/>
  <c r="P86" i="15"/>
  <c r="E86" i="15"/>
  <c r="U86" i="15" s="1"/>
  <c r="V72" i="15"/>
  <c r="O72" i="15"/>
  <c r="N72" i="15"/>
  <c r="M72" i="15"/>
  <c r="L72" i="15"/>
  <c r="K72" i="15"/>
  <c r="J72" i="15"/>
  <c r="I72" i="15"/>
  <c r="S72" i="15" s="1"/>
  <c r="H72" i="15"/>
  <c r="G72" i="15"/>
  <c r="F72" i="15"/>
  <c r="C72" i="15"/>
  <c r="B72" i="15"/>
  <c r="V71" i="15"/>
  <c r="R71" i="15"/>
  <c r="O71" i="15"/>
  <c r="N71" i="15"/>
  <c r="M71" i="15"/>
  <c r="L71" i="15"/>
  <c r="K71" i="15"/>
  <c r="J71" i="15"/>
  <c r="I71" i="15"/>
  <c r="S71" i="15" s="1"/>
  <c r="H71" i="15"/>
  <c r="G71" i="15"/>
  <c r="F71" i="15"/>
  <c r="C71" i="15"/>
  <c r="B71" i="15"/>
  <c r="E71" i="15" s="1"/>
  <c r="V70" i="15"/>
  <c r="O70" i="15"/>
  <c r="N70" i="15"/>
  <c r="M70" i="15"/>
  <c r="L70" i="15"/>
  <c r="K70" i="15"/>
  <c r="J70" i="15"/>
  <c r="I70" i="15"/>
  <c r="S70" i="15" s="1"/>
  <c r="H70" i="15"/>
  <c r="R70" i="15" s="1"/>
  <c r="G70" i="15"/>
  <c r="F70" i="15"/>
  <c r="C70" i="15"/>
  <c r="B70" i="15"/>
  <c r="E70" i="15" s="1"/>
  <c r="S69" i="15"/>
  <c r="R69" i="15"/>
  <c r="Q69" i="15"/>
  <c r="P69" i="15"/>
  <c r="E69" i="15"/>
  <c r="T69" i="15" s="1"/>
  <c r="V67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E67" i="15" s="1"/>
  <c r="V66" i="15"/>
  <c r="O66" i="15"/>
  <c r="N66" i="15"/>
  <c r="M66" i="15"/>
  <c r="L66" i="15"/>
  <c r="K66" i="15"/>
  <c r="J66" i="15"/>
  <c r="I66" i="15"/>
  <c r="H66" i="15"/>
  <c r="P66" i="15" s="1"/>
  <c r="G66" i="15"/>
  <c r="F66" i="15"/>
  <c r="C66" i="15"/>
  <c r="B66" i="15"/>
  <c r="T65" i="15"/>
  <c r="S65" i="15"/>
  <c r="R65" i="15"/>
  <c r="Q65" i="15"/>
  <c r="P65" i="15"/>
  <c r="E65" i="15"/>
  <c r="U65" i="15" s="1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T63" i="15" s="1"/>
  <c r="S62" i="15"/>
  <c r="R62" i="15"/>
  <c r="Q62" i="15"/>
  <c r="P62" i="15"/>
  <c r="E62" i="15"/>
  <c r="U62" i="15" s="1"/>
  <c r="U61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S58" i="15"/>
  <c r="R58" i="15"/>
  <c r="Q58" i="15"/>
  <c r="P58" i="15"/>
  <c r="E58" i="15"/>
  <c r="U57" i="15"/>
  <c r="S57" i="15"/>
  <c r="R57" i="15"/>
  <c r="Q57" i="15"/>
  <c r="P57" i="15"/>
  <c r="E57" i="15"/>
  <c r="T57" i="15" s="1"/>
  <c r="U56" i="15"/>
  <c r="S56" i="15"/>
  <c r="R56" i="15"/>
  <c r="Q56" i="15"/>
  <c r="P56" i="15"/>
  <c r="E56" i="15"/>
  <c r="T56" i="15" s="1"/>
  <c r="S55" i="15"/>
  <c r="R55" i="15"/>
  <c r="Q55" i="15"/>
  <c r="P55" i="15"/>
  <c r="E55" i="15"/>
  <c r="U55" i="15" s="1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T52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U50" i="15" s="1"/>
  <c r="T49" i="15"/>
  <c r="S49" i="15"/>
  <c r="R49" i="15"/>
  <c r="Q49" i="15"/>
  <c r="P49" i="15"/>
  <c r="E49" i="15"/>
  <c r="U49" i="15" s="1"/>
  <c r="T48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T45" i="15" s="1"/>
  <c r="S44" i="15"/>
  <c r="R44" i="15"/>
  <c r="Q44" i="15"/>
  <c r="P44" i="15"/>
  <c r="E44" i="15"/>
  <c r="S43" i="15"/>
  <c r="R43" i="15"/>
  <c r="Q43" i="15"/>
  <c r="P43" i="15"/>
  <c r="E43" i="15"/>
  <c r="U43" i="15" s="1"/>
  <c r="U42" i="15"/>
  <c r="T42" i="15"/>
  <c r="S42" i="15"/>
  <c r="R42" i="15"/>
  <c r="Q42" i="15"/>
  <c r="P42" i="15"/>
  <c r="E42" i="15"/>
  <c r="V40" i="15"/>
  <c r="S40" i="15"/>
  <c r="O40" i="15"/>
  <c r="N40" i="15"/>
  <c r="M40" i="15"/>
  <c r="L40" i="15"/>
  <c r="K40" i="15"/>
  <c r="J40" i="15"/>
  <c r="I40" i="15"/>
  <c r="Q40" i="15" s="1"/>
  <c r="H40" i="15"/>
  <c r="G40" i="15"/>
  <c r="F40" i="15"/>
  <c r="C40" i="15"/>
  <c r="B40" i="15"/>
  <c r="E40" i="15" s="1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S37" i="15"/>
  <c r="R37" i="15"/>
  <c r="Q37" i="15"/>
  <c r="P37" i="15"/>
  <c r="E37" i="15"/>
  <c r="T36" i="15"/>
  <c r="S36" i="15"/>
  <c r="R36" i="15"/>
  <c r="Q36" i="15"/>
  <c r="P36" i="15"/>
  <c r="E36" i="15"/>
  <c r="U35" i="15"/>
  <c r="S35" i="15"/>
  <c r="R35" i="15"/>
  <c r="Q35" i="15"/>
  <c r="P35" i="15"/>
  <c r="E35" i="15"/>
  <c r="V33" i="15"/>
  <c r="O33" i="15"/>
  <c r="N33" i="15"/>
  <c r="M33" i="15"/>
  <c r="L33" i="15"/>
  <c r="K33" i="15"/>
  <c r="J33" i="15"/>
  <c r="I33" i="15"/>
  <c r="S33" i="15" s="1"/>
  <c r="H33" i="15"/>
  <c r="R33" i="15" s="1"/>
  <c r="G33" i="15"/>
  <c r="F33" i="15"/>
  <c r="C33" i="15"/>
  <c r="B33" i="15"/>
  <c r="S32" i="15"/>
  <c r="R32" i="15"/>
  <c r="Q32" i="15"/>
  <c r="P32" i="15"/>
  <c r="E32" i="15"/>
  <c r="T32" i="15" s="1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B30" i="15"/>
  <c r="E30" i="15" s="1"/>
  <c r="U29" i="15"/>
  <c r="T29" i="15"/>
  <c r="S29" i="15"/>
  <c r="R29" i="15"/>
  <c r="Q29" i="15"/>
  <c r="P29" i="15"/>
  <c r="E29" i="15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S26" i="15"/>
  <c r="R26" i="15"/>
  <c r="Q26" i="15"/>
  <c r="P26" i="15"/>
  <c r="E26" i="15"/>
  <c r="U26" i="15" s="1"/>
  <c r="V24" i="15"/>
  <c r="O24" i="15"/>
  <c r="N24" i="15"/>
  <c r="M24" i="15"/>
  <c r="L24" i="15"/>
  <c r="K24" i="15"/>
  <c r="J24" i="15"/>
  <c r="I24" i="15"/>
  <c r="S24" i="15" s="1"/>
  <c r="H24" i="15"/>
  <c r="P24" i="15" s="1"/>
  <c r="G24" i="15"/>
  <c r="F24" i="15"/>
  <c r="C24" i="15"/>
  <c r="E24" i="15" s="1"/>
  <c r="B24" i="15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T21" i="15"/>
  <c r="S21" i="15"/>
  <c r="R21" i="15"/>
  <c r="Q21" i="15"/>
  <c r="P21" i="15"/>
  <c r="E21" i="15"/>
  <c r="U21" i="15" s="1"/>
  <c r="U20" i="15"/>
  <c r="T20" i="15"/>
  <c r="S20" i="15"/>
  <c r="R20" i="15"/>
  <c r="Q20" i="15"/>
  <c r="P20" i="15"/>
  <c r="E20" i="15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T17" i="15" s="1"/>
  <c r="V15" i="15"/>
  <c r="O15" i="15"/>
  <c r="N15" i="15"/>
  <c r="M15" i="15"/>
  <c r="L15" i="15"/>
  <c r="K15" i="15"/>
  <c r="J15" i="15"/>
  <c r="I15" i="15"/>
  <c r="H15" i="15"/>
  <c r="R15" i="15" s="1"/>
  <c r="G15" i="15"/>
  <c r="F15" i="15"/>
  <c r="C15" i="15"/>
  <c r="E15" i="15" s="1"/>
  <c r="B15" i="15"/>
  <c r="S14" i="15"/>
  <c r="R14" i="15"/>
  <c r="Q14" i="15"/>
  <c r="P14" i="15"/>
  <c r="E14" i="15"/>
  <c r="S13" i="15"/>
  <c r="R13" i="15"/>
  <c r="Q13" i="15"/>
  <c r="P13" i="15"/>
  <c r="E13" i="15"/>
  <c r="T13" i="15" s="1"/>
  <c r="S12" i="15"/>
  <c r="R12" i="15"/>
  <c r="Q12" i="15"/>
  <c r="P12" i="15"/>
  <c r="E12" i="15"/>
  <c r="U12" i="15" s="1"/>
  <c r="S11" i="15"/>
  <c r="R11" i="15"/>
  <c r="Q11" i="15"/>
  <c r="P11" i="15"/>
  <c r="E11" i="15"/>
  <c r="U10" i="15"/>
  <c r="S10" i="15"/>
  <c r="R10" i="15"/>
  <c r="Q10" i="15"/>
  <c r="P10" i="15"/>
  <c r="E10" i="15"/>
  <c r="T9" i="15"/>
  <c r="S9" i="15"/>
  <c r="R9" i="15"/>
  <c r="Q9" i="15"/>
  <c r="P9" i="15"/>
  <c r="E9" i="15"/>
  <c r="U9" i="15" s="1"/>
  <c r="S93" i="14"/>
  <c r="R93" i="14"/>
  <c r="Q93" i="14"/>
  <c r="P93" i="14"/>
  <c r="E93" i="14"/>
  <c r="U93" i="14" s="1"/>
  <c r="S92" i="14"/>
  <c r="R92" i="14"/>
  <c r="Q92" i="14"/>
  <c r="P92" i="14"/>
  <c r="E92" i="14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T90" i="14" s="1"/>
  <c r="S89" i="14"/>
  <c r="R89" i="14"/>
  <c r="Q89" i="14"/>
  <c r="P89" i="14"/>
  <c r="E89" i="14"/>
  <c r="U89" i="14" s="1"/>
  <c r="T88" i="14"/>
  <c r="S88" i="14"/>
  <c r="R88" i="14"/>
  <c r="Q88" i="14"/>
  <c r="P88" i="14"/>
  <c r="E88" i="14"/>
  <c r="U88" i="14" s="1"/>
  <c r="U87" i="14"/>
  <c r="T87" i="14"/>
  <c r="S87" i="14"/>
  <c r="R87" i="14"/>
  <c r="Q87" i="14"/>
  <c r="P87" i="14"/>
  <c r="E87" i="14"/>
  <c r="S86" i="14"/>
  <c r="R86" i="14"/>
  <c r="Q86" i="14"/>
  <c r="P86" i="14"/>
  <c r="E86" i="14"/>
  <c r="U86" i="14" s="1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E72" i="14" s="1"/>
  <c r="V71" i="14"/>
  <c r="O71" i="14"/>
  <c r="N71" i="14"/>
  <c r="M71" i="14"/>
  <c r="L71" i="14"/>
  <c r="K71" i="14"/>
  <c r="J71" i="14"/>
  <c r="I71" i="14"/>
  <c r="H71" i="14"/>
  <c r="P71" i="14" s="1"/>
  <c r="G71" i="14"/>
  <c r="F71" i="14"/>
  <c r="C71" i="14"/>
  <c r="B71" i="14"/>
  <c r="V70" i="14"/>
  <c r="O70" i="14"/>
  <c r="N70" i="14"/>
  <c r="M70" i="14"/>
  <c r="L70" i="14"/>
  <c r="K70" i="14"/>
  <c r="J70" i="14"/>
  <c r="I70" i="14"/>
  <c r="H70" i="14"/>
  <c r="R70" i="14" s="1"/>
  <c r="G70" i="14"/>
  <c r="F70" i="14"/>
  <c r="C70" i="14"/>
  <c r="E70" i="14" s="1"/>
  <c r="B70" i="14"/>
  <c r="S69" i="14"/>
  <c r="R69" i="14"/>
  <c r="Q69" i="14"/>
  <c r="P69" i="14"/>
  <c r="T69" i="14" s="1"/>
  <c r="E69" i="14"/>
  <c r="V67" i="14"/>
  <c r="O67" i="14"/>
  <c r="N67" i="14"/>
  <c r="M67" i="14"/>
  <c r="L67" i="14"/>
  <c r="K67" i="14"/>
  <c r="J67" i="14"/>
  <c r="I67" i="14"/>
  <c r="S67" i="14" s="1"/>
  <c r="H67" i="14"/>
  <c r="G67" i="14"/>
  <c r="F67" i="14"/>
  <c r="C67" i="14"/>
  <c r="B67" i="14"/>
  <c r="E67" i="14" s="1"/>
  <c r="V66" i="14"/>
  <c r="O66" i="14"/>
  <c r="N66" i="14"/>
  <c r="M66" i="14"/>
  <c r="L66" i="14"/>
  <c r="K66" i="14"/>
  <c r="J66" i="14"/>
  <c r="I66" i="14"/>
  <c r="S66" i="14" s="1"/>
  <c r="H66" i="14"/>
  <c r="G66" i="14"/>
  <c r="F66" i="14"/>
  <c r="C66" i="14"/>
  <c r="E66" i="14" s="1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T63" i="14" s="1"/>
  <c r="T62" i="14"/>
  <c r="S62" i="14"/>
  <c r="R62" i="14"/>
  <c r="Q62" i="14"/>
  <c r="P62" i="14"/>
  <c r="E62" i="14"/>
  <c r="U62" i="14" s="1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J59" i="14"/>
  <c r="I59" i="14"/>
  <c r="H59" i="14"/>
  <c r="R59" i="14" s="1"/>
  <c r="G59" i="14"/>
  <c r="F59" i="14"/>
  <c r="C59" i="14"/>
  <c r="B59" i="14"/>
  <c r="T58" i="14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S56" i="14"/>
  <c r="R56" i="14"/>
  <c r="Q56" i="14"/>
  <c r="P56" i="14"/>
  <c r="E56" i="14"/>
  <c r="U56" i="14" s="1"/>
  <c r="T55" i="14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S52" i="14"/>
  <c r="R52" i="14"/>
  <c r="Q52" i="14"/>
  <c r="P52" i="14"/>
  <c r="E52" i="14"/>
  <c r="U52" i="14" s="1"/>
  <c r="T51" i="14"/>
  <c r="S51" i="14"/>
  <c r="R51" i="14"/>
  <c r="Q51" i="14"/>
  <c r="U51" i="14" s="1"/>
  <c r="P51" i="14"/>
  <c r="E51" i="14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U47" i="14"/>
  <c r="S47" i="14"/>
  <c r="R47" i="14"/>
  <c r="Q47" i="14"/>
  <c r="P47" i="14"/>
  <c r="E47" i="14"/>
  <c r="T47" i="14" s="1"/>
  <c r="T46" i="14"/>
  <c r="S46" i="14"/>
  <c r="R46" i="14"/>
  <c r="Q46" i="14"/>
  <c r="P46" i="14"/>
  <c r="E46" i="14"/>
  <c r="U46" i="14" s="1"/>
  <c r="S45" i="14"/>
  <c r="R45" i="14"/>
  <c r="Q45" i="14"/>
  <c r="P45" i="14"/>
  <c r="E45" i="14"/>
  <c r="T45" i="14" s="1"/>
  <c r="S44" i="14"/>
  <c r="R44" i="14"/>
  <c r="Q44" i="14"/>
  <c r="P44" i="14"/>
  <c r="E44" i="14"/>
  <c r="U44" i="14" s="1"/>
  <c r="S43" i="14"/>
  <c r="R43" i="14"/>
  <c r="Q43" i="14"/>
  <c r="P43" i="14"/>
  <c r="T43" i="14" s="1"/>
  <c r="E43" i="14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J40" i="14"/>
  <c r="I40" i="14"/>
  <c r="H40" i="14"/>
  <c r="G40" i="14"/>
  <c r="F40" i="14"/>
  <c r="C40" i="14"/>
  <c r="B40" i="14"/>
  <c r="U39" i="14"/>
  <c r="S39" i="14"/>
  <c r="R39" i="14"/>
  <c r="Q39" i="14"/>
  <c r="P39" i="14"/>
  <c r="E39" i="14"/>
  <c r="T39" i="14" s="1"/>
  <c r="S38" i="14"/>
  <c r="R38" i="14"/>
  <c r="Q38" i="14"/>
  <c r="P38" i="14"/>
  <c r="E38" i="14"/>
  <c r="S37" i="14"/>
  <c r="R37" i="14"/>
  <c r="Q37" i="14"/>
  <c r="P37" i="14"/>
  <c r="E37" i="14"/>
  <c r="U37" i="14" s="1"/>
  <c r="S36" i="14"/>
  <c r="R36" i="14"/>
  <c r="Q36" i="14"/>
  <c r="P36" i="14"/>
  <c r="E36" i="14"/>
  <c r="U36" i="14" s="1"/>
  <c r="S35" i="14"/>
  <c r="R35" i="14"/>
  <c r="Q35" i="14"/>
  <c r="P35" i="14"/>
  <c r="E35" i="14"/>
  <c r="U35" i="14" s="1"/>
  <c r="V33" i="14"/>
  <c r="S33" i="14"/>
  <c r="O33" i="14"/>
  <c r="N33" i="14"/>
  <c r="M33" i="14"/>
  <c r="L33" i="14"/>
  <c r="K33" i="14"/>
  <c r="J33" i="14"/>
  <c r="I33" i="14"/>
  <c r="H33" i="14"/>
  <c r="R33" i="14" s="1"/>
  <c r="G33" i="14"/>
  <c r="F33" i="14"/>
  <c r="C33" i="14"/>
  <c r="B33" i="14"/>
  <c r="E33" i="14" s="1"/>
  <c r="T32" i="14"/>
  <c r="S32" i="14"/>
  <c r="R32" i="14"/>
  <c r="Q32" i="14"/>
  <c r="P32" i="14"/>
  <c r="E32" i="14"/>
  <c r="V30" i="14"/>
  <c r="O30" i="14"/>
  <c r="N30" i="14"/>
  <c r="M30" i="14"/>
  <c r="L30" i="14"/>
  <c r="K30" i="14"/>
  <c r="J30" i="14"/>
  <c r="I30" i="14"/>
  <c r="S30" i="14" s="1"/>
  <c r="H30" i="14"/>
  <c r="R30" i="14" s="1"/>
  <c r="G30" i="14"/>
  <c r="F30" i="14"/>
  <c r="C30" i="14"/>
  <c r="B30" i="14"/>
  <c r="S29" i="14"/>
  <c r="R29" i="14"/>
  <c r="Q29" i="14"/>
  <c r="P29" i="14"/>
  <c r="E29" i="14"/>
  <c r="U29" i="14" s="1"/>
  <c r="T28" i="14"/>
  <c r="S28" i="14"/>
  <c r="R28" i="14"/>
  <c r="Q28" i="14"/>
  <c r="P28" i="14"/>
  <c r="E28" i="14"/>
  <c r="U28" i="14" s="1"/>
  <c r="S27" i="14"/>
  <c r="R27" i="14"/>
  <c r="Q27" i="14"/>
  <c r="P27" i="14"/>
  <c r="E27" i="14"/>
  <c r="T27" i="14" s="1"/>
  <c r="S26" i="14"/>
  <c r="R26" i="14"/>
  <c r="Q26" i="14"/>
  <c r="P26" i="14"/>
  <c r="E26" i="14"/>
  <c r="U26" i="14" s="1"/>
  <c r="V24" i="14"/>
  <c r="O24" i="14"/>
  <c r="N24" i="14"/>
  <c r="M24" i="14"/>
  <c r="L24" i="14"/>
  <c r="K24" i="14"/>
  <c r="J24" i="14"/>
  <c r="I24" i="14"/>
  <c r="S24" i="14" s="1"/>
  <c r="H24" i="14"/>
  <c r="P24" i="14" s="1"/>
  <c r="G24" i="14"/>
  <c r="F24" i="14"/>
  <c r="C24" i="14"/>
  <c r="B24" i="14"/>
  <c r="E24" i="14" s="1"/>
  <c r="U23" i="14"/>
  <c r="S23" i="14"/>
  <c r="R23" i="14"/>
  <c r="Q23" i="14"/>
  <c r="P23" i="14"/>
  <c r="E23" i="14"/>
  <c r="T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T21" i="14" s="1"/>
  <c r="S20" i="14"/>
  <c r="R20" i="14"/>
  <c r="Q20" i="14"/>
  <c r="P20" i="14"/>
  <c r="E20" i="14"/>
  <c r="U20" i="14" s="1"/>
  <c r="U19" i="14"/>
  <c r="T19" i="14"/>
  <c r="S19" i="14"/>
  <c r="R19" i="14"/>
  <c r="Q19" i="14"/>
  <c r="P19" i="14"/>
  <c r="E19" i="14"/>
  <c r="U18" i="14"/>
  <c r="T18" i="14"/>
  <c r="S18" i="14"/>
  <c r="R18" i="14"/>
  <c r="Q18" i="14"/>
  <c r="P18" i="14"/>
  <c r="E18" i="14"/>
  <c r="S17" i="14"/>
  <c r="R17" i="14"/>
  <c r="Q17" i="14"/>
  <c r="P17" i="14"/>
  <c r="E17" i="14"/>
  <c r="U17" i="14" s="1"/>
  <c r="V15" i="14"/>
  <c r="O15" i="14"/>
  <c r="N15" i="14"/>
  <c r="M15" i="14"/>
  <c r="L15" i="14"/>
  <c r="K15" i="14"/>
  <c r="J15" i="14"/>
  <c r="I15" i="14"/>
  <c r="S15" i="14" s="1"/>
  <c r="H15" i="14"/>
  <c r="P15" i="14" s="1"/>
  <c r="G15" i="14"/>
  <c r="F15" i="14"/>
  <c r="C15" i="14"/>
  <c r="B15" i="14"/>
  <c r="E15" i="14" s="1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T10" i="14"/>
  <c r="S10" i="14"/>
  <c r="R10" i="14"/>
  <c r="Q10" i="14"/>
  <c r="P10" i="14"/>
  <c r="E10" i="14"/>
  <c r="U10" i="14" s="1"/>
  <c r="S9" i="14"/>
  <c r="R9" i="14"/>
  <c r="Q9" i="14"/>
  <c r="P9" i="14"/>
  <c r="E9" i="14"/>
  <c r="U9" i="14" s="1"/>
  <c r="S93" i="13"/>
  <c r="R93" i="13"/>
  <c r="Q93" i="13"/>
  <c r="P93" i="13"/>
  <c r="E93" i="13"/>
  <c r="U93" i="13" s="1"/>
  <c r="S92" i="13"/>
  <c r="R92" i="13"/>
  <c r="Q92" i="13"/>
  <c r="P92" i="13"/>
  <c r="E92" i="13"/>
  <c r="U92" i="13" s="1"/>
  <c r="U91" i="13"/>
  <c r="T91" i="13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T88" i="13" s="1"/>
  <c r="T87" i="13"/>
  <c r="S87" i="13"/>
  <c r="R87" i="13"/>
  <c r="Q87" i="13"/>
  <c r="P87" i="13"/>
  <c r="E87" i="13"/>
  <c r="U87" i="13" s="1"/>
  <c r="S86" i="13"/>
  <c r="R86" i="13"/>
  <c r="Q86" i="13"/>
  <c r="P86" i="13"/>
  <c r="E86" i="13"/>
  <c r="T86" i="13" s="1"/>
  <c r="V72" i="13"/>
  <c r="O72" i="13"/>
  <c r="N72" i="13"/>
  <c r="M72" i="13"/>
  <c r="L72" i="13"/>
  <c r="K72" i="13"/>
  <c r="J72" i="13"/>
  <c r="I72" i="13"/>
  <c r="H72" i="13"/>
  <c r="R72" i="13" s="1"/>
  <c r="G72" i="13"/>
  <c r="F72" i="13"/>
  <c r="C72" i="13"/>
  <c r="B72" i="13"/>
  <c r="V71" i="13"/>
  <c r="O71" i="13"/>
  <c r="N71" i="13"/>
  <c r="M71" i="13"/>
  <c r="L71" i="13"/>
  <c r="K71" i="13"/>
  <c r="J71" i="13"/>
  <c r="I71" i="13"/>
  <c r="H71" i="13"/>
  <c r="R71" i="13" s="1"/>
  <c r="G71" i="13"/>
  <c r="F71" i="13"/>
  <c r="C71" i="13"/>
  <c r="B71" i="13"/>
  <c r="E71" i="13" s="1"/>
  <c r="V70" i="13"/>
  <c r="O70" i="13"/>
  <c r="N70" i="13"/>
  <c r="M70" i="13"/>
  <c r="L70" i="13"/>
  <c r="K70" i="13"/>
  <c r="J70" i="13"/>
  <c r="I70" i="13"/>
  <c r="S70" i="13" s="1"/>
  <c r="H70" i="13"/>
  <c r="G70" i="13"/>
  <c r="F70" i="13"/>
  <c r="C70" i="13"/>
  <c r="B70" i="13"/>
  <c r="E70" i="13" s="1"/>
  <c r="S69" i="13"/>
  <c r="R69" i="13"/>
  <c r="Q69" i="13"/>
  <c r="U69" i="13" s="1"/>
  <c r="P69" i="13"/>
  <c r="T69" i="13" s="1"/>
  <c r="E69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E67" i="13" s="1"/>
  <c r="V66" i="13"/>
  <c r="O66" i="13"/>
  <c r="N66" i="13"/>
  <c r="M66" i="13"/>
  <c r="L66" i="13"/>
  <c r="K66" i="13"/>
  <c r="J66" i="13"/>
  <c r="I66" i="13"/>
  <c r="H66" i="13"/>
  <c r="G66" i="13"/>
  <c r="F66" i="13"/>
  <c r="C66" i="13"/>
  <c r="B66" i="13"/>
  <c r="E66" i="13" s="1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U62" i="13"/>
  <c r="T62" i="13"/>
  <c r="S62" i="13"/>
  <c r="R62" i="13"/>
  <c r="Q62" i="13"/>
  <c r="P62" i="13"/>
  <c r="E62" i="13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J59" i="13"/>
  <c r="I59" i="13"/>
  <c r="S59" i="13" s="1"/>
  <c r="H59" i="13"/>
  <c r="G59" i="13"/>
  <c r="F59" i="13"/>
  <c r="C59" i="13"/>
  <c r="B59" i="13"/>
  <c r="E59" i="13" s="1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V53" i="13"/>
  <c r="O53" i="13"/>
  <c r="N53" i="13"/>
  <c r="M53" i="13"/>
  <c r="L53" i="13"/>
  <c r="K53" i="13"/>
  <c r="J53" i="13"/>
  <c r="I53" i="13"/>
  <c r="H53" i="13"/>
  <c r="R53" i="13" s="1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U46" i="13"/>
  <c r="T46" i="13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P44" i="13"/>
  <c r="E44" i="13"/>
  <c r="U43" i="13"/>
  <c r="S43" i="13"/>
  <c r="R43" i="13"/>
  <c r="Q43" i="13"/>
  <c r="P43" i="13"/>
  <c r="E43" i="13"/>
  <c r="T42" i="13"/>
  <c r="S42" i="13"/>
  <c r="R42" i="13"/>
  <c r="Q42" i="13"/>
  <c r="P42" i="13"/>
  <c r="E42" i="13"/>
  <c r="U42" i="13" s="1"/>
  <c r="V40" i="13"/>
  <c r="O40" i="13"/>
  <c r="N40" i="13"/>
  <c r="M40" i="13"/>
  <c r="L40" i="13"/>
  <c r="K40" i="13"/>
  <c r="J40" i="13"/>
  <c r="I40" i="13"/>
  <c r="S40" i="13" s="1"/>
  <c r="H40" i="13"/>
  <c r="G40" i="13"/>
  <c r="F40" i="13"/>
  <c r="C40" i="13"/>
  <c r="B40" i="13"/>
  <c r="E40" i="13" s="1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S37" i="13"/>
  <c r="R37" i="13"/>
  <c r="Q37" i="13"/>
  <c r="P37" i="13"/>
  <c r="E37" i="13"/>
  <c r="T37" i="13" s="1"/>
  <c r="S36" i="13"/>
  <c r="R36" i="13"/>
  <c r="Q36" i="13"/>
  <c r="P36" i="13"/>
  <c r="E36" i="13"/>
  <c r="S35" i="13"/>
  <c r="R35" i="13"/>
  <c r="Q35" i="13"/>
  <c r="P35" i="13"/>
  <c r="E35" i="13"/>
  <c r="T35" i="13" s="1"/>
  <c r="V33" i="13"/>
  <c r="O33" i="13"/>
  <c r="N33" i="13"/>
  <c r="M33" i="13"/>
  <c r="L33" i="13"/>
  <c r="K33" i="13"/>
  <c r="J33" i="13"/>
  <c r="I33" i="13"/>
  <c r="S33" i="13" s="1"/>
  <c r="H33" i="13"/>
  <c r="G33" i="13"/>
  <c r="F33" i="13"/>
  <c r="C33" i="13"/>
  <c r="B33" i="13"/>
  <c r="S32" i="13"/>
  <c r="R32" i="13"/>
  <c r="Q32" i="13"/>
  <c r="P32" i="13"/>
  <c r="E32" i="13"/>
  <c r="U32" i="13" s="1"/>
  <c r="V30" i="13"/>
  <c r="S30" i="13"/>
  <c r="O30" i="13"/>
  <c r="N30" i="13"/>
  <c r="M30" i="13"/>
  <c r="L30" i="13"/>
  <c r="K30" i="13"/>
  <c r="J30" i="13"/>
  <c r="I30" i="13"/>
  <c r="H30" i="13"/>
  <c r="R30" i="13" s="1"/>
  <c r="G30" i="13"/>
  <c r="F30" i="13"/>
  <c r="E30" i="13"/>
  <c r="C30" i="13"/>
  <c r="B30" i="13"/>
  <c r="S29" i="13"/>
  <c r="R29" i="13"/>
  <c r="Q29" i="13"/>
  <c r="P29" i="13"/>
  <c r="E29" i="13"/>
  <c r="T29" i="13" s="1"/>
  <c r="S28" i="13"/>
  <c r="R28" i="13"/>
  <c r="Q28" i="13"/>
  <c r="P28" i="13"/>
  <c r="E28" i="13"/>
  <c r="U28" i="13" s="1"/>
  <c r="S27" i="13"/>
  <c r="R27" i="13"/>
  <c r="Q27" i="13"/>
  <c r="P27" i="13"/>
  <c r="E27" i="13"/>
  <c r="U26" i="13"/>
  <c r="T26" i="13"/>
  <c r="S26" i="13"/>
  <c r="R26" i="13"/>
  <c r="Q26" i="13"/>
  <c r="P26" i="13"/>
  <c r="E26" i="13"/>
  <c r="V24" i="13"/>
  <c r="O24" i="13"/>
  <c r="N24" i="13"/>
  <c r="M24" i="13"/>
  <c r="L24" i="13"/>
  <c r="K24" i="13"/>
  <c r="J24" i="13"/>
  <c r="I24" i="13"/>
  <c r="H24" i="13"/>
  <c r="R24" i="13" s="1"/>
  <c r="G24" i="13"/>
  <c r="F24" i="13"/>
  <c r="C24" i="13"/>
  <c r="B24" i="13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T18" i="13"/>
  <c r="S18" i="13"/>
  <c r="R18" i="13"/>
  <c r="Q18" i="13"/>
  <c r="P18" i="13"/>
  <c r="E18" i="13"/>
  <c r="U18" i="13" s="1"/>
  <c r="S17" i="13"/>
  <c r="R17" i="13"/>
  <c r="Q17" i="13"/>
  <c r="P17" i="13"/>
  <c r="E17" i="13"/>
  <c r="T17" i="13" s="1"/>
  <c r="V15" i="13"/>
  <c r="O15" i="13"/>
  <c r="N15" i="13"/>
  <c r="M15" i="13"/>
  <c r="L15" i="13"/>
  <c r="K15" i="13"/>
  <c r="J15" i="13"/>
  <c r="I15" i="13"/>
  <c r="S15" i="13" s="1"/>
  <c r="H15" i="13"/>
  <c r="R15" i="13" s="1"/>
  <c r="G15" i="13"/>
  <c r="F15" i="13"/>
  <c r="C15" i="13"/>
  <c r="E15" i="13" s="1"/>
  <c r="B15" i="13"/>
  <c r="S14" i="13"/>
  <c r="R14" i="13"/>
  <c r="Q14" i="13"/>
  <c r="P14" i="13"/>
  <c r="E14" i="13"/>
  <c r="U14" i="13" s="1"/>
  <c r="S13" i="13"/>
  <c r="R13" i="13"/>
  <c r="Q13" i="13"/>
  <c r="P13" i="13"/>
  <c r="E13" i="13"/>
  <c r="T13" i="13" s="1"/>
  <c r="S12" i="13"/>
  <c r="R12" i="13"/>
  <c r="Q12" i="13"/>
  <c r="P12" i="13"/>
  <c r="E12" i="13"/>
  <c r="U12" i="13" s="1"/>
  <c r="S11" i="13"/>
  <c r="R11" i="13"/>
  <c r="Q11" i="13"/>
  <c r="P11" i="13"/>
  <c r="E11" i="13"/>
  <c r="T11" i="13" s="1"/>
  <c r="U10" i="13"/>
  <c r="S10" i="13"/>
  <c r="R10" i="13"/>
  <c r="Q10" i="13"/>
  <c r="P10" i="13"/>
  <c r="T10" i="13" s="1"/>
  <c r="E10" i="13"/>
  <c r="S9" i="13"/>
  <c r="R9" i="13"/>
  <c r="Q9" i="13"/>
  <c r="P9" i="13"/>
  <c r="E9" i="13"/>
  <c r="S93" i="12"/>
  <c r="R93" i="12"/>
  <c r="Q93" i="12"/>
  <c r="P93" i="12"/>
  <c r="E93" i="12"/>
  <c r="U93" i="12" s="1"/>
  <c r="U92" i="12"/>
  <c r="S92" i="12"/>
  <c r="R92" i="12"/>
  <c r="Q92" i="12"/>
  <c r="P92" i="12"/>
  <c r="E92" i="12"/>
  <c r="T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T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U87" i="12"/>
  <c r="T87" i="12"/>
  <c r="S87" i="12"/>
  <c r="R87" i="12"/>
  <c r="Q87" i="12"/>
  <c r="P87" i="12"/>
  <c r="E87" i="12"/>
  <c r="S86" i="12"/>
  <c r="R86" i="12"/>
  <c r="Q86" i="12"/>
  <c r="P86" i="12"/>
  <c r="E86" i="12"/>
  <c r="V72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V71" i="12"/>
  <c r="O71" i="12"/>
  <c r="N71" i="12"/>
  <c r="M71" i="12"/>
  <c r="L71" i="12"/>
  <c r="K71" i="12"/>
  <c r="J71" i="12"/>
  <c r="I71" i="12"/>
  <c r="H71" i="12"/>
  <c r="G71" i="12"/>
  <c r="F71" i="12"/>
  <c r="C71" i="12"/>
  <c r="B71" i="12"/>
  <c r="V70" i="12"/>
  <c r="O70" i="12"/>
  <c r="N70" i="12"/>
  <c r="M70" i="12"/>
  <c r="L70" i="12"/>
  <c r="K70" i="12"/>
  <c r="J70" i="12"/>
  <c r="I70" i="12"/>
  <c r="S70" i="12" s="1"/>
  <c r="H70" i="12"/>
  <c r="R70" i="12" s="1"/>
  <c r="G70" i="12"/>
  <c r="F70" i="12"/>
  <c r="E70" i="12"/>
  <c r="C70" i="12"/>
  <c r="B70" i="12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V66" i="12"/>
  <c r="O66" i="12"/>
  <c r="N66" i="12"/>
  <c r="M66" i="12"/>
  <c r="L66" i="12"/>
  <c r="K66" i="12"/>
  <c r="J66" i="12"/>
  <c r="I66" i="12"/>
  <c r="S66" i="12" s="1"/>
  <c r="H66" i="12"/>
  <c r="G66" i="12"/>
  <c r="F66" i="12"/>
  <c r="C66" i="12"/>
  <c r="B66" i="12"/>
  <c r="S65" i="12"/>
  <c r="R65" i="12"/>
  <c r="Q65" i="12"/>
  <c r="P65" i="12"/>
  <c r="E65" i="12"/>
  <c r="U64" i="12"/>
  <c r="T64" i="12"/>
  <c r="S64" i="12"/>
  <c r="R64" i="12"/>
  <c r="Q64" i="12"/>
  <c r="P64" i="12"/>
  <c r="E64" i="12"/>
  <c r="U63" i="12"/>
  <c r="T63" i="12"/>
  <c r="S63" i="12"/>
  <c r="R63" i="12"/>
  <c r="Q63" i="12"/>
  <c r="P63" i="12"/>
  <c r="E63" i="12"/>
  <c r="S62" i="12"/>
  <c r="R62" i="12"/>
  <c r="Q62" i="12"/>
  <c r="P62" i="12"/>
  <c r="E62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S59" i="12" s="1"/>
  <c r="H59" i="12"/>
  <c r="R59" i="12" s="1"/>
  <c r="G59" i="12"/>
  <c r="F59" i="12"/>
  <c r="C59" i="12"/>
  <c r="B59" i="12"/>
  <c r="S58" i="12"/>
  <c r="R58" i="12"/>
  <c r="Q58" i="12"/>
  <c r="P58" i="12"/>
  <c r="E58" i="12"/>
  <c r="S57" i="12"/>
  <c r="R57" i="12"/>
  <c r="Q57" i="12"/>
  <c r="P57" i="12"/>
  <c r="E57" i="12"/>
  <c r="T57" i="12" s="1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V53" i="12"/>
  <c r="O53" i="12"/>
  <c r="N53" i="12"/>
  <c r="M53" i="12"/>
  <c r="L53" i="12"/>
  <c r="K53" i="12"/>
  <c r="J53" i="12"/>
  <c r="I53" i="12"/>
  <c r="S53" i="12" s="1"/>
  <c r="H53" i="12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S45" i="12"/>
  <c r="R45" i="12"/>
  <c r="Q45" i="12"/>
  <c r="P45" i="12"/>
  <c r="E45" i="12"/>
  <c r="T45" i="12" s="1"/>
  <c r="S44" i="12"/>
  <c r="R44" i="12"/>
  <c r="Q44" i="12"/>
  <c r="P44" i="12"/>
  <c r="E44" i="12"/>
  <c r="S43" i="12"/>
  <c r="R43" i="12"/>
  <c r="Q43" i="12"/>
  <c r="P43" i="12"/>
  <c r="E43" i="12"/>
  <c r="U43" i="12" s="1"/>
  <c r="U42" i="12"/>
  <c r="T42" i="12"/>
  <c r="S42" i="12"/>
  <c r="R42" i="12"/>
  <c r="Q42" i="12"/>
  <c r="P42" i="12"/>
  <c r="E42" i="12"/>
  <c r="V40" i="12"/>
  <c r="O40" i="12"/>
  <c r="N40" i="12"/>
  <c r="M40" i="12"/>
  <c r="L40" i="12"/>
  <c r="K40" i="12"/>
  <c r="J40" i="12"/>
  <c r="I40" i="12"/>
  <c r="H40" i="12"/>
  <c r="R40" i="12" s="1"/>
  <c r="G40" i="12"/>
  <c r="F40" i="12"/>
  <c r="C40" i="12"/>
  <c r="B40" i="12"/>
  <c r="S39" i="12"/>
  <c r="R39" i="12"/>
  <c r="Q39" i="12"/>
  <c r="P39" i="12"/>
  <c r="E39" i="12"/>
  <c r="U39" i="12" s="1"/>
  <c r="T38" i="12"/>
  <c r="S38" i="12"/>
  <c r="R38" i="12"/>
  <c r="Q38" i="12"/>
  <c r="P38" i="12"/>
  <c r="E38" i="12"/>
  <c r="U38" i="12" s="1"/>
  <c r="S37" i="12"/>
  <c r="R37" i="12"/>
  <c r="Q37" i="12"/>
  <c r="P37" i="12"/>
  <c r="E37" i="12"/>
  <c r="S36" i="12"/>
  <c r="R36" i="12"/>
  <c r="Q36" i="12"/>
  <c r="P36" i="12"/>
  <c r="E36" i="12"/>
  <c r="T36" i="12" s="1"/>
  <c r="S35" i="12"/>
  <c r="R35" i="12"/>
  <c r="Q35" i="12"/>
  <c r="P35" i="12"/>
  <c r="T35" i="12" s="1"/>
  <c r="E35" i="12"/>
  <c r="V33" i="12"/>
  <c r="S33" i="12"/>
  <c r="O33" i="12"/>
  <c r="N33" i="12"/>
  <c r="M33" i="12"/>
  <c r="L33" i="12"/>
  <c r="K33" i="12"/>
  <c r="J33" i="12"/>
  <c r="I33" i="12"/>
  <c r="H33" i="12"/>
  <c r="R33" i="12" s="1"/>
  <c r="G33" i="12"/>
  <c r="F33" i="12"/>
  <c r="C33" i="12"/>
  <c r="B33" i="12"/>
  <c r="E33" i="12" s="1"/>
  <c r="T32" i="12"/>
  <c r="S32" i="12"/>
  <c r="R32" i="12"/>
  <c r="Q32" i="12"/>
  <c r="U32" i="12" s="1"/>
  <c r="P32" i="12"/>
  <c r="E32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S29" i="12"/>
  <c r="R29" i="12"/>
  <c r="Q29" i="12"/>
  <c r="P29" i="12"/>
  <c r="E29" i="12"/>
  <c r="U28" i="12"/>
  <c r="S28" i="12"/>
  <c r="R28" i="12"/>
  <c r="Q28" i="12"/>
  <c r="P28" i="12"/>
  <c r="E28" i="12"/>
  <c r="T28" i="12" s="1"/>
  <c r="U27" i="12"/>
  <c r="T27" i="12"/>
  <c r="S27" i="12"/>
  <c r="R27" i="12"/>
  <c r="Q27" i="12"/>
  <c r="P27" i="12"/>
  <c r="E27" i="12"/>
  <c r="T26" i="12"/>
  <c r="S26" i="12"/>
  <c r="R26" i="12"/>
  <c r="Q26" i="12"/>
  <c r="P26" i="12"/>
  <c r="E26" i="12"/>
  <c r="U26" i="12" s="1"/>
  <c r="V24" i="12"/>
  <c r="O24" i="12"/>
  <c r="N24" i="12"/>
  <c r="M24" i="12"/>
  <c r="L24" i="12"/>
  <c r="K24" i="12"/>
  <c r="J24" i="12"/>
  <c r="I24" i="12"/>
  <c r="S24" i="12" s="1"/>
  <c r="H24" i="12"/>
  <c r="G24" i="12"/>
  <c r="F24" i="12"/>
  <c r="E24" i="12"/>
  <c r="C24" i="12"/>
  <c r="B24" i="12"/>
  <c r="U23" i="12"/>
  <c r="S23" i="12"/>
  <c r="R23" i="12"/>
  <c r="Q23" i="12"/>
  <c r="P23" i="12"/>
  <c r="E23" i="12"/>
  <c r="T23" i="12" s="1"/>
  <c r="T22" i="12"/>
  <c r="S22" i="12"/>
  <c r="R22" i="12"/>
  <c r="Q22" i="12"/>
  <c r="P22" i="12"/>
  <c r="E22" i="12"/>
  <c r="U22" i="12" s="1"/>
  <c r="S21" i="12"/>
  <c r="R21" i="12"/>
  <c r="Q21" i="12"/>
  <c r="P21" i="12"/>
  <c r="E21" i="12"/>
  <c r="T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U18" i="12"/>
  <c r="T18" i="12"/>
  <c r="S18" i="12"/>
  <c r="R18" i="12"/>
  <c r="Q18" i="12"/>
  <c r="P18" i="12"/>
  <c r="E18" i="12"/>
  <c r="S17" i="12"/>
  <c r="R17" i="12"/>
  <c r="Q17" i="12"/>
  <c r="P17" i="12"/>
  <c r="E17" i="12"/>
  <c r="V15" i="12"/>
  <c r="O15" i="12"/>
  <c r="N15" i="12"/>
  <c r="M15" i="12"/>
  <c r="L15" i="12"/>
  <c r="K15" i="12"/>
  <c r="J15" i="12"/>
  <c r="I15" i="12"/>
  <c r="S15" i="12" s="1"/>
  <c r="H15" i="12"/>
  <c r="G15" i="12"/>
  <c r="F15" i="12"/>
  <c r="E15" i="12"/>
  <c r="C15" i="12"/>
  <c r="B15" i="12"/>
  <c r="S14" i="12"/>
  <c r="R14" i="12"/>
  <c r="Q14" i="12"/>
  <c r="P14" i="12"/>
  <c r="E14" i="12"/>
  <c r="U14" i="12" s="1"/>
  <c r="S13" i="12"/>
  <c r="R13" i="12"/>
  <c r="Q13" i="12"/>
  <c r="P13" i="12"/>
  <c r="E13" i="12"/>
  <c r="U12" i="12"/>
  <c r="T12" i="12"/>
  <c r="S12" i="12"/>
  <c r="R12" i="12"/>
  <c r="Q12" i="12"/>
  <c r="P12" i="12"/>
  <c r="E12" i="12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U9" i="12" s="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S87" i="11"/>
  <c r="R87" i="11"/>
  <c r="Q87" i="11"/>
  <c r="P87" i="11"/>
  <c r="E87" i="11"/>
  <c r="S86" i="11"/>
  <c r="R86" i="11"/>
  <c r="Q86" i="11"/>
  <c r="P86" i="11"/>
  <c r="E86" i="11"/>
  <c r="T86" i="11" s="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C71" i="11"/>
  <c r="B71" i="11"/>
  <c r="E71" i="11" s="1"/>
  <c r="V70" i="11"/>
  <c r="O70" i="11"/>
  <c r="N70" i="11"/>
  <c r="M70" i="11"/>
  <c r="L70" i="11"/>
  <c r="K70" i="11"/>
  <c r="J70" i="11"/>
  <c r="I70" i="11"/>
  <c r="S70" i="11" s="1"/>
  <c r="H70" i="11"/>
  <c r="G70" i="11"/>
  <c r="F70" i="11"/>
  <c r="E70" i="11"/>
  <c r="C70" i="11"/>
  <c r="B70" i="11"/>
  <c r="S69" i="11"/>
  <c r="R69" i="11"/>
  <c r="Q69" i="11"/>
  <c r="P69" i="11"/>
  <c r="E69" i="11"/>
  <c r="U69" i="11" s="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S66" i="11"/>
  <c r="O66" i="11"/>
  <c r="N66" i="11"/>
  <c r="M66" i="11"/>
  <c r="L66" i="11"/>
  <c r="K66" i="11"/>
  <c r="J66" i="11"/>
  <c r="I66" i="11"/>
  <c r="H66" i="11"/>
  <c r="R66" i="11" s="1"/>
  <c r="G66" i="11"/>
  <c r="F66" i="11"/>
  <c r="C66" i="11"/>
  <c r="B66" i="11"/>
  <c r="E66" i="11" s="1"/>
  <c r="S65" i="11"/>
  <c r="R65" i="11"/>
  <c r="Q65" i="11"/>
  <c r="P65" i="11"/>
  <c r="E65" i="11"/>
  <c r="T65" i="11" s="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S62" i="11"/>
  <c r="R62" i="11"/>
  <c r="Q62" i="11"/>
  <c r="P62" i="11"/>
  <c r="E62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J59" i="11"/>
  <c r="I59" i="11"/>
  <c r="S59" i="11" s="1"/>
  <c r="H59" i="11"/>
  <c r="G59" i="11"/>
  <c r="F59" i="11"/>
  <c r="C59" i="11"/>
  <c r="B59" i="11"/>
  <c r="S58" i="11"/>
  <c r="R58" i="11"/>
  <c r="Q58" i="11"/>
  <c r="P58" i="11"/>
  <c r="E58" i="11"/>
  <c r="S57" i="11"/>
  <c r="R57" i="11"/>
  <c r="Q57" i="11"/>
  <c r="P57" i="11"/>
  <c r="E57" i="11"/>
  <c r="U57" i="11" s="1"/>
  <c r="S56" i="11"/>
  <c r="R56" i="11"/>
  <c r="Q56" i="11"/>
  <c r="P56" i="11"/>
  <c r="E56" i="11"/>
  <c r="T56" i="11" s="1"/>
  <c r="U55" i="11"/>
  <c r="T55" i="11"/>
  <c r="S55" i="11"/>
  <c r="R55" i="11"/>
  <c r="Q55" i="11"/>
  <c r="P55" i="11"/>
  <c r="E55" i="11"/>
  <c r="V53" i="11"/>
  <c r="O53" i="11"/>
  <c r="N53" i="11"/>
  <c r="M53" i="11"/>
  <c r="L53" i="11"/>
  <c r="K53" i="11"/>
  <c r="J53" i="11"/>
  <c r="I53" i="11"/>
  <c r="H53" i="11"/>
  <c r="R53" i="11" s="1"/>
  <c r="G53" i="11"/>
  <c r="F53" i="11"/>
  <c r="C53" i="11"/>
  <c r="B53" i="11"/>
  <c r="S52" i="11"/>
  <c r="R52" i="11"/>
  <c r="Q52" i="11"/>
  <c r="P52" i="11"/>
  <c r="E52" i="11"/>
  <c r="U52" i="11" s="1"/>
  <c r="U51" i="11"/>
  <c r="S51" i="11"/>
  <c r="R51" i="11"/>
  <c r="Q51" i="11"/>
  <c r="P51" i="11"/>
  <c r="T51" i="11" s="1"/>
  <c r="E51" i="1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U47" i="11" s="1"/>
  <c r="U46" i="11"/>
  <c r="T46" i="11"/>
  <c r="S46" i="11"/>
  <c r="R46" i="11"/>
  <c r="Q46" i="11"/>
  <c r="P46" i="11"/>
  <c r="E46" i="11"/>
  <c r="S45" i="11"/>
  <c r="R45" i="11"/>
  <c r="Q45" i="11"/>
  <c r="P45" i="11"/>
  <c r="E45" i="11"/>
  <c r="U45" i="11" s="1"/>
  <c r="S44" i="11"/>
  <c r="R44" i="11"/>
  <c r="Q44" i="11"/>
  <c r="P44" i="11"/>
  <c r="E44" i="11"/>
  <c r="T44" i="11" s="1"/>
  <c r="U43" i="11"/>
  <c r="S43" i="11"/>
  <c r="R43" i="11"/>
  <c r="Q43" i="11"/>
  <c r="P43" i="11"/>
  <c r="E43" i="11"/>
  <c r="T43" i="11" s="1"/>
  <c r="T42" i="1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J40" i="11"/>
  <c r="I40" i="11"/>
  <c r="S40" i="11" s="1"/>
  <c r="H40" i="11"/>
  <c r="G40" i="11"/>
  <c r="F40" i="11"/>
  <c r="C40" i="11"/>
  <c r="B40" i="11"/>
  <c r="S39" i="11"/>
  <c r="R39" i="11"/>
  <c r="Q39" i="11"/>
  <c r="P39" i="11"/>
  <c r="E39" i="11"/>
  <c r="S38" i="11"/>
  <c r="R38" i="11"/>
  <c r="Q38" i="11"/>
  <c r="P38" i="11"/>
  <c r="E38" i="11"/>
  <c r="T38" i="11" s="1"/>
  <c r="S37" i="11"/>
  <c r="R37" i="11"/>
  <c r="Q37" i="11"/>
  <c r="P37" i="11"/>
  <c r="E37" i="11"/>
  <c r="T37" i="11" s="1"/>
  <c r="S36" i="11"/>
  <c r="R36" i="11"/>
  <c r="Q36" i="11"/>
  <c r="P36" i="11"/>
  <c r="E36" i="11"/>
  <c r="S35" i="11"/>
  <c r="R35" i="11"/>
  <c r="Q35" i="11"/>
  <c r="P35" i="11"/>
  <c r="E35" i="11"/>
  <c r="U35" i="11" s="1"/>
  <c r="V33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C33" i="11"/>
  <c r="B33" i="11"/>
  <c r="S32" i="11"/>
  <c r="R32" i="11"/>
  <c r="Q32" i="11"/>
  <c r="P32" i="11"/>
  <c r="E32" i="11"/>
  <c r="V30" i="11"/>
  <c r="S30" i="11"/>
  <c r="O30" i="11"/>
  <c r="N30" i="11"/>
  <c r="M30" i="11"/>
  <c r="L30" i="11"/>
  <c r="K30" i="11"/>
  <c r="J30" i="11"/>
  <c r="I30" i="11"/>
  <c r="H30" i="11"/>
  <c r="R30" i="11" s="1"/>
  <c r="G30" i="11"/>
  <c r="F30" i="11"/>
  <c r="E30" i="11"/>
  <c r="C30" i="11"/>
  <c r="B30" i="11"/>
  <c r="S29" i="11"/>
  <c r="R29" i="11"/>
  <c r="Q29" i="11"/>
  <c r="P29" i="11"/>
  <c r="E29" i="11"/>
  <c r="T29" i="11" s="1"/>
  <c r="S28" i="11"/>
  <c r="R28" i="11"/>
  <c r="Q28" i="11"/>
  <c r="P28" i="11"/>
  <c r="E28" i="11"/>
  <c r="S27" i="11"/>
  <c r="R27" i="11"/>
  <c r="Q27" i="11"/>
  <c r="P27" i="11"/>
  <c r="E27" i="11"/>
  <c r="U27" i="11" s="1"/>
  <c r="S26" i="11"/>
  <c r="R26" i="11"/>
  <c r="Q26" i="11"/>
  <c r="P26" i="11"/>
  <c r="E26" i="11"/>
  <c r="T26" i="11" s="1"/>
  <c r="V24" i="11"/>
  <c r="S24" i="11"/>
  <c r="O24" i="11"/>
  <c r="N24" i="11"/>
  <c r="M24" i="11"/>
  <c r="L24" i="11"/>
  <c r="K24" i="11"/>
  <c r="J24" i="11"/>
  <c r="I24" i="11"/>
  <c r="Q24" i="11" s="1"/>
  <c r="H24" i="11"/>
  <c r="R24" i="11" s="1"/>
  <c r="G24" i="11"/>
  <c r="F24" i="11"/>
  <c r="C24" i="11"/>
  <c r="B24" i="11"/>
  <c r="E24" i="11" s="1"/>
  <c r="S23" i="11"/>
  <c r="R23" i="11"/>
  <c r="Q23" i="11"/>
  <c r="P23" i="11"/>
  <c r="E23" i="11"/>
  <c r="U23" i="11" s="1"/>
  <c r="U22" i="11"/>
  <c r="T22" i="11"/>
  <c r="S22" i="11"/>
  <c r="R22" i="11"/>
  <c r="Q22" i="11"/>
  <c r="P22" i="11"/>
  <c r="E22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U19" i="11"/>
  <c r="T19" i="11"/>
  <c r="S19" i="11"/>
  <c r="R19" i="11"/>
  <c r="Q19" i="11"/>
  <c r="P19" i="11"/>
  <c r="E19" i="11"/>
  <c r="S18" i="11"/>
  <c r="R18" i="11"/>
  <c r="Q18" i="11"/>
  <c r="P18" i="11"/>
  <c r="E18" i="11"/>
  <c r="U18" i="11" s="1"/>
  <c r="S17" i="11"/>
  <c r="R17" i="11"/>
  <c r="Q17" i="11"/>
  <c r="P17" i="11"/>
  <c r="E17" i="11"/>
  <c r="T17" i="11" s="1"/>
  <c r="V15" i="11"/>
  <c r="O15" i="11"/>
  <c r="N15" i="11"/>
  <c r="M15" i="11"/>
  <c r="L15" i="11"/>
  <c r="K15" i="11"/>
  <c r="J15" i="11"/>
  <c r="I15" i="11"/>
  <c r="H15" i="11"/>
  <c r="R15" i="11" s="1"/>
  <c r="G15" i="11"/>
  <c r="F15" i="11"/>
  <c r="C15" i="11"/>
  <c r="B15" i="11"/>
  <c r="S14" i="11"/>
  <c r="R14" i="11"/>
  <c r="Q14" i="11"/>
  <c r="P14" i="11"/>
  <c r="E14" i="11"/>
  <c r="U14" i="11" s="1"/>
  <c r="S13" i="11"/>
  <c r="R13" i="11"/>
  <c r="Q13" i="11"/>
  <c r="P13" i="11"/>
  <c r="E13" i="11"/>
  <c r="T13" i="11" s="1"/>
  <c r="S12" i="11"/>
  <c r="R12" i="11"/>
  <c r="Q12" i="11"/>
  <c r="P12" i="11"/>
  <c r="E12" i="11"/>
  <c r="S11" i="11"/>
  <c r="R11" i="11"/>
  <c r="Q11" i="11"/>
  <c r="P11" i="11"/>
  <c r="E11" i="11"/>
  <c r="U11" i="11" s="1"/>
  <c r="U10" i="11"/>
  <c r="S10" i="11"/>
  <c r="R10" i="11"/>
  <c r="Q10" i="11"/>
  <c r="P10" i="11"/>
  <c r="T10" i="11" s="1"/>
  <c r="E10" i="11"/>
  <c r="S9" i="11"/>
  <c r="R9" i="11"/>
  <c r="Q9" i="11"/>
  <c r="P9" i="11"/>
  <c r="E9" i="11"/>
  <c r="T9" i="11" s="1"/>
  <c r="U93" i="10"/>
  <c r="T93" i="10"/>
  <c r="S93" i="10"/>
  <c r="R93" i="10"/>
  <c r="Q93" i="10"/>
  <c r="P93" i="10"/>
  <c r="E93" i="10"/>
  <c r="U92" i="10"/>
  <c r="T92" i="10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S89" i="10"/>
  <c r="R89" i="10"/>
  <c r="Q89" i="10"/>
  <c r="P89" i="10"/>
  <c r="E89" i="10"/>
  <c r="S88" i="10"/>
  <c r="R88" i="10"/>
  <c r="Q88" i="10"/>
  <c r="P88" i="10"/>
  <c r="E88" i="10"/>
  <c r="U88" i="10" s="1"/>
  <c r="U87" i="10"/>
  <c r="T87" i="10"/>
  <c r="S87" i="10"/>
  <c r="R87" i="10"/>
  <c r="Q87" i="10"/>
  <c r="P87" i="10"/>
  <c r="E87" i="10"/>
  <c r="S86" i="10"/>
  <c r="R86" i="10"/>
  <c r="Q86" i="10"/>
  <c r="P86" i="10"/>
  <c r="E86" i="10"/>
  <c r="U86" i="10" s="1"/>
  <c r="V72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E72" i="10" s="1"/>
  <c r="V71" i="10"/>
  <c r="O71" i="10"/>
  <c r="N71" i="10"/>
  <c r="M71" i="10"/>
  <c r="L71" i="10"/>
  <c r="K71" i="10"/>
  <c r="J71" i="10"/>
  <c r="I71" i="10"/>
  <c r="S71" i="10" s="1"/>
  <c r="H71" i="10"/>
  <c r="R71" i="10" s="1"/>
  <c r="G71" i="10"/>
  <c r="F71" i="10"/>
  <c r="C71" i="10"/>
  <c r="B71" i="10"/>
  <c r="E71" i="10" s="1"/>
  <c r="V70" i="10"/>
  <c r="O70" i="10"/>
  <c r="N70" i="10"/>
  <c r="M70" i="10"/>
  <c r="L70" i="10"/>
  <c r="K70" i="10"/>
  <c r="J70" i="10"/>
  <c r="I70" i="10"/>
  <c r="S70" i="10" s="1"/>
  <c r="H70" i="10"/>
  <c r="R70" i="10" s="1"/>
  <c r="G70" i="10"/>
  <c r="F70" i="10"/>
  <c r="C70" i="10"/>
  <c r="E70" i="10" s="1"/>
  <c r="B70" i="10"/>
  <c r="S69" i="10"/>
  <c r="R69" i="10"/>
  <c r="Q69" i="10"/>
  <c r="P69" i="10"/>
  <c r="E69" i="10"/>
  <c r="U69" i="10" s="1"/>
  <c r="V67" i="10"/>
  <c r="O67" i="10"/>
  <c r="N67" i="10"/>
  <c r="M67" i="10"/>
  <c r="L67" i="10"/>
  <c r="K67" i="10"/>
  <c r="J67" i="10"/>
  <c r="I67" i="10"/>
  <c r="S67" i="10" s="1"/>
  <c r="H67" i="10"/>
  <c r="G67" i="10"/>
  <c r="F67" i="10"/>
  <c r="C67" i="10"/>
  <c r="B67" i="10"/>
  <c r="V66" i="10"/>
  <c r="O66" i="10"/>
  <c r="N66" i="10"/>
  <c r="M66" i="10"/>
  <c r="L66" i="10"/>
  <c r="K66" i="10"/>
  <c r="J66" i="10"/>
  <c r="I66" i="10"/>
  <c r="S66" i="10" s="1"/>
  <c r="H66" i="10"/>
  <c r="G66" i="10"/>
  <c r="F66" i="10"/>
  <c r="C66" i="10"/>
  <c r="B66" i="10"/>
  <c r="S65" i="10"/>
  <c r="R65" i="10"/>
  <c r="Q65" i="10"/>
  <c r="P65" i="10"/>
  <c r="E65" i="10"/>
  <c r="S64" i="10"/>
  <c r="R64" i="10"/>
  <c r="Q64" i="10"/>
  <c r="P64" i="10"/>
  <c r="E64" i="10"/>
  <c r="U64" i="10" s="1"/>
  <c r="U63" i="10"/>
  <c r="T63" i="10"/>
  <c r="S63" i="10"/>
  <c r="R63" i="10"/>
  <c r="Q63" i="10"/>
  <c r="P63" i="10"/>
  <c r="E63" i="10"/>
  <c r="S62" i="10"/>
  <c r="R62" i="10"/>
  <c r="Q62" i="10"/>
  <c r="P62" i="10"/>
  <c r="E62" i="10"/>
  <c r="U62" i="10" s="1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R59" i="10" s="1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S56" i="10"/>
  <c r="R56" i="10"/>
  <c r="Q56" i="10"/>
  <c r="P56" i="10"/>
  <c r="E56" i="10"/>
  <c r="T56" i="10" s="1"/>
  <c r="U55" i="10"/>
  <c r="T55" i="10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B53" i="10"/>
  <c r="S52" i="10"/>
  <c r="R52" i="10"/>
  <c r="Q52" i="10"/>
  <c r="P52" i="10"/>
  <c r="E52" i="10"/>
  <c r="T51" i="10"/>
  <c r="S51" i="10"/>
  <c r="R51" i="10"/>
  <c r="Q51" i="10"/>
  <c r="P51" i="10"/>
  <c r="E51" i="10"/>
  <c r="U50" i="10"/>
  <c r="T50" i="10"/>
  <c r="S50" i="10"/>
  <c r="R50" i="10"/>
  <c r="Q50" i="10"/>
  <c r="P50" i="10"/>
  <c r="E50" i="10"/>
  <c r="S49" i="10"/>
  <c r="R49" i="10"/>
  <c r="Q49" i="10"/>
  <c r="P49" i="10"/>
  <c r="E49" i="10"/>
  <c r="U49" i="10" s="1"/>
  <c r="U48" i="10"/>
  <c r="T48" i="10"/>
  <c r="S48" i="10"/>
  <c r="R48" i="10"/>
  <c r="Q48" i="10"/>
  <c r="P48" i="10"/>
  <c r="E48" i="10"/>
  <c r="S47" i="10"/>
  <c r="R47" i="10"/>
  <c r="Q47" i="10"/>
  <c r="P47" i="10"/>
  <c r="E47" i="10"/>
  <c r="T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Q44" i="10"/>
  <c r="P44" i="10"/>
  <c r="E44" i="10"/>
  <c r="T44" i="10" s="1"/>
  <c r="U43" i="10"/>
  <c r="S43" i="10"/>
  <c r="R43" i="10"/>
  <c r="Q43" i="10"/>
  <c r="P43" i="10"/>
  <c r="E43" i="10"/>
  <c r="T43" i="10" s="1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J40" i="10"/>
  <c r="I40" i="10"/>
  <c r="H40" i="10"/>
  <c r="R40" i="10" s="1"/>
  <c r="G40" i="10"/>
  <c r="F40" i="10"/>
  <c r="C40" i="10"/>
  <c r="B40" i="10"/>
  <c r="E40" i="10" s="1"/>
  <c r="U39" i="10"/>
  <c r="S39" i="10"/>
  <c r="R39" i="10"/>
  <c r="Q39" i="10"/>
  <c r="P39" i="10"/>
  <c r="E39" i="10"/>
  <c r="T39" i="10" s="1"/>
  <c r="U38" i="10"/>
  <c r="T38" i="10"/>
  <c r="S38" i="10"/>
  <c r="R38" i="10"/>
  <c r="Q38" i="10"/>
  <c r="P38" i="10"/>
  <c r="E38" i="10"/>
  <c r="S37" i="10"/>
  <c r="R37" i="10"/>
  <c r="Q37" i="10"/>
  <c r="P37" i="10"/>
  <c r="E37" i="10"/>
  <c r="T36" i="10"/>
  <c r="S36" i="10"/>
  <c r="R36" i="10"/>
  <c r="Q36" i="10"/>
  <c r="U36" i="10" s="1"/>
  <c r="P36" i="10"/>
  <c r="E36" i="10"/>
  <c r="S35" i="10"/>
  <c r="R35" i="10"/>
  <c r="Q35" i="10"/>
  <c r="P35" i="10"/>
  <c r="E35" i="10"/>
  <c r="V33" i="10"/>
  <c r="O33" i="10"/>
  <c r="N33" i="10"/>
  <c r="M33" i="10"/>
  <c r="L33" i="10"/>
  <c r="K33" i="10"/>
  <c r="J33" i="10"/>
  <c r="I33" i="10"/>
  <c r="S33" i="10" s="1"/>
  <c r="H33" i="10"/>
  <c r="R33" i="10" s="1"/>
  <c r="G33" i="10"/>
  <c r="F33" i="10"/>
  <c r="C33" i="10"/>
  <c r="B33" i="10"/>
  <c r="S32" i="10"/>
  <c r="R32" i="10"/>
  <c r="Q32" i="10"/>
  <c r="P32" i="10"/>
  <c r="E32" i="10"/>
  <c r="T32" i="10" s="1"/>
  <c r="V30" i="10"/>
  <c r="O30" i="10"/>
  <c r="N30" i="10"/>
  <c r="M30" i="10"/>
  <c r="L30" i="10"/>
  <c r="K30" i="10"/>
  <c r="J30" i="10"/>
  <c r="I30" i="10"/>
  <c r="S30" i="10" s="1"/>
  <c r="H30" i="10"/>
  <c r="G30" i="10"/>
  <c r="F30" i="10"/>
  <c r="C30" i="10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U27" i="10"/>
  <c r="T27" i="10"/>
  <c r="S27" i="10"/>
  <c r="R27" i="10"/>
  <c r="Q27" i="10"/>
  <c r="P27" i="10"/>
  <c r="E27" i="10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E24" i="10" s="1"/>
  <c r="B24" i="10"/>
  <c r="S23" i="10"/>
  <c r="R23" i="10"/>
  <c r="Q23" i="10"/>
  <c r="P23" i="10"/>
  <c r="E23" i="10"/>
  <c r="U23" i="10" s="1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S18" i="10"/>
  <c r="R18" i="10"/>
  <c r="Q18" i="10"/>
  <c r="P18" i="10"/>
  <c r="E18" i="10"/>
  <c r="S17" i="10"/>
  <c r="R17" i="10"/>
  <c r="Q17" i="10"/>
  <c r="P17" i="10"/>
  <c r="E17" i="10"/>
  <c r="U17" i="10" s="1"/>
  <c r="V15" i="10"/>
  <c r="O15" i="10"/>
  <c r="N15" i="10"/>
  <c r="M15" i="10"/>
  <c r="L15" i="10"/>
  <c r="K15" i="10"/>
  <c r="J15" i="10"/>
  <c r="I15" i="10"/>
  <c r="S15" i="10" s="1"/>
  <c r="H15" i="10"/>
  <c r="G15" i="10"/>
  <c r="F15" i="10"/>
  <c r="C15" i="10"/>
  <c r="B15" i="10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U12" i="10"/>
  <c r="T12" i="10"/>
  <c r="S12" i="10"/>
  <c r="R12" i="10"/>
  <c r="Q12" i="10"/>
  <c r="P12" i="10"/>
  <c r="E12" i="10"/>
  <c r="U11" i="10"/>
  <c r="T11" i="10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U93" i="9"/>
  <c r="S93" i="9"/>
  <c r="R93" i="9"/>
  <c r="Q93" i="9"/>
  <c r="P93" i="9"/>
  <c r="E93" i="9"/>
  <c r="T93" i="9" s="1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U90" i="9" s="1"/>
  <c r="S89" i="9"/>
  <c r="R89" i="9"/>
  <c r="Q89" i="9"/>
  <c r="P89" i="9"/>
  <c r="E89" i="9"/>
  <c r="U89" i="9" s="1"/>
  <c r="U88" i="9"/>
  <c r="T88" i="9"/>
  <c r="S88" i="9"/>
  <c r="R88" i="9"/>
  <c r="Q88" i="9"/>
  <c r="P88" i="9"/>
  <c r="E88" i="9"/>
  <c r="S87" i="9"/>
  <c r="R87" i="9"/>
  <c r="Q87" i="9"/>
  <c r="P87" i="9"/>
  <c r="E87" i="9"/>
  <c r="S86" i="9"/>
  <c r="R86" i="9"/>
  <c r="Q86" i="9"/>
  <c r="P86" i="9"/>
  <c r="E86" i="9"/>
  <c r="V72" i="9"/>
  <c r="O72" i="9"/>
  <c r="N72" i="9"/>
  <c r="M72" i="9"/>
  <c r="L72" i="9"/>
  <c r="K72" i="9"/>
  <c r="J72" i="9"/>
  <c r="I72" i="9"/>
  <c r="S72" i="9" s="1"/>
  <c r="H72" i="9"/>
  <c r="R72" i="9" s="1"/>
  <c r="G72" i="9"/>
  <c r="F72" i="9"/>
  <c r="C72" i="9"/>
  <c r="E72" i="9" s="1"/>
  <c r="B72" i="9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B71" i="9"/>
  <c r="E71" i="9" s="1"/>
  <c r="V70" i="9"/>
  <c r="O70" i="9"/>
  <c r="N70" i="9"/>
  <c r="M70" i="9"/>
  <c r="L70" i="9"/>
  <c r="K70" i="9"/>
  <c r="J70" i="9"/>
  <c r="I70" i="9"/>
  <c r="S70" i="9" s="1"/>
  <c r="H70" i="9"/>
  <c r="R70" i="9" s="1"/>
  <c r="G70" i="9"/>
  <c r="F70" i="9"/>
  <c r="C70" i="9"/>
  <c r="E70" i="9" s="1"/>
  <c r="B70" i="9"/>
  <c r="S69" i="9"/>
  <c r="R69" i="9"/>
  <c r="Q69" i="9"/>
  <c r="P69" i="9"/>
  <c r="E69" i="9"/>
  <c r="U69" i="9" s="1"/>
  <c r="V67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B66" i="9"/>
  <c r="E66" i="9" s="1"/>
  <c r="S65" i="9"/>
  <c r="R65" i="9"/>
  <c r="Q65" i="9"/>
  <c r="P65" i="9"/>
  <c r="E65" i="9"/>
  <c r="S64" i="9"/>
  <c r="R64" i="9"/>
  <c r="Q64" i="9"/>
  <c r="P64" i="9"/>
  <c r="E64" i="9"/>
  <c r="T64" i="9" s="1"/>
  <c r="U63" i="9"/>
  <c r="T63" i="9"/>
  <c r="S63" i="9"/>
  <c r="R63" i="9"/>
  <c r="Q63" i="9"/>
  <c r="P63" i="9"/>
  <c r="E63" i="9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P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6" i="9"/>
  <c r="S56" i="9"/>
  <c r="R56" i="9"/>
  <c r="Q56" i="9"/>
  <c r="P56" i="9"/>
  <c r="E56" i="9"/>
  <c r="T56" i="9" s="1"/>
  <c r="U55" i="9"/>
  <c r="T55" i="9"/>
  <c r="S55" i="9"/>
  <c r="R55" i="9"/>
  <c r="Q55" i="9"/>
  <c r="P55" i="9"/>
  <c r="E55" i="9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U52" i="9"/>
  <c r="T52" i="9"/>
  <c r="S52" i="9"/>
  <c r="R52" i="9"/>
  <c r="Q52" i="9"/>
  <c r="P52" i="9"/>
  <c r="E52" i="9"/>
  <c r="S51" i="9"/>
  <c r="R51" i="9"/>
  <c r="Q51" i="9"/>
  <c r="P51" i="9"/>
  <c r="E51" i="9"/>
  <c r="U51" i="9" s="1"/>
  <c r="T50" i="9"/>
  <c r="S50" i="9"/>
  <c r="R50" i="9"/>
  <c r="Q50" i="9"/>
  <c r="P50" i="9"/>
  <c r="E50" i="9"/>
  <c r="U50" i="9" s="1"/>
  <c r="S49" i="9"/>
  <c r="R49" i="9"/>
  <c r="Q49" i="9"/>
  <c r="P49" i="9"/>
  <c r="E49" i="9"/>
  <c r="S48" i="9"/>
  <c r="R48" i="9"/>
  <c r="Q48" i="9"/>
  <c r="P48" i="9"/>
  <c r="E48" i="9"/>
  <c r="T48" i="9" s="1"/>
  <c r="U47" i="9"/>
  <c r="S47" i="9"/>
  <c r="R47" i="9"/>
  <c r="Q47" i="9"/>
  <c r="P47" i="9"/>
  <c r="E47" i="9"/>
  <c r="T47" i="9" s="1"/>
  <c r="U46" i="9"/>
  <c r="T46" i="9"/>
  <c r="S46" i="9"/>
  <c r="R46" i="9"/>
  <c r="Q46" i="9"/>
  <c r="P46" i="9"/>
  <c r="E46" i="9"/>
  <c r="T45" i="9"/>
  <c r="S45" i="9"/>
  <c r="R45" i="9"/>
  <c r="Q45" i="9"/>
  <c r="P45" i="9"/>
  <c r="E45" i="9"/>
  <c r="U45" i="9" s="1"/>
  <c r="T44" i="9"/>
  <c r="S44" i="9"/>
  <c r="R44" i="9"/>
  <c r="Q44" i="9"/>
  <c r="U44" i="9" s="1"/>
  <c r="P44" i="9"/>
  <c r="E44" i="9"/>
  <c r="U43" i="9"/>
  <c r="T43" i="9"/>
  <c r="S43" i="9"/>
  <c r="R43" i="9"/>
  <c r="Q43" i="9"/>
  <c r="P43" i="9"/>
  <c r="E43" i="9"/>
  <c r="S42" i="9"/>
  <c r="R42" i="9"/>
  <c r="Q42" i="9"/>
  <c r="P42" i="9"/>
  <c r="E42" i="9"/>
  <c r="U42" i="9" s="1"/>
  <c r="V40" i="9"/>
  <c r="O40" i="9"/>
  <c r="N40" i="9"/>
  <c r="M40" i="9"/>
  <c r="L40" i="9"/>
  <c r="K40" i="9"/>
  <c r="J40" i="9"/>
  <c r="I40" i="9"/>
  <c r="S40" i="9" s="1"/>
  <c r="H40" i="9"/>
  <c r="P40" i="9" s="1"/>
  <c r="G40" i="9"/>
  <c r="F40" i="9"/>
  <c r="C40" i="9"/>
  <c r="E40" i="9" s="1"/>
  <c r="B40" i="9"/>
  <c r="T39" i="9"/>
  <c r="S39" i="9"/>
  <c r="R39" i="9"/>
  <c r="Q39" i="9"/>
  <c r="P39" i="9"/>
  <c r="E39" i="9"/>
  <c r="U39" i="9" s="1"/>
  <c r="T38" i="9"/>
  <c r="S38" i="9"/>
  <c r="R38" i="9"/>
  <c r="Q38" i="9"/>
  <c r="P38" i="9"/>
  <c r="E38" i="9"/>
  <c r="U38" i="9" s="1"/>
  <c r="S37" i="9"/>
  <c r="R37" i="9"/>
  <c r="Q37" i="9"/>
  <c r="P37" i="9"/>
  <c r="E37" i="9"/>
  <c r="S36" i="9"/>
  <c r="R36" i="9"/>
  <c r="Q36" i="9"/>
  <c r="P36" i="9"/>
  <c r="E36" i="9"/>
  <c r="T36" i="9" s="1"/>
  <c r="S35" i="9"/>
  <c r="R35" i="9"/>
  <c r="Q35" i="9"/>
  <c r="P35" i="9"/>
  <c r="E35" i="9"/>
  <c r="U35" i="9" s="1"/>
  <c r="V33" i="9"/>
  <c r="O33" i="9"/>
  <c r="N33" i="9"/>
  <c r="M33" i="9"/>
  <c r="L33" i="9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V30" i="9"/>
  <c r="S30" i="9"/>
  <c r="O30" i="9"/>
  <c r="N30" i="9"/>
  <c r="M30" i="9"/>
  <c r="L30" i="9"/>
  <c r="K30" i="9"/>
  <c r="J30" i="9"/>
  <c r="I30" i="9"/>
  <c r="H30" i="9"/>
  <c r="R30" i="9" s="1"/>
  <c r="G30" i="9"/>
  <c r="F30" i="9"/>
  <c r="C30" i="9"/>
  <c r="B30" i="9"/>
  <c r="E30" i="9" s="1"/>
  <c r="S29" i="9"/>
  <c r="R29" i="9"/>
  <c r="Q29" i="9"/>
  <c r="P29" i="9"/>
  <c r="E29" i="9"/>
  <c r="S28" i="9"/>
  <c r="R28" i="9"/>
  <c r="Q28" i="9"/>
  <c r="P28" i="9"/>
  <c r="E28" i="9"/>
  <c r="T28" i="9" s="1"/>
  <c r="S27" i="9"/>
  <c r="R27" i="9"/>
  <c r="Q27" i="9"/>
  <c r="P27" i="9"/>
  <c r="E27" i="9"/>
  <c r="S26" i="9"/>
  <c r="R26" i="9"/>
  <c r="Q26" i="9"/>
  <c r="P26" i="9"/>
  <c r="E26" i="9"/>
  <c r="V24" i="9"/>
  <c r="O24" i="9"/>
  <c r="N24" i="9"/>
  <c r="M24" i="9"/>
  <c r="L24" i="9"/>
  <c r="K24" i="9"/>
  <c r="Q24" i="9" s="1"/>
  <c r="J24" i="9"/>
  <c r="I24" i="9"/>
  <c r="S24" i="9" s="1"/>
  <c r="H24" i="9"/>
  <c r="G24" i="9"/>
  <c r="F24" i="9"/>
  <c r="C24" i="9"/>
  <c r="B24" i="9"/>
  <c r="T23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U19" i="9"/>
  <c r="S19" i="9"/>
  <c r="R19" i="9"/>
  <c r="Q19" i="9"/>
  <c r="P19" i="9"/>
  <c r="E19" i="9"/>
  <c r="T19" i="9" s="1"/>
  <c r="T18" i="9"/>
  <c r="S18" i="9"/>
  <c r="R18" i="9"/>
  <c r="Q18" i="9"/>
  <c r="P18" i="9"/>
  <c r="E18" i="9"/>
  <c r="U18" i="9" s="1"/>
  <c r="S17" i="9"/>
  <c r="R17" i="9"/>
  <c r="Q17" i="9"/>
  <c r="P17" i="9"/>
  <c r="E17" i="9"/>
  <c r="V15" i="9"/>
  <c r="O15" i="9"/>
  <c r="N15" i="9"/>
  <c r="M15" i="9"/>
  <c r="L15" i="9"/>
  <c r="K15" i="9"/>
  <c r="J15" i="9"/>
  <c r="I15" i="9"/>
  <c r="S15" i="9" s="1"/>
  <c r="H15" i="9"/>
  <c r="R15" i="9" s="1"/>
  <c r="G15" i="9"/>
  <c r="F15" i="9"/>
  <c r="C15" i="9"/>
  <c r="E15" i="9" s="1"/>
  <c r="B15" i="9"/>
  <c r="S14" i="9"/>
  <c r="R14" i="9"/>
  <c r="Q14" i="9"/>
  <c r="P14" i="9"/>
  <c r="E14" i="9"/>
  <c r="U14" i="9" s="1"/>
  <c r="S13" i="9"/>
  <c r="R13" i="9"/>
  <c r="Q13" i="9"/>
  <c r="P13" i="9"/>
  <c r="E13" i="9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U10" i="9" s="1"/>
  <c r="P10" i="9"/>
  <c r="T10" i="9" s="1"/>
  <c r="E10" i="9"/>
  <c r="S9" i="9"/>
  <c r="R9" i="9"/>
  <c r="Q9" i="9"/>
  <c r="P9" i="9"/>
  <c r="E9" i="9"/>
  <c r="U9" i="9" s="1"/>
  <c r="U93" i="8"/>
  <c r="T93" i="8"/>
  <c r="S93" i="8"/>
  <c r="R93" i="8"/>
  <c r="Q93" i="8"/>
  <c r="P93" i="8"/>
  <c r="E93" i="8"/>
  <c r="T92" i="8"/>
  <c r="S92" i="8"/>
  <c r="R92" i="8"/>
  <c r="Q92" i="8"/>
  <c r="P92" i="8"/>
  <c r="E92" i="8"/>
  <c r="U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T89" i="8" s="1"/>
  <c r="S88" i="8"/>
  <c r="R88" i="8"/>
  <c r="Q88" i="8"/>
  <c r="P88" i="8"/>
  <c r="E88" i="8"/>
  <c r="U88" i="8" s="1"/>
  <c r="U87" i="8"/>
  <c r="T87" i="8"/>
  <c r="S87" i="8"/>
  <c r="R87" i="8"/>
  <c r="Q87" i="8"/>
  <c r="P87" i="8"/>
  <c r="E87" i="8"/>
  <c r="S86" i="8"/>
  <c r="R86" i="8"/>
  <c r="Q86" i="8"/>
  <c r="P86" i="8"/>
  <c r="E86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V71" i="8"/>
  <c r="O71" i="8"/>
  <c r="N71" i="8"/>
  <c r="M71" i="8"/>
  <c r="L71" i="8"/>
  <c r="K71" i="8"/>
  <c r="J71" i="8"/>
  <c r="I71" i="8"/>
  <c r="Q71" i="8" s="1"/>
  <c r="H71" i="8"/>
  <c r="P71" i="8" s="1"/>
  <c r="G71" i="8"/>
  <c r="F71" i="8"/>
  <c r="C71" i="8"/>
  <c r="B71" i="8"/>
  <c r="V70" i="8"/>
  <c r="O70" i="8"/>
  <c r="N70" i="8"/>
  <c r="M70" i="8"/>
  <c r="L70" i="8"/>
  <c r="K70" i="8"/>
  <c r="J70" i="8"/>
  <c r="I70" i="8"/>
  <c r="S70" i="8" s="1"/>
  <c r="H70" i="8"/>
  <c r="R70" i="8" s="1"/>
  <c r="G70" i="8"/>
  <c r="F70" i="8"/>
  <c r="C70" i="8"/>
  <c r="E70" i="8" s="1"/>
  <c r="B70" i="8"/>
  <c r="S69" i="8"/>
  <c r="R69" i="8"/>
  <c r="Q69" i="8"/>
  <c r="P69" i="8"/>
  <c r="E69" i="8"/>
  <c r="T69" i="8" s="1"/>
  <c r="V67" i="8"/>
  <c r="O67" i="8"/>
  <c r="N67" i="8"/>
  <c r="M67" i="8"/>
  <c r="L67" i="8"/>
  <c r="K67" i="8"/>
  <c r="J67" i="8"/>
  <c r="I67" i="8"/>
  <c r="S67" i="8" s="1"/>
  <c r="H67" i="8"/>
  <c r="G67" i="8"/>
  <c r="F67" i="8"/>
  <c r="C67" i="8"/>
  <c r="B67" i="8"/>
  <c r="E67" i="8" s="1"/>
  <c r="V66" i="8"/>
  <c r="O66" i="8"/>
  <c r="N66" i="8"/>
  <c r="M66" i="8"/>
  <c r="L66" i="8"/>
  <c r="K66" i="8"/>
  <c r="J66" i="8"/>
  <c r="I66" i="8"/>
  <c r="H66" i="8"/>
  <c r="G66" i="8"/>
  <c r="F66" i="8"/>
  <c r="C66" i="8"/>
  <c r="B66" i="8"/>
  <c r="U65" i="8"/>
  <c r="T65" i="8"/>
  <c r="S65" i="8"/>
  <c r="R65" i="8"/>
  <c r="Q65" i="8"/>
  <c r="P65" i="8"/>
  <c r="E65" i="8"/>
  <c r="S64" i="8"/>
  <c r="R64" i="8"/>
  <c r="Q64" i="8"/>
  <c r="P64" i="8"/>
  <c r="E64" i="8"/>
  <c r="S63" i="8"/>
  <c r="R63" i="8"/>
  <c r="Q63" i="8"/>
  <c r="P63" i="8"/>
  <c r="E63" i="8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6" i="8"/>
  <c r="S56" i="8"/>
  <c r="R56" i="8"/>
  <c r="Q56" i="8"/>
  <c r="P56" i="8"/>
  <c r="E56" i="8"/>
  <c r="T56" i="8" s="1"/>
  <c r="U55" i="8"/>
  <c r="T55" i="8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S51" i="8"/>
  <c r="R51" i="8"/>
  <c r="Q51" i="8"/>
  <c r="U51" i="8" s="1"/>
  <c r="P51" i="8"/>
  <c r="T51" i="8" s="1"/>
  <c r="E51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U48" i="8"/>
  <c r="T48" i="8"/>
  <c r="S48" i="8"/>
  <c r="R48" i="8"/>
  <c r="Q48" i="8"/>
  <c r="P48" i="8"/>
  <c r="E48" i="8"/>
  <c r="U47" i="8"/>
  <c r="T47" i="8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T44" i="8" s="1"/>
  <c r="T43" i="8"/>
  <c r="S43" i="8"/>
  <c r="R43" i="8"/>
  <c r="Q43" i="8"/>
  <c r="P43" i="8"/>
  <c r="E43" i="8"/>
  <c r="U43" i="8" s="1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S39" i="8"/>
  <c r="R39" i="8"/>
  <c r="Q39" i="8"/>
  <c r="P39" i="8"/>
  <c r="E39" i="8"/>
  <c r="S38" i="8"/>
  <c r="R38" i="8"/>
  <c r="Q38" i="8"/>
  <c r="P38" i="8"/>
  <c r="E38" i="8"/>
  <c r="U37" i="8"/>
  <c r="T37" i="8"/>
  <c r="S37" i="8"/>
  <c r="R37" i="8"/>
  <c r="Q37" i="8"/>
  <c r="P37" i="8"/>
  <c r="E37" i="8"/>
  <c r="T36" i="8"/>
  <c r="S36" i="8"/>
  <c r="R36" i="8"/>
  <c r="Q36" i="8"/>
  <c r="P36" i="8"/>
  <c r="E36" i="8"/>
  <c r="S35" i="8"/>
  <c r="R35" i="8"/>
  <c r="Q35" i="8"/>
  <c r="P35" i="8"/>
  <c r="E35" i="8"/>
  <c r="U35" i="8" s="1"/>
  <c r="V33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B33" i="8"/>
  <c r="S32" i="8"/>
  <c r="R32" i="8"/>
  <c r="Q32" i="8"/>
  <c r="P32" i="8"/>
  <c r="E32" i="8"/>
  <c r="U32" i="8" s="1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B30" i="8"/>
  <c r="E30" i="8" s="1"/>
  <c r="U29" i="8"/>
  <c r="T29" i="8"/>
  <c r="S29" i="8"/>
  <c r="R29" i="8"/>
  <c r="Q29" i="8"/>
  <c r="P29" i="8"/>
  <c r="E29" i="8"/>
  <c r="S28" i="8"/>
  <c r="R28" i="8"/>
  <c r="Q28" i="8"/>
  <c r="P28" i="8"/>
  <c r="E28" i="8"/>
  <c r="U28" i="8" s="1"/>
  <c r="U27" i="8"/>
  <c r="T27" i="8"/>
  <c r="S27" i="8"/>
  <c r="R27" i="8"/>
  <c r="Q27" i="8"/>
  <c r="P27" i="8"/>
  <c r="E27" i="8"/>
  <c r="S26" i="8"/>
  <c r="R26" i="8"/>
  <c r="Q26" i="8"/>
  <c r="P26" i="8"/>
  <c r="E26" i="8"/>
  <c r="U26" i="8" s="1"/>
  <c r="V24" i="8"/>
  <c r="O24" i="8"/>
  <c r="N24" i="8"/>
  <c r="M24" i="8"/>
  <c r="L24" i="8"/>
  <c r="K24" i="8"/>
  <c r="J24" i="8"/>
  <c r="I24" i="8"/>
  <c r="S24" i="8" s="1"/>
  <c r="H24" i="8"/>
  <c r="R24" i="8" s="1"/>
  <c r="G24" i="8"/>
  <c r="F24" i="8"/>
  <c r="E24" i="8"/>
  <c r="C24" i="8"/>
  <c r="B24" i="8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T21" i="8"/>
  <c r="S21" i="8"/>
  <c r="R21" i="8"/>
  <c r="Q21" i="8"/>
  <c r="P21" i="8"/>
  <c r="E21" i="8"/>
  <c r="U21" i="8" s="1"/>
  <c r="U20" i="8"/>
  <c r="S20" i="8"/>
  <c r="R20" i="8"/>
  <c r="Q20" i="8"/>
  <c r="P20" i="8"/>
  <c r="E20" i="8"/>
  <c r="T20" i="8" s="1"/>
  <c r="U19" i="8"/>
  <c r="T19" i="8"/>
  <c r="S19" i="8"/>
  <c r="R19" i="8"/>
  <c r="Q19" i="8"/>
  <c r="P19" i="8"/>
  <c r="E19" i="8"/>
  <c r="S18" i="8"/>
  <c r="R18" i="8"/>
  <c r="Q18" i="8"/>
  <c r="P18" i="8"/>
  <c r="E18" i="8"/>
  <c r="U18" i="8" s="1"/>
  <c r="S17" i="8"/>
  <c r="R17" i="8"/>
  <c r="Q17" i="8"/>
  <c r="P17" i="8"/>
  <c r="E17" i="8"/>
  <c r="U17" i="8" s="1"/>
  <c r="V15" i="8"/>
  <c r="O15" i="8"/>
  <c r="N15" i="8"/>
  <c r="M15" i="8"/>
  <c r="L15" i="8"/>
  <c r="K15" i="8"/>
  <c r="J15" i="8"/>
  <c r="I15" i="8"/>
  <c r="S15" i="8" s="1"/>
  <c r="H15" i="8"/>
  <c r="R15" i="8" s="1"/>
  <c r="G15" i="8"/>
  <c r="F15" i="8"/>
  <c r="E15" i="8"/>
  <c r="C15" i="8"/>
  <c r="B15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U10" i="8"/>
  <c r="T10" i="8"/>
  <c r="S10" i="8"/>
  <c r="R10" i="8"/>
  <c r="Q10" i="8"/>
  <c r="P10" i="8"/>
  <c r="E10" i="8"/>
  <c r="T9" i="8"/>
  <c r="S9" i="8"/>
  <c r="R9" i="8"/>
  <c r="Q9" i="8"/>
  <c r="P9" i="8"/>
  <c r="E9" i="8"/>
  <c r="S93" i="7"/>
  <c r="R93" i="7"/>
  <c r="Q93" i="7"/>
  <c r="P93" i="7"/>
  <c r="E93" i="7"/>
  <c r="T93" i="7" s="1"/>
  <c r="S92" i="7"/>
  <c r="R92" i="7"/>
  <c r="Q92" i="7"/>
  <c r="P92" i="7"/>
  <c r="E92" i="7"/>
  <c r="U92" i="7" s="1"/>
  <c r="S91" i="7"/>
  <c r="R91" i="7"/>
  <c r="Q91" i="7"/>
  <c r="P91" i="7"/>
  <c r="E91" i="7"/>
  <c r="U91" i="7" s="1"/>
  <c r="U90" i="7"/>
  <c r="T90" i="7"/>
  <c r="S90" i="7"/>
  <c r="R90" i="7"/>
  <c r="Q90" i="7"/>
  <c r="P90" i="7"/>
  <c r="E90" i="7"/>
  <c r="U89" i="7"/>
  <c r="T89" i="7"/>
  <c r="S89" i="7"/>
  <c r="R89" i="7"/>
  <c r="Q89" i="7"/>
  <c r="P89" i="7"/>
  <c r="E89" i="7"/>
  <c r="S88" i="7"/>
  <c r="R88" i="7"/>
  <c r="Q88" i="7"/>
  <c r="P88" i="7"/>
  <c r="E88" i="7"/>
  <c r="S87" i="7"/>
  <c r="R87" i="7"/>
  <c r="Q87" i="7"/>
  <c r="P87" i="7"/>
  <c r="E87" i="7"/>
  <c r="S86" i="7"/>
  <c r="R86" i="7"/>
  <c r="Q86" i="7"/>
  <c r="P86" i="7"/>
  <c r="E86" i="7"/>
  <c r="U86" i="7" s="1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V71" i="7"/>
  <c r="O71" i="7"/>
  <c r="N71" i="7"/>
  <c r="M71" i="7"/>
  <c r="L71" i="7"/>
  <c r="K71" i="7"/>
  <c r="J71" i="7"/>
  <c r="I71" i="7"/>
  <c r="H71" i="7"/>
  <c r="R71" i="7" s="1"/>
  <c r="G71" i="7"/>
  <c r="F71" i="7"/>
  <c r="C71" i="7"/>
  <c r="B71" i="7"/>
  <c r="V70" i="7"/>
  <c r="O70" i="7"/>
  <c r="N70" i="7"/>
  <c r="M70" i="7"/>
  <c r="L70" i="7"/>
  <c r="K70" i="7"/>
  <c r="J70" i="7"/>
  <c r="I70" i="7"/>
  <c r="Q70" i="7" s="1"/>
  <c r="H70" i="7"/>
  <c r="G70" i="7"/>
  <c r="F70" i="7"/>
  <c r="C70" i="7"/>
  <c r="B70" i="7"/>
  <c r="T69" i="7"/>
  <c r="S69" i="7"/>
  <c r="R69" i="7"/>
  <c r="Q69" i="7"/>
  <c r="P69" i="7"/>
  <c r="E69" i="7"/>
  <c r="U69" i="7" s="1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R66" i="7" s="1"/>
  <c r="G66" i="7"/>
  <c r="F66" i="7"/>
  <c r="C66" i="7"/>
  <c r="B66" i="7"/>
  <c r="E66" i="7" s="1"/>
  <c r="S65" i="7"/>
  <c r="R65" i="7"/>
  <c r="Q65" i="7"/>
  <c r="P65" i="7"/>
  <c r="E65" i="7"/>
  <c r="U65" i="7" s="1"/>
  <c r="S64" i="7"/>
  <c r="R64" i="7"/>
  <c r="Q64" i="7"/>
  <c r="P64" i="7"/>
  <c r="E64" i="7"/>
  <c r="S63" i="7"/>
  <c r="R63" i="7"/>
  <c r="Q63" i="7"/>
  <c r="P63" i="7"/>
  <c r="E63" i="7"/>
  <c r="U63" i="7" s="1"/>
  <c r="U62" i="7"/>
  <c r="T62" i="7"/>
  <c r="S62" i="7"/>
  <c r="R62" i="7"/>
  <c r="Q62" i="7"/>
  <c r="P62" i="7"/>
  <c r="E62" i="7"/>
  <c r="T61" i="7"/>
  <c r="S61" i="7"/>
  <c r="R61" i="7"/>
  <c r="Q61" i="7"/>
  <c r="P61" i="7"/>
  <c r="E61" i="7"/>
  <c r="U61" i="7" s="1"/>
  <c r="V59" i="7"/>
  <c r="O59" i="7"/>
  <c r="N59" i="7"/>
  <c r="M59" i="7"/>
  <c r="L59" i="7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T57" i="7"/>
  <c r="S57" i="7"/>
  <c r="R57" i="7"/>
  <c r="Q57" i="7"/>
  <c r="P57" i="7"/>
  <c r="E57" i="7"/>
  <c r="U57" i="7" s="1"/>
  <c r="T56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H53" i="7"/>
  <c r="R53" i="7" s="1"/>
  <c r="G53" i="7"/>
  <c r="F53" i="7"/>
  <c r="C53" i="7"/>
  <c r="B53" i="7"/>
  <c r="S52" i="7"/>
  <c r="R52" i="7"/>
  <c r="Q52" i="7"/>
  <c r="P52" i="7"/>
  <c r="E52" i="7"/>
  <c r="T51" i="7"/>
  <c r="S51" i="7"/>
  <c r="R51" i="7"/>
  <c r="Q51" i="7"/>
  <c r="P51" i="7"/>
  <c r="E51" i="7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U47" i="7" s="1"/>
  <c r="U46" i="7"/>
  <c r="T46" i="7"/>
  <c r="S46" i="7"/>
  <c r="R46" i="7"/>
  <c r="Q46" i="7"/>
  <c r="P46" i="7"/>
  <c r="E46" i="7"/>
  <c r="S45" i="7"/>
  <c r="R45" i="7"/>
  <c r="Q45" i="7"/>
  <c r="P45" i="7"/>
  <c r="E45" i="7"/>
  <c r="S44" i="7"/>
  <c r="R44" i="7"/>
  <c r="Q44" i="7"/>
  <c r="P44" i="7"/>
  <c r="E44" i="7"/>
  <c r="T43" i="7"/>
  <c r="S43" i="7"/>
  <c r="R43" i="7"/>
  <c r="Q43" i="7"/>
  <c r="P43" i="7"/>
  <c r="E43" i="7"/>
  <c r="U43" i="7" s="1"/>
  <c r="S42" i="7"/>
  <c r="R42" i="7"/>
  <c r="Q42" i="7"/>
  <c r="P42" i="7"/>
  <c r="E42" i="7"/>
  <c r="T42" i="7" s="1"/>
  <c r="V40" i="7"/>
  <c r="O40" i="7"/>
  <c r="N40" i="7"/>
  <c r="M40" i="7"/>
  <c r="L40" i="7"/>
  <c r="K40" i="7"/>
  <c r="J40" i="7"/>
  <c r="I40" i="7"/>
  <c r="S40" i="7" s="1"/>
  <c r="H40" i="7"/>
  <c r="G40" i="7"/>
  <c r="F40" i="7"/>
  <c r="C40" i="7"/>
  <c r="B40" i="7"/>
  <c r="T39" i="7"/>
  <c r="S39" i="7"/>
  <c r="R39" i="7"/>
  <c r="Q39" i="7"/>
  <c r="P39" i="7"/>
  <c r="E39" i="7"/>
  <c r="U39" i="7" s="1"/>
  <c r="U38" i="7"/>
  <c r="S38" i="7"/>
  <c r="R38" i="7"/>
  <c r="Q38" i="7"/>
  <c r="P38" i="7"/>
  <c r="E38" i="7"/>
  <c r="T38" i="7" s="1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P35" i="7"/>
  <c r="E35" i="7"/>
  <c r="U35" i="7" s="1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E33" i="7" s="1"/>
  <c r="B33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B30" i="7"/>
  <c r="E30" i="7" s="1"/>
  <c r="S29" i="7"/>
  <c r="R29" i="7"/>
  <c r="Q29" i="7"/>
  <c r="P29" i="7"/>
  <c r="E29" i="7"/>
  <c r="U29" i="7" s="1"/>
  <c r="S28" i="7"/>
  <c r="R28" i="7"/>
  <c r="Q28" i="7"/>
  <c r="P28" i="7"/>
  <c r="E28" i="7"/>
  <c r="S27" i="7"/>
  <c r="R27" i="7"/>
  <c r="Q27" i="7"/>
  <c r="P27" i="7"/>
  <c r="E27" i="7"/>
  <c r="U26" i="7"/>
  <c r="T26" i="7"/>
  <c r="S26" i="7"/>
  <c r="R26" i="7"/>
  <c r="Q26" i="7"/>
  <c r="P26" i="7"/>
  <c r="E26" i="7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B24" i="7"/>
  <c r="S23" i="7"/>
  <c r="R23" i="7"/>
  <c r="Q23" i="7"/>
  <c r="P23" i="7"/>
  <c r="E23" i="7"/>
  <c r="U22" i="7"/>
  <c r="T22" i="7"/>
  <c r="S22" i="7"/>
  <c r="R22" i="7"/>
  <c r="Q22" i="7"/>
  <c r="P22" i="7"/>
  <c r="E22" i="7"/>
  <c r="T21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T19" i="7"/>
  <c r="S19" i="7"/>
  <c r="R19" i="7"/>
  <c r="Q19" i="7"/>
  <c r="P19" i="7"/>
  <c r="E19" i="7"/>
  <c r="U19" i="7" s="1"/>
  <c r="S18" i="7"/>
  <c r="R18" i="7"/>
  <c r="Q18" i="7"/>
  <c r="P18" i="7"/>
  <c r="E18" i="7"/>
  <c r="S17" i="7"/>
  <c r="R17" i="7"/>
  <c r="Q17" i="7"/>
  <c r="P17" i="7"/>
  <c r="E17" i="7"/>
  <c r="U17" i="7" s="1"/>
  <c r="V15" i="7"/>
  <c r="O15" i="7"/>
  <c r="N15" i="7"/>
  <c r="M15" i="7"/>
  <c r="L15" i="7"/>
  <c r="K15" i="7"/>
  <c r="J15" i="7"/>
  <c r="I15" i="7"/>
  <c r="S15" i="7" s="1"/>
  <c r="H15" i="7"/>
  <c r="R15" i="7" s="1"/>
  <c r="G15" i="7"/>
  <c r="F15" i="7"/>
  <c r="E15" i="7"/>
  <c r="C15" i="7"/>
  <c r="B15" i="7"/>
  <c r="S14" i="7"/>
  <c r="R14" i="7"/>
  <c r="Q14" i="7"/>
  <c r="P14" i="7"/>
  <c r="E14" i="7"/>
  <c r="S13" i="7"/>
  <c r="R13" i="7"/>
  <c r="Q13" i="7"/>
  <c r="P13" i="7"/>
  <c r="E13" i="7"/>
  <c r="U13" i="7" s="1"/>
  <c r="S12" i="7"/>
  <c r="R12" i="7"/>
  <c r="Q12" i="7"/>
  <c r="P12" i="7"/>
  <c r="E12" i="7"/>
  <c r="S11" i="7"/>
  <c r="R11" i="7"/>
  <c r="Q11" i="7"/>
  <c r="P11" i="7"/>
  <c r="E11" i="7"/>
  <c r="U10" i="7"/>
  <c r="T10" i="7"/>
  <c r="S10" i="7"/>
  <c r="R10" i="7"/>
  <c r="Q10" i="7"/>
  <c r="P10" i="7"/>
  <c r="E10" i="7"/>
  <c r="U9" i="7"/>
  <c r="T9" i="7"/>
  <c r="S9" i="7"/>
  <c r="R9" i="7"/>
  <c r="Q9" i="7"/>
  <c r="P9" i="7"/>
  <c r="E9" i="7"/>
  <c r="T93" i="6"/>
  <c r="S93" i="6"/>
  <c r="R93" i="6"/>
  <c r="Q93" i="6"/>
  <c r="P93" i="6"/>
  <c r="E93" i="6"/>
  <c r="U93" i="6" s="1"/>
  <c r="T92" i="6"/>
  <c r="S92" i="6"/>
  <c r="R92" i="6"/>
  <c r="Q92" i="6"/>
  <c r="P92" i="6"/>
  <c r="E92" i="6"/>
  <c r="U92" i="6" s="1"/>
  <c r="S91" i="6"/>
  <c r="R91" i="6"/>
  <c r="Q91" i="6"/>
  <c r="P91" i="6"/>
  <c r="E91" i="6"/>
  <c r="S90" i="6"/>
  <c r="R90" i="6"/>
  <c r="Q90" i="6"/>
  <c r="P90" i="6"/>
  <c r="E90" i="6"/>
  <c r="U90" i="6" s="1"/>
  <c r="S89" i="6"/>
  <c r="R89" i="6"/>
  <c r="Q89" i="6"/>
  <c r="P89" i="6"/>
  <c r="E89" i="6"/>
  <c r="S88" i="6"/>
  <c r="R88" i="6"/>
  <c r="Q88" i="6"/>
  <c r="P88" i="6"/>
  <c r="E88" i="6"/>
  <c r="U87" i="6"/>
  <c r="T87" i="6"/>
  <c r="S87" i="6"/>
  <c r="R87" i="6"/>
  <c r="Q87" i="6"/>
  <c r="P87" i="6"/>
  <c r="E87" i="6"/>
  <c r="U86" i="6"/>
  <c r="T86" i="6"/>
  <c r="S86" i="6"/>
  <c r="R86" i="6"/>
  <c r="Q86" i="6"/>
  <c r="P86" i="6"/>
  <c r="E86" i="6"/>
  <c r="V72" i="6"/>
  <c r="O72" i="6"/>
  <c r="N72" i="6"/>
  <c r="M72" i="6"/>
  <c r="L72" i="6"/>
  <c r="K72" i="6"/>
  <c r="J72" i="6"/>
  <c r="I72" i="6"/>
  <c r="H72" i="6"/>
  <c r="R72" i="6" s="1"/>
  <c r="G72" i="6"/>
  <c r="F72" i="6"/>
  <c r="C72" i="6"/>
  <c r="B72" i="6"/>
  <c r="V71" i="6"/>
  <c r="S71" i="6"/>
  <c r="O71" i="6"/>
  <c r="N71" i="6"/>
  <c r="M71" i="6"/>
  <c r="L71" i="6"/>
  <c r="K71" i="6"/>
  <c r="J71" i="6"/>
  <c r="I71" i="6"/>
  <c r="H71" i="6"/>
  <c r="R71" i="6" s="1"/>
  <c r="G71" i="6"/>
  <c r="F71" i="6"/>
  <c r="C71" i="6"/>
  <c r="B71" i="6"/>
  <c r="E71" i="6" s="1"/>
  <c r="V70" i="6"/>
  <c r="O70" i="6"/>
  <c r="N70" i="6"/>
  <c r="M70" i="6"/>
  <c r="L70" i="6"/>
  <c r="K70" i="6"/>
  <c r="J70" i="6"/>
  <c r="I70" i="6"/>
  <c r="S70" i="6" s="1"/>
  <c r="H70" i="6"/>
  <c r="R70" i="6" s="1"/>
  <c r="G70" i="6"/>
  <c r="F70" i="6"/>
  <c r="E70" i="6"/>
  <c r="C70" i="6"/>
  <c r="B70" i="6"/>
  <c r="S69" i="6"/>
  <c r="R69" i="6"/>
  <c r="Q69" i="6"/>
  <c r="P69" i="6"/>
  <c r="E69" i="6"/>
  <c r="T69" i="6" s="1"/>
  <c r="V67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V66" i="6"/>
  <c r="O66" i="6"/>
  <c r="N66" i="6"/>
  <c r="M66" i="6"/>
  <c r="L66" i="6"/>
  <c r="K66" i="6"/>
  <c r="J66" i="6"/>
  <c r="I66" i="6"/>
  <c r="Q66" i="6" s="1"/>
  <c r="H66" i="6"/>
  <c r="G66" i="6"/>
  <c r="F66" i="6"/>
  <c r="C66" i="6"/>
  <c r="B66" i="6"/>
  <c r="T65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S61" i="6"/>
  <c r="R61" i="6"/>
  <c r="Q61" i="6"/>
  <c r="P61" i="6"/>
  <c r="E61" i="6"/>
  <c r="V59" i="6"/>
  <c r="S59" i="6"/>
  <c r="O59" i="6"/>
  <c r="N59" i="6"/>
  <c r="M59" i="6"/>
  <c r="L59" i="6"/>
  <c r="K59" i="6"/>
  <c r="J59" i="6"/>
  <c r="I59" i="6"/>
  <c r="H59" i="6"/>
  <c r="R59" i="6" s="1"/>
  <c r="G59" i="6"/>
  <c r="F59" i="6"/>
  <c r="C59" i="6"/>
  <c r="B59" i="6"/>
  <c r="E59" i="6" s="1"/>
  <c r="U58" i="6"/>
  <c r="S58" i="6"/>
  <c r="R58" i="6"/>
  <c r="Q58" i="6"/>
  <c r="P58" i="6"/>
  <c r="E58" i="6"/>
  <c r="T58" i="6" s="1"/>
  <c r="S57" i="6"/>
  <c r="R57" i="6"/>
  <c r="Q57" i="6"/>
  <c r="P57" i="6"/>
  <c r="E57" i="6"/>
  <c r="S56" i="6"/>
  <c r="R56" i="6"/>
  <c r="Q56" i="6"/>
  <c r="P56" i="6"/>
  <c r="E56" i="6"/>
  <c r="U55" i="6"/>
  <c r="S55" i="6"/>
  <c r="R55" i="6"/>
  <c r="Q55" i="6"/>
  <c r="P55" i="6"/>
  <c r="E55" i="6"/>
  <c r="T55" i="6" s="1"/>
  <c r="V53" i="6"/>
  <c r="S53" i="6"/>
  <c r="O53" i="6"/>
  <c r="N53" i="6"/>
  <c r="M53" i="6"/>
  <c r="L53" i="6"/>
  <c r="K53" i="6"/>
  <c r="J53" i="6"/>
  <c r="I53" i="6"/>
  <c r="H53" i="6"/>
  <c r="R53" i="6" s="1"/>
  <c r="G53" i="6"/>
  <c r="F53" i="6"/>
  <c r="C53" i="6"/>
  <c r="B53" i="6"/>
  <c r="E53" i="6" s="1"/>
  <c r="S52" i="6"/>
  <c r="R52" i="6"/>
  <c r="Q52" i="6"/>
  <c r="P52" i="6"/>
  <c r="E52" i="6"/>
  <c r="S51" i="6"/>
  <c r="R51" i="6"/>
  <c r="Q51" i="6"/>
  <c r="U51" i="6" s="1"/>
  <c r="P51" i="6"/>
  <c r="E51" i="6"/>
  <c r="S50" i="6"/>
  <c r="R50" i="6"/>
  <c r="Q50" i="6"/>
  <c r="P50" i="6"/>
  <c r="E50" i="6"/>
  <c r="S49" i="6"/>
  <c r="R49" i="6"/>
  <c r="Q49" i="6"/>
  <c r="P49" i="6"/>
  <c r="E49" i="6"/>
  <c r="U48" i="6"/>
  <c r="T48" i="6"/>
  <c r="S48" i="6"/>
  <c r="R48" i="6"/>
  <c r="Q48" i="6"/>
  <c r="P48" i="6"/>
  <c r="E48" i="6"/>
  <c r="T47" i="6"/>
  <c r="S47" i="6"/>
  <c r="R47" i="6"/>
  <c r="Q47" i="6"/>
  <c r="P47" i="6"/>
  <c r="E47" i="6"/>
  <c r="U47" i="6" s="1"/>
  <c r="U46" i="6"/>
  <c r="S46" i="6"/>
  <c r="R46" i="6"/>
  <c r="Q46" i="6"/>
  <c r="P46" i="6"/>
  <c r="E46" i="6"/>
  <c r="T46" i="6" s="1"/>
  <c r="S45" i="6"/>
  <c r="R45" i="6"/>
  <c r="Q45" i="6"/>
  <c r="P45" i="6"/>
  <c r="E45" i="6"/>
  <c r="S44" i="6"/>
  <c r="R44" i="6"/>
  <c r="Q44" i="6"/>
  <c r="P44" i="6"/>
  <c r="E44" i="6"/>
  <c r="U43" i="6"/>
  <c r="S43" i="6"/>
  <c r="R43" i="6"/>
  <c r="Q43" i="6"/>
  <c r="P43" i="6"/>
  <c r="E43" i="6"/>
  <c r="S42" i="6"/>
  <c r="R42" i="6"/>
  <c r="Q42" i="6"/>
  <c r="P42" i="6"/>
  <c r="E42" i="6"/>
  <c r="V40" i="6"/>
  <c r="O40" i="6"/>
  <c r="N40" i="6"/>
  <c r="M40" i="6"/>
  <c r="L40" i="6"/>
  <c r="K40" i="6"/>
  <c r="J40" i="6"/>
  <c r="I40" i="6"/>
  <c r="S40" i="6" s="1"/>
  <c r="H40" i="6"/>
  <c r="G40" i="6"/>
  <c r="F40" i="6"/>
  <c r="C40" i="6"/>
  <c r="B40" i="6"/>
  <c r="E40" i="6" s="1"/>
  <c r="U39" i="6"/>
  <c r="S39" i="6"/>
  <c r="R39" i="6"/>
  <c r="Q39" i="6"/>
  <c r="P39" i="6"/>
  <c r="E39" i="6"/>
  <c r="T39" i="6" s="1"/>
  <c r="S38" i="6"/>
  <c r="R38" i="6"/>
  <c r="Q38" i="6"/>
  <c r="P38" i="6"/>
  <c r="E38" i="6"/>
  <c r="U37" i="6"/>
  <c r="T37" i="6"/>
  <c r="S37" i="6"/>
  <c r="R37" i="6"/>
  <c r="Q37" i="6"/>
  <c r="P37" i="6"/>
  <c r="E37" i="6"/>
  <c r="S36" i="6"/>
  <c r="R36" i="6"/>
  <c r="Q36" i="6"/>
  <c r="P36" i="6"/>
  <c r="E36" i="6"/>
  <c r="T35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C33" i="6"/>
  <c r="B33" i="6"/>
  <c r="U32" i="6"/>
  <c r="S32" i="6"/>
  <c r="R32" i="6"/>
  <c r="Q32" i="6"/>
  <c r="P32" i="6"/>
  <c r="T32" i="6" s="1"/>
  <c r="E32" i="6"/>
  <c r="V30" i="6"/>
  <c r="O30" i="6"/>
  <c r="N30" i="6"/>
  <c r="M30" i="6"/>
  <c r="L30" i="6"/>
  <c r="K30" i="6"/>
  <c r="J30" i="6"/>
  <c r="I30" i="6"/>
  <c r="H30" i="6"/>
  <c r="R30" i="6" s="1"/>
  <c r="G30" i="6"/>
  <c r="F30" i="6"/>
  <c r="C30" i="6"/>
  <c r="B30" i="6"/>
  <c r="E30" i="6" s="1"/>
  <c r="U29" i="6"/>
  <c r="T29" i="6"/>
  <c r="S29" i="6"/>
  <c r="R29" i="6"/>
  <c r="Q29" i="6"/>
  <c r="P29" i="6"/>
  <c r="E29" i="6"/>
  <c r="U28" i="6"/>
  <c r="T28" i="6"/>
  <c r="S28" i="6"/>
  <c r="R28" i="6"/>
  <c r="Q28" i="6"/>
  <c r="P28" i="6"/>
  <c r="E28" i="6"/>
  <c r="S27" i="6"/>
  <c r="R27" i="6"/>
  <c r="Q27" i="6"/>
  <c r="P27" i="6"/>
  <c r="E27" i="6"/>
  <c r="U27" i="6" s="1"/>
  <c r="U26" i="6"/>
  <c r="S26" i="6"/>
  <c r="R26" i="6"/>
  <c r="Q26" i="6"/>
  <c r="P26" i="6"/>
  <c r="E26" i="6"/>
  <c r="T26" i="6" s="1"/>
  <c r="V24" i="6"/>
  <c r="O24" i="6"/>
  <c r="N24" i="6"/>
  <c r="M24" i="6"/>
  <c r="L24" i="6"/>
  <c r="K24" i="6"/>
  <c r="J24" i="6"/>
  <c r="I24" i="6"/>
  <c r="S24" i="6" s="1"/>
  <c r="H24" i="6"/>
  <c r="R24" i="6" s="1"/>
  <c r="G24" i="6"/>
  <c r="F24" i="6"/>
  <c r="C24" i="6"/>
  <c r="B24" i="6"/>
  <c r="S23" i="6"/>
  <c r="R23" i="6"/>
  <c r="Q23" i="6"/>
  <c r="P23" i="6"/>
  <c r="E23" i="6"/>
  <c r="U23" i="6" s="1"/>
  <c r="U22" i="6"/>
  <c r="S22" i="6"/>
  <c r="R22" i="6"/>
  <c r="Q22" i="6"/>
  <c r="P22" i="6"/>
  <c r="E22" i="6"/>
  <c r="T22" i="6" s="1"/>
  <c r="S21" i="6"/>
  <c r="R21" i="6"/>
  <c r="Q21" i="6"/>
  <c r="P21" i="6"/>
  <c r="E21" i="6"/>
  <c r="S20" i="6"/>
  <c r="R20" i="6"/>
  <c r="Q20" i="6"/>
  <c r="P20" i="6"/>
  <c r="E20" i="6"/>
  <c r="S19" i="6"/>
  <c r="R19" i="6"/>
  <c r="Q19" i="6"/>
  <c r="P19" i="6"/>
  <c r="E19" i="6"/>
  <c r="T19" i="6" s="1"/>
  <c r="S18" i="6"/>
  <c r="R18" i="6"/>
  <c r="Q18" i="6"/>
  <c r="P18" i="6"/>
  <c r="E18" i="6"/>
  <c r="U17" i="6"/>
  <c r="T17" i="6"/>
  <c r="S17" i="6"/>
  <c r="R17" i="6"/>
  <c r="Q17" i="6"/>
  <c r="P17" i="6"/>
  <c r="E17" i="6"/>
  <c r="V15" i="6"/>
  <c r="O15" i="6"/>
  <c r="N15" i="6"/>
  <c r="M15" i="6"/>
  <c r="L15" i="6"/>
  <c r="K15" i="6"/>
  <c r="J15" i="6"/>
  <c r="I15" i="6"/>
  <c r="S15" i="6" s="1"/>
  <c r="H15" i="6"/>
  <c r="R15" i="6" s="1"/>
  <c r="G15" i="6"/>
  <c r="F15" i="6"/>
  <c r="C15" i="6"/>
  <c r="B15" i="6"/>
  <c r="E15" i="6" s="1"/>
  <c r="U14" i="6"/>
  <c r="S14" i="6"/>
  <c r="R14" i="6"/>
  <c r="Q14" i="6"/>
  <c r="P14" i="6"/>
  <c r="E14" i="6"/>
  <c r="T14" i="6" s="1"/>
  <c r="U13" i="6"/>
  <c r="T13" i="6"/>
  <c r="S13" i="6"/>
  <c r="R13" i="6"/>
  <c r="Q13" i="6"/>
  <c r="P13" i="6"/>
  <c r="E13" i="6"/>
  <c r="S12" i="6"/>
  <c r="R12" i="6"/>
  <c r="Q12" i="6"/>
  <c r="P12" i="6"/>
  <c r="E12" i="6"/>
  <c r="T11" i="6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T9" i="6" s="1"/>
  <c r="S93" i="5"/>
  <c r="R93" i="5"/>
  <c r="Q93" i="5"/>
  <c r="P93" i="5"/>
  <c r="E93" i="5"/>
  <c r="S92" i="5"/>
  <c r="R92" i="5"/>
  <c r="Q92" i="5"/>
  <c r="P92" i="5"/>
  <c r="E92" i="5"/>
  <c r="T92" i="5" s="1"/>
  <c r="S91" i="5"/>
  <c r="R91" i="5"/>
  <c r="Q91" i="5"/>
  <c r="P91" i="5"/>
  <c r="E91" i="5"/>
  <c r="U90" i="5"/>
  <c r="T90" i="5"/>
  <c r="S90" i="5"/>
  <c r="R90" i="5"/>
  <c r="Q90" i="5"/>
  <c r="P90" i="5"/>
  <c r="E90" i="5"/>
  <c r="U89" i="5"/>
  <c r="S89" i="5"/>
  <c r="R89" i="5"/>
  <c r="Q89" i="5"/>
  <c r="P89" i="5"/>
  <c r="E89" i="5"/>
  <c r="T89" i="5" s="1"/>
  <c r="T88" i="5"/>
  <c r="S88" i="5"/>
  <c r="R88" i="5"/>
  <c r="Q88" i="5"/>
  <c r="P88" i="5"/>
  <c r="E88" i="5"/>
  <c r="U88" i="5" s="1"/>
  <c r="S87" i="5"/>
  <c r="R87" i="5"/>
  <c r="Q87" i="5"/>
  <c r="P87" i="5"/>
  <c r="E87" i="5"/>
  <c r="S86" i="5"/>
  <c r="R86" i="5"/>
  <c r="Q86" i="5"/>
  <c r="P86" i="5"/>
  <c r="E86" i="5"/>
  <c r="V72" i="5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E72" i="5" s="1"/>
  <c r="V71" i="5"/>
  <c r="O71" i="5"/>
  <c r="N71" i="5"/>
  <c r="M71" i="5"/>
  <c r="L71" i="5"/>
  <c r="K71" i="5"/>
  <c r="J71" i="5"/>
  <c r="I71" i="5"/>
  <c r="S71" i="5" s="1"/>
  <c r="H71" i="5"/>
  <c r="R71" i="5" s="1"/>
  <c r="G71" i="5"/>
  <c r="F71" i="5"/>
  <c r="C71" i="5"/>
  <c r="B71" i="5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C70" i="5"/>
  <c r="B70" i="5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V66" i="5"/>
  <c r="O66" i="5"/>
  <c r="N66" i="5"/>
  <c r="M66" i="5"/>
  <c r="L66" i="5"/>
  <c r="K66" i="5"/>
  <c r="J66" i="5"/>
  <c r="I66" i="5"/>
  <c r="S66" i="5" s="1"/>
  <c r="H66" i="5"/>
  <c r="R66" i="5" s="1"/>
  <c r="G66" i="5"/>
  <c r="F66" i="5"/>
  <c r="C66" i="5"/>
  <c r="B66" i="5"/>
  <c r="S65" i="5"/>
  <c r="R65" i="5"/>
  <c r="Q65" i="5"/>
  <c r="P65" i="5"/>
  <c r="E65" i="5"/>
  <c r="T65" i="5" s="1"/>
  <c r="U64" i="5"/>
  <c r="T64" i="5"/>
  <c r="S64" i="5"/>
  <c r="R64" i="5"/>
  <c r="Q64" i="5"/>
  <c r="P64" i="5"/>
  <c r="E64" i="5"/>
  <c r="U63" i="5"/>
  <c r="T63" i="5"/>
  <c r="S63" i="5"/>
  <c r="R63" i="5"/>
  <c r="Q63" i="5"/>
  <c r="P63" i="5"/>
  <c r="E63" i="5"/>
  <c r="S62" i="5"/>
  <c r="R62" i="5"/>
  <c r="Q62" i="5"/>
  <c r="P62" i="5"/>
  <c r="E62" i="5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G59" i="5"/>
  <c r="F59" i="5"/>
  <c r="C59" i="5"/>
  <c r="E59" i="5" s="1"/>
  <c r="B59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U48" i="5"/>
  <c r="T48" i="5"/>
  <c r="S48" i="5"/>
  <c r="R48" i="5"/>
  <c r="Q48" i="5"/>
  <c r="P48" i="5"/>
  <c r="E48" i="5"/>
  <c r="U47" i="5"/>
  <c r="T47" i="5"/>
  <c r="S47" i="5"/>
  <c r="R47" i="5"/>
  <c r="Q47" i="5"/>
  <c r="P47" i="5"/>
  <c r="E47" i="5"/>
  <c r="S46" i="5"/>
  <c r="R46" i="5"/>
  <c r="Q46" i="5"/>
  <c r="P46" i="5"/>
  <c r="E46" i="5"/>
  <c r="S45" i="5"/>
  <c r="R45" i="5"/>
  <c r="Q45" i="5"/>
  <c r="P45" i="5"/>
  <c r="E45" i="5"/>
  <c r="U45" i="5" s="1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H40" i="5"/>
  <c r="R40" i="5" s="1"/>
  <c r="G40" i="5"/>
  <c r="F40" i="5"/>
  <c r="C40" i="5"/>
  <c r="E40" i="5" s="1"/>
  <c r="B40" i="5"/>
  <c r="S39" i="5"/>
  <c r="R39" i="5"/>
  <c r="Q39" i="5"/>
  <c r="P39" i="5"/>
  <c r="E39" i="5"/>
  <c r="S38" i="5"/>
  <c r="R38" i="5"/>
  <c r="Q38" i="5"/>
  <c r="P38" i="5"/>
  <c r="E38" i="5"/>
  <c r="U38" i="5" s="1"/>
  <c r="U37" i="5"/>
  <c r="S37" i="5"/>
  <c r="R37" i="5"/>
  <c r="Q37" i="5"/>
  <c r="P37" i="5"/>
  <c r="E37" i="5"/>
  <c r="T37" i="5" s="1"/>
  <c r="U36" i="5"/>
  <c r="T36" i="5"/>
  <c r="S36" i="5"/>
  <c r="R36" i="5"/>
  <c r="Q36" i="5"/>
  <c r="P36" i="5"/>
  <c r="E36" i="5"/>
  <c r="S35" i="5"/>
  <c r="R35" i="5"/>
  <c r="Q35" i="5"/>
  <c r="P35" i="5"/>
  <c r="E35" i="5"/>
  <c r="U35" i="5" s="1"/>
  <c r="V33" i="5"/>
  <c r="O33" i="5"/>
  <c r="N33" i="5"/>
  <c r="M33" i="5"/>
  <c r="L33" i="5"/>
  <c r="K33" i="5"/>
  <c r="J33" i="5"/>
  <c r="I33" i="5"/>
  <c r="S33" i="5" s="1"/>
  <c r="H33" i="5"/>
  <c r="G33" i="5"/>
  <c r="F33" i="5"/>
  <c r="C33" i="5"/>
  <c r="B33" i="5"/>
  <c r="U32" i="5"/>
  <c r="T32" i="5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Q30" i="5" s="1"/>
  <c r="H30" i="5"/>
  <c r="R30" i="5" s="1"/>
  <c r="G30" i="5"/>
  <c r="F30" i="5"/>
  <c r="C30" i="5"/>
  <c r="B30" i="5"/>
  <c r="S29" i="5"/>
  <c r="R29" i="5"/>
  <c r="Q29" i="5"/>
  <c r="U29" i="5" s="1"/>
  <c r="P29" i="5"/>
  <c r="E29" i="5"/>
  <c r="U28" i="5"/>
  <c r="T28" i="5"/>
  <c r="S28" i="5"/>
  <c r="R28" i="5"/>
  <c r="Q28" i="5"/>
  <c r="P28" i="5"/>
  <c r="E28" i="5"/>
  <c r="S27" i="5"/>
  <c r="R27" i="5"/>
  <c r="Q27" i="5"/>
  <c r="P27" i="5"/>
  <c r="E27" i="5"/>
  <c r="U27" i="5" s="1"/>
  <c r="T26" i="5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H24" i="5"/>
  <c r="R24" i="5" s="1"/>
  <c r="G24" i="5"/>
  <c r="F24" i="5"/>
  <c r="C24" i="5"/>
  <c r="B24" i="5"/>
  <c r="E24" i="5" s="1"/>
  <c r="S23" i="5"/>
  <c r="R23" i="5"/>
  <c r="Q23" i="5"/>
  <c r="P23" i="5"/>
  <c r="E23" i="5"/>
  <c r="T22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S18" i="5"/>
  <c r="R18" i="5"/>
  <c r="Q18" i="5"/>
  <c r="P18" i="5"/>
  <c r="E18" i="5"/>
  <c r="U18" i="5" s="1"/>
  <c r="S17" i="5"/>
  <c r="R17" i="5"/>
  <c r="Q17" i="5"/>
  <c r="P17" i="5"/>
  <c r="E17" i="5"/>
  <c r="V15" i="5"/>
  <c r="O15" i="5"/>
  <c r="N15" i="5"/>
  <c r="M15" i="5"/>
  <c r="L15" i="5"/>
  <c r="K15" i="5"/>
  <c r="J15" i="5"/>
  <c r="I15" i="5"/>
  <c r="S15" i="5" s="1"/>
  <c r="H15" i="5"/>
  <c r="G15" i="5"/>
  <c r="F15" i="5"/>
  <c r="C15" i="5"/>
  <c r="B15" i="5"/>
  <c r="S14" i="5"/>
  <c r="R14" i="5"/>
  <c r="Q14" i="5"/>
  <c r="P14" i="5"/>
  <c r="E14" i="5"/>
  <c r="U14" i="5" s="1"/>
  <c r="U13" i="5"/>
  <c r="S13" i="5"/>
  <c r="R13" i="5"/>
  <c r="Q13" i="5"/>
  <c r="P13" i="5"/>
  <c r="E13" i="5"/>
  <c r="T13" i="5" s="1"/>
  <c r="T12" i="5"/>
  <c r="S12" i="5"/>
  <c r="R12" i="5"/>
  <c r="Q12" i="5"/>
  <c r="P12" i="5"/>
  <c r="E12" i="5"/>
  <c r="U12" i="5" s="1"/>
  <c r="S11" i="5"/>
  <c r="R11" i="5"/>
  <c r="Q11" i="5"/>
  <c r="P11" i="5"/>
  <c r="E11" i="5"/>
  <c r="T10" i="5"/>
  <c r="S10" i="5"/>
  <c r="R10" i="5"/>
  <c r="Q10" i="5"/>
  <c r="P10" i="5"/>
  <c r="E10" i="5"/>
  <c r="S9" i="5"/>
  <c r="R9" i="5"/>
  <c r="Q9" i="5"/>
  <c r="P9" i="5"/>
  <c r="E9" i="5"/>
  <c r="U9" i="5" s="1"/>
  <c r="S93" i="4"/>
  <c r="R93" i="4"/>
  <c r="Q93" i="4"/>
  <c r="P93" i="4"/>
  <c r="E93" i="4"/>
  <c r="U93" i="4" s="1"/>
  <c r="S92" i="4"/>
  <c r="R92" i="4"/>
  <c r="Q92" i="4"/>
  <c r="P92" i="4"/>
  <c r="E92" i="4"/>
  <c r="S91" i="4"/>
  <c r="R91" i="4"/>
  <c r="Q91" i="4"/>
  <c r="P91" i="4"/>
  <c r="E91" i="4"/>
  <c r="U91" i="4" s="1"/>
  <c r="S90" i="4"/>
  <c r="R90" i="4"/>
  <c r="Q90" i="4"/>
  <c r="P90" i="4"/>
  <c r="E90" i="4"/>
  <c r="U89" i="4"/>
  <c r="T89" i="4"/>
  <c r="S89" i="4"/>
  <c r="R89" i="4"/>
  <c r="Q89" i="4"/>
  <c r="P89" i="4"/>
  <c r="E89" i="4"/>
  <c r="U88" i="4"/>
  <c r="T88" i="4"/>
  <c r="S88" i="4"/>
  <c r="R88" i="4"/>
  <c r="Q88" i="4"/>
  <c r="P88" i="4"/>
  <c r="E88" i="4"/>
  <c r="S87" i="4"/>
  <c r="R87" i="4"/>
  <c r="Q87" i="4"/>
  <c r="P87" i="4"/>
  <c r="E87" i="4"/>
  <c r="S86" i="4"/>
  <c r="R86" i="4"/>
  <c r="Q86" i="4"/>
  <c r="P86" i="4"/>
  <c r="E86" i="4"/>
  <c r="U86" i="4" s="1"/>
  <c r="V72" i="4"/>
  <c r="O72" i="4"/>
  <c r="N72" i="4"/>
  <c r="M72" i="4"/>
  <c r="L72" i="4"/>
  <c r="K72" i="4"/>
  <c r="J72" i="4"/>
  <c r="I72" i="4"/>
  <c r="Q72" i="4" s="1"/>
  <c r="H72" i="4"/>
  <c r="G72" i="4"/>
  <c r="F72" i="4"/>
  <c r="C72" i="4"/>
  <c r="B72" i="4"/>
  <c r="V71" i="4"/>
  <c r="Q71" i="4"/>
  <c r="O71" i="4"/>
  <c r="N71" i="4"/>
  <c r="M71" i="4"/>
  <c r="L71" i="4"/>
  <c r="K71" i="4"/>
  <c r="J71" i="4"/>
  <c r="I71" i="4"/>
  <c r="S71" i="4" s="1"/>
  <c r="H71" i="4"/>
  <c r="P71" i="4" s="1"/>
  <c r="G71" i="4"/>
  <c r="F71" i="4"/>
  <c r="C71" i="4"/>
  <c r="B71" i="4"/>
  <c r="E71" i="4" s="1"/>
  <c r="V70" i="4"/>
  <c r="O70" i="4"/>
  <c r="N70" i="4"/>
  <c r="M70" i="4"/>
  <c r="L70" i="4"/>
  <c r="K70" i="4"/>
  <c r="J70" i="4"/>
  <c r="I70" i="4"/>
  <c r="H70" i="4"/>
  <c r="G70" i="4"/>
  <c r="F70" i="4"/>
  <c r="C70" i="4"/>
  <c r="B70" i="4"/>
  <c r="E70" i="4" s="1"/>
  <c r="S69" i="4"/>
  <c r="R69" i="4"/>
  <c r="Q69" i="4"/>
  <c r="P69" i="4"/>
  <c r="E69" i="4"/>
  <c r="U69" i="4" s="1"/>
  <c r="V67" i="4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E67" i="4" s="1"/>
  <c r="B67" i="4"/>
  <c r="V66" i="4"/>
  <c r="S66" i="4"/>
  <c r="O66" i="4"/>
  <c r="N66" i="4"/>
  <c r="M66" i="4"/>
  <c r="L66" i="4"/>
  <c r="K66" i="4"/>
  <c r="J66" i="4"/>
  <c r="I66" i="4"/>
  <c r="H66" i="4"/>
  <c r="G66" i="4"/>
  <c r="F66" i="4"/>
  <c r="C66" i="4"/>
  <c r="B66" i="4"/>
  <c r="E66" i="4" s="1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S62" i="4"/>
  <c r="R62" i="4"/>
  <c r="Q62" i="4"/>
  <c r="P62" i="4"/>
  <c r="E62" i="4"/>
  <c r="U62" i="4" s="1"/>
  <c r="U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U58" i="4" s="1"/>
  <c r="U57" i="4"/>
  <c r="S57" i="4"/>
  <c r="R57" i="4"/>
  <c r="Q57" i="4"/>
  <c r="P57" i="4"/>
  <c r="E57" i="4"/>
  <c r="T57" i="4" s="1"/>
  <c r="U56" i="4"/>
  <c r="T56" i="4"/>
  <c r="S56" i="4"/>
  <c r="R56" i="4"/>
  <c r="Q56" i="4"/>
  <c r="P56" i="4"/>
  <c r="E56" i="4"/>
  <c r="T55" i="4"/>
  <c r="S55" i="4"/>
  <c r="R55" i="4"/>
  <c r="Q55" i="4"/>
  <c r="P55" i="4"/>
  <c r="E55" i="4"/>
  <c r="U55" i="4" s="1"/>
  <c r="V53" i="4"/>
  <c r="O53" i="4"/>
  <c r="N53" i="4"/>
  <c r="M53" i="4"/>
  <c r="L53" i="4"/>
  <c r="K53" i="4"/>
  <c r="J53" i="4"/>
  <c r="I53" i="4"/>
  <c r="S53" i="4" s="1"/>
  <c r="H53" i="4"/>
  <c r="R53" i="4" s="1"/>
  <c r="G53" i="4"/>
  <c r="F53" i="4"/>
  <c r="C53" i="4"/>
  <c r="B53" i="4"/>
  <c r="T52" i="4"/>
  <c r="S52" i="4"/>
  <c r="R52" i="4"/>
  <c r="Q52" i="4"/>
  <c r="P52" i="4"/>
  <c r="E52" i="4"/>
  <c r="U52" i="4" s="1"/>
  <c r="S51" i="4"/>
  <c r="R51" i="4"/>
  <c r="Q51" i="4"/>
  <c r="P51" i="4"/>
  <c r="E51" i="4"/>
  <c r="T50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S46" i="4"/>
  <c r="R46" i="4"/>
  <c r="Q46" i="4"/>
  <c r="P46" i="4"/>
  <c r="E46" i="4"/>
  <c r="S45" i="4"/>
  <c r="R45" i="4"/>
  <c r="Q45" i="4"/>
  <c r="P45" i="4"/>
  <c r="E45" i="4"/>
  <c r="T45" i="4" s="1"/>
  <c r="U44" i="4"/>
  <c r="T44" i="4"/>
  <c r="S44" i="4"/>
  <c r="R44" i="4"/>
  <c r="Q44" i="4"/>
  <c r="P44" i="4"/>
  <c r="E44" i="4"/>
  <c r="T43" i="4"/>
  <c r="S43" i="4"/>
  <c r="R43" i="4"/>
  <c r="Q43" i="4"/>
  <c r="P43" i="4"/>
  <c r="E43" i="4"/>
  <c r="U43" i="4" s="1"/>
  <c r="T42" i="4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G40" i="4"/>
  <c r="F40" i="4"/>
  <c r="C40" i="4"/>
  <c r="B40" i="4"/>
  <c r="E40" i="4" s="1"/>
  <c r="S39" i="4"/>
  <c r="R39" i="4"/>
  <c r="Q39" i="4"/>
  <c r="P39" i="4"/>
  <c r="E39" i="4"/>
  <c r="S38" i="4"/>
  <c r="R38" i="4"/>
  <c r="Q38" i="4"/>
  <c r="P38" i="4"/>
  <c r="T38" i="4" s="1"/>
  <c r="E38" i="4"/>
  <c r="S37" i="4"/>
  <c r="R37" i="4"/>
  <c r="Q37" i="4"/>
  <c r="P37" i="4"/>
  <c r="E37" i="4"/>
  <c r="U37" i="4" s="1"/>
  <c r="S36" i="4"/>
  <c r="R36" i="4"/>
  <c r="Q36" i="4"/>
  <c r="P36" i="4"/>
  <c r="E36" i="4"/>
  <c r="U36" i="4" s="1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S33" i="4" s="1"/>
  <c r="H33" i="4"/>
  <c r="R33" i="4" s="1"/>
  <c r="G33" i="4"/>
  <c r="F33" i="4"/>
  <c r="C33" i="4"/>
  <c r="B33" i="4"/>
  <c r="E33" i="4" s="1"/>
  <c r="S32" i="4"/>
  <c r="R32" i="4"/>
  <c r="Q32" i="4"/>
  <c r="P32" i="4"/>
  <c r="E32" i="4"/>
  <c r="V30" i="4"/>
  <c r="S30" i="4"/>
  <c r="O30" i="4"/>
  <c r="N30" i="4"/>
  <c r="M30" i="4"/>
  <c r="L30" i="4"/>
  <c r="K30" i="4"/>
  <c r="J30" i="4"/>
  <c r="I30" i="4"/>
  <c r="H30" i="4"/>
  <c r="R30" i="4" s="1"/>
  <c r="G30" i="4"/>
  <c r="F30" i="4"/>
  <c r="C30" i="4"/>
  <c r="B30" i="4"/>
  <c r="S29" i="4"/>
  <c r="R29" i="4"/>
  <c r="Q29" i="4"/>
  <c r="P29" i="4"/>
  <c r="E29" i="4"/>
  <c r="U29" i="4" s="1"/>
  <c r="S28" i="4"/>
  <c r="R28" i="4"/>
  <c r="Q28" i="4"/>
  <c r="P28" i="4"/>
  <c r="E28" i="4"/>
  <c r="U28" i="4" s="1"/>
  <c r="S27" i="4"/>
  <c r="R27" i="4"/>
  <c r="Q27" i="4"/>
  <c r="P27" i="4"/>
  <c r="E27" i="4"/>
  <c r="S26" i="4"/>
  <c r="R26" i="4"/>
  <c r="Q26" i="4"/>
  <c r="P26" i="4"/>
  <c r="E26" i="4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B24" i="4"/>
  <c r="S23" i="4"/>
  <c r="R23" i="4"/>
  <c r="Q23" i="4"/>
  <c r="P23" i="4"/>
  <c r="E23" i="4"/>
  <c r="S22" i="4"/>
  <c r="R22" i="4"/>
  <c r="Q22" i="4"/>
  <c r="P22" i="4"/>
  <c r="E22" i="4"/>
  <c r="U21" i="4"/>
  <c r="S21" i="4"/>
  <c r="R21" i="4"/>
  <c r="Q21" i="4"/>
  <c r="P21" i="4"/>
  <c r="E21" i="4"/>
  <c r="T21" i="4" s="1"/>
  <c r="S20" i="4"/>
  <c r="R20" i="4"/>
  <c r="Q20" i="4"/>
  <c r="P20" i="4"/>
  <c r="E20" i="4"/>
  <c r="U19" i="4"/>
  <c r="S19" i="4"/>
  <c r="R19" i="4"/>
  <c r="Q19" i="4"/>
  <c r="P19" i="4"/>
  <c r="T19" i="4" s="1"/>
  <c r="E19" i="4"/>
  <c r="T18" i="4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S15" i="4" s="1"/>
  <c r="H15" i="4"/>
  <c r="R15" i="4" s="1"/>
  <c r="G15" i="4"/>
  <c r="F15" i="4"/>
  <c r="C15" i="4"/>
  <c r="B15" i="4"/>
  <c r="E15" i="4" s="1"/>
  <c r="T14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U9" i="4" s="1"/>
  <c r="U93" i="3"/>
  <c r="T93" i="3"/>
  <c r="S93" i="3"/>
  <c r="R93" i="3"/>
  <c r="Q93" i="3"/>
  <c r="P93" i="3"/>
  <c r="E93" i="3"/>
  <c r="T92" i="3"/>
  <c r="S92" i="3"/>
  <c r="R92" i="3"/>
  <c r="Q92" i="3"/>
  <c r="P92" i="3"/>
  <c r="E92" i="3"/>
  <c r="U92" i="3" s="1"/>
  <c r="T91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S87" i="3"/>
  <c r="R87" i="3"/>
  <c r="Q87" i="3"/>
  <c r="P87" i="3"/>
  <c r="E87" i="3"/>
  <c r="U86" i="3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C71" i="3"/>
  <c r="B71" i="3"/>
  <c r="E71" i="3" s="1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S69" i="3"/>
  <c r="R69" i="3"/>
  <c r="Q69" i="3"/>
  <c r="P69" i="3"/>
  <c r="E69" i="3"/>
  <c r="V67" i="3"/>
  <c r="O67" i="3"/>
  <c r="N67" i="3"/>
  <c r="M67" i="3"/>
  <c r="L67" i="3"/>
  <c r="K67" i="3"/>
  <c r="J67" i="3"/>
  <c r="I67" i="3"/>
  <c r="S67" i="3" s="1"/>
  <c r="H67" i="3"/>
  <c r="G67" i="3"/>
  <c r="F67" i="3"/>
  <c r="C67" i="3"/>
  <c r="E67" i="3" s="1"/>
  <c r="B67" i="3"/>
  <c r="V66" i="3"/>
  <c r="O66" i="3"/>
  <c r="N66" i="3"/>
  <c r="M66" i="3"/>
  <c r="L66" i="3"/>
  <c r="K66" i="3"/>
  <c r="J66" i="3"/>
  <c r="I66" i="3"/>
  <c r="S66" i="3" s="1"/>
  <c r="H66" i="3"/>
  <c r="R66" i="3" s="1"/>
  <c r="G66" i="3"/>
  <c r="F66" i="3"/>
  <c r="C66" i="3"/>
  <c r="B66" i="3"/>
  <c r="E66" i="3" s="1"/>
  <c r="U65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T62" i="3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V53" i="3"/>
  <c r="O53" i="3"/>
  <c r="N53" i="3"/>
  <c r="M53" i="3"/>
  <c r="L53" i="3"/>
  <c r="K53" i="3"/>
  <c r="J53" i="3"/>
  <c r="I53" i="3"/>
  <c r="S53" i="3" s="1"/>
  <c r="H53" i="3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S43" i="3"/>
  <c r="R43" i="3"/>
  <c r="Q43" i="3"/>
  <c r="P43" i="3"/>
  <c r="E43" i="3"/>
  <c r="S42" i="3"/>
  <c r="R42" i="3"/>
  <c r="Q42" i="3"/>
  <c r="P42" i="3"/>
  <c r="E42" i="3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E40" i="3" s="1"/>
  <c r="B40" i="3"/>
  <c r="S39" i="3"/>
  <c r="R39" i="3"/>
  <c r="Q39" i="3"/>
  <c r="P39" i="3"/>
  <c r="E39" i="3"/>
  <c r="S38" i="3"/>
  <c r="R38" i="3"/>
  <c r="Q38" i="3"/>
  <c r="P38" i="3"/>
  <c r="E38" i="3"/>
  <c r="U37" i="3"/>
  <c r="S37" i="3"/>
  <c r="R37" i="3"/>
  <c r="Q37" i="3"/>
  <c r="P37" i="3"/>
  <c r="E37" i="3"/>
  <c r="T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V33" i="3"/>
  <c r="O33" i="3"/>
  <c r="N33" i="3"/>
  <c r="M33" i="3"/>
  <c r="L33" i="3"/>
  <c r="K33" i="3"/>
  <c r="J33" i="3"/>
  <c r="I33" i="3"/>
  <c r="S33" i="3" s="1"/>
  <c r="H33" i="3"/>
  <c r="R33" i="3" s="1"/>
  <c r="G33" i="3"/>
  <c r="F33" i="3"/>
  <c r="C33" i="3"/>
  <c r="B33" i="3"/>
  <c r="S32" i="3"/>
  <c r="R32" i="3"/>
  <c r="Q32" i="3"/>
  <c r="P32" i="3"/>
  <c r="T32" i="3" s="1"/>
  <c r="E32" i="3"/>
  <c r="U32" i="3" s="1"/>
  <c r="V30" i="3"/>
  <c r="O30" i="3"/>
  <c r="N30" i="3"/>
  <c r="M30" i="3"/>
  <c r="L30" i="3"/>
  <c r="K30" i="3"/>
  <c r="J30" i="3"/>
  <c r="I30" i="3"/>
  <c r="S30" i="3" s="1"/>
  <c r="H30" i="3"/>
  <c r="R30" i="3" s="1"/>
  <c r="G30" i="3"/>
  <c r="F30" i="3"/>
  <c r="C30" i="3"/>
  <c r="B30" i="3"/>
  <c r="E30" i="3" s="1"/>
  <c r="U29" i="3"/>
  <c r="S29" i="3"/>
  <c r="R29" i="3"/>
  <c r="Q29" i="3"/>
  <c r="P29" i="3"/>
  <c r="E29" i="3"/>
  <c r="T28" i="3"/>
  <c r="S28" i="3"/>
  <c r="R28" i="3"/>
  <c r="Q28" i="3"/>
  <c r="P28" i="3"/>
  <c r="E28" i="3"/>
  <c r="U28" i="3" s="1"/>
  <c r="S27" i="3"/>
  <c r="R27" i="3"/>
  <c r="Q27" i="3"/>
  <c r="P27" i="3"/>
  <c r="E27" i="3"/>
  <c r="T26" i="3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P24" i="3" s="1"/>
  <c r="G24" i="3"/>
  <c r="F24" i="3"/>
  <c r="C24" i="3"/>
  <c r="B24" i="3"/>
  <c r="E24" i="3" s="1"/>
  <c r="S23" i="3"/>
  <c r="R23" i="3"/>
  <c r="Q23" i="3"/>
  <c r="P23" i="3"/>
  <c r="E23" i="3"/>
  <c r="T22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S17" i="3"/>
  <c r="R17" i="3"/>
  <c r="Q17" i="3"/>
  <c r="P17" i="3"/>
  <c r="E17" i="3"/>
  <c r="V15" i="3"/>
  <c r="O15" i="3"/>
  <c r="N15" i="3"/>
  <c r="M15" i="3"/>
  <c r="L15" i="3"/>
  <c r="K15" i="3"/>
  <c r="J15" i="3"/>
  <c r="I15" i="3"/>
  <c r="S15" i="3" s="1"/>
  <c r="H15" i="3"/>
  <c r="R15" i="3" s="1"/>
  <c r="G15" i="3"/>
  <c r="F15" i="3"/>
  <c r="C15" i="3"/>
  <c r="B15" i="3"/>
  <c r="S14" i="3"/>
  <c r="R14" i="3"/>
  <c r="Q14" i="3"/>
  <c r="P14" i="3"/>
  <c r="E14" i="3"/>
  <c r="S13" i="3"/>
  <c r="R13" i="3"/>
  <c r="Q13" i="3"/>
  <c r="P13" i="3"/>
  <c r="E13" i="3"/>
  <c r="T13" i="3" s="1"/>
  <c r="S12" i="3"/>
  <c r="R12" i="3"/>
  <c r="Q12" i="3"/>
  <c r="P12" i="3"/>
  <c r="E12" i="3"/>
  <c r="U11" i="3"/>
  <c r="T11" i="3"/>
  <c r="S11" i="3"/>
  <c r="R11" i="3"/>
  <c r="Q11" i="3"/>
  <c r="P11" i="3"/>
  <c r="E11" i="3"/>
  <c r="T10" i="3"/>
  <c r="S10" i="3"/>
  <c r="R10" i="3"/>
  <c r="Q10" i="3"/>
  <c r="P10" i="3"/>
  <c r="E10" i="3"/>
  <c r="U10" i="3" s="1"/>
  <c r="S9" i="3"/>
  <c r="R9" i="3"/>
  <c r="Q9" i="3"/>
  <c r="P9" i="3"/>
  <c r="E9" i="3"/>
  <c r="U9" i="3" s="1"/>
  <c r="S93" i="2"/>
  <c r="R93" i="2"/>
  <c r="Q93" i="2"/>
  <c r="P93" i="2"/>
  <c r="E93" i="2"/>
  <c r="S92" i="2"/>
  <c r="R92" i="2"/>
  <c r="Q92" i="2"/>
  <c r="P92" i="2"/>
  <c r="E92" i="2"/>
  <c r="S91" i="2"/>
  <c r="R91" i="2"/>
  <c r="Q91" i="2"/>
  <c r="P91" i="2"/>
  <c r="E91" i="2"/>
  <c r="S90" i="2"/>
  <c r="R90" i="2"/>
  <c r="Q90" i="2"/>
  <c r="P90" i="2"/>
  <c r="E90" i="2"/>
  <c r="T90" i="2" s="1"/>
  <c r="U89" i="2"/>
  <c r="T89" i="2"/>
  <c r="S89" i="2"/>
  <c r="R89" i="2"/>
  <c r="Q89" i="2"/>
  <c r="P89" i="2"/>
  <c r="E89" i="2"/>
  <c r="S88" i="2"/>
  <c r="R88" i="2"/>
  <c r="Q88" i="2"/>
  <c r="P88" i="2"/>
  <c r="E88" i="2"/>
  <c r="U88" i="2" s="1"/>
  <c r="T87" i="2"/>
  <c r="S87" i="2"/>
  <c r="R87" i="2"/>
  <c r="Q87" i="2"/>
  <c r="P87" i="2"/>
  <c r="E87" i="2"/>
  <c r="U87" i="2" s="1"/>
  <c r="S86" i="2"/>
  <c r="R86" i="2"/>
  <c r="Q86" i="2"/>
  <c r="P86" i="2"/>
  <c r="E86" i="2"/>
  <c r="U86" i="2" s="1"/>
  <c r="V72" i="2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B72" i="2"/>
  <c r="V71" i="2"/>
  <c r="O71" i="2"/>
  <c r="N71" i="2"/>
  <c r="M71" i="2"/>
  <c r="Q71" i="2" s="1"/>
  <c r="L71" i="2"/>
  <c r="K71" i="2"/>
  <c r="J71" i="2"/>
  <c r="I71" i="2"/>
  <c r="S71" i="2" s="1"/>
  <c r="H71" i="2"/>
  <c r="P71" i="2" s="1"/>
  <c r="G71" i="2"/>
  <c r="F71" i="2"/>
  <c r="C71" i="2"/>
  <c r="B71" i="2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E70" i="2" s="1"/>
  <c r="B70" i="2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V66" i="2"/>
  <c r="O66" i="2"/>
  <c r="N66" i="2"/>
  <c r="M66" i="2"/>
  <c r="L66" i="2"/>
  <c r="K66" i="2"/>
  <c r="J66" i="2"/>
  <c r="I66" i="2"/>
  <c r="S66" i="2" s="1"/>
  <c r="H66" i="2"/>
  <c r="R66" i="2" s="1"/>
  <c r="G66" i="2"/>
  <c r="F66" i="2"/>
  <c r="C66" i="2"/>
  <c r="B66" i="2"/>
  <c r="E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S62" i="2"/>
  <c r="R62" i="2"/>
  <c r="Q62" i="2"/>
  <c r="P62" i="2"/>
  <c r="E62" i="2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Q59" i="2" s="1"/>
  <c r="H59" i="2"/>
  <c r="R59" i="2" s="1"/>
  <c r="G59" i="2"/>
  <c r="F59" i="2"/>
  <c r="C59" i="2"/>
  <c r="B59" i="2"/>
  <c r="S58" i="2"/>
  <c r="R58" i="2"/>
  <c r="Q58" i="2"/>
  <c r="P58" i="2"/>
  <c r="E58" i="2"/>
  <c r="S57" i="2"/>
  <c r="R57" i="2"/>
  <c r="Q57" i="2"/>
  <c r="P57" i="2"/>
  <c r="E57" i="2"/>
  <c r="T57" i="2" s="1"/>
  <c r="U56" i="2"/>
  <c r="T56" i="2"/>
  <c r="S56" i="2"/>
  <c r="R56" i="2"/>
  <c r="Q56" i="2"/>
  <c r="P56" i="2"/>
  <c r="E56" i="2"/>
  <c r="T55" i="2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S46" i="2"/>
  <c r="R46" i="2"/>
  <c r="Q46" i="2"/>
  <c r="P46" i="2"/>
  <c r="E46" i="2"/>
  <c r="S45" i="2"/>
  <c r="R45" i="2"/>
  <c r="Q45" i="2"/>
  <c r="P45" i="2"/>
  <c r="E45" i="2"/>
  <c r="T45" i="2" s="1"/>
  <c r="U44" i="2"/>
  <c r="S44" i="2"/>
  <c r="R44" i="2"/>
  <c r="Q44" i="2"/>
  <c r="P44" i="2"/>
  <c r="E44" i="2"/>
  <c r="T44" i="2" s="1"/>
  <c r="U43" i="2"/>
  <c r="T43" i="2"/>
  <c r="S43" i="2"/>
  <c r="R43" i="2"/>
  <c r="Q43" i="2"/>
  <c r="P43" i="2"/>
  <c r="E43" i="2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E40" i="2" s="1"/>
  <c r="B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V33" i="2"/>
  <c r="O33" i="2"/>
  <c r="N33" i="2"/>
  <c r="M33" i="2"/>
  <c r="L33" i="2"/>
  <c r="K33" i="2"/>
  <c r="J33" i="2"/>
  <c r="I33" i="2"/>
  <c r="S33" i="2" s="1"/>
  <c r="H33" i="2"/>
  <c r="R33" i="2" s="1"/>
  <c r="G33" i="2"/>
  <c r="F33" i="2"/>
  <c r="E33" i="2"/>
  <c r="C33" i="2"/>
  <c r="B33" i="2"/>
  <c r="S32" i="2"/>
  <c r="R32" i="2"/>
  <c r="Q32" i="2"/>
  <c r="P32" i="2"/>
  <c r="E32" i="2"/>
  <c r="V30" i="2"/>
  <c r="O30" i="2"/>
  <c r="N30" i="2"/>
  <c r="M30" i="2"/>
  <c r="L30" i="2"/>
  <c r="K30" i="2"/>
  <c r="J30" i="2"/>
  <c r="I30" i="2"/>
  <c r="S30" i="2" s="1"/>
  <c r="H30" i="2"/>
  <c r="R30" i="2" s="1"/>
  <c r="G30" i="2"/>
  <c r="F30" i="2"/>
  <c r="C30" i="2"/>
  <c r="B30" i="2"/>
  <c r="E30" i="2" s="1"/>
  <c r="S29" i="2"/>
  <c r="R29" i="2"/>
  <c r="Q29" i="2"/>
  <c r="P29" i="2"/>
  <c r="E29" i="2"/>
  <c r="S28" i="2"/>
  <c r="R28" i="2"/>
  <c r="Q28" i="2"/>
  <c r="P28" i="2"/>
  <c r="E28" i="2"/>
  <c r="U28" i="2" s="1"/>
  <c r="S27" i="2"/>
  <c r="R27" i="2"/>
  <c r="Q27" i="2"/>
  <c r="P27" i="2"/>
  <c r="E27" i="2"/>
  <c r="S26" i="2"/>
  <c r="R26" i="2"/>
  <c r="Q26" i="2"/>
  <c r="P26" i="2"/>
  <c r="E26" i="2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C24" i="2"/>
  <c r="B24" i="2"/>
  <c r="S23" i="2"/>
  <c r="R23" i="2"/>
  <c r="Q23" i="2"/>
  <c r="P23" i="2"/>
  <c r="E23" i="2"/>
  <c r="S22" i="2"/>
  <c r="R22" i="2"/>
  <c r="Q22" i="2"/>
  <c r="P22" i="2"/>
  <c r="E22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U19" i="2"/>
  <c r="S19" i="2"/>
  <c r="R19" i="2"/>
  <c r="Q19" i="2"/>
  <c r="P19" i="2"/>
  <c r="E19" i="2"/>
  <c r="T19" i="2" s="1"/>
  <c r="T18" i="2"/>
  <c r="S18" i="2"/>
  <c r="R18" i="2"/>
  <c r="Q18" i="2"/>
  <c r="P18" i="2"/>
  <c r="E18" i="2"/>
  <c r="U18" i="2" s="1"/>
  <c r="U17" i="2"/>
  <c r="S17" i="2"/>
  <c r="R17" i="2"/>
  <c r="Q17" i="2"/>
  <c r="P17" i="2"/>
  <c r="E17" i="2"/>
  <c r="T17" i="2" s="1"/>
  <c r="V15" i="2"/>
  <c r="O15" i="2"/>
  <c r="N15" i="2"/>
  <c r="M15" i="2"/>
  <c r="L15" i="2"/>
  <c r="K15" i="2"/>
  <c r="J15" i="2"/>
  <c r="I15" i="2"/>
  <c r="S15" i="2" s="1"/>
  <c r="H15" i="2"/>
  <c r="R15" i="2" s="1"/>
  <c r="G15" i="2"/>
  <c r="F15" i="2"/>
  <c r="C15" i="2"/>
  <c r="B15" i="2"/>
  <c r="E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S9" i="2"/>
  <c r="R9" i="2"/>
  <c r="Q9" i="2"/>
  <c r="P9" i="2"/>
  <c r="E9" i="2"/>
  <c r="U9" i="2" s="1"/>
  <c r="U93" i="1"/>
  <c r="T93" i="1"/>
  <c r="S93" i="1"/>
  <c r="R93" i="1"/>
  <c r="Q93" i="1"/>
  <c r="P93" i="1"/>
  <c r="E93" i="1"/>
  <c r="T92" i="1"/>
  <c r="S92" i="1"/>
  <c r="R92" i="1"/>
  <c r="Q92" i="1"/>
  <c r="P92" i="1"/>
  <c r="E92" i="1"/>
  <c r="U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U89" i="1"/>
  <c r="S89" i="1"/>
  <c r="R89" i="1"/>
  <c r="Q89" i="1"/>
  <c r="P89" i="1"/>
  <c r="E89" i="1"/>
  <c r="T89" i="1" s="1"/>
  <c r="S88" i="1"/>
  <c r="R88" i="1"/>
  <c r="Q88" i="1"/>
  <c r="P88" i="1"/>
  <c r="E88" i="1"/>
  <c r="U88" i="1" s="1"/>
  <c r="S87" i="1"/>
  <c r="R87" i="1"/>
  <c r="Q87" i="1"/>
  <c r="P87" i="1"/>
  <c r="E87" i="1"/>
  <c r="U87" i="1" s="1"/>
  <c r="S86" i="1"/>
  <c r="R86" i="1"/>
  <c r="Q86" i="1"/>
  <c r="P86" i="1"/>
  <c r="E86" i="1"/>
  <c r="U86" i="1" s="1"/>
  <c r="V72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V71" i="1"/>
  <c r="O71" i="1"/>
  <c r="N71" i="1"/>
  <c r="M71" i="1"/>
  <c r="L71" i="1"/>
  <c r="K71" i="1"/>
  <c r="J71" i="1"/>
  <c r="I71" i="1"/>
  <c r="S71" i="1" s="1"/>
  <c r="H71" i="1"/>
  <c r="R71" i="1" s="1"/>
  <c r="G71" i="1"/>
  <c r="F71" i="1"/>
  <c r="C71" i="1"/>
  <c r="E71" i="1" s="1"/>
  <c r="B71" i="1"/>
  <c r="V70" i="1"/>
  <c r="S70" i="1"/>
  <c r="O70" i="1"/>
  <c r="N70" i="1"/>
  <c r="M70" i="1"/>
  <c r="L70" i="1"/>
  <c r="K70" i="1"/>
  <c r="J70" i="1"/>
  <c r="I70" i="1"/>
  <c r="H70" i="1"/>
  <c r="R70" i="1" s="1"/>
  <c r="G70" i="1"/>
  <c r="F70" i="1"/>
  <c r="C70" i="1"/>
  <c r="B70" i="1"/>
  <c r="E70" i="1" s="1"/>
  <c r="S69" i="1"/>
  <c r="R69" i="1"/>
  <c r="Q69" i="1"/>
  <c r="P69" i="1"/>
  <c r="E69" i="1"/>
  <c r="T69" i="1" s="1"/>
  <c r="V67" i="1"/>
  <c r="O67" i="1"/>
  <c r="N67" i="1"/>
  <c r="M67" i="1"/>
  <c r="L67" i="1"/>
  <c r="K67" i="1"/>
  <c r="J67" i="1"/>
  <c r="I67" i="1"/>
  <c r="S67" i="1" s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S66" i="1" s="1"/>
  <c r="H66" i="1"/>
  <c r="G66" i="1"/>
  <c r="F66" i="1"/>
  <c r="C66" i="1"/>
  <c r="B66" i="1"/>
  <c r="S65" i="1"/>
  <c r="R65" i="1"/>
  <c r="Q65" i="1"/>
  <c r="P65" i="1"/>
  <c r="E65" i="1"/>
  <c r="U64" i="1"/>
  <c r="S64" i="1"/>
  <c r="R64" i="1"/>
  <c r="Q64" i="1"/>
  <c r="P64" i="1"/>
  <c r="E64" i="1"/>
  <c r="T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H59" i="1"/>
  <c r="R59" i="1" s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I53" i="1"/>
  <c r="S53" i="1" s="1"/>
  <c r="H53" i="1"/>
  <c r="R53" i="1" s="1"/>
  <c r="G53" i="1"/>
  <c r="F53" i="1"/>
  <c r="C53" i="1"/>
  <c r="B53" i="1"/>
  <c r="S52" i="1"/>
  <c r="R52" i="1"/>
  <c r="Q52" i="1"/>
  <c r="P52" i="1"/>
  <c r="E52" i="1"/>
  <c r="U51" i="1"/>
  <c r="S51" i="1"/>
  <c r="R51" i="1"/>
  <c r="Q51" i="1"/>
  <c r="P51" i="1"/>
  <c r="E51" i="1"/>
  <c r="U50" i="1"/>
  <c r="S50" i="1"/>
  <c r="R50" i="1"/>
  <c r="Q50" i="1"/>
  <c r="P50" i="1"/>
  <c r="E50" i="1"/>
  <c r="T50" i="1" s="1"/>
  <c r="T49" i="1"/>
  <c r="S49" i="1"/>
  <c r="R49" i="1"/>
  <c r="Q49" i="1"/>
  <c r="P49" i="1"/>
  <c r="E49" i="1"/>
  <c r="U49" i="1" s="1"/>
  <c r="U48" i="1"/>
  <c r="T48" i="1"/>
  <c r="S48" i="1"/>
  <c r="R48" i="1"/>
  <c r="Q48" i="1"/>
  <c r="P48" i="1"/>
  <c r="E48" i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U44" i="1" s="1"/>
  <c r="U43" i="1"/>
  <c r="S43" i="1"/>
  <c r="R43" i="1"/>
  <c r="Q43" i="1"/>
  <c r="P43" i="1"/>
  <c r="E43" i="1"/>
  <c r="T43" i="1" s="1"/>
  <c r="T42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H40" i="1"/>
  <c r="R40" i="1" s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V33" i="1"/>
  <c r="O33" i="1"/>
  <c r="N33" i="1"/>
  <c r="M33" i="1"/>
  <c r="L33" i="1"/>
  <c r="K33" i="1"/>
  <c r="J33" i="1"/>
  <c r="I33" i="1"/>
  <c r="Q33" i="1" s="1"/>
  <c r="H33" i="1"/>
  <c r="P33" i="1" s="1"/>
  <c r="G33" i="1"/>
  <c r="F33" i="1"/>
  <c r="C33" i="1"/>
  <c r="B33" i="1"/>
  <c r="E33" i="1" s="1"/>
  <c r="S32" i="1"/>
  <c r="R32" i="1"/>
  <c r="Q32" i="1"/>
  <c r="U32" i="1" s="1"/>
  <c r="P32" i="1"/>
  <c r="E32" i="1"/>
  <c r="V30" i="1"/>
  <c r="O30" i="1"/>
  <c r="N30" i="1"/>
  <c r="M30" i="1"/>
  <c r="L30" i="1"/>
  <c r="K30" i="1"/>
  <c r="J30" i="1"/>
  <c r="I30" i="1"/>
  <c r="S30" i="1" s="1"/>
  <c r="H30" i="1"/>
  <c r="G30" i="1"/>
  <c r="F30" i="1"/>
  <c r="C30" i="1"/>
  <c r="B30" i="1"/>
  <c r="E30" i="1" s="1"/>
  <c r="S29" i="1"/>
  <c r="R29" i="1"/>
  <c r="Q29" i="1"/>
  <c r="U29" i="1" s="1"/>
  <c r="P29" i="1"/>
  <c r="E29" i="1"/>
  <c r="T29" i="1" s="1"/>
  <c r="S28" i="1"/>
  <c r="R28" i="1"/>
  <c r="Q28" i="1"/>
  <c r="P28" i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V24" i="1"/>
  <c r="R24" i="1"/>
  <c r="O24" i="1"/>
  <c r="N24" i="1"/>
  <c r="M24" i="1"/>
  <c r="L24" i="1"/>
  <c r="K24" i="1"/>
  <c r="J24" i="1"/>
  <c r="I24" i="1"/>
  <c r="S24" i="1" s="1"/>
  <c r="H24" i="1"/>
  <c r="G24" i="1"/>
  <c r="F24" i="1"/>
  <c r="C24" i="1"/>
  <c r="E24" i="1" s="1"/>
  <c r="B24" i="1"/>
  <c r="U23" i="1"/>
  <c r="T23" i="1"/>
  <c r="S23" i="1"/>
  <c r="R23" i="1"/>
  <c r="Q23" i="1"/>
  <c r="P23" i="1"/>
  <c r="E23" i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U18" i="1"/>
  <c r="S18" i="1"/>
  <c r="R18" i="1"/>
  <c r="Q18" i="1"/>
  <c r="P18" i="1"/>
  <c r="E18" i="1"/>
  <c r="T18" i="1" s="1"/>
  <c r="S17" i="1"/>
  <c r="R17" i="1"/>
  <c r="Q17" i="1"/>
  <c r="P17" i="1"/>
  <c r="E17" i="1"/>
  <c r="U17" i="1" s="1"/>
  <c r="V15" i="1"/>
  <c r="O15" i="1"/>
  <c r="N15" i="1"/>
  <c r="M15" i="1"/>
  <c r="L15" i="1"/>
  <c r="K15" i="1"/>
  <c r="J15" i="1"/>
  <c r="I15" i="1"/>
  <c r="S15" i="1" s="1"/>
  <c r="H15" i="1"/>
  <c r="R15" i="1" s="1"/>
  <c r="G15" i="1"/>
  <c r="F15" i="1"/>
  <c r="C15" i="1"/>
  <c r="B15" i="1"/>
  <c r="E15" i="1" s="1"/>
  <c r="U14" i="1"/>
  <c r="S14" i="1"/>
  <c r="R14" i="1"/>
  <c r="Q14" i="1"/>
  <c r="P14" i="1"/>
  <c r="E14" i="1"/>
  <c r="T14" i="1" s="1"/>
  <c r="T13" i="1"/>
  <c r="S13" i="1"/>
  <c r="R13" i="1"/>
  <c r="Q13" i="1"/>
  <c r="P13" i="1"/>
  <c r="E13" i="1"/>
  <c r="U13" i="1" s="1"/>
  <c r="U12" i="1"/>
  <c r="S12" i="1"/>
  <c r="R12" i="1"/>
  <c r="Q12" i="1"/>
  <c r="P12" i="1"/>
  <c r="E12" i="1"/>
  <c r="T12" i="1" s="1"/>
  <c r="S11" i="1"/>
  <c r="R11" i="1"/>
  <c r="Q11" i="1"/>
  <c r="P11" i="1"/>
  <c r="T11" i="1" s="1"/>
  <c r="E11" i="1"/>
  <c r="S10" i="1"/>
  <c r="R10" i="1"/>
  <c r="Q10" i="1"/>
  <c r="P10" i="1"/>
  <c r="E10" i="1"/>
  <c r="S9" i="1"/>
  <c r="R9" i="1"/>
  <c r="Q9" i="1"/>
  <c r="P9" i="1"/>
  <c r="E9" i="1"/>
  <c r="U63" i="8" l="1"/>
  <c r="T63" i="8"/>
  <c r="T9" i="21"/>
  <c r="U9" i="21"/>
  <c r="U88" i="7"/>
  <c r="T88" i="7"/>
  <c r="R71" i="8"/>
  <c r="R40" i="9"/>
  <c r="U91" i="9"/>
  <c r="T91" i="9"/>
  <c r="U37" i="10"/>
  <c r="T37" i="10"/>
  <c r="T52" i="10"/>
  <c r="U52" i="10"/>
  <c r="U35" i="3"/>
  <c r="T35" i="3"/>
  <c r="U42" i="6"/>
  <c r="T42" i="6"/>
  <c r="U45" i="7"/>
  <c r="T45" i="7"/>
  <c r="E24" i="2"/>
  <c r="T58" i="7"/>
  <c r="U58" i="7"/>
  <c r="T10" i="1"/>
  <c r="T22" i="1"/>
  <c r="U36" i="1"/>
  <c r="U38" i="1"/>
  <c r="U52" i="1"/>
  <c r="T42" i="2"/>
  <c r="U93" i="2"/>
  <c r="T93" i="2"/>
  <c r="P66" i="4"/>
  <c r="P70" i="4"/>
  <c r="R70" i="4"/>
  <c r="T17" i="5"/>
  <c r="U17" i="5"/>
  <c r="U38" i="8"/>
  <c r="T38" i="8"/>
  <c r="S71" i="8"/>
  <c r="U62" i="9"/>
  <c r="T62" i="9"/>
  <c r="T11" i="14"/>
  <c r="U11" i="14"/>
  <c r="T88" i="2"/>
  <c r="U13" i="3"/>
  <c r="E53" i="3"/>
  <c r="U39" i="4"/>
  <c r="T39" i="4"/>
  <c r="E30" i="5"/>
  <c r="T35" i="5"/>
  <c r="E71" i="5"/>
  <c r="U62" i="6"/>
  <c r="T62" i="6"/>
  <c r="E40" i="7"/>
  <c r="U44" i="7"/>
  <c r="T44" i="7"/>
  <c r="S70" i="7"/>
  <c r="U27" i="9"/>
  <c r="T27" i="9"/>
  <c r="U87" i="9"/>
  <c r="T87" i="9"/>
  <c r="T62" i="11"/>
  <c r="U62" i="11"/>
  <c r="T90" i="4"/>
  <c r="U90" i="4"/>
  <c r="U12" i="6"/>
  <c r="T12" i="6"/>
  <c r="R71" i="4"/>
  <c r="P30" i="1"/>
  <c r="Q40" i="1"/>
  <c r="T51" i="1"/>
  <c r="U65" i="1"/>
  <c r="Q66" i="1"/>
  <c r="R71" i="2"/>
  <c r="U63" i="3"/>
  <c r="T63" i="3"/>
  <c r="P40" i="4"/>
  <c r="U46" i="5"/>
  <c r="T46" i="5"/>
  <c r="U36" i="6"/>
  <c r="T36" i="6"/>
  <c r="T14" i="7"/>
  <c r="U14" i="7"/>
  <c r="T18" i="7"/>
  <c r="U18" i="7"/>
  <c r="U87" i="7"/>
  <c r="T87" i="7"/>
  <c r="U20" i="9"/>
  <c r="T20" i="9"/>
  <c r="T65" i="10"/>
  <c r="U65" i="10"/>
  <c r="U69" i="12"/>
  <c r="T69" i="12"/>
  <c r="R33" i="1"/>
  <c r="T52" i="8"/>
  <c r="U52" i="8"/>
  <c r="U99" i="8"/>
  <c r="T99" i="8"/>
  <c r="T17" i="1"/>
  <c r="T39" i="2"/>
  <c r="T52" i="2"/>
  <c r="U23" i="3"/>
  <c r="T23" i="3"/>
  <c r="T48" i="3"/>
  <c r="E24" i="4"/>
  <c r="U87" i="4"/>
  <c r="T87" i="4"/>
  <c r="T50" i="6"/>
  <c r="U50" i="6"/>
  <c r="U64" i="8"/>
  <c r="T64" i="8"/>
  <c r="U61" i="9"/>
  <c r="T61" i="9"/>
  <c r="U18" i="10"/>
  <c r="T18" i="10"/>
  <c r="T36" i="1"/>
  <c r="T87" i="5"/>
  <c r="U87" i="5"/>
  <c r="U86" i="8"/>
  <c r="T86" i="8"/>
  <c r="T39" i="1"/>
  <c r="P66" i="1"/>
  <c r="T28" i="1"/>
  <c r="Q70" i="1"/>
  <c r="U45" i="2"/>
  <c r="T51" i="2"/>
  <c r="T17" i="3"/>
  <c r="U17" i="3"/>
  <c r="R24" i="3"/>
  <c r="U27" i="3"/>
  <c r="T27" i="3"/>
  <c r="T64" i="3"/>
  <c r="T27" i="5"/>
  <c r="U62" i="5"/>
  <c r="T62" i="5"/>
  <c r="T91" i="6"/>
  <c r="U91" i="6"/>
  <c r="U52" i="7"/>
  <c r="T52" i="7"/>
  <c r="U26" i="9"/>
  <c r="T26" i="9"/>
  <c r="U57" i="9"/>
  <c r="T57" i="9"/>
  <c r="U92" i="9"/>
  <c r="T92" i="9"/>
  <c r="U69" i="3"/>
  <c r="T69" i="3"/>
  <c r="S30" i="5"/>
  <c r="U49" i="6"/>
  <c r="T49" i="6"/>
  <c r="U11" i="8"/>
  <c r="T11" i="8"/>
  <c r="T32" i="9"/>
  <c r="U32" i="9"/>
  <c r="U36" i="23"/>
  <c r="T36" i="23"/>
  <c r="T103" i="10"/>
  <c r="U103" i="10"/>
  <c r="S33" i="1"/>
  <c r="E59" i="1"/>
  <c r="U59" i="1" s="1"/>
  <c r="E67" i="2"/>
  <c r="U12" i="3"/>
  <c r="T12" i="3"/>
  <c r="U23" i="5"/>
  <c r="T23" i="5"/>
  <c r="P15" i="1"/>
  <c r="Q30" i="1"/>
  <c r="U21" i="2"/>
  <c r="Q15" i="1"/>
  <c r="T44" i="1"/>
  <c r="T20" i="2"/>
  <c r="Q30" i="2"/>
  <c r="U11" i="1"/>
  <c r="P24" i="1"/>
  <c r="Q24" i="1"/>
  <c r="T26" i="1"/>
  <c r="U28" i="1"/>
  <c r="T32" i="1"/>
  <c r="T38" i="1"/>
  <c r="E67" i="1"/>
  <c r="U32" i="2"/>
  <c r="T38" i="2"/>
  <c r="E53" i="2"/>
  <c r="E71" i="2"/>
  <c r="U71" i="2" s="1"/>
  <c r="U20" i="4"/>
  <c r="T20" i="4"/>
  <c r="U51" i="4"/>
  <c r="T51" i="4"/>
  <c r="U11" i="5"/>
  <c r="T11" i="5"/>
  <c r="T49" i="5"/>
  <c r="U49" i="5"/>
  <c r="T23" i="6"/>
  <c r="U39" i="8"/>
  <c r="T39" i="8"/>
  <c r="T14" i="10"/>
  <c r="T23" i="10"/>
  <c r="T29" i="10"/>
  <c r="T42" i="10"/>
  <c r="T58" i="10"/>
  <c r="T62" i="10"/>
  <c r="T14" i="11"/>
  <c r="T18" i="11"/>
  <c r="U39" i="11"/>
  <c r="T39" i="11"/>
  <c r="U58" i="11"/>
  <c r="T58" i="11"/>
  <c r="U88" i="11"/>
  <c r="T88" i="11"/>
  <c r="T93" i="12"/>
  <c r="U27" i="13"/>
  <c r="T27" i="13"/>
  <c r="Q66" i="13"/>
  <c r="S66" i="13"/>
  <c r="T92" i="14"/>
  <c r="U92" i="14"/>
  <c r="T65" i="20"/>
  <c r="U65" i="20"/>
  <c r="E30" i="4"/>
  <c r="Q66" i="4"/>
  <c r="Q70" i="4"/>
  <c r="S70" i="4"/>
  <c r="E15" i="5"/>
  <c r="T29" i="5"/>
  <c r="P33" i="5"/>
  <c r="R33" i="5"/>
  <c r="U65" i="5"/>
  <c r="E70" i="5"/>
  <c r="E24" i="6"/>
  <c r="T27" i="6"/>
  <c r="U35" i="6"/>
  <c r="T64" i="6"/>
  <c r="T20" i="7"/>
  <c r="U42" i="7"/>
  <c r="U50" i="7"/>
  <c r="T55" i="7"/>
  <c r="E71" i="7"/>
  <c r="T35" i="8"/>
  <c r="T42" i="8"/>
  <c r="T46" i="8"/>
  <c r="P66" i="8"/>
  <c r="R66" i="8"/>
  <c r="T88" i="8"/>
  <c r="T22" i="9"/>
  <c r="E24" i="9"/>
  <c r="P33" i="9"/>
  <c r="R33" i="9"/>
  <c r="T35" i="9"/>
  <c r="T51" i="9"/>
  <c r="T89" i="9"/>
  <c r="U10" i="10"/>
  <c r="T13" i="10"/>
  <c r="T28" i="10"/>
  <c r="Q40" i="10"/>
  <c r="S40" i="10"/>
  <c r="U51" i="10"/>
  <c r="E59" i="10"/>
  <c r="P66" i="10"/>
  <c r="R66" i="10"/>
  <c r="Q70" i="10"/>
  <c r="T91" i="10"/>
  <c r="P40" i="11"/>
  <c r="R40" i="11"/>
  <c r="P59" i="11"/>
  <c r="U43" i="17"/>
  <c r="T43" i="17"/>
  <c r="E15" i="3"/>
  <c r="T29" i="3"/>
  <c r="E70" i="3"/>
  <c r="U38" i="4"/>
  <c r="U10" i="5"/>
  <c r="E66" i="5"/>
  <c r="Q15" i="6"/>
  <c r="E66" i="6"/>
  <c r="U51" i="7"/>
  <c r="E70" i="7"/>
  <c r="Q66" i="8"/>
  <c r="Q15" i="9"/>
  <c r="Q33" i="9"/>
  <c r="U33" i="9" s="1"/>
  <c r="S33" i="9"/>
  <c r="U64" i="9"/>
  <c r="E15" i="10"/>
  <c r="U32" i="10"/>
  <c r="E15" i="11"/>
  <c r="U26" i="11"/>
  <c r="U56" i="11"/>
  <c r="U44" i="13"/>
  <c r="T44" i="13"/>
  <c r="R24" i="15"/>
  <c r="U92" i="15"/>
  <c r="T92" i="15"/>
  <c r="U28" i="17"/>
  <c r="T28" i="17"/>
  <c r="Q15" i="23"/>
  <c r="S15" i="23"/>
  <c r="Q33" i="7"/>
  <c r="U33" i="7" s="1"/>
  <c r="P40" i="7"/>
  <c r="Q24" i="8"/>
  <c r="Q33" i="10"/>
  <c r="U87" i="11"/>
  <c r="T87" i="11"/>
  <c r="U38" i="14"/>
  <c r="T38" i="14"/>
  <c r="U48" i="14"/>
  <c r="T48" i="14"/>
  <c r="U19" i="16"/>
  <c r="T19" i="16"/>
  <c r="T21" i="21"/>
  <c r="U21" i="21"/>
  <c r="U104" i="22"/>
  <c r="T104" i="22"/>
  <c r="P40" i="6"/>
  <c r="T40" i="6" s="1"/>
  <c r="R40" i="6"/>
  <c r="Q53" i="7"/>
  <c r="E71" i="8"/>
  <c r="Q71" i="13"/>
  <c r="S71" i="13"/>
  <c r="U18" i="15"/>
  <c r="T18" i="15"/>
  <c r="U58" i="15"/>
  <c r="T58" i="15"/>
  <c r="U17" i="21"/>
  <c r="T17" i="21"/>
  <c r="U90" i="24"/>
  <c r="T90" i="24"/>
  <c r="P15" i="5"/>
  <c r="R15" i="5"/>
  <c r="Q24" i="5"/>
  <c r="E33" i="5"/>
  <c r="E53" i="5"/>
  <c r="T10" i="6"/>
  <c r="Q30" i="6"/>
  <c r="E33" i="6"/>
  <c r="T51" i="6"/>
  <c r="U36" i="8"/>
  <c r="E53" i="8"/>
  <c r="P24" i="9"/>
  <c r="T69" i="9"/>
  <c r="T17" i="10"/>
  <c r="T35" i="10"/>
  <c r="U47" i="10"/>
  <c r="E53" i="10"/>
  <c r="T64" i="10"/>
  <c r="E66" i="10"/>
  <c r="T86" i="10"/>
  <c r="U20" i="11"/>
  <c r="E40" i="11"/>
  <c r="E59" i="11"/>
  <c r="T91" i="11"/>
  <c r="T10" i="12"/>
  <c r="T14" i="12"/>
  <c r="U36" i="12"/>
  <c r="Q40" i="12"/>
  <c r="S40" i="12"/>
  <c r="U46" i="12"/>
  <c r="T46" i="12"/>
  <c r="U62" i="12"/>
  <c r="T62" i="12"/>
  <c r="U19" i="13"/>
  <c r="U14" i="15"/>
  <c r="T14" i="15"/>
  <c r="U37" i="15"/>
  <c r="T37" i="15"/>
  <c r="U88" i="15"/>
  <c r="T88" i="15"/>
  <c r="U48" i="18"/>
  <c r="T48" i="18"/>
  <c r="E33" i="3"/>
  <c r="T33" i="3" s="1"/>
  <c r="U32" i="4"/>
  <c r="E53" i="4"/>
  <c r="Q40" i="5"/>
  <c r="S40" i="5"/>
  <c r="U10" i="6"/>
  <c r="P66" i="6"/>
  <c r="U69" i="6"/>
  <c r="E24" i="7"/>
  <c r="U24" i="7" s="1"/>
  <c r="P70" i="7"/>
  <c r="R70" i="7"/>
  <c r="Q71" i="7"/>
  <c r="E40" i="8"/>
  <c r="R24" i="9"/>
  <c r="P15" i="10"/>
  <c r="R15" i="10"/>
  <c r="P30" i="10"/>
  <c r="R30" i="10"/>
  <c r="E33" i="10"/>
  <c r="U35" i="10"/>
  <c r="S15" i="11"/>
  <c r="Q15" i="11"/>
  <c r="U35" i="12"/>
  <c r="U58" i="12"/>
  <c r="T58" i="12"/>
  <c r="P71" i="12"/>
  <c r="R71" i="12"/>
  <c r="T55" i="13"/>
  <c r="U55" i="13"/>
  <c r="U11" i="15"/>
  <c r="T11" i="15"/>
  <c r="U91" i="17"/>
  <c r="T91" i="17"/>
  <c r="U12" i="21"/>
  <c r="T12" i="21"/>
  <c r="U50" i="21"/>
  <c r="T50" i="21"/>
  <c r="U62" i="23"/>
  <c r="T62" i="23"/>
  <c r="U91" i="23"/>
  <c r="T91" i="23"/>
  <c r="P70" i="13"/>
  <c r="R70" i="13"/>
  <c r="Q70" i="14"/>
  <c r="Q24" i="16"/>
  <c r="E67" i="16"/>
  <c r="Q30" i="17"/>
  <c r="U52" i="20"/>
  <c r="T52" i="20"/>
  <c r="T23" i="22"/>
  <c r="U23" i="22"/>
  <c r="U58" i="22"/>
  <c r="T58" i="22"/>
  <c r="U27" i="23"/>
  <c r="T27" i="23"/>
  <c r="R33" i="23"/>
  <c r="U43" i="24"/>
  <c r="T43" i="24"/>
  <c r="U52" i="24"/>
  <c r="T52" i="24"/>
  <c r="U107" i="12"/>
  <c r="T107" i="12"/>
  <c r="T100" i="11"/>
  <c r="U100" i="11"/>
  <c r="T106" i="10"/>
  <c r="U106" i="10"/>
  <c r="E33" i="11"/>
  <c r="U44" i="11"/>
  <c r="T69" i="11"/>
  <c r="P15" i="12"/>
  <c r="R15" i="12"/>
  <c r="P24" i="12"/>
  <c r="R24" i="12"/>
  <c r="P66" i="12"/>
  <c r="R66" i="12"/>
  <c r="Q71" i="12"/>
  <c r="S71" i="12"/>
  <c r="E33" i="13"/>
  <c r="P40" i="13"/>
  <c r="R40" i="13"/>
  <c r="T52" i="13"/>
  <c r="U27" i="14"/>
  <c r="T36" i="14"/>
  <c r="P40" i="14"/>
  <c r="R40" i="14"/>
  <c r="T42" i="14"/>
  <c r="E59" i="14"/>
  <c r="T65" i="14"/>
  <c r="E71" i="14"/>
  <c r="U71" i="14" s="1"/>
  <c r="T86" i="14"/>
  <c r="T28" i="15"/>
  <c r="U32" i="15"/>
  <c r="T39" i="15"/>
  <c r="T10" i="16"/>
  <c r="E15" i="16"/>
  <c r="T89" i="16"/>
  <c r="U93" i="16"/>
  <c r="T11" i="17"/>
  <c r="T19" i="17"/>
  <c r="T23" i="17"/>
  <c r="T48" i="17"/>
  <c r="U89" i="17"/>
  <c r="T92" i="17"/>
  <c r="T11" i="18"/>
  <c r="U35" i="18"/>
  <c r="U46" i="18"/>
  <c r="U21" i="19"/>
  <c r="T51" i="19"/>
  <c r="E67" i="19"/>
  <c r="T49" i="20"/>
  <c r="U49" i="20"/>
  <c r="T92" i="20"/>
  <c r="U14" i="21"/>
  <c r="T18" i="21"/>
  <c r="T37" i="21"/>
  <c r="T42" i="21"/>
  <c r="E71" i="22"/>
  <c r="T105" i="23"/>
  <c r="U105" i="23"/>
  <c r="U97" i="18"/>
  <c r="T97" i="18"/>
  <c r="U109" i="12"/>
  <c r="U101" i="10"/>
  <c r="T101" i="10"/>
  <c r="T21" i="11"/>
  <c r="Q30" i="11"/>
  <c r="T45" i="11"/>
  <c r="T52" i="11"/>
  <c r="Q66" i="11"/>
  <c r="E59" i="12"/>
  <c r="U35" i="13"/>
  <c r="T12" i="14"/>
  <c r="U32" i="14"/>
  <c r="Q40" i="14"/>
  <c r="S40" i="14"/>
  <c r="T49" i="14"/>
  <c r="T93" i="14"/>
  <c r="T10" i="15"/>
  <c r="Q15" i="15"/>
  <c r="Q33" i="15"/>
  <c r="T38" i="15"/>
  <c r="T47" i="15"/>
  <c r="T55" i="15"/>
  <c r="U63" i="15"/>
  <c r="T9" i="16"/>
  <c r="T21" i="16"/>
  <c r="T44" i="16"/>
  <c r="U48" i="16"/>
  <c r="T52" i="16"/>
  <c r="T88" i="16"/>
  <c r="T92" i="16"/>
  <c r="T39" i="17"/>
  <c r="U56" i="17"/>
  <c r="T64" i="17"/>
  <c r="E70" i="17"/>
  <c r="T88" i="17"/>
  <c r="Q30" i="18"/>
  <c r="U13" i="19"/>
  <c r="U52" i="19"/>
  <c r="T52" i="19"/>
  <c r="Q70" i="20"/>
  <c r="U70" i="20" s="1"/>
  <c r="S70" i="20"/>
  <c r="U93" i="20"/>
  <c r="T93" i="20"/>
  <c r="U35" i="21"/>
  <c r="U46" i="21"/>
  <c r="T46" i="21"/>
  <c r="U86" i="21"/>
  <c r="T86" i="21"/>
  <c r="T44" i="22"/>
  <c r="U22" i="23"/>
  <c r="T22" i="23"/>
  <c r="T35" i="23"/>
  <c r="T46" i="23"/>
  <c r="T21" i="24"/>
  <c r="R24" i="24"/>
  <c r="T26" i="24"/>
  <c r="Q33" i="24"/>
  <c r="U38" i="24"/>
  <c r="T38" i="24"/>
  <c r="T50" i="24"/>
  <c r="P70" i="11"/>
  <c r="R70" i="11"/>
  <c r="E40" i="12"/>
  <c r="E67" i="12"/>
  <c r="E72" i="12"/>
  <c r="Q24" i="13"/>
  <c r="S24" i="13"/>
  <c r="Q30" i="13"/>
  <c r="U39" i="13"/>
  <c r="T89" i="13"/>
  <c r="T26" i="14"/>
  <c r="T64" i="14"/>
  <c r="P72" i="14"/>
  <c r="T27" i="15"/>
  <c r="U36" i="15"/>
  <c r="P71" i="15"/>
  <c r="Q71" i="15"/>
  <c r="U89" i="15"/>
  <c r="P24" i="16"/>
  <c r="R24" i="16"/>
  <c r="E30" i="16"/>
  <c r="U64" i="16"/>
  <c r="T22" i="17"/>
  <c r="U32" i="17"/>
  <c r="P33" i="17"/>
  <c r="R33" i="17"/>
  <c r="T52" i="17"/>
  <c r="U69" i="17"/>
  <c r="P71" i="17"/>
  <c r="R71" i="17"/>
  <c r="T28" i="18"/>
  <c r="U28" i="18"/>
  <c r="T38" i="18"/>
  <c r="T45" i="18"/>
  <c r="U56" i="18"/>
  <c r="T56" i="18"/>
  <c r="U65" i="18"/>
  <c r="P30" i="19"/>
  <c r="R30" i="19"/>
  <c r="T44" i="19"/>
  <c r="T65" i="19"/>
  <c r="U87" i="19"/>
  <c r="T87" i="19"/>
  <c r="U21" i="20"/>
  <c r="T37" i="20"/>
  <c r="U37" i="20"/>
  <c r="U46" i="20"/>
  <c r="T57" i="20"/>
  <c r="U46" i="22"/>
  <c r="T46" i="22"/>
  <c r="U47" i="23"/>
  <c r="T47" i="23"/>
  <c r="Q24" i="24"/>
  <c r="S24" i="24"/>
  <c r="U51" i="24"/>
  <c r="T51" i="24"/>
  <c r="Q67" i="24"/>
  <c r="U69" i="24"/>
  <c r="T69" i="24"/>
  <c r="U108" i="22"/>
  <c r="T108" i="22"/>
  <c r="T102" i="19"/>
  <c r="U102" i="19"/>
  <c r="U103" i="8"/>
  <c r="T103" i="8"/>
  <c r="R15" i="14"/>
  <c r="R24" i="14"/>
  <c r="R71" i="14"/>
  <c r="R66" i="15"/>
  <c r="S71" i="16"/>
  <c r="S33" i="17"/>
  <c r="T36" i="18"/>
  <c r="U36" i="18"/>
  <c r="U52" i="18"/>
  <c r="T52" i="18"/>
  <c r="U36" i="19"/>
  <c r="T36" i="19"/>
  <c r="U55" i="19"/>
  <c r="T55" i="19"/>
  <c r="U93" i="19"/>
  <c r="T93" i="19"/>
  <c r="U27" i="20"/>
  <c r="T27" i="20"/>
  <c r="S30" i="23"/>
  <c r="R70" i="24"/>
  <c r="T97" i="19"/>
  <c r="U97" i="19"/>
  <c r="T107" i="16"/>
  <c r="U10" i="12"/>
  <c r="Q33" i="12"/>
  <c r="E71" i="12"/>
  <c r="U71" i="12" s="1"/>
  <c r="U11" i="13"/>
  <c r="T14" i="13"/>
  <c r="T22" i="13"/>
  <c r="P33" i="13"/>
  <c r="R33" i="13"/>
  <c r="T38" i="13"/>
  <c r="T50" i="13"/>
  <c r="T58" i="13"/>
  <c r="T63" i="13"/>
  <c r="U88" i="13"/>
  <c r="T92" i="13"/>
  <c r="T14" i="14"/>
  <c r="E30" i="14"/>
  <c r="Q33" i="14"/>
  <c r="E40" i="14"/>
  <c r="U43" i="14"/>
  <c r="E53" i="14"/>
  <c r="U63" i="14"/>
  <c r="U69" i="14"/>
  <c r="Q71" i="14"/>
  <c r="S71" i="14"/>
  <c r="T22" i="15"/>
  <c r="E33" i="15"/>
  <c r="T43" i="15"/>
  <c r="T51" i="15"/>
  <c r="Q66" i="15"/>
  <c r="S66" i="15"/>
  <c r="T50" i="16"/>
  <c r="T56" i="16"/>
  <c r="T63" i="16"/>
  <c r="T27" i="17"/>
  <c r="P53" i="17"/>
  <c r="T58" i="17"/>
  <c r="U18" i="18"/>
  <c r="T18" i="18"/>
  <c r="P24" i="18"/>
  <c r="R24" i="18"/>
  <c r="T49" i="18"/>
  <c r="U49" i="18"/>
  <c r="U89" i="18"/>
  <c r="T89" i="18"/>
  <c r="T90" i="19"/>
  <c r="U90" i="19"/>
  <c r="U10" i="22"/>
  <c r="U28" i="23"/>
  <c r="T28" i="23"/>
  <c r="U44" i="24"/>
  <c r="T44" i="24"/>
  <c r="U62" i="24"/>
  <c r="T62" i="24"/>
  <c r="E79" i="7"/>
  <c r="T110" i="24"/>
  <c r="U101" i="23"/>
  <c r="T101" i="23"/>
  <c r="U103" i="16"/>
  <c r="T103" i="16"/>
  <c r="U44" i="12"/>
  <c r="U51" i="12"/>
  <c r="E24" i="13"/>
  <c r="U36" i="13"/>
  <c r="T51" i="13"/>
  <c r="P66" i="13"/>
  <c r="P66" i="14"/>
  <c r="R66" i="14"/>
  <c r="P40" i="15"/>
  <c r="T40" i="15" s="1"/>
  <c r="R40" i="15"/>
  <c r="U44" i="15"/>
  <c r="Q66" i="16"/>
  <c r="Q67" i="16"/>
  <c r="T44" i="17"/>
  <c r="E72" i="17"/>
  <c r="U14" i="18"/>
  <c r="T14" i="18"/>
  <c r="Q33" i="18"/>
  <c r="U17" i="19"/>
  <c r="T17" i="19"/>
  <c r="S71" i="19"/>
  <c r="Q71" i="19"/>
  <c r="U11" i="20"/>
  <c r="T11" i="20"/>
  <c r="E30" i="20"/>
  <c r="U30" i="20" s="1"/>
  <c r="U62" i="20"/>
  <c r="T62" i="20"/>
  <c r="P71" i="20"/>
  <c r="P30" i="21"/>
  <c r="P66" i="21"/>
  <c r="U96" i="22"/>
  <c r="T96" i="22"/>
  <c r="U99" i="3"/>
  <c r="T99" i="3"/>
  <c r="U10" i="18"/>
  <c r="T32" i="18"/>
  <c r="P71" i="19"/>
  <c r="T44" i="20"/>
  <c r="Q59" i="20"/>
  <c r="E67" i="20"/>
  <c r="E72" i="20"/>
  <c r="U51" i="21"/>
  <c r="T69" i="21"/>
  <c r="U11" i="22"/>
  <c r="P15" i="23"/>
  <c r="R15" i="23"/>
  <c r="P30" i="23"/>
  <c r="R30" i="23"/>
  <c r="U50" i="23"/>
  <c r="E30" i="24"/>
  <c r="T87" i="24"/>
  <c r="E30" i="18"/>
  <c r="P33" i="18"/>
  <c r="R33" i="18"/>
  <c r="T12" i="19"/>
  <c r="E24" i="19"/>
  <c r="T24" i="19" s="1"/>
  <c r="U45" i="19"/>
  <c r="T48" i="19"/>
  <c r="U17" i="20"/>
  <c r="T20" i="20"/>
  <c r="P30" i="20"/>
  <c r="R30" i="20"/>
  <c r="U86" i="20"/>
  <c r="T89" i="20"/>
  <c r="E15" i="21"/>
  <c r="T47" i="21"/>
  <c r="Q24" i="22"/>
  <c r="S24" i="22"/>
  <c r="E30" i="22"/>
  <c r="E33" i="23"/>
  <c r="U35" i="23"/>
  <c r="P40" i="23"/>
  <c r="T40" i="23" s="1"/>
  <c r="R40" i="23"/>
  <c r="E66" i="23"/>
  <c r="E24" i="24"/>
  <c r="T58" i="24"/>
  <c r="U63" i="24"/>
  <c r="Q66" i="24"/>
  <c r="E79" i="22"/>
  <c r="E79" i="2"/>
  <c r="Q59" i="22"/>
  <c r="P70" i="22"/>
  <c r="Q40" i="23"/>
  <c r="S40" i="23"/>
  <c r="T106" i="24"/>
  <c r="U103" i="23"/>
  <c r="T103" i="21"/>
  <c r="T113" i="21"/>
  <c r="T103" i="20"/>
  <c r="T105" i="20"/>
  <c r="T102" i="11"/>
  <c r="T104" i="11"/>
  <c r="U102" i="6"/>
  <c r="E66" i="18"/>
  <c r="Q70" i="18"/>
  <c r="T32" i="19"/>
  <c r="E40" i="19"/>
  <c r="Q15" i="20"/>
  <c r="E70" i="20"/>
  <c r="U10" i="21"/>
  <c r="E24" i="21"/>
  <c r="Q30" i="21"/>
  <c r="U32" i="21"/>
  <c r="E40" i="21"/>
  <c r="R70" i="22"/>
  <c r="E15" i="23"/>
  <c r="E30" i="23"/>
  <c r="U69" i="23"/>
  <c r="P71" i="23"/>
  <c r="Q30" i="24"/>
  <c r="E79" i="17"/>
  <c r="P15" i="19"/>
  <c r="T15" i="19" s="1"/>
  <c r="R15" i="19"/>
  <c r="E30" i="19"/>
  <c r="E70" i="19"/>
  <c r="P66" i="20"/>
  <c r="R66" i="20"/>
  <c r="E24" i="22"/>
  <c r="Q71" i="23"/>
  <c r="U14" i="24"/>
  <c r="T28" i="24"/>
  <c r="T36" i="24"/>
  <c r="E53" i="24"/>
  <c r="E70" i="24"/>
  <c r="E79" i="24"/>
  <c r="E79" i="21"/>
  <c r="E79" i="8"/>
  <c r="E79" i="5"/>
  <c r="T113" i="12"/>
  <c r="T57" i="24"/>
  <c r="E59" i="24"/>
  <c r="E67" i="24"/>
  <c r="P59" i="24"/>
  <c r="R59" i="24"/>
  <c r="P67" i="24"/>
  <c r="R67" i="24"/>
  <c r="S67" i="24"/>
  <c r="U97" i="24"/>
  <c r="T102" i="24"/>
  <c r="L112" i="24"/>
  <c r="R112" i="24" s="1"/>
  <c r="P53" i="23"/>
  <c r="R53" i="23"/>
  <c r="Q53" i="23"/>
  <c r="S53" i="23"/>
  <c r="E72" i="23"/>
  <c r="P72" i="23"/>
  <c r="R72" i="23"/>
  <c r="T58" i="23"/>
  <c r="E67" i="23"/>
  <c r="T109" i="23"/>
  <c r="E79" i="23"/>
  <c r="P53" i="22"/>
  <c r="E67" i="22"/>
  <c r="E72" i="22"/>
  <c r="U47" i="22"/>
  <c r="P67" i="22"/>
  <c r="R67" i="22"/>
  <c r="S59" i="22"/>
  <c r="T57" i="22"/>
  <c r="U110" i="22"/>
  <c r="U102" i="22"/>
  <c r="E67" i="21"/>
  <c r="P72" i="21"/>
  <c r="R72" i="21"/>
  <c r="E53" i="21"/>
  <c r="Q72" i="21"/>
  <c r="E72" i="21"/>
  <c r="U101" i="21"/>
  <c r="U109" i="21"/>
  <c r="T107" i="21"/>
  <c r="M112" i="21"/>
  <c r="S112" i="21" s="1"/>
  <c r="Q72" i="20"/>
  <c r="S59" i="20"/>
  <c r="E59" i="20"/>
  <c r="S72" i="20"/>
  <c r="U101" i="20"/>
  <c r="E79" i="20"/>
  <c r="E53" i="19"/>
  <c r="Q72" i="19"/>
  <c r="U72" i="19" s="1"/>
  <c r="E72" i="19"/>
  <c r="T110" i="19"/>
  <c r="L112" i="19"/>
  <c r="R112" i="19" s="1"/>
  <c r="U106" i="19"/>
  <c r="U108" i="19"/>
  <c r="T107" i="19"/>
  <c r="E79" i="19"/>
  <c r="Q72" i="18"/>
  <c r="P59" i="18"/>
  <c r="R59" i="18"/>
  <c r="Q59" i="18"/>
  <c r="S59" i="18"/>
  <c r="E72" i="18"/>
  <c r="T57" i="18"/>
  <c r="E59" i="18"/>
  <c r="Q67" i="18"/>
  <c r="S72" i="18"/>
  <c r="U104" i="18"/>
  <c r="T102" i="18"/>
  <c r="U98" i="18"/>
  <c r="R53" i="17"/>
  <c r="E67" i="17"/>
  <c r="T47" i="17"/>
  <c r="E59" i="17"/>
  <c r="L112" i="17"/>
  <c r="R112" i="17" s="1"/>
  <c r="T103" i="17"/>
  <c r="U108" i="17"/>
  <c r="T97" i="17"/>
  <c r="U99" i="17"/>
  <c r="U106" i="17"/>
  <c r="P53" i="16"/>
  <c r="R53" i="16"/>
  <c r="Q53" i="16"/>
  <c r="S53" i="16"/>
  <c r="E53" i="16"/>
  <c r="P67" i="16"/>
  <c r="E72" i="16"/>
  <c r="R67" i="16"/>
  <c r="Q72" i="16"/>
  <c r="M112" i="16"/>
  <c r="S112" i="16" s="1"/>
  <c r="E79" i="16"/>
  <c r="E72" i="15"/>
  <c r="E53" i="15"/>
  <c r="P72" i="15"/>
  <c r="R72" i="15"/>
  <c r="E59" i="15"/>
  <c r="T59" i="15" s="1"/>
  <c r="U96" i="15"/>
  <c r="E79" i="15"/>
  <c r="P53" i="14"/>
  <c r="R53" i="14"/>
  <c r="Q53" i="14"/>
  <c r="S53" i="14"/>
  <c r="R72" i="14"/>
  <c r="Q59" i="14"/>
  <c r="P67" i="14"/>
  <c r="R67" i="14"/>
  <c r="U104" i="14"/>
  <c r="U102" i="14"/>
  <c r="U107" i="14"/>
  <c r="Q53" i="13"/>
  <c r="E53" i="13"/>
  <c r="E72" i="13"/>
  <c r="T47" i="13"/>
  <c r="S53" i="13"/>
  <c r="P59" i="13"/>
  <c r="R59" i="13"/>
  <c r="P67" i="13"/>
  <c r="R67" i="13"/>
  <c r="Q67" i="13"/>
  <c r="U67" i="13" s="1"/>
  <c r="S67" i="13"/>
  <c r="Q72" i="13"/>
  <c r="U72" i="13" s="1"/>
  <c r="T106" i="13"/>
  <c r="S95" i="13"/>
  <c r="U104" i="13"/>
  <c r="E79" i="13"/>
  <c r="P53" i="12"/>
  <c r="R53" i="12"/>
  <c r="T47" i="12"/>
  <c r="E53" i="12"/>
  <c r="P67" i="12"/>
  <c r="R67" i="12"/>
  <c r="P72" i="12"/>
  <c r="R72" i="12"/>
  <c r="T103" i="12"/>
  <c r="U105" i="12"/>
  <c r="U96" i="12"/>
  <c r="Q53" i="11"/>
  <c r="E53" i="11"/>
  <c r="S53" i="11"/>
  <c r="E67" i="11"/>
  <c r="R59" i="11"/>
  <c r="P67" i="11"/>
  <c r="R67" i="11"/>
  <c r="E72" i="11"/>
  <c r="Q67" i="11"/>
  <c r="U67" i="11" s="1"/>
  <c r="S67" i="11"/>
  <c r="Q72" i="11"/>
  <c r="T96" i="11"/>
  <c r="L112" i="11"/>
  <c r="R112" i="11" s="1"/>
  <c r="T110" i="11"/>
  <c r="E79" i="11"/>
  <c r="E67" i="10"/>
  <c r="Q53" i="10"/>
  <c r="S53" i="10"/>
  <c r="P67" i="10"/>
  <c r="T67" i="10" s="1"/>
  <c r="R67" i="10"/>
  <c r="M112" i="10"/>
  <c r="S112" i="10" s="1"/>
  <c r="E53" i="9"/>
  <c r="Q72" i="9"/>
  <c r="U72" i="9" s="1"/>
  <c r="Q53" i="9"/>
  <c r="U53" i="9" s="1"/>
  <c r="T58" i="9"/>
  <c r="E59" i="9"/>
  <c r="Q67" i="9"/>
  <c r="E79" i="9"/>
  <c r="P53" i="8"/>
  <c r="R53" i="8"/>
  <c r="Q53" i="8"/>
  <c r="U53" i="8" s="1"/>
  <c r="S53" i="8"/>
  <c r="E72" i="8"/>
  <c r="P72" i="8"/>
  <c r="T58" i="8"/>
  <c r="P67" i="8"/>
  <c r="T67" i="8" s="1"/>
  <c r="Q72" i="8"/>
  <c r="E59" i="8"/>
  <c r="U110" i="8"/>
  <c r="M112" i="8"/>
  <c r="S112" i="8" s="1"/>
  <c r="E72" i="7"/>
  <c r="E53" i="7"/>
  <c r="E59" i="7"/>
  <c r="E67" i="7"/>
  <c r="P59" i="7"/>
  <c r="R59" i="7"/>
  <c r="Q59" i="7"/>
  <c r="S59" i="7"/>
  <c r="P67" i="7"/>
  <c r="R67" i="7"/>
  <c r="U103" i="7"/>
  <c r="T105" i="7"/>
  <c r="T110" i="7"/>
  <c r="T108" i="7"/>
  <c r="U104" i="7"/>
  <c r="T106" i="7"/>
  <c r="E72" i="6"/>
  <c r="Q72" i="6"/>
  <c r="S72" i="6"/>
  <c r="E67" i="6"/>
  <c r="E79" i="6"/>
  <c r="P53" i="5"/>
  <c r="R53" i="5"/>
  <c r="T58" i="5"/>
  <c r="E67" i="5"/>
  <c r="P59" i="5"/>
  <c r="Q59" i="5"/>
  <c r="T101" i="5"/>
  <c r="E72" i="4"/>
  <c r="P59" i="4"/>
  <c r="R59" i="4"/>
  <c r="Q59" i="4"/>
  <c r="S59" i="4"/>
  <c r="Q67" i="4"/>
  <c r="P72" i="4"/>
  <c r="T72" i="4" s="1"/>
  <c r="E59" i="4"/>
  <c r="T59" i="4" s="1"/>
  <c r="T103" i="4"/>
  <c r="T97" i="4"/>
  <c r="U109" i="4"/>
  <c r="P53" i="3"/>
  <c r="R53" i="3"/>
  <c r="E72" i="3"/>
  <c r="T58" i="3"/>
  <c r="P67" i="3"/>
  <c r="R67" i="3"/>
  <c r="E59" i="3"/>
  <c r="U59" i="3" s="1"/>
  <c r="T97" i="3"/>
  <c r="E72" i="2"/>
  <c r="E59" i="2"/>
  <c r="S59" i="2"/>
  <c r="T96" i="2"/>
  <c r="T98" i="2"/>
  <c r="P67" i="1"/>
  <c r="T67" i="1" s="1"/>
  <c r="E53" i="1"/>
  <c r="E72" i="1"/>
  <c r="P59" i="1"/>
  <c r="R67" i="1"/>
  <c r="Q59" i="1"/>
  <c r="T58" i="1"/>
  <c r="U107" i="1"/>
  <c r="U70" i="2"/>
  <c r="T70" i="2"/>
  <c r="U24" i="4"/>
  <c r="T24" i="4"/>
  <c r="U24" i="2"/>
  <c r="T24" i="2"/>
  <c r="U59" i="2"/>
  <c r="T59" i="2"/>
  <c r="U15" i="1"/>
  <c r="T15" i="1"/>
  <c r="T9" i="1"/>
  <c r="S59" i="1"/>
  <c r="P70" i="1"/>
  <c r="P15" i="2"/>
  <c r="P33" i="2"/>
  <c r="T33" i="2" s="1"/>
  <c r="P72" i="2"/>
  <c r="T72" i="2" s="1"/>
  <c r="U19" i="3"/>
  <c r="T19" i="3"/>
  <c r="T37" i="1"/>
  <c r="S40" i="1"/>
  <c r="T47" i="1"/>
  <c r="T65" i="1"/>
  <c r="R66" i="1"/>
  <c r="P71" i="1"/>
  <c r="T71" i="1" s="1"/>
  <c r="Q71" i="1"/>
  <c r="U71" i="1" s="1"/>
  <c r="Q15" i="2"/>
  <c r="U15" i="2" s="1"/>
  <c r="U46" i="2"/>
  <c r="T46" i="2"/>
  <c r="U66" i="2"/>
  <c r="T66" i="2"/>
  <c r="T61" i="2"/>
  <c r="Q72" i="2"/>
  <c r="U90" i="2"/>
  <c r="U14" i="3"/>
  <c r="T14" i="3"/>
  <c r="P33" i="3"/>
  <c r="Q33" i="3"/>
  <c r="U38" i="3"/>
  <c r="T38" i="3"/>
  <c r="U42" i="3"/>
  <c r="T42" i="3"/>
  <c r="P70" i="3"/>
  <c r="P71" i="3"/>
  <c r="Q72" i="3"/>
  <c r="U72" i="3" s="1"/>
  <c r="Q40" i="4"/>
  <c r="U70" i="4"/>
  <c r="T70" i="4"/>
  <c r="P24" i="5"/>
  <c r="P30" i="5"/>
  <c r="T30" i="5" s="1"/>
  <c r="U24" i="1"/>
  <c r="T24" i="1"/>
  <c r="R30" i="1"/>
  <c r="U57" i="1"/>
  <c r="U66" i="1"/>
  <c r="T66" i="1"/>
  <c r="T61" i="1"/>
  <c r="Q67" i="1"/>
  <c r="U67" i="1" s="1"/>
  <c r="P72" i="1"/>
  <c r="T72" i="1" s="1"/>
  <c r="T88" i="1"/>
  <c r="U10" i="2"/>
  <c r="T10" i="2"/>
  <c r="U29" i="2"/>
  <c r="U35" i="2"/>
  <c r="T35" i="2"/>
  <c r="U91" i="2"/>
  <c r="T91" i="2"/>
  <c r="Q24" i="3"/>
  <c r="Q70" i="3"/>
  <c r="R40" i="4"/>
  <c r="P53" i="4"/>
  <c r="Q53" i="4"/>
  <c r="U51" i="5"/>
  <c r="T51" i="5"/>
  <c r="Q53" i="5"/>
  <c r="U59" i="5"/>
  <c r="T59" i="5"/>
  <c r="Q24" i="6"/>
  <c r="P30" i="6"/>
  <c r="U40" i="1"/>
  <c r="P40" i="1"/>
  <c r="T40" i="1" s="1"/>
  <c r="T20" i="1"/>
  <c r="T35" i="1"/>
  <c r="T46" i="1"/>
  <c r="P53" i="1"/>
  <c r="T53" i="1" s="1"/>
  <c r="Q53" i="1"/>
  <c r="U53" i="1" s="1"/>
  <c r="T56" i="1"/>
  <c r="T63" i="1"/>
  <c r="E66" i="1"/>
  <c r="Q72" i="1"/>
  <c r="U72" i="1" s="1"/>
  <c r="T87" i="1"/>
  <c r="U90" i="1"/>
  <c r="T90" i="1"/>
  <c r="U22" i="2"/>
  <c r="T22" i="2"/>
  <c r="U26" i="2"/>
  <c r="T26" i="2"/>
  <c r="P30" i="2"/>
  <c r="P40" i="2"/>
  <c r="T40" i="2" s="1"/>
  <c r="Q70" i="2"/>
  <c r="U18" i="3"/>
  <c r="T18" i="3"/>
  <c r="P30" i="3"/>
  <c r="U11" i="4"/>
  <c r="T11" i="4"/>
  <c r="U47" i="4"/>
  <c r="T47" i="4"/>
  <c r="Q15" i="5"/>
  <c r="T33" i="5"/>
  <c r="U39" i="5"/>
  <c r="T39" i="5"/>
  <c r="U9" i="1"/>
  <c r="U30" i="1"/>
  <c r="T30" i="1"/>
  <c r="T52" i="1"/>
  <c r="T55" i="1"/>
  <c r="T86" i="1"/>
  <c r="U72" i="2"/>
  <c r="T15" i="2"/>
  <c r="T9" i="2"/>
  <c r="Q40" i="2"/>
  <c r="U40" i="2" s="1"/>
  <c r="U57" i="2"/>
  <c r="U63" i="2"/>
  <c r="T63" i="2"/>
  <c r="Q15" i="3"/>
  <c r="U15" i="3" s="1"/>
  <c r="Q30" i="3"/>
  <c r="U30" i="3" s="1"/>
  <c r="U51" i="3"/>
  <c r="T51" i="3"/>
  <c r="P66" i="3"/>
  <c r="Q67" i="3"/>
  <c r="U67" i="3" s="1"/>
  <c r="U23" i="4"/>
  <c r="T23" i="4"/>
  <c r="U27" i="4"/>
  <c r="T27" i="4"/>
  <c r="P33" i="4"/>
  <c r="T33" i="4" s="1"/>
  <c r="P40" i="5"/>
  <c r="U53" i="5"/>
  <c r="T53" i="5"/>
  <c r="U43" i="5"/>
  <c r="T43" i="5"/>
  <c r="U55" i="5"/>
  <c r="T55" i="5"/>
  <c r="T19" i="1"/>
  <c r="T27" i="1"/>
  <c r="U35" i="1"/>
  <c r="U10" i="1"/>
  <c r="U45" i="1"/>
  <c r="T62" i="1"/>
  <c r="U69" i="1"/>
  <c r="U70" i="1"/>
  <c r="T70" i="1"/>
  <c r="P53" i="2"/>
  <c r="Q53" i="2"/>
  <c r="U58" i="2"/>
  <c r="T58" i="2"/>
  <c r="U33" i="3"/>
  <c r="U55" i="3"/>
  <c r="T55" i="3"/>
  <c r="Q66" i="3"/>
  <c r="U70" i="3"/>
  <c r="T70" i="3"/>
  <c r="U88" i="3"/>
  <c r="T88" i="3"/>
  <c r="P15" i="4"/>
  <c r="Q33" i="4"/>
  <c r="U33" i="4" s="1"/>
  <c r="U45" i="4"/>
  <c r="U30" i="5"/>
  <c r="U91" i="5"/>
  <c r="T91" i="5"/>
  <c r="U38" i="6"/>
  <c r="T38" i="6"/>
  <c r="U47" i="2"/>
  <c r="T47" i="2"/>
  <c r="U39" i="3"/>
  <c r="T39" i="3"/>
  <c r="U53" i="3"/>
  <c r="T53" i="3"/>
  <c r="U43" i="3"/>
  <c r="T43" i="3"/>
  <c r="P59" i="3"/>
  <c r="U71" i="3"/>
  <c r="T71" i="3"/>
  <c r="U10" i="4"/>
  <c r="T10" i="4"/>
  <c r="Q15" i="4"/>
  <c r="U15" i="4" s="1"/>
  <c r="U46" i="4"/>
  <c r="T46" i="4"/>
  <c r="U59" i="4"/>
  <c r="U70" i="5"/>
  <c r="T70" i="5"/>
  <c r="U18" i="6"/>
  <c r="T18" i="6"/>
  <c r="P71" i="7"/>
  <c r="U33" i="1"/>
  <c r="T33" i="1"/>
  <c r="U11" i="2"/>
  <c r="T11" i="2"/>
  <c r="U30" i="2"/>
  <c r="T30" i="2"/>
  <c r="U62" i="2"/>
  <c r="T62" i="2"/>
  <c r="P66" i="2"/>
  <c r="U92" i="2"/>
  <c r="T92" i="2"/>
  <c r="T30" i="3"/>
  <c r="U50" i="3"/>
  <c r="T50" i="3"/>
  <c r="Q59" i="3"/>
  <c r="U22" i="4"/>
  <c r="T22" i="4"/>
  <c r="U26" i="4"/>
  <c r="T26" i="4"/>
  <c r="P30" i="4"/>
  <c r="T30" i="4" s="1"/>
  <c r="U40" i="4"/>
  <c r="T40" i="4"/>
  <c r="U35" i="4"/>
  <c r="T35" i="4"/>
  <c r="Q33" i="5"/>
  <c r="U33" i="5" s="1"/>
  <c r="U86" i="5"/>
  <c r="T86" i="5"/>
  <c r="P33" i="6"/>
  <c r="U27" i="7"/>
  <c r="T27" i="7"/>
  <c r="U23" i="2"/>
  <c r="T23" i="2"/>
  <c r="U27" i="2"/>
  <c r="T27" i="2"/>
  <c r="Q66" i="2"/>
  <c r="U69" i="2"/>
  <c r="T69" i="2"/>
  <c r="U87" i="3"/>
  <c r="T87" i="3"/>
  <c r="U67" i="4"/>
  <c r="U72" i="4"/>
  <c r="T15" i="4"/>
  <c r="T9" i="4"/>
  <c r="Q30" i="4"/>
  <c r="U30" i="4" s="1"/>
  <c r="U63" i="4"/>
  <c r="T63" i="4"/>
  <c r="U71" i="4"/>
  <c r="T71" i="4"/>
  <c r="U92" i="4"/>
  <c r="T92" i="4"/>
  <c r="U19" i="5"/>
  <c r="T19" i="5"/>
  <c r="U66" i="4"/>
  <c r="T66" i="4"/>
  <c r="T13" i="2"/>
  <c r="T29" i="2"/>
  <c r="T37" i="2"/>
  <c r="T49" i="2"/>
  <c r="T65" i="2"/>
  <c r="T86" i="2"/>
  <c r="T9" i="3"/>
  <c r="T21" i="3"/>
  <c r="T45" i="3"/>
  <c r="T57" i="3"/>
  <c r="T61" i="3"/>
  <c r="T90" i="3"/>
  <c r="T13" i="4"/>
  <c r="T17" i="4"/>
  <c r="T29" i="4"/>
  <c r="T37" i="4"/>
  <c r="T49" i="4"/>
  <c r="T65" i="4"/>
  <c r="R72" i="4"/>
  <c r="T86" i="4"/>
  <c r="T9" i="5"/>
  <c r="T21" i="5"/>
  <c r="S24" i="5"/>
  <c r="T45" i="5"/>
  <c r="T57" i="5"/>
  <c r="R59" i="5"/>
  <c r="T61" i="5"/>
  <c r="U24" i="6"/>
  <c r="T24" i="6"/>
  <c r="S30" i="6"/>
  <c r="Q40" i="6"/>
  <c r="U52" i="6"/>
  <c r="T52" i="6"/>
  <c r="Q59" i="6"/>
  <c r="R66" i="6"/>
  <c r="Q67" i="6"/>
  <c r="U67" i="6" s="1"/>
  <c r="P72" i="6"/>
  <c r="T72" i="6" s="1"/>
  <c r="U70" i="10"/>
  <c r="T12" i="2"/>
  <c r="P24" i="2"/>
  <c r="T28" i="2"/>
  <c r="T32" i="2"/>
  <c r="Q33" i="2"/>
  <c r="U33" i="2" s="1"/>
  <c r="T36" i="2"/>
  <c r="U53" i="2"/>
  <c r="T53" i="2"/>
  <c r="T48" i="2"/>
  <c r="T64" i="2"/>
  <c r="P67" i="2"/>
  <c r="T67" i="2" s="1"/>
  <c r="T20" i="3"/>
  <c r="U40" i="3"/>
  <c r="T40" i="3"/>
  <c r="P40" i="3"/>
  <c r="T44" i="3"/>
  <c r="T52" i="3"/>
  <c r="Q53" i="3"/>
  <c r="T56" i="3"/>
  <c r="Q71" i="3"/>
  <c r="T89" i="3"/>
  <c r="T12" i="4"/>
  <c r="P24" i="4"/>
  <c r="T28" i="4"/>
  <c r="T32" i="4"/>
  <c r="T36" i="4"/>
  <c r="U53" i="4"/>
  <c r="T53" i="4"/>
  <c r="T48" i="4"/>
  <c r="T64" i="4"/>
  <c r="R66" i="4"/>
  <c r="P67" i="4"/>
  <c r="T67" i="4" s="1"/>
  <c r="S72" i="4"/>
  <c r="T93" i="4"/>
  <c r="T20" i="5"/>
  <c r="U40" i="5"/>
  <c r="T40" i="5"/>
  <c r="T44" i="5"/>
  <c r="T52" i="5"/>
  <c r="T56" i="5"/>
  <c r="S59" i="5"/>
  <c r="P70" i="5"/>
  <c r="Q70" i="5"/>
  <c r="P71" i="5"/>
  <c r="U92" i="5"/>
  <c r="U19" i="6"/>
  <c r="U30" i="6"/>
  <c r="T30" i="6"/>
  <c r="T43" i="6"/>
  <c r="S66" i="6"/>
  <c r="U88" i="6"/>
  <c r="T88" i="6"/>
  <c r="U11" i="7"/>
  <c r="T11" i="7"/>
  <c r="Q67" i="7"/>
  <c r="U67" i="7" s="1"/>
  <c r="U71" i="7"/>
  <c r="T71" i="7"/>
  <c r="Q24" i="2"/>
  <c r="P59" i="2"/>
  <c r="Q67" i="2"/>
  <c r="U67" i="2" s="1"/>
  <c r="P70" i="2"/>
  <c r="P15" i="3"/>
  <c r="T15" i="3" s="1"/>
  <c r="U24" i="3"/>
  <c r="T24" i="3"/>
  <c r="Q40" i="3"/>
  <c r="P72" i="3"/>
  <c r="T72" i="3" s="1"/>
  <c r="Q24" i="4"/>
  <c r="U24" i="5"/>
  <c r="T24" i="5"/>
  <c r="Q71" i="5"/>
  <c r="P72" i="5"/>
  <c r="T72" i="5" s="1"/>
  <c r="U93" i="5"/>
  <c r="T93" i="5"/>
  <c r="P15" i="6"/>
  <c r="U20" i="6"/>
  <c r="T20" i="6"/>
  <c r="T33" i="6"/>
  <c r="U56" i="6"/>
  <c r="T56" i="6"/>
  <c r="U66" i="6"/>
  <c r="T66" i="6"/>
  <c r="U61" i="6"/>
  <c r="T61" i="6"/>
  <c r="U23" i="7"/>
  <c r="T23" i="7"/>
  <c r="U28" i="7"/>
  <c r="T28" i="7"/>
  <c r="U32" i="7"/>
  <c r="T32" i="7"/>
  <c r="U36" i="7"/>
  <c r="T36" i="7"/>
  <c r="U59" i="7"/>
  <c r="T59" i="7"/>
  <c r="U70" i="7"/>
  <c r="T70" i="7"/>
  <c r="U71" i="8"/>
  <c r="T71" i="8"/>
  <c r="T67" i="3"/>
  <c r="U66" i="3"/>
  <c r="T66" i="3"/>
  <c r="T58" i="4"/>
  <c r="T62" i="4"/>
  <c r="T69" i="4"/>
  <c r="T91" i="4"/>
  <c r="U15" i="5"/>
  <c r="T15" i="5"/>
  <c r="T14" i="5"/>
  <c r="T18" i="5"/>
  <c r="T38" i="5"/>
  <c r="T42" i="5"/>
  <c r="T50" i="5"/>
  <c r="U66" i="5"/>
  <c r="T66" i="5"/>
  <c r="P66" i="5"/>
  <c r="P67" i="5"/>
  <c r="T67" i="5" s="1"/>
  <c r="T69" i="5"/>
  <c r="Q53" i="6"/>
  <c r="U53" i="6" s="1"/>
  <c r="Q71" i="6"/>
  <c r="U71" i="6" s="1"/>
  <c r="P24" i="7"/>
  <c r="U48" i="7"/>
  <c r="T48" i="7"/>
  <c r="T33" i="9"/>
  <c r="T61" i="4"/>
  <c r="Q66" i="5"/>
  <c r="Q67" i="5"/>
  <c r="U67" i="5" s="1"/>
  <c r="P24" i="6"/>
  <c r="U45" i="6"/>
  <c r="T45" i="6"/>
  <c r="U59" i="6"/>
  <c r="T59" i="6"/>
  <c r="Q24" i="7"/>
  <c r="P53" i="7"/>
  <c r="T53" i="7" s="1"/>
  <c r="U64" i="7"/>
  <c r="T64" i="7"/>
  <c r="U59" i="9"/>
  <c r="T59" i="9"/>
  <c r="U71" i="5"/>
  <c r="T71" i="5"/>
  <c r="Q33" i="6"/>
  <c r="U33" i="6" s="1"/>
  <c r="U89" i="6"/>
  <c r="T89" i="6"/>
  <c r="U12" i="7"/>
  <c r="T12" i="7"/>
  <c r="U30" i="7"/>
  <c r="T30" i="7"/>
  <c r="U72" i="6"/>
  <c r="U15" i="6"/>
  <c r="T15" i="6"/>
  <c r="U9" i="6"/>
  <c r="U21" i="6"/>
  <c r="T21" i="6"/>
  <c r="U44" i="6"/>
  <c r="T44" i="6"/>
  <c r="U57" i="6"/>
  <c r="T57" i="6"/>
  <c r="P59" i="6"/>
  <c r="P67" i="6"/>
  <c r="T67" i="6" s="1"/>
  <c r="U59" i="8"/>
  <c r="T59" i="8"/>
  <c r="P70" i="6"/>
  <c r="T70" i="6" s="1"/>
  <c r="P15" i="7"/>
  <c r="T15" i="7" s="1"/>
  <c r="Q40" i="7"/>
  <c r="U40" i="7" s="1"/>
  <c r="P72" i="7"/>
  <c r="T72" i="7" s="1"/>
  <c r="P30" i="8"/>
  <c r="P33" i="8"/>
  <c r="T53" i="8"/>
  <c r="S66" i="8"/>
  <c r="Q67" i="8"/>
  <c r="U67" i="8" s="1"/>
  <c r="R72" i="8"/>
  <c r="P30" i="9"/>
  <c r="Q59" i="9"/>
  <c r="P67" i="9"/>
  <c r="T67" i="9" s="1"/>
  <c r="P70" i="9"/>
  <c r="T15" i="10"/>
  <c r="T9" i="10"/>
  <c r="U9" i="10"/>
  <c r="U24" i="10"/>
  <c r="T24" i="10"/>
  <c r="U28" i="11"/>
  <c r="T28" i="11"/>
  <c r="T70" i="11"/>
  <c r="U29" i="12"/>
  <c r="T29" i="12"/>
  <c r="P40" i="12"/>
  <c r="T40" i="12" s="1"/>
  <c r="Q53" i="12"/>
  <c r="U21" i="13"/>
  <c r="T21" i="13"/>
  <c r="U59" i="14"/>
  <c r="T59" i="14"/>
  <c r="U33" i="15"/>
  <c r="Q72" i="5"/>
  <c r="U72" i="5" s="1"/>
  <c r="Q70" i="6"/>
  <c r="U70" i="6" s="1"/>
  <c r="U15" i="7"/>
  <c r="T67" i="7"/>
  <c r="Q15" i="7"/>
  <c r="P30" i="7"/>
  <c r="R40" i="7"/>
  <c r="S53" i="7"/>
  <c r="U66" i="7"/>
  <c r="T66" i="7"/>
  <c r="P66" i="7"/>
  <c r="S71" i="7"/>
  <c r="Q72" i="7"/>
  <c r="U72" i="7" s="1"/>
  <c r="P15" i="8"/>
  <c r="Q30" i="8"/>
  <c r="Q33" i="8"/>
  <c r="U66" i="8"/>
  <c r="T66" i="8"/>
  <c r="T61" i="8"/>
  <c r="U61" i="8"/>
  <c r="E66" i="8"/>
  <c r="R67" i="8"/>
  <c r="S72" i="8"/>
  <c r="Q30" i="9"/>
  <c r="U40" i="9"/>
  <c r="T40" i="9"/>
  <c r="R59" i="9"/>
  <c r="P66" i="9"/>
  <c r="Q70" i="9"/>
  <c r="P71" i="9"/>
  <c r="E30" i="10"/>
  <c r="P71" i="10"/>
  <c r="T71" i="10" s="1"/>
  <c r="P72" i="10"/>
  <c r="T72" i="10" s="1"/>
  <c r="P24" i="11"/>
  <c r="P30" i="12"/>
  <c r="U33" i="12"/>
  <c r="T67" i="13"/>
  <c r="U9" i="13"/>
  <c r="T9" i="13"/>
  <c r="U59" i="15"/>
  <c r="P53" i="6"/>
  <c r="T53" i="6" s="1"/>
  <c r="P71" i="6"/>
  <c r="T71" i="6" s="1"/>
  <c r="T90" i="6"/>
  <c r="T13" i="7"/>
  <c r="T17" i="7"/>
  <c r="T29" i="7"/>
  <c r="Q30" i="7"/>
  <c r="P33" i="7"/>
  <c r="T33" i="7" s="1"/>
  <c r="T37" i="7"/>
  <c r="T49" i="7"/>
  <c r="T65" i="7"/>
  <c r="Q66" i="7"/>
  <c r="T86" i="7"/>
  <c r="U93" i="7"/>
  <c r="T14" i="8"/>
  <c r="Q15" i="8"/>
  <c r="U15" i="8" s="1"/>
  <c r="T18" i="8"/>
  <c r="P24" i="8"/>
  <c r="T28" i="8"/>
  <c r="T32" i="8"/>
  <c r="T50" i="8"/>
  <c r="T11" i="9"/>
  <c r="T13" i="9"/>
  <c r="U13" i="9"/>
  <c r="T21" i="9"/>
  <c r="U24" i="9"/>
  <c r="T24" i="9"/>
  <c r="P53" i="9"/>
  <c r="T53" i="9" s="1"/>
  <c r="Q66" i="9"/>
  <c r="Q71" i="9"/>
  <c r="U71" i="9" s="1"/>
  <c r="T90" i="9"/>
  <c r="T10" i="10"/>
  <c r="T49" i="10"/>
  <c r="U59" i="10"/>
  <c r="T59" i="10"/>
  <c r="Q71" i="10"/>
  <c r="U32" i="11"/>
  <c r="T32" i="11"/>
  <c r="U13" i="12"/>
  <c r="T13" i="12"/>
  <c r="U30" i="14"/>
  <c r="T30" i="14"/>
  <c r="U30" i="16"/>
  <c r="T30" i="16"/>
  <c r="U40" i="6"/>
  <c r="U53" i="7"/>
  <c r="T92" i="7"/>
  <c r="U72" i="8"/>
  <c r="T72" i="8"/>
  <c r="T15" i="8"/>
  <c r="U9" i="8"/>
  <c r="T13" i="8"/>
  <c r="T17" i="8"/>
  <c r="T49" i="8"/>
  <c r="T62" i="8"/>
  <c r="U69" i="8"/>
  <c r="U20" i="10"/>
  <c r="P24" i="10"/>
  <c r="T26" i="10"/>
  <c r="P33" i="10"/>
  <c r="T33" i="10" s="1"/>
  <c r="U44" i="10"/>
  <c r="U15" i="11"/>
  <c r="T67" i="11"/>
  <c r="U72" i="11"/>
  <c r="U9" i="11"/>
  <c r="P33" i="11"/>
  <c r="T33" i="11" s="1"/>
  <c r="U36" i="11"/>
  <c r="T36" i="11"/>
  <c r="Q59" i="11"/>
  <c r="Q71" i="11"/>
  <c r="U71" i="11" s="1"/>
  <c r="U90" i="11"/>
  <c r="T90" i="11"/>
  <c r="Q15" i="12"/>
  <c r="U37" i="12"/>
  <c r="T37" i="12"/>
  <c r="U24" i="13"/>
  <c r="T24" i="13"/>
  <c r="U45" i="13"/>
  <c r="T45" i="13"/>
  <c r="T35" i="7"/>
  <c r="T47" i="7"/>
  <c r="T63" i="7"/>
  <c r="T91" i="7"/>
  <c r="T12" i="8"/>
  <c r="T22" i="8"/>
  <c r="T26" i="8"/>
  <c r="E33" i="8"/>
  <c r="U44" i="8"/>
  <c r="T9" i="9"/>
  <c r="T14" i="9"/>
  <c r="T17" i="9"/>
  <c r="U17" i="9"/>
  <c r="U66" i="9"/>
  <c r="T66" i="9"/>
  <c r="E67" i="9"/>
  <c r="T86" i="9"/>
  <c r="U86" i="9"/>
  <c r="T19" i="10"/>
  <c r="T21" i="10"/>
  <c r="U21" i="10"/>
  <c r="P40" i="10"/>
  <c r="T40" i="10" s="1"/>
  <c r="T45" i="10"/>
  <c r="U45" i="10"/>
  <c r="U56" i="10"/>
  <c r="Q66" i="10"/>
  <c r="T69" i="10"/>
  <c r="U12" i="11"/>
  <c r="T12" i="11"/>
  <c r="U30" i="11"/>
  <c r="T30" i="11"/>
  <c r="Q33" i="11"/>
  <c r="U33" i="11" s="1"/>
  <c r="Q70" i="11"/>
  <c r="U70" i="11" s="1"/>
  <c r="Q59" i="12"/>
  <c r="E66" i="12"/>
  <c r="Q70" i="12"/>
  <c r="U70" i="12" s="1"/>
  <c r="U86" i="12"/>
  <c r="T86" i="12"/>
  <c r="Q33" i="13"/>
  <c r="U71" i="15"/>
  <c r="T71" i="15"/>
  <c r="U30" i="8"/>
  <c r="T30" i="8"/>
  <c r="P40" i="8"/>
  <c r="Q40" i="8"/>
  <c r="T45" i="8"/>
  <c r="U45" i="8"/>
  <c r="U89" i="8"/>
  <c r="U28" i="9"/>
  <c r="U30" i="9"/>
  <c r="T30" i="9"/>
  <c r="U36" i="9"/>
  <c r="T42" i="9"/>
  <c r="U48" i="9"/>
  <c r="U70" i="9"/>
  <c r="T70" i="9"/>
  <c r="T71" i="9"/>
  <c r="Q15" i="10"/>
  <c r="U15" i="10" s="1"/>
  <c r="P53" i="10"/>
  <c r="T53" i="10" s="1"/>
  <c r="T57" i="10"/>
  <c r="U57" i="10"/>
  <c r="Q59" i="10"/>
  <c r="U89" i="10"/>
  <c r="T89" i="10"/>
  <c r="U24" i="11"/>
  <c r="T24" i="11"/>
  <c r="U38" i="11"/>
  <c r="T57" i="11"/>
  <c r="U66" i="11"/>
  <c r="T66" i="11"/>
  <c r="U61" i="11"/>
  <c r="U17" i="12"/>
  <c r="T17" i="12"/>
  <c r="E30" i="12"/>
  <c r="U49" i="12"/>
  <c r="T49" i="12"/>
  <c r="U33" i="14"/>
  <c r="U70" i="14"/>
  <c r="T57" i="8"/>
  <c r="U57" i="8"/>
  <c r="P59" i="8"/>
  <c r="P70" i="8"/>
  <c r="T70" i="8" s="1"/>
  <c r="T90" i="8"/>
  <c r="U90" i="8"/>
  <c r="T29" i="9"/>
  <c r="U29" i="9"/>
  <c r="T37" i="9"/>
  <c r="U37" i="9"/>
  <c r="T49" i="9"/>
  <c r="U49" i="9"/>
  <c r="Q30" i="10"/>
  <c r="U71" i="10"/>
  <c r="U48" i="11"/>
  <c r="T48" i="11"/>
  <c r="P66" i="11"/>
  <c r="T40" i="7"/>
  <c r="U24" i="8"/>
  <c r="T24" i="8"/>
  <c r="Q59" i="8"/>
  <c r="Q70" i="8"/>
  <c r="U70" i="8" s="1"/>
  <c r="U67" i="9"/>
  <c r="U15" i="9"/>
  <c r="T65" i="9"/>
  <c r="U65" i="9"/>
  <c r="U33" i="10"/>
  <c r="U53" i="10"/>
  <c r="U66" i="10"/>
  <c r="T66" i="10"/>
  <c r="T61" i="10"/>
  <c r="U61" i="10"/>
  <c r="P30" i="11"/>
  <c r="P53" i="11"/>
  <c r="T53" i="11" s="1"/>
  <c r="U59" i="11"/>
  <c r="T59" i="11"/>
  <c r="U65" i="12"/>
  <c r="T65" i="12"/>
  <c r="T71" i="12"/>
  <c r="Q15" i="13"/>
  <c r="U15" i="13" s="1"/>
  <c r="P24" i="13"/>
  <c r="P30" i="13"/>
  <c r="U33" i="13"/>
  <c r="T33" i="13"/>
  <c r="U71" i="13"/>
  <c r="U24" i="15"/>
  <c r="T24" i="15"/>
  <c r="T70" i="15"/>
  <c r="U40" i="8"/>
  <c r="T40" i="8"/>
  <c r="U40" i="10"/>
  <c r="U90" i="10"/>
  <c r="U13" i="11"/>
  <c r="U17" i="11"/>
  <c r="U29" i="11"/>
  <c r="U37" i="11"/>
  <c r="U53" i="11"/>
  <c r="U49" i="11"/>
  <c r="T64" i="11"/>
  <c r="U65" i="11"/>
  <c r="U86" i="11"/>
  <c r="T93" i="11"/>
  <c r="T20" i="12"/>
  <c r="U21" i="12"/>
  <c r="U40" i="12"/>
  <c r="T44" i="12"/>
  <c r="U45" i="12"/>
  <c r="T52" i="12"/>
  <c r="T56" i="12"/>
  <c r="U57" i="12"/>
  <c r="T89" i="12"/>
  <c r="U90" i="12"/>
  <c r="T12" i="13"/>
  <c r="U13" i="13"/>
  <c r="U17" i="13"/>
  <c r="T28" i="13"/>
  <c r="U29" i="13"/>
  <c r="T32" i="13"/>
  <c r="T36" i="13"/>
  <c r="U37" i="13"/>
  <c r="U53" i="13"/>
  <c r="T48" i="13"/>
  <c r="U49" i="13"/>
  <c r="T64" i="13"/>
  <c r="U65" i="13"/>
  <c r="R66" i="13"/>
  <c r="S72" i="13"/>
  <c r="U86" i="13"/>
  <c r="T93" i="13"/>
  <c r="T20" i="14"/>
  <c r="U21" i="14"/>
  <c r="U40" i="14"/>
  <c r="T40" i="14"/>
  <c r="T44" i="14"/>
  <c r="U45" i="14"/>
  <c r="T52" i="14"/>
  <c r="T56" i="14"/>
  <c r="U57" i="14"/>
  <c r="S59" i="14"/>
  <c r="S70" i="14"/>
  <c r="T89" i="14"/>
  <c r="U90" i="14"/>
  <c r="T12" i="15"/>
  <c r="U13" i="15"/>
  <c r="S15" i="15"/>
  <c r="U17" i="15"/>
  <c r="T23" i="15"/>
  <c r="Q24" i="15"/>
  <c r="T26" i="15"/>
  <c r="U40" i="15"/>
  <c r="T44" i="15"/>
  <c r="T50" i="15"/>
  <c r="U51" i="15"/>
  <c r="P59" i="15"/>
  <c r="T11" i="16"/>
  <c r="U13" i="16"/>
  <c r="T13" i="16"/>
  <c r="P15" i="16"/>
  <c r="T22" i="16"/>
  <c r="U23" i="16"/>
  <c r="U26" i="16"/>
  <c r="P30" i="16"/>
  <c r="U32" i="16"/>
  <c r="T36" i="16"/>
  <c r="T38" i="16"/>
  <c r="T87" i="16"/>
  <c r="T10" i="17"/>
  <c r="E30" i="17"/>
  <c r="U37" i="17"/>
  <c r="T37" i="17"/>
  <c r="U59" i="17"/>
  <c r="T59" i="17"/>
  <c r="Q71" i="17"/>
  <c r="U71" i="17" s="1"/>
  <c r="U86" i="17"/>
  <c r="T86" i="17"/>
  <c r="T88" i="10"/>
  <c r="T11" i="11"/>
  <c r="T23" i="11"/>
  <c r="T27" i="11"/>
  <c r="T35" i="11"/>
  <c r="T47" i="11"/>
  <c r="T63" i="11"/>
  <c r="T92" i="11"/>
  <c r="T19" i="12"/>
  <c r="U24" i="12"/>
  <c r="T24" i="12"/>
  <c r="T39" i="12"/>
  <c r="T43" i="12"/>
  <c r="T51" i="12"/>
  <c r="T55" i="12"/>
  <c r="T88" i="12"/>
  <c r="U24" i="14"/>
  <c r="T24" i="14"/>
  <c r="Q59" i="15"/>
  <c r="Q15" i="16"/>
  <c r="U15" i="16" s="1"/>
  <c r="Q30" i="16"/>
  <c r="U40" i="16"/>
  <c r="T40" i="16"/>
  <c r="P59" i="16"/>
  <c r="U71" i="16"/>
  <c r="Q72" i="10"/>
  <c r="U72" i="10" s="1"/>
  <c r="T67" i="12"/>
  <c r="U15" i="12"/>
  <c r="T72" i="12"/>
  <c r="T15" i="12"/>
  <c r="U59" i="12"/>
  <c r="T59" i="12"/>
  <c r="U66" i="12"/>
  <c r="T66" i="12"/>
  <c r="Q72" i="12"/>
  <c r="U72" i="12" s="1"/>
  <c r="Q59" i="13"/>
  <c r="Q70" i="13"/>
  <c r="T72" i="14"/>
  <c r="T67" i="14"/>
  <c r="T15" i="14"/>
  <c r="Q15" i="14"/>
  <c r="U15" i="14" s="1"/>
  <c r="P30" i="14"/>
  <c r="U66" i="14"/>
  <c r="T66" i="14"/>
  <c r="Q72" i="14"/>
  <c r="U72" i="14" s="1"/>
  <c r="P30" i="15"/>
  <c r="P70" i="15"/>
  <c r="U57" i="16"/>
  <c r="T57" i="16"/>
  <c r="P66" i="16"/>
  <c r="U49" i="17"/>
  <c r="T49" i="17"/>
  <c r="P71" i="11"/>
  <c r="T71" i="11" s="1"/>
  <c r="Q30" i="12"/>
  <c r="P33" i="12"/>
  <c r="T33" i="12" s="1"/>
  <c r="Q66" i="12"/>
  <c r="U30" i="13"/>
  <c r="T30" i="13"/>
  <c r="P53" i="13"/>
  <c r="T53" i="13" s="1"/>
  <c r="T57" i="13"/>
  <c r="T61" i="13"/>
  <c r="P71" i="13"/>
  <c r="T71" i="13" s="1"/>
  <c r="T90" i="13"/>
  <c r="T13" i="14"/>
  <c r="T17" i="14"/>
  <c r="T29" i="14"/>
  <c r="Q30" i="14"/>
  <c r="P33" i="14"/>
  <c r="T33" i="14" s="1"/>
  <c r="T37" i="14"/>
  <c r="Q66" i="14"/>
  <c r="Q30" i="15"/>
  <c r="P33" i="15"/>
  <c r="T33" i="15" s="1"/>
  <c r="P67" i="15"/>
  <c r="T67" i="15" s="1"/>
  <c r="Q70" i="15"/>
  <c r="U70" i="15" s="1"/>
  <c r="U17" i="16"/>
  <c r="T17" i="16"/>
  <c r="U24" i="16"/>
  <c r="T24" i="16"/>
  <c r="U66" i="16"/>
  <c r="T66" i="16"/>
  <c r="U61" i="16"/>
  <c r="T61" i="16"/>
  <c r="U29" i="17"/>
  <c r="T29" i="17"/>
  <c r="Q59" i="17"/>
  <c r="E66" i="17"/>
  <c r="T71" i="17"/>
  <c r="U33" i="18"/>
  <c r="T33" i="18"/>
  <c r="T40" i="11"/>
  <c r="U53" i="12"/>
  <c r="T53" i="12"/>
  <c r="T40" i="13"/>
  <c r="U53" i="14"/>
  <c r="T53" i="14"/>
  <c r="U53" i="15"/>
  <c r="U66" i="15"/>
  <c r="T66" i="15"/>
  <c r="T61" i="15"/>
  <c r="Q67" i="15"/>
  <c r="U67" i="15" s="1"/>
  <c r="U90" i="15"/>
  <c r="T90" i="15"/>
  <c r="U45" i="16"/>
  <c r="T45" i="16"/>
  <c r="U33" i="17"/>
  <c r="T33" i="17"/>
  <c r="P15" i="9"/>
  <c r="T15" i="9" s="1"/>
  <c r="Q40" i="9"/>
  <c r="P72" i="9"/>
  <c r="T72" i="9" s="1"/>
  <c r="Q24" i="10"/>
  <c r="P59" i="10"/>
  <c r="Q67" i="10"/>
  <c r="U67" i="10" s="1"/>
  <c r="P70" i="10"/>
  <c r="T70" i="10" s="1"/>
  <c r="P15" i="11"/>
  <c r="T15" i="11" s="1"/>
  <c r="Q40" i="11"/>
  <c r="U40" i="11" s="1"/>
  <c r="P72" i="11"/>
  <c r="T72" i="11" s="1"/>
  <c r="Q24" i="12"/>
  <c r="P59" i="12"/>
  <c r="Q67" i="12"/>
  <c r="U67" i="12" s="1"/>
  <c r="P70" i="12"/>
  <c r="T70" i="12" s="1"/>
  <c r="P15" i="13"/>
  <c r="T15" i="13" s="1"/>
  <c r="Q40" i="13"/>
  <c r="U40" i="13" s="1"/>
  <c r="T43" i="13"/>
  <c r="P72" i="13"/>
  <c r="T72" i="13" s="1"/>
  <c r="Q24" i="14"/>
  <c r="T35" i="14"/>
  <c r="P59" i="14"/>
  <c r="Q67" i="14"/>
  <c r="U67" i="14" s="1"/>
  <c r="P70" i="14"/>
  <c r="T70" i="14" s="1"/>
  <c r="P15" i="15"/>
  <c r="T35" i="15"/>
  <c r="T46" i="15"/>
  <c r="P53" i="15"/>
  <c r="T53" i="15" s="1"/>
  <c r="Q53" i="15"/>
  <c r="E66" i="15"/>
  <c r="Q72" i="15"/>
  <c r="U67" i="16"/>
  <c r="T67" i="16"/>
  <c r="U72" i="16"/>
  <c r="T15" i="16"/>
  <c r="T18" i="16"/>
  <c r="U28" i="16"/>
  <c r="U36" i="16"/>
  <c r="P40" i="16"/>
  <c r="Q40" i="16"/>
  <c r="T42" i="16"/>
  <c r="P71" i="16"/>
  <c r="T71" i="16" s="1"/>
  <c r="P24" i="17"/>
  <c r="P40" i="17"/>
  <c r="Q53" i="17"/>
  <c r="P67" i="17"/>
  <c r="U59" i="13"/>
  <c r="T59" i="13"/>
  <c r="U66" i="13"/>
  <c r="T66" i="13"/>
  <c r="U70" i="13"/>
  <c r="T70" i="13"/>
  <c r="U15" i="15"/>
  <c r="U72" i="15"/>
  <c r="T72" i="15"/>
  <c r="T15" i="15"/>
  <c r="U30" i="15"/>
  <c r="T30" i="15"/>
  <c r="U29" i="16"/>
  <c r="T29" i="16"/>
  <c r="P33" i="16"/>
  <c r="T33" i="16" s="1"/>
  <c r="U37" i="16"/>
  <c r="T37" i="16"/>
  <c r="T46" i="16"/>
  <c r="U59" i="16"/>
  <c r="T59" i="16"/>
  <c r="U65" i="17"/>
  <c r="T65" i="17"/>
  <c r="U70" i="17"/>
  <c r="T70" i="17"/>
  <c r="U24" i="19"/>
  <c r="T9" i="12"/>
  <c r="T61" i="12"/>
  <c r="T9" i="14"/>
  <c r="T61" i="14"/>
  <c r="U45" i="15"/>
  <c r="T62" i="15"/>
  <c r="U69" i="15"/>
  <c r="U12" i="16"/>
  <c r="Q33" i="16"/>
  <c r="U33" i="16" s="1"/>
  <c r="U35" i="16"/>
  <c r="P70" i="16"/>
  <c r="T70" i="16" s="1"/>
  <c r="U90" i="16"/>
  <c r="T90" i="16"/>
  <c r="U13" i="17"/>
  <c r="T13" i="17"/>
  <c r="U17" i="17"/>
  <c r="T17" i="17"/>
  <c r="U30" i="18"/>
  <c r="T30" i="18"/>
  <c r="P15" i="17"/>
  <c r="T15" i="17" s="1"/>
  <c r="U24" i="17"/>
  <c r="T24" i="17"/>
  <c r="Q40" i="17"/>
  <c r="P72" i="17"/>
  <c r="T72" i="17" s="1"/>
  <c r="Q24" i="18"/>
  <c r="U43" i="18"/>
  <c r="T43" i="18"/>
  <c r="Q71" i="18"/>
  <c r="U27" i="19"/>
  <c r="T27" i="19"/>
  <c r="U40" i="19"/>
  <c r="T40" i="19"/>
  <c r="U35" i="19"/>
  <c r="T35" i="19"/>
  <c r="U46" i="19"/>
  <c r="T46" i="19"/>
  <c r="U69" i="19"/>
  <c r="T69" i="19"/>
  <c r="U24" i="20"/>
  <c r="T24" i="20"/>
  <c r="U59" i="20"/>
  <c r="T59" i="20"/>
  <c r="R70" i="20"/>
  <c r="P70" i="20"/>
  <c r="U30" i="21"/>
  <c r="T30" i="21"/>
  <c r="T58" i="16"/>
  <c r="Q59" i="16"/>
  <c r="T62" i="16"/>
  <c r="T69" i="16"/>
  <c r="Q70" i="16"/>
  <c r="U70" i="16" s="1"/>
  <c r="T91" i="16"/>
  <c r="T67" i="17"/>
  <c r="U15" i="17"/>
  <c r="T14" i="17"/>
  <c r="Q15" i="17"/>
  <c r="T18" i="17"/>
  <c r="P30" i="17"/>
  <c r="T38" i="17"/>
  <c r="T42" i="17"/>
  <c r="T50" i="17"/>
  <c r="U66" i="17"/>
  <c r="T66" i="17"/>
  <c r="P66" i="17"/>
  <c r="Q72" i="17"/>
  <c r="U72" i="17" s="1"/>
  <c r="T87" i="17"/>
  <c r="T22" i="18"/>
  <c r="T26" i="18"/>
  <c r="P40" i="18"/>
  <c r="T40" i="18" s="1"/>
  <c r="T64" i="18"/>
  <c r="E67" i="18"/>
  <c r="U70" i="18"/>
  <c r="T93" i="18"/>
  <c r="U10" i="19"/>
  <c r="T10" i="19"/>
  <c r="P24" i="19"/>
  <c r="U19" i="20"/>
  <c r="T19" i="20"/>
  <c r="U38" i="20"/>
  <c r="T38" i="20"/>
  <c r="U42" i="20"/>
  <c r="T42" i="20"/>
  <c r="U50" i="20"/>
  <c r="T50" i="20"/>
  <c r="U30" i="22"/>
  <c r="T30" i="22"/>
  <c r="Q66" i="17"/>
  <c r="T9" i="18"/>
  <c r="T21" i="18"/>
  <c r="U51" i="18"/>
  <c r="T51" i="18"/>
  <c r="P53" i="18"/>
  <c r="T53" i="18" s="1"/>
  <c r="T63" i="18"/>
  <c r="T92" i="18"/>
  <c r="T20" i="19"/>
  <c r="U22" i="19"/>
  <c r="T22" i="19"/>
  <c r="U30" i="19"/>
  <c r="T30" i="19"/>
  <c r="T33" i="19"/>
  <c r="E59" i="19"/>
  <c r="Q66" i="19"/>
  <c r="Q70" i="19"/>
  <c r="U91" i="19"/>
  <c r="T91" i="19"/>
  <c r="U53" i="17"/>
  <c r="T53" i="17"/>
  <c r="U42" i="18"/>
  <c r="T42" i="18"/>
  <c r="Q53" i="18"/>
  <c r="U53" i="18" s="1"/>
  <c r="T9" i="19"/>
  <c r="U26" i="19"/>
  <c r="T26" i="19"/>
  <c r="P40" i="19"/>
  <c r="U63" i="19"/>
  <c r="T63" i="19"/>
  <c r="U14" i="20"/>
  <c r="T14" i="20"/>
  <c r="P33" i="20"/>
  <c r="T33" i="20" s="1"/>
  <c r="Q33" i="20"/>
  <c r="U33" i="20" s="1"/>
  <c r="Q67" i="20"/>
  <c r="U67" i="20" s="1"/>
  <c r="P72" i="16"/>
  <c r="T72" i="16" s="1"/>
  <c r="Q24" i="17"/>
  <c r="P59" i="17"/>
  <c r="Q67" i="17"/>
  <c r="U67" i="17" s="1"/>
  <c r="P70" i="17"/>
  <c r="P15" i="18"/>
  <c r="U24" i="18"/>
  <c r="T24" i="18"/>
  <c r="U71" i="18"/>
  <c r="U88" i="18"/>
  <c r="T88" i="18"/>
  <c r="Q15" i="19"/>
  <c r="U15" i="19" s="1"/>
  <c r="Q40" i="19"/>
  <c r="U18" i="20"/>
  <c r="T18" i="20"/>
  <c r="P24" i="20"/>
  <c r="P59" i="20"/>
  <c r="T70" i="20"/>
  <c r="U24" i="22"/>
  <c r="T24" i="22"/>
  <c r="U72" i="18"/>
  <c r="U67" i="18"/>
  <c r="U15" i="18"/>
  <c r="T15" i="18"/>
  <c r="Q15" i="18"/>
  <c r="P30" i="18"/>
  <c r="U50" i="18"/>
  <c r="T50" i="18"/>
  <c r="U55" i="18"/>
  <c r="T55" i="18"/>
  <c r="P67" i="18"/>
  <c r="T67" i="18" s="1"/>
  <c r="P70" i="18"/>
  <c r="T70" i="18" s="1"/>
  <c r="P33" i="19"/>
  <c r="U47" i="19"/>
  <c r="T47" i="19"/>
  <c r="U58" i="19"/>
  <c r="T58" i="19"/>
  <c r="U70" i="19"/>
  <c r="Q24" i="20"/>
  <c r="U24" i="21"/>
  <c r="T24" i="21"/>
  <c r="T49" i="16"/>
  <c r="T65" i="16"/>
  <c r="T86" i="16"/>
  <c r="T9" i="17"/>
  <c r="T21" i="17"/>
  <c r="T45" i="17"/>
  <c r="T57" i="17"/>
  <c r="T61" i="17"/>
  <c r="T90" i="17"/>
  <c r="T13" i="18"/>
  <c r="T17" i="18"/>
  <c r="T29" i="18"/>
  <c r="T37" i="18"/>
  <c r="T47" i="18"/>
  <c r="U59" i="18"/>
  <c r="T59" i="18"/>
  <c r="P66" i="18"/>
  <c r="U86" i="18"/>
  <c r="U11" i="19"/>
  <c r="T11" i="19"/>
  <c r="Q33" i="19"/>
  <c r="U33" i="19" s="1"/>
  <c r="T39" i="19"/>
  <c r="U62" i="19"/>
  <c r="T62" i="19"/>
  <c r="Q30" i="20"/>
  <c r="P53" i="20"/>
  <c r="T53" i="20" s="1"/>
  <c r="U53" i="16"/>
  <c r="T53" i="16"/>
  <c r="U9" i="17"/>
  <c r="U40" i="17"/>
  <c r="T40" i="17"/>
  <c r="U61" i="17"/>
  <c r="U39" i="18"/>
  <c r="T39" i="18"/>
  <c r="Q66" i="18"/>
  <c r="P71" i="18"/>
  <c r="T71" i="18" s="1"/>
  <c r="U87" i="18"/>
  <c r="T87" i="18"/>
  <c r="U23" i="19"/>
  <c r="T23" i="19"/>
  <c r="Q30" i="19"/>
  <c r="P53" i="19"/>
  <c r="Q53" i="19"/>
  <c r="U53" i="19" s="1"/>
  <c r="Q59" i="19"/>
  <c r="P72" i="19"/>
  <c r="T72" i="19" s="1"/>
  <c r="U92" i="19"/>
  <c r="T92" i="19"/>
  <c r="T53" i="19"/>
  <c r="R66" i="19"/>
  <c r="P67" i="19"/>
  <c r="T67" i="19" s="1"/>
  <c r="U71" i="19"/>
  <c r="T71" i="19"/>
  <c r="S72" i="19"/>
  <c r="P40" i="20"/>
  <c r="T40" i="20" s="1"/>
  <c r="Q53" i="20"/>
  <c r="U53" i="20" s="1"/>
  <c r="Q71" i="20"/>
  <c r="S15" i="21"/>
  <c r="P24" i="21"/>
  <c r="R30" i="21"/>
  <c r="Q33" i="21"/>
  <c r="T43" i="21"/>
  <c r="T52" i="21"/>
  <c r="U52" i="21"/>
  <c r="U57" i="21"/>
  <c r="T57" i="21"/>
  <c r="P59" i="21"/>
  <c r="Q66" i="21"/>
  <c r="P67" i="21"/>
  <c r="T67" i="21" s="1"/>
  <c r="Q70" i="21"/>
  <c r="U70" i="21" s="1"/>
  <c r="Q71" i="21"/>
  <c r="U71" i="21" s="1"/>
  <c r="T12" i="22"/>
  <c r="U12" i="22"/>
  <c r="U17" i="22"/>
  <c r="T17" i="22"/>
  <c r="U29" i="22"/>
  <c r="T29" i="22"/>
  <c r="T35" i="22"/>
  <c r="R53" i="22"/>
  <c r="Q67" i="22"/>
  <c r="U67" i="22" s="1"/>
  <c r="U24" i="24"/>
  <c r="T24" i="24"/>
  <c r="U70" i="24"/>
  <c r="T70" i="24"/>
  <c r="Q40" i="18"/>
  <c r="U40" i="18" s="1"/>
  <c r="P72" i="18"/>
  <c r="T72" i="18" s="1"/>
  <c r="Q24" i="19"/>
  <c r="P59" i="19"/>
  <c r="S66" i="19"/>
  <c r="Q67" i="19"/>
  <c r="U67" i="19" s="1"/>
  <c r="P70" i="19"/>
  <c r="T70" i="19" s="1"/>
  <c r="P15" i="20"/>
  <c r="T15" i="20" s="1"/>
  <c r="T39" i="20"/>
  <c r="Q40" i="20"/>
  <c r="U40" i="20" s="1"/>
  <c r="T43" i="20"/>
  <c r="T51" i="20"/>
  <c r="R53" i="20"/>
  <c r="T55" i="20"/>
  <c r="R71" i="20"/>
  <c r="P72" i="20"/>
  <c r="T72" i="20" s="1"/>
  <c r="T88" i="20"/>
  <c r="T11" i="21"/>
  <c r="T23" i="21"/>
  <c r="Q24" i="21"/>
  <c r="T27" i="21"/>
  <c r="S30" i="21"/>
  <c r="R33" i="21"/>
  <c r="T35" i="21"/>
  <c r="T49" i="21"/>
  <c r="Q59" i="21"/>
  <c r="T65" i="21"/>
  <c r="R66" i="21"/>
  <c r="Q67" i="21"/>
  <c r="U67" i="21" s="1"/>
  <c r="T9" i="22"/>
  <c r="P40" i="22"/>
  <c r="T40" i="22" s="1"/>
  <c r="U63" i="22"/>
  <c r="U70" i="22"/>
  <c r="T70" i="22"/>
  <c r="U91" i="22"/>
  <c r="T91" i="22"/>
  <c r="U66" i="18"/>
  <c r="T66" i="18"/>
  <c r="U72" i="20"/>
  <c r="U15" i="20"/>
  <c r="U66" i="20"/>
  <c r="T66" i="20"/>
  <c r="T87" i="20"/>
  <c r="T10" i="21"/>
  <c r="T22" i="21"/>
  <c r="T26" i="21"/>
  <c r="P53" i="21"/>
  <c r="T53" i="21" s="1"/>
  <c r="U55" i="21"/>
  <c r="U14" i="22"/>
  <c r="U27" i="22"/>
  <c r="P30" i="22"/>
  <c r="Q40" i="22"/>
  <c r="U40" i="22" s="1"/>
  <c r="U49" i="22"/>
  <c r="T49" i="22"/>
  <c r="P59" i="22"/>
  <c r="T62" i="22"/>
  <c r="T64" i="22"/>
  <c r="U64" i="22"/>
  <c r="Q66" i="22"/>
  <c r="T33" i="23"/>
  <c r="U45" i="21"/>
  <c r="T45" i="21"/>
  <c r="Q53" i="21"/>
  <c r="U53" i="21" s="1"/>
  <c r="T56" i="21"/>
  <c r="U56" i="21"/>
  <c r="U66" i="21"/>
  <c r="T66" i="21"/>
  <c r="U61" i="21"/>
  <c r="T61" i="21"/>
  <c r="E66" i="21"/>
  <c r="U90" i="21"/>
  <c r="T90" i="21"/>
  <c r="P24" i="22"/>
  <c r="T28" i="22"/>
  <c r="U28" i="22"/>
  <c r="Q30" i="22"/>
  <c r="U37" i="22"/>
  <c r="T37" i="22"/>
  <c r="U24" i="23"/>
  <c r="T24" i="23"/>
  <c r="U59" i="24"/>
  <c r="T59" i="24"/>
  <c r="P67" i="20"/>
  <c r="T67" i="20" s="1"/>
  <c r="U71" i="20"/>
  <c r="T71" i="20"/>
  <c r="U33" i="21"/>
  <c r="T33" i="21"/>
  <c r="P40" i="21"/>
  <c r="T40" i="21" s="1"/>
  <c r="T70" i="21"/>
  <c r="U15" i="22"/>
  <c r="T67" i="22"/>
  <c r="T32" i="22"/>
  <c r="U32" i="22"/>
  <c r="U30" i="23"/>
  <c r="T30" i="23"/>
  <c r="P15" i="21"/>
  <c r="T39" i="21"/>
  <c r="Q40" i="21"/>
  <c r="U40" i="21" s="1"/>
  <c r="U43" i="21"/>
  <c r="U59" i="21"/>
  <c r="T59" i="21"/>
  <c r="U13" i="22"/>
  <c r="T13" i="22"/>
  <c r="P15" i="22"/>
  <c r="T15" i="22" s="1"/>
  <c r="T48" i="22"/>
  <c r="U48" i="22"/>
  <c r="P71" i="22"/>
  <c r="T71" i="22" s="1"/>
  <c r="U43" i="19"/>
  <c r="U66" i="19"/>
  <c r="T66" i="19"/>
  <c r="U35" i="20"/>
  <c r="U72" i="21"/>
  <c r="T72" i="21"/>
  <c r="U15" i="21"/>
  <c r="T15" i="21"/>
  <c r="T44" i="21"/>
  <c r="U44" i="21"/>
  <c r="T89" i="21"/>
  <c r="U89" i="21"/>
  <c r="Q15" i="22"/>
  <c r="P33" i="22"/>
  <c r="T33" i="22" s="1"/>
  <c r="T36" i="22"/>
  <c r="U36" i="22"/>
  <c r="U59" i="22"/>
  <c r="T59" i="22"/>
  <c r="Q71" i="22"/>
  <c r="U71" i="22" s="1"/>
  <c r="P72" i="22"/>
  <c r="T72" i="22" s="1"/>
  <c r="U92" i="22"/>
  <c r="T92" i="22"/>
  <c r="U30" i="24"/>
  <c r="P70" i="21"/>
  <c r="P71" i="21"/>
  <c r="T71" i="21" s="1"/>
  <c r="Q33" i="22"/>
  <c r="U33" i="22" s="1"/>
  <c r="Q53" i="22"/>
  <c r="U53" i="22" s="1"/>
  <c r="U65" i="22"/>
  <c r="T65" i="22"/>
  <c r="R71" i="21"/>
  <c r="S30" i="22"/>
  <c r="R33" i="22"/>
  <c r="S66" i="22"/>
  <c r="U93" i="22"/>
  <c r="T19" i="23"/>
  <c r="U20" i="23"/>
  <c r="T39" i="23"/>
  <c r="T43" i="23"/>
  <c r="U44" i="23"/>
  <c r="T51" i="23"/>
  <c r="U52" i="23"/>
  <c r="T55" i="23"/>
  <c r="U56" i="23"/>
  <c r="R71" i="23"/>
  <c r="T88" i="23"/>
  <c r="U89" i="23"/>
  <c r="T11" i="24"/>
  <c r="U12" i="24"/>
  <c r="T23" i="24"/>
  <c r="T27" i="24"/>
  <c r="U28" i="24"/>
  <c r="S30" i="24"/>
  <c r="U32" i="24"/>
  <c r="R33" i="24"/>
  <c r="T35" i="24"/>
  <c r="U36" i="24"/>
  <c r="T47" i="24"/>
  <c r="U48" i="24"/>
  <c r="U64" i="24"/>
  <c r="S66" i="24"/>
  <c r="T92" i="24"/>
  <c r="U93" i="24"/>
  <c r="E79" i="1"/>
  <c r="E79" i="10"/>
  <c r="U97" i="1"/>
  <c r="T103" i="1"/>
  <c r="U105" i="1"/>
  <c r="E95" i="24"/>
  <c r="U95" i="24" s="1"/>
  <c r="U105" i="24"/>
  <c r="T96" i="23"/>
  <c r="U96" i="23"/>
  <c r="U98" i="23"/>
  <c r="T98" i="23"/>
  <c r="U103" i="22"/>
  <c r="U99" i="19"/>
  <c r="T99" i="19"/>
  <c r="U101" i="18"/>
  <c r="T101" i="18"/>
  <c r="U15" i="23"/>
  <c r="T72" i="23"/>
  <c r="T15" i="23"/>
  <c r="T14" i="23"/>
  <c r="T18" i="23"/>
  <c r="T38" i="23"/>
  <c r="T42" i="23"/>
  <c r="U59" i="23"/>
  <c r="T59" i="23"/>
  <c r="U66" i="23"/>
  <c r="T66" i="23"/>
  <c r="P66" i="23"/>
  <c r="T70" i="23"/>
  <c r="Q72" i="23"/>
  <c r="U72" i="23" s="1"/>
  <c r="T87" i="23"/>
  <c r="T10" i="24"/>
  <c r="T22" i="24"/>
  <c r="Q59" i="24"/>
  <c r="Q70" i="24"/>
  <c r="T91" i="24"/>
  <c r="U97" i="22"/>
  <c r="T97" i="22"/>
  <c r="Q66" i="23"/>
  <c r="P53" i="24"/>
  <c r="P71" i="24"/>
  <c r="P24" i="23"/>
  <c r="Q33" i="23"/>
  <c r="U33" i="23" s="1"/>
  <c r="U53" i="23"/>
  <c r="T53" i="23"/>
  <c r="P67" i="23"/>
  <c r="T67" i="23" s="1"/>
  <c r="U71" i="23"/>
  <c r="T71" i="23"/>
  <c r="U33" i="24"/>
  <c r="T33" i="24"/>
  <c r="U40" i="24"/>
  <c r="T40" i="24"/>
  <c r="P40" i="24"/>
  <c r="Q53" i="24"/>
  <c r="Q71" i="24"/>
  <c r="U107" i="20"/>
  <c r="T107" i="20"/>
  <c r="U105" i="19"/>
  <c r="T105" i="19"/>
  <c r="Q24" i="23"/>
  <c r="P59" i="23"/>
  <c r="Q67" i="23"/>
  <c r="U67" i="23" s="1"/>
  <c r="P70" i="23"/>
  <c r="P15" i="24"/>
  <c r="T15" i="24" s="1"/>
  <c r="Q40" i="24"/>
  <c r="P72" i="24"/>
  <c r="T72" i="24" s="1"/>
  <c r="U98" i="1"/>
  <c r="U106" i="1"/>
  <c r="U104" i="24"/>
  <c r="U66" i="22"/>
  <c r="T66" i="22"/>
  <c r="P66" i="22"/>
  <c r="Q72" i="22"/>
  <c r="U72" i="22" s="1"/>
  <c r="Q59" i="23"/>
  <c r="Q70" i="23"/>
  <c r="U70" i="23" s="1"/>
  <c r="U67" i="24"/>
  <c r="T67" i="24"/>
  <c r="U15" i="24"/>
  <c r="Q15" i="24"/>
  <c r="P30" i="24"/>
  <c r="T30" i="24" s="1"/>
  <c r="U66" i="24"/>
  <c r="T66" i="24"/>
  <c r="P66" i="24"/>
  <c r="Q72" i="24"/>
  <c r="U72" i="24" s="1"/>
  <c r="E79" i="12"/>
  <c r="T100" i="1"/>
  <c r="T108" i="1"/>
  <c r="T104" i="23"/>
  <c r="U104" i="23"/>
  <c r="U106" i="23"/>
  <c r="T106" i="23"/>
  <c r="T113" i="22"/>
  <c r="T86" i="22"/>
  <c r="T9" i="23"/>
  <c r="T21" i="23"/>
  <c r="T45" i="23"/>
  <c r="T57" i="23"/>
  <c r="T61" i="23"/>
  <c r="T90" i="23"/>
  <c r="T13" i="24"/>
  <c r="T17" i="24"/>
  <c r="T29" i="24"/>
  <c r="T37" i="24"/>
  <c r="T49" i="24"/>
  <c r="T65" i="24"/>
  <c r="T86" i="24"/>
  <c r="E79" i="4"/>
  <c r="E79" i="3"/>
  <c r="U96" i="24"/>
  <c r="T98" i="24"/>
  <c r="U107" i="24"/>
  <c r="T107" i="24"/>
  <c r="U105" i="22"/>
  <c r="T105" i="22"/>
  <c r="T101" i="19"/>
  <c r="U101" i="19"/>
  <c r="T53" i="22"/>
  <c r="U9" i="23"/>
  <c r="U40" i="23"/>
  <c r="U61" i="23"/>
  <c r="U53" i="24"/>
  <c r="T53" i="24"/>
  <c r="U71" i="24"/>
  <c r="T71" i="24"/>
  <c r="E79" i="18"/>
  <c r="U113" i="6"/>
  <c r="T101" i="4"/>
  <c r="U101" i="4"/>
  <c r="U110" i="3"/>
  <c r="T110" i="3"/>
  <c r="T113" i="14"/>
  <c r="U113" i="10"/>
  <c r="E95" i="6"/>
  <c r="E112" i="6" s="1"/>
  <c r="T112" i="6" s="1"/>
  <c r="U98" i="5"/>
  <c r="T98" i="5"/>
  <c r="S95" i="4"/>
  <c r="M112" i="4"/>
  <c r="S112" i="4" s="1"/>
  <c r="M112" i="20"/>
  <c r="S112" i="20" s="1"/>
  <c r="U113" i="19"/>
  <c r="S95" i="11"/>
  <c r="T101" i="17"/>
  <c r="T105" i="17"/>
  <c r="T102" i="16"/>
  <c r="E95" i="15"/>
  <c r="E112" i="15" s="1"/>
  <c r="T103" i="15"/>
  <c r="T109" i="15"/>
  <c r="T109" i="14"/>
  <c r="U99" i="13"/>
  <c r="T101" i="13"/>
  <c r="T99" i="11"/>
  <c r="T109" i="11"/>
  <c r="T105" i="10"/>
  <c r="T109" i="10"/>
  <c r="T104" i="9"/>
  <c r="T108" i="9"/>
  <c r="U105" i="8"/>
  <c r="T107" i="8"/>
  <c r="T109" i="8"/>
  <c r="T98" i="7"/>
  <c r="U100" i="7"/>
  <c r="T97" i="6"/>
  <c r="T99" i="6"/>
  <c r="T101" i="6"/>
  <c r="T105" i="6"/>
  <c r="T106" i="4"/>
  <c r="T108" i="4"/>
  <c r="S95" i="2"/>
  <c r="T99" i="2"/>
  <c r="U99" i="2"/>
  <c r="U102" i="21"/>
  <c r="U110" i="21"/>
  <c r="T100" i="20"/>
  <c r="T103" i="19"/>
  <c r="U105" i="18"/>
  <c r="T109" i="18"/>
  <c r="T96" i="16"/>
  <c r="T98" i="16"/>
  <c r="S95" i="14"/>
  <c r="T99" i="14"/>
  <c r="U105" i="13"/>
  <c r="T101" i="11"/>
  <c r="U107" i="10"/>
  <c r="T100" i="9"/>
  <c r="T101" i="2"/>
  <c r="T96" i="21"/>
  <c r="T104" i="21"/>
  <c r="T98" i="20"/>
  <c r="T102" i="20"/>
  <c r="U96" i="19"/>
  <c r="T96" i="18"/>
  <c r="U107" i="18"/>
  <c r="T96" i="17"/>
  <c r="R95" i="16"/>
  <c r="T104" i="16"/>
  <c r="U106" i="16"/>
  <c r="T110" i="16"/>
  <c r="T99" i="15"/>
  <c r="T97" i="14"/>
  <c r="T113" i="13"/>
  <c r="U104" i="12"/>
  <c r="T106" i="12"/>
  <c r="U110" i="12"/>
  <c r="U103" i="11"/>
  <c r="T96" i="10"/>
  <c r="T98" i="10"/>
  <c r="T100" i="10"/>
  <c r="T96" i="9"/>
  <c r="T96" i="8"/>
  <c r="T98" i="8"/>
  <c r="T102" i="8"/>
  <c r="E95" i="7"/>
  <c r="E112" i="7" s="1"/>
  <c r="L112" i="7"/>
  <c r="R112" i="7" s="1"/>
  <c r="U96" i="5"/>
  <c r="U103" i="5"/>
  <c r="T110" i="5"/>
  <c r="U110" i="5"/>
  <c r="T100" i="3"/>
  <c r="U100" i="3"/>
  <c r="U106" i="2"/>
  <c r="T98" i="19"/>
  <c r="E95" i="17"/>
  <c r="U95" i="17" s="1"/>
  <c r="T100" i="17"/>
  <c r="T108" i="16"/>
  <c r="T97" i="15"/>
  <c r="T108" i="15"/>
  <c r="T113" i="15"/>
  <c r="T108" i="14"/>
  <c r="T96" i="13"/>
  <c r="T98" i="13"/>
  <c r="T110" i="13"/>
  <c r="U100" i="12"/>
  <c r="T104" i="10"/>
  <c r="R95" i="8"/>
  <c r="T104" i="8"/>
  <c r="T97" i="7"/>
  <c r="T108" i="6"/>
  <c r="T110" i="6"/>
  <c r="R95" i="5"/>
  <c r="U104" i="2"/>
  <c r="U106" i="20"/>
  <c r="U100" i="18"/>
  <c r="U104" i="17"/>
  <c r="U113" i="17"/>
  <c r="U101" i="16"/>
  <c r="T113" i="16"/>
  <c r="T102" i="15"/>
  <c r="R95" i="13"/>
  <c r="T100" i="13"/>
  <c r="T108" i="13"/>
  <c r="T98" i="12"/>
  <c r="T108" i="11"/>
  <c r="S95" i="9"/>
  <c r="T103" i="9"/>
  <c r="U107" i="9"/>
  <c r="U106" i="8"/>
  <c r="T96" i="6"/>
  <c r="U104" i="6"/>
  <c r="U100" i="5"/>
  <c r="T100" i="5"/>
  <c r="T102" i="5"/>
  <c r="U102" i="5"/>
  <c r="U113" i="5"/>
  <c r="T113" i="5"/>
  <c r="E95" i="2"/>
  <c r="E112" i="2" s="1"/>
  <c r="U108" i="3"/>
  <c r="T98" i="9"/>
  <c r="U98" i="9"/>
  <c r="U109" i="9"/>
  <c r="T109" i="9"/>
  <c r="U100" i="8"/>
  <c r="T100" i="8"/>
  <c r="S95" i="7"/>
  <c r="M112" i="7"/>
  <c r="S112" i="7" s="1"/>
  <c r="R95" i="3"/>
  <c r="L112" i="3"/>
  <c r="R112" i="3" s="1"/>
  <c r="T113" i="1"/>
  <c r="M112" i="24"/>
  <c r="S112" i="24" s="1"/>
  <c r="L112" i="20"/>
  <c r="R112" i="20" s="1"/>
  <c r="M112" i="19"/>
  <c r="S112" i="19" s="1"/>
  <c r="T113" i="18"/>
  <c r="U97" i="15"/>
  <c r="E95" i="14"/>
  <c r="E95" i="12"/>
  <c r="S95" i="12"/>
  <c r="M112" i="12"/>
  <c r="S112" i="12" s="1"/>
  <c r="U113" i="9"/>
  <c r="U108" i="5"/>
  <c r="T108" i="5"/>
  <c r="E95" i="22"/>
  <c r="S95" i="17"/>
  <c r="R95" i="14"/>
  <c r="R95" i="12"/>
  <c r="U102" i="10"/>
  <c r="T102" i="10"/>
  <c r="U108" i="8"/>
  <c r="T108" i="8"/>
  <c r="U109" i="6"/>
  <c r="T109" i="6"/>
  <c r="U99" i="4"/>
  <c r="T99" i="4"/>
  <c r="E95" i="1"/>
  <c r="T102" i="1"/>
  <c r="T110" i="1"/>
  <c r="L112" i="1"/>
  <c r="R112" i="1" s="1"/>
  <c r="T101" i="24"/>
  <c r="T109" i="24"/>
  <c r="T100" i="23"/>
  <c r="T108" i="23"/>
  <c r="T99" i="22"/>
  <c r="T107" i="22"/>
  <c r="M112" i="22"/>
  <c r="S112" i="22" s="1"/>
  <c r="T98" i="21"/>
  <c r="T106" i="21"/>
  <c r="T97" i="20"/>
  <c r="U100" i="19"/>
  <c r="E95" i="18"/>
  <c r="U99" i="18"/>
  <c r="U98" i="17"/>
  <c r="T110" i="17"/>
  <c r="T100" i="16"/>
  <c r="U105" i="16"/>
  <c r="T101" i="15"/>
  <c r="T106" i="15"/>
  <c r="T96" i="14"/>
  <c r="T101" i="14"/>
  <c r="T106" i="14"/>
  <c r="T102" i="12"/>
  <c r="T98" i="11"/>
  <c r="U105" i="11"/>
  <c r="T107" i="11"/>
  <c r="E95" i="9"/>
  <c r="T102" i="9"/>
  <c r="T97" i="8"/>
  <c r="U97" i="8"/>
  <c r="U107" i="7"/>
  <c r="T107" i="7"/>
  <c r="T106" i="5"/>
  <c r="M112" i="1"/>
  <c r="S112" i="1" s="1"/>
  <c r="E95" i="20"/>
  <c r="S95" i="18"/>
  <c r="R95" i="15"/>
  <c r="U110" i="10"/>
  <c r="T110" i="10"/>
  <c r="U98" i="6"/>
  <c r="T98" i="6"/>
  <c r="U103" i="6"/>
  <c r="T107" i="6"/>
  <c r="U99" i="5"/>
  <c r="T99" i="5"/>
  <c r="T96" i="1"/>
  <c r="T104" i="1"/>
  <c r="T103" i="24"/>
  <c r="E95" i="23"/>
  <c r="T102" i="23"/>
  <c r="T110" i="23"/>
  <c r="L112" i="23"/>
  <c r="R112" i="23" s="1"/>
  <c r="T101" i="22"/>
  <c r="T109" i="22"/>
  <c r="T100" i="21"/>
  <c r="T108" i="21"/>
  <c r="T99" i="20"/>
  <c r="E95" i="19"/>
  <c r="T104" i="19"/>
  <c r="T109" i="19"/>
  <c r="T103" i="18"/>
  <c r="T108" i="18"/>
  <c r="L112" i="18"/>
  <c r="R112" i="18" s="1"/>
  <c r="T102" i="17"/>
  <c r="T107" i="17"/>
  <c r="U97" i="16"/>
  <c r="T109" i="16"/>
  <c r="T98" i="15"/>
  <c r="T98" i="14"/>
  <c r="U103" i="14"/>
  <c r="T102" i="13"/>
  <c r="T107" i="13"/>
  <c r="T97" i="12"/>
  <c r="U101" i="9"/>
  <c r="T101" i="9"/>
  <c r="L112" i="9"/>
  <c r="R112" i="9" s="1"/>
  <c r="U97" i="5"/>
  <c r="T97" i="5"/>
  <c r="T101" i="1"/>
  <c r="T109" i="1"/>
  <c r="T100" i="24"/>
  <c r="T108" i="24"/>
  <c r="T113" i="24"/>
  <c r="T99" i="23"/>
  <c r="T107" i="23"/>
  <c r="M112" i="23"/>
  <c r="S112" i="23" s="1"/>
  <c r="T98" i="22"/>
  <c r="T106" i="22"/>
  <c r="T97" i="21"/>
  <c r="T105" i="21"/>
  <c r="T96" i="20"/>
  <c r="T104" i="20"/>
  <c r="U109" i="20"/>
  <c r="T113" i="20"/>
  <c r="E95" i="16"/>
  <c r="T99" i="16"/>
  <c r="T100" i="15"/>
  <c r="T105" i="15"/>
  <c r="T110" i="15"/>
  <c r="M112" i="15"/>
  <c r="S112" i="15" s="1"/>
  <c r="T100" i="14"/>
  <c r="T105" i="14"/>
  <c r="T109" i="13"/>
  <c r="T99" i="12"/>
  <c r="T101" i="12"/>
  <c r="T108" i="12"/>
  <c r="T97" i="11"/>
  <c r="E95" i="10"/>
  <c r="T97" i="10"/>
  <c r="T108" i="10"/>
  <c r="T99" i="9"/>
  <c r="U106" i="9"/>
  <c r="T110" i="9"/>
  <c r="T101" i="8"/>
  <c r="U102" i="7"/>
  <c r="T102" i="7"/>
  <c r="T109" i="7"/>
  <c r="T113" i="7"/>
  <c r="R95" i="6"/>
  <c r="E95" i="21"/>
  <c r="T110" i="18"/>
  <c r="T109" i="17"/>
  <c r="E95" i="13"/>
  <c r="U97" i="13"/>
  <c r="E95" i="11"/>
  <c r="T106" i="11"/>
  <c r="R95" i="10"/>
  <c r="L112" i="10"/>
  <c r="R112" i="10" s="1"/>
  <c r="U99" i="10"/>
  <c r="E95" i="8"/>
  <c r="U96" i="7"/>
  <c r="S95" i="6"/>
  <c r="U100" i="6"/>
  <c r="U101" i="3"/>
  <c r="T101" i="3"/>
  <c r="E95" i="3"/>
  <c r="S95" i="3"/>
  <c r="M112" i="3"/>
  <c r="S112" i="3" s="1"/>
  <c r="U110" i="4"/>
  <c r="T110" i="4"/>
  <c r="U104" i="3"/>
  <c r="T104" i="3"/>
  <c r="U96" i="4"/>
  <c r="T96" i="4"/>
  <c r="E95" i="4"/>
  <c r="U102" i="4"/>
  <c r="T102" i="4"/>
  <c r="U96" i="3"/>
  <c r="T96" i="3"/>
  <c r="T95" i="2"/>
  <c r="U106" i="6"/>
  <c r="T106" i="6"/>
  <c r="U105" i="5"/>
  <c r="T105" i="5"/>
  <c r="U99" i="7"/>
  <c r="T99" i="7"/>
  <c r="E95" i="5"/>
  <c r="R95" i="4"/>
  <c r="L112" i="4"/>
  <c r="R112" i="4" s="1"/>
  <c r="U105" i="4"/>
  <c r="T105" i="4"/>
  <c r="U113" i="3"/>
  <c r="T113" i="4"/>
  <c r="T103" i="2"/>
  <c r="T109" i="3"/>
  <c r="T100" i="2"/>
  <c r="T108" i="2"/>
  <c r="T113" i="2"/>
  <c r="T107" i="4"/>
  <c r="T98" i="3"/>
  <c r="T106" i="3"/>
  <c r="T97" i="2"/>
  <c r="T105" i="2"/>
  <c r="T113" i="8"/>
  <c r="T104" i="4"/>
  <c r="T103" i="3"/>
  <c r="T102" i="2"/>
  <c r="T110" i="2"/>
  <c r="L112" i="2"/>
  <c r="R112" i="2" s="1"/>
  <c r="T95" i="6" l="1"/>
  <c r="T95" i="24"/>
  <c r="T71" i="2"/>
  <c r="U112" i="6"/>
  <c r="T71" i="14"/>
  <c r="E112" i="17"/>
  <c r="T95" i="17"/>
  <c r="T59" i="1"/>
  <c r="U95" i="7"/>
  <c r="T24" i="7"/>
  <c r="T59" i="3"/>
  <c r="U95" i="6"/>
  <c r="T30" i="20"/>
  <c r="E112" i="24"/>
  <c r="T95" i="15"/>
  <c r="T95" i="7"/>
  <c r="U59" i="19"/>
  <c r="T59" i="19"/>
  <c r="U33" i="8"/>
  <c r="T33" i="8"/>
  <c r="U30" i="10"/>
  <c r="T30" i="10"/>
  <c r="U30" i="17"/>
  <c r="T30" i="17"/>
  <c r="U95" i="2"/>
  <c r="U95" i="15"/>
  <c r="U30" i="12"/>
  <c r="T30" i="12"/>
  <c r="T95" i="4"/>
  <c r="E112" i="4"/>
  <c r="U95" i="4"/>
  <c r="U95" i="13"/>
  <c r="T95" i="13"/>
  <c r="E112" i="13"/>
  <c r="U95" i="3"/>
  <c r="T95" i="3"/>
  <c r="E112" i="3"/>
  <c r="U95" i="21"/>
  <c r="E112" i="21"/>
  <c r="T95" i="21"/>
  <c r="T95" i="19"/>
  <c r="E112" i="19"/>
  <c r="U95" i="19"/>
  <c r="T95" i="20"/>
  <c r="E112" i="20"/>
  <c r="U95" i="20"/>
  <c r="U95" i="9"/>
  <c r="T95" i="9"/>
  <c r="E112" i="9"/>
  <c r="E112" i="18"/>
  <c r="U95" i="18"/>
  <c r="T95" i="18"/>
  <c r="U95" i="1"/>
  <c r="T95" i="1"/>
  <c r="E112" i="1"/>
  <c r="E112" i="8"/>
  <c r="U95" i="8"/>
  <c r="T95" i="8"/>
  <c r="U112" i="17"/>
  <c r="T112" i="17"/>
  <c r="E112" i="23"/>
  <c r="U95" i="23"/>
  <c r="T95" i="23"/>
  <c r="U95" i="5"/>
  <c r="T95" i="5"/>
  <c r="E112" i="5"/>
  <c r="E112" i="16"/>
  <c r="U95" i="16"/>
  <c r="T95" i="16"/>
  <c r="U112" i="7"/>
  <c r="T112" i="7"/>
  <c r="U112" i="2"/>
  <c r="T112" i="2"/>
  <c r="T112" i="24"/>
  <c r="U112" i="24"/>
  <c r="U112" i="15"/>
  <c r="T112" i="15"/>
  <c r="U95" i="12"/>
  <c r="E112" i="12"/>
  <c r="T95" i="12"/>
  <c r="U95" i="11"/>
  <c r="E112" i="11"/>
  <c r="T95" i="11"/>
  <c r="E112" i="10"/>
  <c r="U95" i="10"/>
  <c r="T95" i="10"/>
  <c r="U95" i="22"/>
  <c r="T95" i="22"/>
  <c r="E112" i="22"/>
  <c r="E112" i="14"/>
  <c r="U95" i="14"/>
  <c r="T95" i="14"/>
  <c r="T112" i="5" l="1"/>
  <c r="U112" i="5"/>
  <c r="U112" i="18"/>
  <c r="T112" i="18"/>
  <c r="T112" i="19"/>
  <c r="U112" i="19"/>
  <c r="U112" i="13"/>
  <c r="T112" i="13"/>
  <c r="U112" i="22"/>
  <c r="T112" i="22"/>
  <c r="U112" i="9"/>
  <c r="T112" i="9"/>
  <c r="T112" i="21"/>
  <c r="U112" i="21"/>
  <c r="T112" i="16"/>
  <c r="U112" i="16"/>
  <c r="U112" i="14"/>
  <c r="T112" i="14"/>
  <c r="U112" i="4"/>
  <c r="T112" i="4"/>
  <c r="U112" i="10"/>
  <c r="T112" i="10"/>
  <c r="U112" i="11"/>
  <c r="T112" i="11"/>
  <c r="U112" i="8"/>
  <c r="T112" i="8"/>
  <c r="U112" i="12"/>
  <c r="T112" i="12"/>
  <c r="U112" i="1"/>
  <c r="T112" i="1"/>
  <c r="U112" i="23"/>
  <c r="T112" i="23"/>
  <c r="U112" i="20"/>
  <c r="T112" i="20"/>
  <c r="U112" i="3"/>
  <c r="T112" i="3"/>
</calcChain>
</file>

<file path=xl/sharedStrings.xml><?xml version="1.0" encoding="utf-8"?>
<sst xmlns="http://schemas.openxmlformats.org/spreadsheetml/2006/main" count="5568" uniqueCount="148">
  <si>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</si>
  <si>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</si>
  <si>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</si>
  <si>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</si>
  <si>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</si>
  <si>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</si>
  <si>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</si>
  <si>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</si>
  <si>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</si>
  <si>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</si>
  <si>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</si>
  <si>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</si>
  <si>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</si>
  <si>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</si>
  <si>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</si>
  <si>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</si>
  <si>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</si>
  <si>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</si>
  <si>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</si>
  <si>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</si>
  <si>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</si>
  <si>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</si>
  <si>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</si>
  <si>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</si>
  <si>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</si>
  <si>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</si>
  <si>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</si>
  <si>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</si>
  <si>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</si>
  <si>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</si>
  <si>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</si>
  <si>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</si>
  <si>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</si>
  <si>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</si>
  <si>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</si>
  <si>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</si>
  <si>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</si>
  <si>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</si>
  <si>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</si>
  <si>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</si>
  <si>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</si>
  <si>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</si>
  <si>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</si>
  <si>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</si>
  <si>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</si>
  <si>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</si>
  <si>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</si>
  <si>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</si>
  <si>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</si>
  <si>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</si>
  <si>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</si>
  <si>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</si>
  <si>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</si>
  <si>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</si>
  <si>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</si>
  <si>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</si>
  <si>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</si>
  <si>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</si>
  <si>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</si>
  <si>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</si>
  <si>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</si>
  <si>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</si>
  <si>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</si>
  <si>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</si>
  <si>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</si>
  <si>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</si>
  <si>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</si>
  <si>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</si>
  <si>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</si>
  <si>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</si>
  <si>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</si>
  <si>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</si>
  <si>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</si>
  <si>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</si>
  <si>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</si>
  <si>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</si>
  <si>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</si>
  <si>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</si>
  <si>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</si>
  <si>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</si>
  <si>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</si>
  <si>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</si>
  <si>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</si>
  <si>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</si>
  <si>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</si>
  <si>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</si>
  <si>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</si>
  <si>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</si>
  <si>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</si>
  <si>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</si>
  <si>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</si>
  <si>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</si>
  <si>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</si>
  <si>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</si>
  <si>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</si>
  <si>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</si>
  <si>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</si>
  <si>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</si>
  <si>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</si>
  <si>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</si>
  <si>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</si>
  <si>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</si>
  <si>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</si>
  <si>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</si>
  <si>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</si>
  <si>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</si>
  <si>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</si>
  <si>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</si>
  <si>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</si>
  <si>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</si>
  <si>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</si>
  <si>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XHARIEP (DC16)</t>
  </si>
  <si>
    <t>FREE STATE: LEJWELEPUTSWA (DC18)</t>
  </si>
  <si>
    <t>FREE STATE: THABO MOFUTSANYANA (DC19)</t>
  </si>
  <si>
    <t>FREE STATE: FEZILE DABI (DC20)</t>
  </si>
  <si>
    <t>FREE STATE: LETSEMENG (FS161)</t>
  </si>
  <si>
    <t>FREE STATE: KOPANONG (FS162)</t>
  </si>
  <si>
    <t>FREE STATE: MOHOKARE (FS163)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</si>
  <si>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</si>
  <si>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</si>
  <si>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</si>
  <si>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</si>
  <si>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</si>
  <si>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</si>
  <si>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</si>
  <si>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</si>
  <si>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</si>
  <si>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</si>
  <si>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</si>
  <si>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MOQHAKA (FS201)</t>
  </si>
  <si>
    <t>FREE STATE: NGWATHE (FS203)</t>
  </si>
  <si>
    <t>FREE STATE: METSIMAHOLO (FS204)</t>
  </si>
  <si>
    <t>FREE STATE: MAFUBE (FS205)</t>
  </si>
  <si>
    <t>FREE STATE: MANGAUNG (MAN)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</si>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</sst>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/>
      <c r="D9" s="92"/>
      <c r="E9" s="92">
        <f>$B9       +$C9       +$D9</f>
        <v>14276000</v>
      </c>
      <c r="F9" s="93">
        <v>14276000</v>
      </c>
      <c r="G9" s="94">
        <v>7138000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59120000</v>
      </c>
      <c r="C10" s="92"/>
      <c r="D10" s="92"/>
      <c r="E10" s="92">
        <f t="shared" ref="E10:E15" si="0">$B10      +$C10      +$D10</f>
        <v>59120000</v>
      </c>
      <c r="F10" s="93">
        <v>59120000</v>
      </c>
      <c r="G10" s="94">
        <v>59120000</v>
      </c>
      <c r="H10" s="93">
        <v>10389000</v>
      </c>
      <c r="I10" s="94">
        <v>-1929770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10389000</v>
      </c>
      <c r="Q10" s="94">
        <f t="shared" ref="Q10:Q15" si="2">$I10      +$K10      +$M10      +$O10</f>
        <v>-1929770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17.57273342354533</v>
      </c>
      <c r="U10" s="50">
        <f t="shared" ref="U10:U14" si="6">IF(($E10      =0),0,(($Q10      /$E10      )*100))</f>
        <v>-3.2641576454668466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 t="shared" si="0"/>
        <v>3500000</v>
      </c>
      <c r="F11" s="93">
        <v>3500000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21739000</v>
      </c>
      <c r="C13" s="92"/>
      <c r="D13" s="92"/>
      <c r="E13" s="92">
        <f t="shared" si="0"/>
        <v>21739000</v>
      </c>
      <c r="F13" s="93">
        <v>21739000</v>
      </c>
      <c r="G13" s="94">
        <v>4127000</v>
      </c>
      <c r="H13" s="93"/>
      <c r="I13" s="94">
        <v>45066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45066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0.20730484382906295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100635000</v>
      </c>
      <c r="C15" s="95">
        <f>SUM(C9:C14)</f>
        <v>0</v>
      </c>
      <c r="D15" s="95"/>
      <c r="E15" s="95">
        <f t="shared" si="0"/>
        <v>100635000</v>
      </c>
      <c r="F15" s="96">
        <f t="shared" ref="F15:O15" si="7">SUM(F9:F14)</f>
        <v>100635000</v>
      </c>
      <c r="G15" s="97">
        <f t="shared" si="7"/>
        <v>70385000</v>
      </c>
      <c r="H15" s="96">
        <f t="shared" si="7"/>
        <v>10389000</v>
      </c>
      <c r="I15" s="97">
        <f t="shared" si="7"/>
        <v>-1884704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10389000</v>
      </c>
      <c r="Q15" s="97">
        <f t="shared" si="2"/>
        <v>-1884704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10.532772342474781</v>
      </c>
      <c r="U15" s="54">
        <f>IF((SUM($E9:$E13))=0,0,(Q15/(SUM($E9:$E13))*100))</f>
        <v>-1.9107862320677245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12263000</v>
      </c>
      <c r="C19" s="92"/>
      <c r="D19" s="92"/>
      <c r="E19" s="92">
        <f t="shared" si="8"/>
        <v>12263000</v>
      </c>
      <c r="F19" s="93">
        <v>12263000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12263000</v>
      </c>
      <c r="C24" s="95">
        <f>SUM(C17:C23)</f>
        <v>0</v>
      </c>
      <c r="D24" s="95"/>
      <c r="E24" s="95">
        <f t="shared" si="8"/>
        <v>12263000</v>
      </c>
      <c r="F24" s="96">
        <f t="shared" ref="F24:O24" si="15">SUM(F17:F23)</f>
        <v>12263000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270028000</v>
      </c>
      <c r="C28" s="92"/>
      <c r="D28" s="92"/>
      <c r="E28" s="92">
        <f>$B28      +$C28      +$D28</f>
        <v>270028000</v>
      </c>
      <c r="F28" s="93">
        <v>270028000</v>
      </c>
      <c r="G28" s="94">
        <v>91809000</v>
      </c>
      <c r="H28" s="93">
        <v>4019000</v>
      </c>
      <c r="I28" s="94">
        <v>5312701</v>
      </c>
      <c r="J28" s="93"/>
      <c r="K28" s="94"/>
      <c r="L28" s="93"/>
      <c r="M28" s="94"/>
      <c r="N28" s="93"/>
      <c r="O28" s="94"/>
      <c r="P28" s="93">
        <f>$H28      +$J28      +$L28      +$N28</f>
        <v>4019000</v>
      </c>
      <c r="Q28" s="94">
        <f>$I28      +$K28      +$M28      +$O28</f>
        <v>5312701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1.488364169641667</v>
      </c>
      <c r="U28" s="50">
        <f>IF(($E28      =0),0,(($Q28      /$E28      )*100))</f>
        <v>1.9674630038366392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9692000</v>
      </c>
      <c r="C29" s="92"/>
      <c r="D29" s="92"/>
      <c r="E29" s="92">
        <f>$B29      +$C29      +$D29</f>
        <v>9692000</v>
      </c>
      <c r="F29" s="93">
        <v>9692000</v>
      </c>
      <c r="G29" s="94">
        <v>5169000</v>
      </c>
      <c r="H29" s="93">
        <v>875000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875000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9.0280643829962859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279720000</v>
      </c>
      <c r="C30" s="95">
        <f>SUM(C26:C29)</f>
        <v>0</v>
      </c>
      <c r="D30" s="95"/>
      <c r="E30" s="95">
        <f>$B30      +$C30      +$D30</f>
        <v>279720000</v>
      </c>
      <c r="F30" s="96">
        <f t="shared" ref="F30:O30" si="16">SUM(F26:F29)</f>
        <v>279720000</v>
      </c>
      <c r="G30" s="97">
        <f t="shared" si="16"/>
        <v>96978000</v>
      </c>
      <c r="H30" s="96">
        <f t="shared" si="16"/>
        <v>4894000</v>
      </c>
      <c r="I30" s="97">
        <f t="shared" si="16"/>
        <v>5312701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4894000</v>
      </c>
      <c r="Q30" s="97">
        <f>$I30      +$K30      +$M30      +$O30</f>
        <v>5312701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1.7496067496067496</v>
      </c>
      <c r="U30" s="54">
        <f>IF($E30   =0,0,($Q30   /$E30   )*100)</f>
        <v>1.8992925067925068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37963000</v>
      </c>
      <c r="C32" s="92"/>
      <c r="D32" s="92"/>
      <c r="E32" s="92">
        <f>$B32      +$C32      +$D32</f>
        <v>37963000</v>
      </c>
      <c r="F32" s="93">
        <v>37963000</v>
      </c>
      <c r="G32" s="94">
        <v>5837000</v>
      </c>
      <c r="H32" s="93">
        <v>9254000</v>
      </c>
      <c r="I32" s="94">
        <v>1720276</v>
      </c>
      <c r="J32" s="93"/>
      <c r="K32" s="94"/>
      <c r="L32" s="93"/>
      <c r="M32" s="94"/>
      <c r="N32" s="93"/>
      <c r="O32" s="94"/>
      <c r="P32" s="93">
        <f>$H32      +$J32      +$L32      +$N32</f>
        <v>9254000</v>
      </c>
      <c r="Q32" s="94">
        <f>$I32      +$K32      +$M32      +$O32</f>
        <v>1720276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24.376366462081499</v>
      </c>
      <c r="U32" s="50">
        <f>IF(($E32      =0),0,(($Q32      /$E32      )*100))</f>
        <v>4.5314543107762821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37963000</v>
      </c>
      <c r="C33" s="95">
        <f>C32</f>
        <v>0</v>
      </c>
      <c r="D33" s="95"/>
      <c r="E33" s="95">
        <f>$B33      +$C33      +$D33</f>
        <v>37963000</v>
      </c>
      <c r="F33" s="96">
        <f t="shared" ref="F33:O33" si="17">F32</f>
        <v>37963000</v>
      </c>
      <c r="G33" s="97">
        <f t="shared" si="17"/>
        <v>5837000</v>
      </c>
      <c r="H33" s="96">
        <f t="shared" si="17"/>
        <v>9254000</v>
      </c>
      <c r="I33" s="97">
        <f t="shared" si="17"/>
        <v>1720276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9254000</v>
      </c>
      <c r="Q33" s="97">
        <f>$I33      +$K33      +$M33      +$O33</f>
        <v>1720276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24.376366462081499</v>
      </c>
      <c r="U33" s="54">
        <f>IF($E33   =0,0,($Q33   /$E33   )*100)</f>
        <v>4.5314543107762821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143903000</v>
      </c>
      <c r="C35" s="92"/>
      <c r="D35" s="92"/>
      <c r="E35" s="92">
        <f t="shared" ref="E35:E40" si="18">$B35      +$C35      +$D35</f>
        <v>143903000</v>
      </c>
      <c r="F35" s="93">
        <v>143903000</v>
      </c>
      <c r="G35" s="94">
        <v>26860000</v>
      </c>
      <c r="H35" s="93">
        <v>5312000</v>
      </c>
      <c r="I35" s="94">
        <v>250162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5312000</v>
      </c>
      <c r="Q35" s="94">
        <f t="shared" ref="Q35:Q40" si="20">$I35      +$K35      +$M35      +$O35</f>
        <v>250162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3.6913754404008259</v>
      </c>
      <c r="U35" s="50">
        <f t="shared" ref="U35:U39" si="24">IF(($E35      =0),0,(($Q35      /$E35      )*100))</f>
        <v>0.17384071214637636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100447000</v>
      </c>
      <c r="C36" s="92"/>
      <c r="D36" s="92"/>
      <c r="E36" s="92">
        <f t="shared" si="18"/>
        <v>100447000</v>
      </c>
      <c r="F36" s="93">
        <v>100447000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16000000</v>
      </c>
      <c r="C38" s="92"/>
      <c r="D38" s="92"/>
      <c r="E38" s="92">
        <f t="shared" si="18"/>
        <v>16000000</v>
      </c>
      <c r="F38" s="93">
        <v>16000000</v>
      </c>
      <c r="G38" s="94">
        <v>8000000</v>
      </c>
      <c r="H38" s="93">
        <v>627000</v>
      </c>
      <c r="I38" s="94"/>
      <c r="J38" s="93"/>
      <c r="K38" s="94"/>
      <c r="L38" s="93"/>
      <c r="M38" s="94"/>
      <c r="N38" s="93"/>
      <c r="O38" s="94"/>
      <c r="P38" s="93">
        <f t="shared" si="19"/>
        <v>627000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3.9187500000000002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260350000</v>
      </c>
      <c r="C40" s="95">
        <f>SUM(C35:C39)</f>
        <v>0</v>
      </c>
      <c r="D40" s="95"/>
      <c r="E40" s="95">
        <f t="shared" si="18"/>
        <v>260350000</v>
      </c>
      <c r="F40" s="96">
        <f t="shared" ref="F40:O40" si="25">SUM(F35:F39)</f>
        <v>260350000</v>
      </c>
      <c r="G40" s="97">
        <f t="shared" si="25"/>
        <v>34860000</v>
      </c>
      <c r="H40" s="96">
        <f t="shared" si="25"/>
        <v>5939000</v>
      </c>
      <c r="I40" s="97">
        <f t="shared" si="25"/>
        <v>250162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5939000</v>
      </c>
      <c r="Q40" s="97">
        <f t="shared" si="20"/>
        <v>250162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3.7141266893053917</v>
      </c>
      <c r="U40" s="54">
        <f>IF((+$E35+$E38) =0,0,(Q40   /(+$E35+$E38) )*100)</f>
        <v>0.15644609544536375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208896000</v>
      </c>
      <c r="C43" s="92"/>
      <c r="D43" s="92"/>
      <c r="E43" s="92">
        <f t="shared" si="26"/>
        <v>208896000</v>
      </c>
      <c r="F43" s="93">
        <v>208896000</v>
      </c>
      <c r="G43" s="94">
        <v>81966000</v>
      </c>
      <c r="H43" s="93">
        <v>20525000</v>
      </c>
      <c r="I43" s="94">
        <v>6013718</v>
      </c>
      <c r="J43" s="93"/>
      <c r="K43" s="94"/>
      <c r="L43" s="93"/>
      <c r="M43" s="94"/>
      <c r="N43" s="93"/>
      <c r="O43" s="94"/>
      <c r="P43" s="93">
        <f t="shared" si="27"/>
        <v>20525000</v>
      </c>
      <c r="Q43" s="94">
        <f t="shared" si="28"/>
        <v>6013718</v>
      </c>
      <c r="R43" s="48">
        <f t="shared" si="29"/>
        <v>0</v>
      </c>
      <c r="S43" s="49">
        <f t="shared" si="30"/>
        <v>0</v>
      </c>
      <c r="T43" s="48">
        <f t="shared" si="31"/>
        <v>9.8254633884803919</v>
      </c>
      <c r="U43" s="50">
        <f t="shared" si="32"/>
        <v>2.8788095511642156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714899000</v>
      </c>
      <c r="C44" s="92"/>
      <c r="D44" s="92"/>
      <c r="E44" s="92">
        <f t="shared" si="26"/>
        <v>714899000</v>
      </c>
      <c r="F44" s="93">
        <v>714899000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374442000</v>
      </c>
      <c r="C51" s="92"/>
      <c r="D51" s="92"/>
      <c r="E51" s="92">
        <f t="shared" si="26"/>
        <v>374442000</v>
      </c>
      <c r="F51" s="93">
        <v>374442000</v>
      </c>
      <c r="G51" s="94">
        <v>104322000</v>
      </c>
      <c r="H51" s="93">
        <v>30474000</v>
      </c>
      <c r="I51" s="94">
        <v>32739433</v>
      </c>
      <c r="J51" s="93"/>
      <c r="K51" s="94"/>
      <c r="L51" s="93"/>
      <c r="M51" s="94"/>
      <c r="N51" s="93"/>
      <c r="O51" s="94"/>
      <c r="P51" s="93">
        <f t="shared" si="27"/>
        <v>30474000</v>
      </c>
      <c r="Q51" s="94">
        <f t="shared" si="28"/>
        <v>32739433</v>
      </c>
      <c r="R51" s="48">
        <f t="shared" si="29"/>
        <v>0</v>
      </c>
      <c r="S51" s="49">
        <f t="shared" si="30"/>
        <v>0</v>
      </c>
      <c r="T51" s="48">
        <f t="shared" si="31"/>
        <v>8.1385101030333136</v>
      </c>
      <c r="U51" s="50">
        <f t="shared" si="32"/>
        <v>8.7435258331063288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52150000</v>
      </c>
      <c r="C52" s="92"/>
      <c r="D52" s="92"/>
      <c r="E52" s="92">
        <f t="shared" si="26"/>
        <v>52150000</v>
      </c>
      <c r="F52" s="93">
        <v>52150000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1350387000</v>
      </c>
      <c r="C53" s="95">
        <f>SUM(C42:C52)</f>
        <v>0</v>
      </c>
      <c r="D53" s="95"/>
      <c r="E53" s="95">
        <f t="shared" si="26"/>
        <v>1350387000</v>
      </c>
      <c r="F53" s="96">
        <f t="shared" ref="F53:O53" si="33">SUM(F42:F52)</f>
        <v>1350387000</v>
      </c>
      <c r="G53" s="97">
        <f t="shared" si="33"/>
        <v>186288000</v>
      </c>
      <c r="H53" s="96">
        <f t="shared" si="33"/>
        <v>50999000</v>
      </c>
      <c r="I53" s="97">
        <f t="shared" si="33"/>
        <v>38753151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50999000</v>
      </c>
      <c r="Q53" s="97">
        <f t="shared" si="28"/>
        <v>38753151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8.7426157733595264</v>
      </c>
      <c r="U53" s="54">
        <f>IF((+$E43+$E45+$E47+$E48+$E51) =0,0,(Q53   /(+$E43+$E45+$E47+$E48+$E51) )*100)</f>
        <v>6.6433441675323737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291940000</v>
      </c>
      <c r="C65" s="92"/>
      <c r="D65" s="92"/>
      <c r="E65" s="92">
        <f t="shared" si="35"/>
        <v>291940000</v>
      </c>
      <c r="F65" s="93">
        <v>291940000</v>
      </c>
      <c r="G65" s="94">
        <v>72985000</v>
      </c>
      <c r="H65" s="93"/>
      <c r="I65" s="94">
        <v>14963033</v>
      </c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14963033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5.1253795300404192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0</v>
      </c>
      <c r="D66" s="95"/>
      <c r="E66" s="95">
        <f t="shared" si="35"/>
        <v>291940000</v>
      </c>
      <c r="F66" s="96">
        <f t="shared" ref="F66:O66" si="42">SUM(F61:F65)</f>
        <v>291940000</v>
      </c>
      <c r="G66" s="97">
        <f t="shared" si="42"/>
        <v>72985000</v>
      </c>
      <c r="H66" s="96">
        <f t="shared" si="42"/>
        <v>0</v>
      </c>
      <c r="I66" s="97">
        <f t="shared" si="42"/>
        <v>14963033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14963033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5.1253795300404192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2333258000</v>
      </c>
      <c r="C67" s="104">
        <f>SUM(C9:C14,C17:C23,C26:C29,C32,C35:C39,C42:C52,C55:C58,C61:C65)</f>
        <v>0</v>
      </c>
      <c r="D67" s="104"/>
      <c r="E67" s="104">
        <f t="shared" si="35"/>
        <v>2333258000</v>
      </c>
      <c r="F67" s="105">
        <f t="shared" ref="F67:O67" si="43">SUM(F9:F14,F17:F23,F26:F29,F32,F35:F39,F42:F52,F55:F58,F61:F65)</f>
        <v>2333258000</v>
      </c>
      <c r="G67" s="106">
        <f t="shared" si="43"/>
        <v>467333000</v>
      </c>
      <c r="H67" s="105">
        <f t="shared" si="43"/>
        <v>81475000</v>
      </c>
      <c r="I67" s="106">
        <f t="shared" si="43"/>
        <v>59114619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81475000</v>
      </c>
      <c r="Q67" s="106">
        <f t="shared" si="37"/>
        <v>59114619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5.613162668386269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4.0726599880537293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857868000</v>
      </c>
      <c r="C69" s="92"/>
      <c r="D69" s="92"/>
      <c r="E69" s="92">
        <f>$B69      +$C69      +$D69</f>
        <v>857868000</v>
      </c>
      <c r="F69" s="93">
        <v>857868000</v>
      </c>
      <c r="G69" s="94">
        <v>219199000</v>
      </c>
      <c r="H69" s="93">
        <v>113129000</v>
      </c>
      <c r="I69" s="94">
        <v>27358393</v>
      </c>
      <c r="J69" s="93"/>
      <c r="K69" s="94"/>
      <c r="L69" s="93"/>
      <c r="M69" s="94"/>
      <c r="N69" s="93"/>
      <c r="O69" s="94"/>
      <c r="P69" s="93">
        <f>$H69      +$J69      +$L69      +$N69</f>
        <v>113129000</v>
      </c>
      <c r="Q69" s="94">
        <f>$I69      +$K69      +$M69      +$O69</f>
        <v>27358393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13.187226939342651</v>
      </c>
      <c r="U69" s="50">
        <f>IF(($E69      =0),0,(($Q69      /$E69      )*100))</f>
        <v>3.1891145257778586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857868000</v>
      </c>
      <c r="C70" s="101">
        <f>C69</f>
        <v>0</v>
      </c>
      <c r="D70" s="101"/>
      <c r="E70" s="101">
        <f>$B70      +$C70      +$D70</f>
        <v>857868000</v>
      </c>
      <c r="F70" s="102">
        <f t="shared" ref="F70:O70" si="44">F69</f>
        <v>857868000</v>
      </c>
      <c r="G70" s="103">
        <f t="shared" si="44"/>
        <v>219199000</v>
      </c>
      <c r="H70" s="102">
        <f t="shared" si="44"/>
        <v>113129000</v>
      </c>
      <c r="I70" s="103">
        <f t="shared" si="44"/>
        <v>27358393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113129000</v>
      </c>
      <c r="Q70" s="103">
        <f>$I70      +$K70      +$M70      +$O70</f>
        <v>27358393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13.187226939342651</v>
      </c>
      <c r="U70" s="59">
        <f>IF($E70   =0,0,($Q70   /$E70 )*100)</f>
        <v>3.1891145257778586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857868000</v>
      </c>
      <c r="C71" s="104">
        <f>C69</f>
        <v>0</v>
      </c>
      <c r="D71" s="104"/>
      <c r="E71" s="104">
        <f>$B71      +$C71      +$D71</f>
        <v>857868000</v>
      </c>
      <c r="F71" s="105">
        <f t="shared" ref="F71:O71" si="45">F69</f>
        <v>857868000</v>
      </c>
      <c r="G71" s="106">
        <f t="shared" si="45"/>
        <v>219199000</v>
      </c>
      <c r="H71" s="105">
        <f t="shared" si="45"/>
        <v>113129000</v>
      </c>
      <c r="I71" s="106">
        <f t="shared" si="45"/>
        <v>27358393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113129000</v>
      </c>
      <c r="Q71" s="106">
        <f>$I71      +$K71      +$M71      +$O71</f>
        <v>27358393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13.187226939342651</v>
      </c>
      <c r="U71" s="65">
        <f>IF($E71   =0,0,($Q71   /$E71   )*100)</f>
        <v>3.1891145257778586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3191126000</v>
      </c>
      <c r="C72" s="104">
        <f>SUM(C9:C14,C17:C23,C26:C29,C32,C35:C39,C42:C52,C55:C58,C61:C65,C69)</f>
        <v>0</v>
      </c>
      <c r="D72" s="104"/>
      <c r="E72" s="104">
        <f>$B72      +$C72      +$D72</f>
        <v>3191126000</v>
      </c>
      <c r="F72" s="105">
        <f t="shared" ref="F72:O72" si="46">SUM(F9:F14,F17:F23,F26:F29,F32,F35:F39,F42:F52,F55:F58,F61:F65,F69)</f>
        <v>3191126000</v>
      </c>
      <c r="G72" s="106">
        <f t="shared" si="46"/>
        <v>686532000</v>
      </c>
      <c r="H72" s="105">
        <f t="shared" si="46"/>
        <v>194604000</v>
      </c>
      <c r="I72" s="106">
        <f t="shared" si="46"/>
        <v>86473012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194604000</v>
      </c>
      <c r="Q72" s="106">
        <f>$I72      +$K72      +$M72      +$O72</f>
        <v>86473012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8.4267247258664391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3.7444465085021132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vEx9ReYhvcVUW1AIhxQdcA2JApHuS8GJpJV3wqhm7frcIq1inQQ0AiHO5n00MrDPN7pgrpLXmipJa6Rj9PH7Q==" saltValue="Wp6+VQEk47feSuBEtPCut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215000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215000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22.631578947368421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215000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22.631578947368421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1960000</v>
      </c>
      <c r="C35" s="92"/>
      <c r="D35" s="92"/>
      <c r="E35" s="92">
        <f t="shared" ref="E35:E40" si="18">$B35      +$C35      +$D35</f>
        <v>1960000</v>
      </c>
      <c r="F35" s="93">
        <v>1960000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39000</v>
      </c>
      <c r="C36" s="92"/>
      <c r="D36" s="92"/>
      <c r="E36" s="92">
        <f t="shared" si="18"/>
        <v>39000</v>
      </c>
      <c r="F36" s="93">
        <v>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1999000</v>
      </c>
      <c r="C40" s="95">
        <f>SUM(C35:C39)</f>
        <v>0</v>
      </c>
      <c r="D40" s="95"/>
      <c r="E40" s="95">
        <f t="shared" si="18"/>
        <v>1999000</v>
      </c>
      <c r="F40" s="96">
        <f t="shared" ref="F40:O40" si="25">SUM(F35:F39)</f>
        <v>1999000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65000000</v>
      </c>
      <c r="C44" s="92"/>
      <c r="D44" s="92"/>
      <c r="E44" s="92">
        <f t="shared" si="26"/>
        <v>65000000</v>
      </c>
      <c r="F44" s="93">
        <v>65000000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20727000</v>
      </c>
      <c r="C51" s="92"/>
      <c r="D51" s="92"/>
      <c r="E51" s="92">
        <f t="shared" si="26"/>
        <v>20727000</v>
      </c>
      <c r="F51" s="93">
        <v>20727000</v>
      </c>
      <c r="G51" s="94">
        <v>5705000</v>
      </c>
      <c r="H51" s="93"/>
      <c r="I51" s="94">
        <v>15272736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15272736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73.685222173975973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85727000</v>
      </c>
      <c r="C53" s="95">
        <f>SUM(C42:C52)</f>
        <v>0</v>
      </c>
      <c r="D53" s="95"/>
      <c r="E53" s="95">
        <f t="shared" si="26"/>
        <v>85727000</v>
      </c>
      <c r="F53" s="96">
        <f t="shared" ref="F53:O53" si="33">SUM(F42:F52)</f>
        <v>85727000</v>
      </c>
      <c r="G53" s="97">
        <f t="shared" si="33"/>
        <v>5705000</v>
      </c>
      <c r="H53" s="96">
        <f t="shared" si="33"/>
        <v>0</v>
      </c>
      <c r="I53" s="97">
        <f t="shared" si="33"/>
        <v>15272736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15272736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73.685222173975973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91676000</v>
      </c>
      <c r="C67" s="104">
        <f>SUM(C9:C14,C17:C23,C26:C29,C32,C35:C39,C42:C52,C55:C58,C61:C65)</f>
        <v>0</v>
      </c>
      <c r="D67" s="104"/>
      <c r="E67" s="104">
        <f t="shared" si="35"/>
        <v>91676000</v>
      </c>
      <c r="F67" s="105">
        <f t="shared" ref="F67:O67" si="43">SUM(F9:F14,F17:F23,F26:F29,F32,F35:F39,F42:F52,F55:F58,F61:F65)</f>
        <v>91676000</v>
      </c>
      <c r="G67" s="106">
        <f t="shared" si="43"/>
        <v>8942000</v>
      </c>
      <c r="H67" s="105">
        <f t="shared" si="43"/>
        <v>215000</v>
      </c>
      <c r="I67" s="106">
        <f t="shared" si="43"/>
        <v>15272736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215000</v>
      </c>
      <c r="Q67" s="106">
        <f t="shared" si="37"/>
        <v>15272736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0.80714795209670764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57.336546908435636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18969000</v>
      </c>
      <c r="C69" s="92"/>
      <c r="D69" s="92"/>
      <c r="E69" s="92">
        <f>$B69      +$C69      +$D69</f>
        <v>18969000</v>
      </c>
      <c r="F69" s="93">
        <v>18969000</v>
      </c>
      <c r="G69" s="94">
        <v>9285000</v>
      </c>
      <c r="H69" s="93">
        <v>2802000</v>
      </c>
      <c r="I69" s="94">
        <v>2177602</v>
      </c>
      <c r="J69" s="93"/>
      <c r="K69" s="94"/>
      <c r="L69" s="93"/>
      <c r="M69" s="94"/>
      <c r="N69" s="93"/>
      <c r="O69" s="94"/>
      <c r="P69" s="93">
        <f>$H69      +$J69      +$L69      +$N69</f>
        <v>2802000</v>
      </c>
      <c r="Q69" s="94">
        <f>$I69      +$K69      +$M69      +$O69</f>
        <v>2177602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14.771469239285148</v>
      </c>
      <c r="U69" s="50">
        <f>IF(($E69      =0),0,(($Q69      /$E69      )*100))</f>
        <v>11.479793347039907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18969000</v>
      </c>
      <c r="C70" s="101">
        <f>C69</f>
        <v>0</v>
      </c>
      <c r="D70" s="101"/>
      <c r="E70" s="101">
        <f>$B70      +$C70      +$D70</f>
        <v>18969000</v>
      </c>
      <c r="F70" s="102">
        <f t="shared" ref="F70:O70" si="44">F69</f>
        <v>18969000</v>
      </c>
      <c r="G70" s="103">
        <f t="shared" si="44"/>
        <v>9285000</v>
      </c>
      <c r="H70" s="102">
        <f t="shared" si="44"/>
        <v>2802000</v>
      </c>
      <c r="I70" s="103">
        <f t="shared" si="44"/>
        <v>2177602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2802000</v>
      </c>
      <c r="Q70" s="103">
        <f>$I70      +$K70      +$M70      +$O70</f>
        <v>2177602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14.771469239285148</v>
      </c>
      <c r="U70" s="59">
        <f>IF($E70   =0,0,($Q70   /$E70 )*100)</f>
        <v>11.479793347039907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18969000</v>
      </c>
      <c r="C71" s="104">
        <f>C69</f>
        <v>0</v>
      </c>
      <c r="D71" s="104"/>
      <c r="E71" s="104">
        <f>$B71      +$C71      +$D71</f>
        <v>18969000</v>
      </c>
      <c r="F71" s="105">
        <f t="shared" ref="F71:O71" si="45">F69</f>
        <v>18969000</v>
      </c>
      <c r="G71" s="106">
        <f t="shared" si="45"/>
        <v>9285000</v>
      </c>
      <c r="H71" s="105">
        <f t="shared" si="45"/>
        <v>2802000</v>
      </c>
      <c r="I71" s="106">
        <f t="shared" si="45"/>
        <v>2177602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2802000</v>
      </c>
      <c r="Q71" s="106">
        <f>$I71      +$K71      +$M71      +$O71</f>
        <v>2177602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14.771469239285148</v>
      </c>
      <c r="U71" s="65">
        <f>IF($E71   =0,0,($Q71   /$E71   )*100)</f>
        <v>11.479793347039907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110645000</v>
      </c>
      <c r="C72" s="104">
        <f>SUM(C9:C14,C17:C23,C26:C29,C32,C35:C39,C42:C52,C55:C58,C61:C65,C69)</f>
        <v>0</v>
      </c>
      <c r="D72" s="104"/>
      <c r="E72" s="104">
        <f>$B72      +$C72      +$D72</f>
        <v>110645000</v>
      </c>
      <c r="F72" s="105">
        <f t="shared" ref="F72:O72" si="46">SUM(F9:F14,F17:F23,F26:F29,F32,F35:F39,F42:F52,F55:F58,F61:F65,F69)</f>
        <v>110645000</v>
      </c>
      <c r="G72" s="106">
        <f t="shared" si="46"/>
        <v>18227000</v>
      </c>
      <c r="H72" s="105">
        <f t="shared" si="46"/>
        <v>3017000</v>
      </c>
      <c r="I72" s="106">
        <f t="shared" si="46"/>
        <v>17450338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3017000</v>
      </c>
      <c r="Q72" s="106">
        <f>$I72      +$K72      +$M72      +$O72</f>
        <v>17450338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6.6153576283822302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38.263250449502259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UAT3JKq5PV44wqxTnfwTTLRZWZqSti0z4sxeebQNC5xPc7FngyH4kW0CUQZ1oxBRNK/AqOhtiXlEeQFUXZ8NQ==" saltValue="G89Q1gpY0ENbdajOODHg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1286000</v>
      </c>
      <c r="I10" s="94">
        <v>-2100000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1286000</v>
      </c>
      <c r="Q10" s="94">
        <f t="shared" ref="Q10:Q15" si="2">$I10      +$K10      +$M10      +$O10</f>
        <v>-2100000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61.238095238095234</v>
      </c>
      <c r="U10" s="50">
        <f t="shared" ref="U10:U14" si="6">IF(($E10      =0),0,(($Q10      /$E10      )*100))</f>
        <v>-100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1286000</v>
      </c>
      <c r="I15" s="97">
        <f t="shared" si="7"/>
        <v>-2100000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1286000</v>
      </c>
      <c r="Q15" s="97">
        <f t="shared" si="2"/>
        <v>-2100000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61.238095238095234</v>
      </c>
      <c r="U15" s="54">
        <f>IF((SUM($E9:$E13))=0,0,(Q15/(SUM($E9:$E13))*100))</f>
        <v>-100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458000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458000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48.210526315789473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458000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48.210526315789473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5679000</v>
      </c>
      <c r="C36" s="92"/>
      <c r="D36" s="92"/>
      <c r="E36" s="92">
        <f t="shared" si="18"/>
        <v>5679000</v>
      </c>
      <c r="F36" s="93">
        <v>5679000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>
        <v>627000</v>
      </c>
      <c r="I38" s="94"/>
      <c r="J38" s="93"/>
      <c r="K38" s="94"/>
      <c r="L38" s="93"/>
      <c r="M38" s="94"/>
      <c r="N38" s="93"/>
      <c r="O38" s="94"/>
      <c r="P38" s="93">
        <f t="shared" si="19"/>
        <v>627000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15.675000000000001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9679000</v>
      </c>
      <c r="C40" s="95">
        <f>SUM(C35:C39)</f>
        <v>0</v>
      </c>
      <c r="D40" s="95"/>
      <c r="E40" s="95">
        <f t="shared" si="18"/>
        <v>9679000</v>
      </c>
      <c r="F40" s="96">
        <f t="shared" ref="F40:O40" si="25">SUM(F35:F39)</f>
        <v>9679000</v>
      </c>
      <c r="G40" s="97">
        <f t="shared" si="25"/>
        <v>2000000</v>
      </c>
      <c r="H40" s="96">
        <f t="shared" si="25"/>
        <v>627000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627000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15.675000000000001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11979000</v>
      </c>
      <c r="C51" s="92"/>
      <c r="D51" s="92"/>
      <c r="E51" s="92">
        <f t="shared" si="26"/>
        <v>11979000</v>
      </c>
      <c r="F51" s="93">
        <v>11979000</v>
      </c>
      <c r="G51" s="94">
        <v>5031000</v>
      </c>
      <c r="H51" s="93">
        <v>5031000</v>
      </c>
      <c r="I51" s="94"/>
      <c r="J51" s="93"/>
      <c r="K51" s="94"/>
      <c r="L51" s="93"/>
      <c r="M51" s="94"/>
      <c r="N51" s="93"/>
      <c r="O51" s="94"/>
      <c r="P51" s="93">
        <f t="shared" si="27"/>
        <v>5031000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41.998497370398198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31979000</v>
      </c>
      <c r="C53" s="95">
        <f>SUM(C42:C52)</f>
        <v>0</v>
      </c>
      <c r="D53" s="95"/>
      <c r="E53" s="95">
        <f t="shared" si="26"/>
        <v>31979000</v>
      </c>
      <c r="F53" s="96">
        <f t="shared" ref="F53:O53" si="33">SUM(F42:F52)</f>
        <v>31979000</v>
      </c>
      <c r="G53" s="97">
        <f t="shared" si="33"/>
        <v>5031000</v>
      </c>
      <c r="H53" s="96">
        <f t="shared" si="33"/>
        <v>5031000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5031000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41.998497370398198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44708000</v>
      </c>
      <c r="C67" s="104">
        <f>SUM(C9:C14,C17:C23,C26:C29,C32,C35:C39,C42:C52,C55:C58,C61:C65)</f>
        <v>0</v>
      </c>
      <c r="D67" s="104"/>
      <c r="E67" s="104">
        <f t="shared" si="35"/>
        <v>44708000</v>
      </c>
      <c r="F67" s="105">
        <f t="shared" ref="F67:O67" si="43">SUM(F9:F14,F17:F23,F26:F29,F32,F35:F39,F42:F52,F55:F58,F61:F65)</f>
        <v>44708000</v>
      </c>
      <c r="G67" s="106">
        <f t="shared" si="43"/>
        <v>9368000</v>
      </c>
      <c r="H67" s="105">
        <f t="shared" si="43"/>
        <v>7402000</v>
      </c>
      <c r="I67" s="106">
        <f t="shared" si="43"/>
        <v>-2100000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7402000</v>
      </c>
      <c r="Q67" s="106">
        <f t="shared" si="37"/>
        <v>-2100000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38.898523306532134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-11.035787482263913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18889000</v>
      </c>
      <c r="C69" s="92"/>
      <c r="D69" s="92"/>
      <c r="E69" s="92">
        <f>$B69      +$C69      +$D69</f>
        <v>18889000</v>
      </c>
      <c r="F69" s="93">
        <v>18889000</v>
      </c>
      <c r="G69" s="94">
        <v>5616000</v>
      </c>
      <c r="H69" s="93">
        <v>1861000</v>
      </c>
      <c r="I69" s="94">
        <v>-5616000</v>
      </c>
      <c r="J69" s="93"/>
      <c r="K69" s="94"/>
      <c r="L69" s="93"/>
      <c r="M69" s="94"/>
      <c r="N69" s="93"/>
      <c r="O69" s="94"/>
      <c r="P69" s="93">
        <f>$H69      +$J69      +$L69      +$N69</f>
        <v>1861000</v>
      </c>
      <c r="Q69" s="94">
        <f>$I69      +$K69      +$M69      +$O69</f>
        <v>-5616000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9.8522949865000786</v>
      </c>
      <c r="U69" s="50">
        <f>IF(($E69      =0),0,(($Q69      /$E69      )*100))</f>
        <v>-29.731589814177561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18889000</v>
      </c>
      <c r="C70" s="101">
        <f>C69</f>
        <v>0</v>
      </c>
      <c r="D70" s="101"/>
      <c r="E70" s="101">
        <f>$B70      +$C70      +$D70</f>
        <v>18889000</v>
      </c>
      <c r="F70" s="102">
        <f t="shared" ref="F70:O70" si="44">F69</f>
        <v>18889000</v>
      </c>
      <c r="G70" s="103">
        <f t="shared" si="44"/>
        <v>5616000</v>
      </c>
      <c r="H70" s="102">
        <f t="shared" si="44"/>
        <v>1861000</v>
      </c>
      <c r="I70" s="103">
        <f t="shared" si="44"/>
        <v>-5616000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1861000</v>
      </c>
      <c r="Q70" s="103">
        <f>$I70      +$K70      +$M70      +$O70</f>
        <v>-5616000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9.8522949865000786</v>
      </c>
      <c r="U70" s="59">
        <f>IF($E70   =0,0,($Q70   /$E70 )*100)</f>
        <v>-29.731589814177561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18889000</v>
      </c>
      <c r="C71" s="104">
        <f>C69</f>
        <v>0</v>
      </c>
      <c r="D71" s="104"/>
      <c r="E71" s="104">
        <f>$B71      +$C71      +$D71</f>
        <v>18889000</v>
      </c>
      <c r="F71" s="105">
        <f t="shared" ref="F71:O71" si="45">F69</f>
        <v>18889000</v>
      </c>
      <c r="G71" s="106">
        <f t="shared" si="45"/>
        <v>5616000</v>
      </c>
      <c r="H71" s="105">
        <f t="shared" si="45"/>
        <v>1861000</v>
      </c>
      <c r="I71" s="106">
        <f t="shared" si="45"/>
        <v>-5616000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1861000</v>
      </c>
      <c r="Q71" s="106">
        <f>$I71      +$K71      +$M71      +$O71</f>
        <v>-5616000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9.8522949865000786</v>
      </c>
      <c r="U71" s="65">
        <f>IF($E71   =0,0,($Q71   /$E71   )*100)</f>
        <v>-29.731589814177561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63597000</v>
      </c>
      <c r="C72" s="104">
        <f>SUM(C9:C14,C17:C23,C26:C29,C32,C35:C39,C42:C52,C55:C58,C61:C65,C69)</f>
        <v>0</v>
      </c>
      <c r="D72" s="104"/>
      <c r="E72" s="104">
        <f>$B72      +$C72      +$D72</f>
        <v>63597000</v>
      </c>
      <c r="F72" s="105">
        <f t="shared" ref="F72:O72" si="46">SUM(F9:F14,F17:F23,F26:F29,F32,F35:F39,F42:F52,F55:F58,F61:F65,F69)</f>
        <v>63597000</v>
      </c>
      <c r="G72" s="106">
        <f t="shared" si="46"/>
        <v>14984000</v>
      </c>
      <c r="H72" s="105">
        <f t="shared" si="46"/>
        <v>9263000</v>
      </c>
      <c r="I72" s="106">
        <f t="shared" si="46"/>
        <v>-7716000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9263000</v>
      </c>
      <c r="Q72" s="106">
        <f>$I72      +$K72      +$M72      +$O72</f>
        <v>-7716000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24.4290310670394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-20.349174534521865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9ni5peqtoPJJadm/5wHSBZQI6ot86cCqhIxqNmcatehxGfeOCjHosQoAKcJdkwOmKESXtH/kAVmXsN3iGb3Nw==" saltValue="WJQ1ByH9lwG64x3Ob/o4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61000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1.9677419354838708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0</v>
      </c>
      <c r="D15" s="95"/>
      <c r="E15" s="95">
        <f t="shared" si="0"/>
        <v>3200000</v>
      </c>
      <c r="F15" s="96">
        <f t="shared" ref="F15:O15" si="7">SUM(F9:F14)</f>
        <v>3200000</v>
      </c>
      <c r="G15" s="97">
        <f t="shared" si="7"/>
        <v>3100000</v>
      </c>
      <c r="H15" s="96">
        <f t="shared" si="7"/>
        <v>61000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1.9677419354838708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3661000</v>
      </c>
      <c r="C32" s="92"/>
      <c r="D32" s="92"/>
      <c r="E32" s="92">
        <f>$B32      +$C32      +$D32</f>
        <v>3661000</v>
      </c>
      <c r="F32" s="93">
        <v>3661000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3661000</v>
      </c>
      <c r="C33" s="95">
        <f>C32</f>
        <v>0</v>
      </c>
      <c r="D33" s="95"/>
      <c r="E33" s="95">
        <f>$B33      +$C33      +$D33</f>
        <v>3661000</v>
      </c>
      <c r="F33" s="96">
        <f t="shared" ref="F33:O33" si="17">F32</f>
        <v>3661000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30823000</v>
      </c>
      <c r="C36" s="92"/>
      <c r="D36" s="92"/>
      <c r="E36" s="92">
        <f t="shared" si="18"/>
        <v>30823000</v>
      </c>
      <c r="F36" s="93">
        <v>30823000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60823000</v>
      </c>
      <c r="C40" s="95">
        <f>SUM(C35:C39)</f>
        <v>0</v>
      </c>
      <c r="D40" s="95"/>
      <c r="E40" s="95">
        <f t="shared" si="18"/>
        <v>60823000</v>
      </c>
      <c r="F40" s="96">
        <f t="shared" ref="F40:O40" si="25">SUM(F35:F39)</f>
        <v>60823000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167684000</v>
      </c>
      <c r="C67" s="104">
        <f>SUM(C9:C14,C17:C23,C26:C29,C32,C35:C39,C42:C52,C55:C58,C61:C65)</f>
        <v>0</v>
      </c>
      <c r="D67" s="104"/>
      <c r="E67" s="104">
        <f t="shared" si="35"/>
        <v>167684000</v>
      </c>
      <c r="F67" s="105">
        <f t="shared" ref="F67:O67" si="43">SUM(F9:F14,F17:F23,F26:F29,F32,F35:F39,F42:F52,F55:F58,F61:F65)</f>
        <v>167684000</v>
      </c>
      <c r="G67" s="106">
        <f t="shared" si="43"/>
        <v>8100000</v>
      </c>
      <c r="H67" s="105">
        <f t="shared" si="43"/>
        <v>61000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0.10746815595215023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142914000</v>
      </c>
      <c r="C69" s="92"/>
      <c r="D69" s="92"/>
      <c r="E69" s="92">
        <f>$B69      +$C69      +$D69</f>
        <v>142914000</v>
      </c>
      <c r="F69" s="93">
        <v>142914000</v>
      </c>
      <c r="G69" s="94">
        <v>31832000</v>
      </c>
      <c r="H69" s="93">
        <v>12942000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12942000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9.0557957932742763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142914000</v>
      </c>
      <c r="C70" s="101">
        <f>C69</f>
        <v>0</v>
      </c>
      <c r="D70" s="101"/>
      <c r="E70" s="101">
        <f>$B70      +$C70      +$D70</f>
        <v>142914000</v>
      </c>
      <c r="F70" s="102">
        <f t="shared" ref="F70:O70" si="44">F69</f>
        <v>142914000</v>
      </c>
      <c r="G70" s="103">
        <f t="shared" si="44"/>
        <v>31832000</v>
      </c>
      <c r="H70" s="102">
        <f t="shared" si="44"/>
        <v>12942000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12942000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9.0557957932742763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142914000</v>
      </c>
      <c r="C71" s="104">
        <f>C69</f>
        <v>0</v>
      </c>
      <c r="D71" s="104"/>
      <c r="E71" s="104">
        <f>$B71      +$C71      +$D71</f>
        <v>142914000</v>
      </c>
      <c r="F71" s="105">
        <f t="shared" ref="F71:O71" si="45">F69</f>
        <v>142914000</v>
      </c>
      <c r="G71" s="106">
        <f t="shared" si="45"/>
        <v>31832000</v>
      </c>
      <c r="H71" s="105">
        <f t="shared" si="45"/>
        <v>12942000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12942000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9.0557957932742763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310598000</v>
      </c>
      <c r="C72" s="104">
        <f>SUM(C9:C14,C17:C23,C26:C29,C32,C35:C39,C42:C52,C55:C58,C61:C65,C69)</f>
        <v>0</v>
      </c>
      <c r="D72" s="104"/>
      <c r="E72" s="104">
        <f>$B72      +$C72      +$D72</f>
        <v>310598000</v>
      </c>
      <c r="F72" s="105">
        <f t="shared" ref="F72:O72" si="46">SUM(F9:F14,F17:F23,F26:F29,F32,F35:F39,F42:F52,F55:F58,F61:F65,F69)</f>
        <v>310598000</v>
      </c>
      <c r="G72" s="106">
        <f t="shared" si="46"/>
        <v>39932000</v>
      </c>
      <c r="H72" s="105">
        <f t="shared" si="46"/>
        <v>13003000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13003000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6.5120821334668841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lQIy4yZ/uyngreEsgP0udzJvOoGPValwx2+Vn02p1fbJYYRovzFrjrN7X5I/w7FqTtLUtB+yh+oUhZCK+JNwg==" saltValue="k+86LP0N8BQufnI47p+S7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741000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741000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23.903225806451616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741000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741000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23.903225806451616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1127000</v>
      </c>
      <c r="C32" s="92"/>
      <c r="D32" s="92"/>
      <c r="E32" s="92">
        <f>$B32      +$C32      +$D32</f>
        <v>1127000</v>
      </c>
      <c r="F32" s="93">
        <v>1127000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1127000</v>
      </c>
      <c r="C33" s="95">
        <f>C32</f>
        <v>0</v>
      </c>
      <c r="D33" s="95"/>
      <c r="E33" s="95">
        <f>$B33      +$C33      +$D33</f>
        <v>1127000</v>
      </c>
      <c r="F33" s="96">
        <f t="shared" ref="F33:O33" si="17">F32</f>
        <v>1127000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280000</v>
      </c>
      <c r="C35" s="92"/>
      <c r="D35" s="92"/>
      <c r="E35" s="92">
        <f t="shared" ref="E35:E40" si="18">$B35      +$C35      +$D35</f>
        <v>280000</v>
      </c>
      <c r="F35" s="93">
        <v>280000</v>
      </c>
      <c r="G35" s="94">
        <v>180000</v>
      </c>
      <c r="H35" s="93">
        <v>180000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180000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64.285714285714292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88000</v>
      </c>
      <c r="C36" s="92"/>
      <c r="D36" s="92"/>
      <c r="E36" s="92">
        <f t="shared" si="18"/>
        <v>88000</v>
      </c>
      <c r="F36" s="93">
        <v>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4368000</v>
      </c>
      <c r="C40" s="95">
        <f>SUM(C35:C39)</f>
        <v>0</v>
      </c>
      <c r="D40" s="95"/>
      <c r="E40" s="95">
        <f t="shared" si="18"/>
        <v>4368000</v>
      </c>
      <c r="F40" s="96">
        <f t="shared" ref="F40:O40" si="25">SUM(F35:F39)</f>
        <v>4368000</v>
      </c>
      <c r="G40" s="97">
        <f t="shared" si="25"/>
        <v>2180000</v>
      </c>
      <c r="H40" s="96">
        <f t="shared" si="25"/>
        <v>180000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4.2056074766355138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11846000</v>
      </c>
      <c r="C51" s="92"/>
      <c r="D51" s="92"/>
      <c r="E51" s="92">
        <f t="shared" si="26"/>
        <v>11846000</v>
      </c>
      <c r="F51" s="93">
        <v>11846000</v>
      </c>
      <c r="G51" s="94">
        <v>5000000</v>
      </c>
      <c r="H51" s="93">
        <v>1236000</v>
      </c>
      <c r="I51" s="94"/>
      <c r="J51" s="93"/>
      <c r="K51" s="94"/>
      <c r="L51" s="93"/>
      <c r="M51" s="94"/>
      <c r="N51" s="93"/>
      <c r="O51" s="94"/>
      <c r="P51" s="93">
        <f t="shared" si="27"/>
        <v>1236000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10.433901738983623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11846000</v>
      </c>
      <c r="C53" s="95">
        <f>SUM(C42:C52)</f>
        <v>0</v>
      </c>
      <c r="D53" s="95"/>
      <c r="E53" s="95">
        <f t="shared" si="26"/>
        <v>11846000</v>
      </c>
      <c r="F53" s="96">
        <f t="shared" ref="F53:O53" si="33">SUM(F42:F52)</f>
        <v>11846000</v>
      </c>
      <c r="G53" s="97">
        <f t="shared" si="33"/>
        <v>5000000</v>
      </c>
      <c r="H53" s="96">
        <f t="shared" si="33"/>
        <v>1236000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1236000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10.433901738983623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20441000</v>
      </c>
      <c r="C67" s="104">
        <f>SUM(C9:C14,C17:C23,C26:C29,C32,C35:C39,C42:C52,C55:C58,C61:C65)</f>
        <v>0</v>
      </c>
      <c r="D67" s="104"/>
      <c r="E67" s="104">
        <f t="shared" si="35"/>
        <v>20441000</v>
      </c>
      <c r="F67" s="105">
        <f t="shared" ref="F67:O67" si="43">SUM(F9:F14,F17:F23,F26:F29,F32,F35:F39,F42:F52,F55:F58,F61:F65)</f>
        <v>20441000</v>
      </c>
      <c r="G67" s="106">
        <f t="shared" si="43"/>
        <v>10280000</v>
      </c>
      <c r="H67" s="105">
        <f t="shared" si="43"/>
        <v>2157000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2157000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10.597946248710263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34797000</v>
      </c>
      <c r="C69" s="92"/>
      <c r="D69" s="92"/>
      <c r="E69" s="92">
        <f>$B69      +$C69      +$D69</f>
        <v>34797000</v>
      </c>
      <c r="F69" s="93">
        <v>34797000</v>
      </c>
      <c r="G69" s="94">
        <v>15043000</v>
      </c>
      <c r="H69" s="93">
        <v>10355000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10355000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29.758312498203871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34797000</v>
      </c>
      <c r="C70" s="101">
        <f>C69</f>
        <v>0</v>
      </c>
      <c r="D70" s="101"/>
      <c r="E70" s="101">
        <f>$B70      +$C70      +$D70</f>
        <v>34797000</v>
      </c>
      <c r="F70" s="102">
        <f t="shared" ref="F70:O70" si="44">F69</f>
        <v>34797000</v>
      </c>
      <c r="G70" s="103">
        <f t="shared" si="44"/>
        <v>15043000</v>
      </c>
      <c r="H70" s="102">
        <f t="shared" si="44"/>
        <v>10355000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10355000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29.758312498203871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34797000</v>
      </c>
      <c r="C71" s="104">
        <f>C69</f>
        <v>0</v>
      </c>
      <c r="D71" s="104"/>
      <c r="E71" s="104">
        <f>$B71      +$C71      +$D71</f>
        <v>34797000</v>
      </c>
      <c r="F71" s="105">
        <f t="shared" ref="F71:O71" si="45">F69</f>
        <v>34797000</v>
      </c>
      <c r="G71" s="106">
        <f t="shared" si="45"/>
        <v>15043000</v>
      </c>
      <c r="H71" s="105">
        <f t="shared" si="45"/>
        <v>10355000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10355000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29.758312498203871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55238000</v>
      </c>
      <c r="C72" s="104">
        <f>SUM(C9:C14,C17:C23,C26:C29,C32,C35:C39,C42:C52,C55:C58,C61:C65,C69)</f>
        <v>0</v>
      </c>
      <c r="D72" s="104"/>
      <c r="E72" s="104">
        <f>$B72      +$C72      +$D72</f>
        <v>55238000</v>
      </c>
      <c r="F72" s="105">
        <f t="shared" ref="F72:O72" si="46">SUM(F9:F14,F17:F23,F26:F29,F32,F35:F39,F42:F52,F55:F58,F61:F65,F69)</f>
        <v>55238000</v>
      </c>
      <c r="G72" s="106">
        <f t="shared" si="46"/>
        <v>25323000</v>
      </c>
      <c r="H72" s="105">
        <f t="shared" si="46"/>
        <v>12512000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12512000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22.687216681776974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FDYPK2KIDhUjPM6WhrXrNO6Vg/KkMoT2zv4ymryYPp8g9rR8fCHc4xeZXP2afEQ9fc3XkxbQ4XQq9LTBpy4YQ==" saltValue="e7y2LfXqXZeFSPQWZ34b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911000</v>
      </c>
      <c r="I10" s="94">
        <v>911722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911000</v>
      </c>
      <c r="Q10" s="94">
        <f t="shared" ref="Q10:Q15" si="2">$I10      +$K10      +$M10      +$O10</f>
        <v>911722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41.409090909090907</v>
      </c>
      <c r="U10" s="50">
        <f t="shared" ref="U10:U14" si="6">IF(($E10      =0),0,(($Q10      /$E10      )*100))</f>
        <v>41.441909090909093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911000</v>
      </c>
      <c r="I15" s="97">
        <f t="shared" si="7"/>
        <v>911722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911000</v>
      </c>
      <c r="Q15" s="97">
        <f t="shared" si="2"/>
        <v>911722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41.409090909090907</v>
      </c>
      <c r="U15" s="54">
        <f>IF((SUM($E9:$E13))=0,0,(Q15/(SUM($E9:$E13))*100))</f>
        <v>41.441909090909093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1750000</v>
      </c>
      <c r="C32" s="92"/>
      <c r="D32" s="92"/>
      <c r="E32" s="92">
        <f>$B32      +$C32      +$D32</f>
        <v>1750000</v>
      </c>
      <c r="F32" s="93">
        <v>1750000</v>
      </c>
      <c r="G32" s="94">
        <v>437000</v>
      </c>
      <c r="H32" s="93">
        <v>949000</v>
      </c>
      <c r="I32" s="94">
        <v>949481</v>
      </c>
      <c r="J32" s="93"/>
      <c r="K32" s="94"/>
      <c r="L32" s="93"/>
      <c r="M32" s="94"/>
      <c r="N32" s="93"/>
      <c r="O32" s="94"/>
      <c r="P32" s="93">
        <f>$H32      +$J32      +$L32      +$N32</f>
        <v>949000</v>
      </c>
      <c r="Q32" s="94">
        <f>$I32      +$K32      +$M32      +$O32</f>
        <v>949481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54.228571428571428</v>
      </c>
      <c r="U32" s="50">
        <f>IF(($E32      =0),0,(($Q32      /$E32      )*100))</f>
        <v>54.256057142857138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1750000</v>
      </c>
      <c r="C33" s="95">
        <f>C32</f>
        <v>0</v>
      </c>
      <c r="D33" s="95"/>
      <c r="E33" s="95">
        <f>$B33      +$C33      +$D33</f>
        <v>1750000</v>
      </c>
      <c r="F33" s="96">
        <f t="shared" ref="F33:O33" si="17">F32</f>
        <v>1750000</v>
      </c>
      <c r="G33" s="97">
        <f t="shared" si="17"/>
        <v>437000</v>
      </c>
      <c r="H33" s="96">
        <f t="shared" si="17"/>
        <v>949000</v>
      </c>
      <c r="I33" s="97">
        <f t="shared" si="17"/>
        <v>949481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949000</v>
      </c>
      <c r="Q33" s="97">
        <f>$I33      +$K33      +$M33      +$O33</f>
        <v>949481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54.228571428571428</v>
      </c>
      <c r="U33" s="54">
        <f>IF($E33   =0,0,($Q33   /$E33   )*100)</f>
        <v>54.256057142857138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7058000</v>
      </c>
      <c r="C36" s="92"/>
      <c r="D36" s="92"/>
      <c r="E36" s="92">
        <f t="shared" si="18"/>
        <v>7058000</v>
      </c>
      <c r="F36" s="93">
        <v>7058000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7058000</v>
      </c>
      <c r="C40" s="95">
        <f>SUM(C35:C39)</f>
        <v>0</v>
      </c>
      <c r="D40" s="95"/>
      <c r="E40" s="95">
        <f t="shared" si="18"/>
        <v>7058000</v>
      </c>
      <c r="F40" s="96">
        <f t="shared" ref="F40:O40" si="25">SUM(F35:F39)</f>
        <v>7058000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150000000</v>
      </c>
      <c r="C43" s="92"/>
      <c r="D43" s="92"/>
      <c r="E43" s="92">
        <f t="shared" si="26"/>
        <v>150000000</v>
      </c>
      <c r="F43" s="93">
        <v>150000000</v>
      </c>
      <c r="G43" s="94">
        <v>60000000</v>
      </c>
      <c r="H43" s="93">
        <v>20525000</v>
      </c>
      <c r="I43" s="94">
        <v>6013718</v>
      </c>
      <c r="J43" s="93"/>
      <c r="K43" s="94"/>
      <c r="L43" s="93"/>
      <c r="M43" s="94"/>
      <c r="N43" s="93"/>
      <c r="O43" s="94"/>
      <c r="P43" s="93">
        <f t="shared" si="27"/>
        <v>20525000</v>
      </c>
      <c r="Q43" s="94">
        <f t="shared" si="28"/>
        <v>6013718</v>
      </c>
      <c r="R43" s="48">
        <f t="shared" si="29"/>
        <v>0</v>
      </c>
      <c r="S43" s="49">
        <f t="shared" si="30"/>
        <v>0</v>
      </c>
      <c r="T43" s="48">
        <f t="shared" si="31"/>
        <v>13.683333333333334</v>
      </c>
      <c r="U43" s="50">
        <f t="shared" si="32"/>
        <v>4.0091453333333336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70000000</v>
      </c>
      <c r="C44" s="92"/>
      <c r="D44" s="92"/>
      <c r="E44" s="92">
        <f t="shared" si="26"/>
        <v>70000000</v>
      </c>
      <c r="F44" s="93">
        <v>70000000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14173000</v>
      </c>
      <c r="C51" s="92"/>
      <c r="D51" s="92"/>
      <c r="E51" s="92">
        <f t="shared" si="26"/>
        <v>14173000</v>
      </c>
      <c r="F51" s="93">
        <v>14173000</v>
      </c>
      <c r="G51" s="94">
        <v>4173000</v>
      </c>
      <c r="H51" s="93">
        <v>492000</v>
      </c>
      <c r="I51" s="94">
        <v>15857925</v>
      </c>
      <c r="J51" s="93"/>
      <c r="K51" s="94"/>
      <c r="L51" s="93"/>
      <c r="M51" s="94"/>
      <c r="N51" s="93"/>
      <c r="O51" s="94"/>
      <c r="P51" s="93">
        <f t="shared" si="27"/>
        <v>492000</v>
      </c>
      <c r="Q51" s="94">
        <f t="shared" si="28"/>
        <v>15857925</v>
      </c>
      <c r="R51" s="48">
        <f t="shared" si="29"/>
        <v>0</v>
      </c>
      <c r="S51" s="49">
        <f t="shared" si="30"/>
        <v>0</v>
      </c>
      <c r="T51" s="48">
        <f t="shared" si="31"/>
        <v>3.4713892612714314</v>
      </c>
      <c r="U51" s="50">
        <f t="shared" si="32"/>
        <v>111.88827347773935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32150000</v>
      </c>
      <c r="C52" s="92"/>
      <c r="D52" s="92"/>
      <c r="E52" s="92">
        <f t="shared" si="26"/>
        <v>32150000</v>
      </c>
      <c r="F52" s="93">
        <v>32150000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266323000</v>
      </c>
      <c r="C53" s="95">
        <f>SUM(C42:C52)</f>
        <v>0</v>
      </c>
      <c r="D53" s="95"/>
      <c r="E53" s="95">
        <f t="shared" si="26"/>
        <v>266323000</v>
      </c>
      <c r="F53" s="96">
        <f t="shared" ref="F53:O53" si="33">SUM(F42:F52)</f>
        <v>266323000</v>
      </c>
      <c r="G53" s="97">
        <f t="shared" si="33"/>
        <v>64173000</v>
      </c>
      <c r="H53" s="96">
        <f t="shared" si="33"/>
        <v>21017000</v>
      </c>
      <c r="I53" s="97">
        <f t="shared" si="33"/>
        <v>21871643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21017000</v>
      </c>
      <c r="Q53" s="97">
        <f t="shared" si="28"/>
        <v>21871643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12.801739628318909</v>
      </c>
      <c r="U53" s="54">
        <f>IF((+$E43+$E45+$E47+$E48+$E51) =0,0,(Q53   /(+$E43+$E45+$E47+$E48+$E51) )*100)</f>
        <v>13.322314266048618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277331000</v>
      </c>
      <c r="C67" s="104">
        <f>SUM(C9:C14,C17:C23,C26:C29,C32,C35:C39,C42:C52,C55:C58,C61:C65)</f>
        <v>0</v>
      </c>
      <c r="D67" s="104"/>
      <c r="E67" s="104">
        <f t="shared" si="35"/>
        <v>277331000</v>
      </c>
      <c r="F67" s="105">
        <f t="shared" ref="F67:O67" si="43">SUM(F9:F14,F17:F23,F26:F29,F32,F35:F39,F42:F52,F55:F58,F61:F65)</f>
        <v>277331000</v>
      </c>
      <c r="G67" s="106">
        <f t="shared" si="43"/>
        <v>66810000</v>
      </c>
      <c r="H67" s="105">
        <f t="shared" si="43"/>
        <v>22877000</v>
      </c>
      <c r="I67" s="106">
        <f t="shared" si="43"/>
        <v>23732846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22877000</v>
      </c>
      <c r="Q67" s="106">
        <f t="shared" si="37"/>
        <v>23732846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13.607299417688241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14.116358856313532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56025000</v>
      </c>
      <c r="C69" s="92"/>
      <c r="D69" s="92"/>
      <c r="E69" s="92">
        <f>$B69      +$C69      +$D69</f>
        <v>56025000</v>
      </c>
      <c r="F69" s="93">
        <v>56025000</v>
      </c>
      <c r="G69" s="94">
        <v>19240000</v>
      </c>
      <c r="H69" s="93">
        <v>6757000</v>
      </c>
      <c r="I69" s="94">
        <v>4242284</v>
      </c>
      <c r="J69" s="93"/>
      <c r="K69" s="94"/>
      <c r="L69" s="93"/>
      <c r="M69" s="94"/>
      <c r="N69" s="93"/>
      <c r="O69" s="94"/>
      <c r="P69" s="93">
        <f>$H69      +$J69      +$L69      +$N69</f>
        <v>6757000</v>
      </c>
      <c r="Q69" s="94">
        <f>$I69      +$K69      +$M69      +$O69</f>
        <v>4242284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12.060687193217314</v>
      </c>
      <c r="U69" s="50">
        <f>IF(($E69      =0),0,(($Q69      /$E69      )*100))</f>
        <v>7.5721267291387768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56025000</v>
      </c>
      <c r="C70" s="101">
        <f>C69</f>
        <v>0</v>
      </c>
      <c r="D70" s="101"/>
      <c r="E70" s="101">
        <f>$B70      +$C70      +$D70</f>
        <v>56025000</v>
      </c>
      <c r="F70" s="102">
        <f t="shared" ref="F70:O70" si="44">F69</f>
        <v>56025000</v>
      </c>
      <c r="G70" s="103">
        <f t="shared" si="44"/>
        <v>19240000</v>
      </c>
      <c r="H70" s="102">
        <f t="shared" si="44"/>
        <v>6757000</v>
      </c>
      <c r="I70" s="103">
        <f t="shared" si="44"/>
        <v>4242284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6757000</v>
      </c>
      <c r="Q70" s="103">
        <f>$I70      +$K70      +$M70      +$O70</f>
        <v>4242284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12.060687193217314</v>
      </c>
      <c r="U70" s="59">
        <f>IF($E70   =0,0,($Q70   /$E70 )*100)</f>
        <v>7.5721267291387768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56025000</v>
      </c>
      <c r="C71" s="104">
        <f>C69</f>
        <v>0</v>
      </c>
      <c r="D71" s="104"/>
      <c r="E71" s="104">
        <f>$B71      +$C71      +$D71</f>
        <v>56025000</v>
      </c>
      <c r="F71" s="105">
        <f t="shared" ref="F71:O71" si="45">F69</f>
        <v>56025000</v>
      </c>
      <c r="G71" s="106">
        <f t="shared" si="45"/>
        <v>19240000</v>
      </c>
      <c r="H71" s="105">
        <f t="shared" si="45"/>
        <v>6757000</v>
      </c>
      <c r="I71" s="106">
        <f t="shared" si="45"/>
        <v>4242284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6757000</v>
      </c>
      <c r="Q71" s="106">
        <f>$I71      +$K71      +$M71      +$O71</f>
        <v>4242284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12.060687193217314</v>
      </c>
      <c r="U71" s="65">
        <f>IF($E71   =0,0,($Q71   /$E71   )*100)</f>
        <v>7.5721267291387768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333356000</v>
      </c>
      <c r="C72" s="104">
        <f>SUM(C9:C14,C17:C23,C26:C29,C32,C35:C39,C42:C52,C55:C58,C61:C65,C69)</f>
        <v>0</v>
      </c>
      <c r="D72" s="104"/>
      <c r="E72" s="104">
        <f>$B72      +$C72      +$D72</f>
        <v>333356000</v>
      </c>
      <c r="F72" s="105">
        <f t="shared" ref="F72:O72" si="46">SUM(F9:F14,F17:F23,F26:F29,F32,F35:F39,F42:F52,F55:F58,F61:F65,F69)</f>
        <v>333356000</v>
      </c>
      <c r="G72" s="106">
        <f t="shared" si="46"/>
        <v>86050000</v>
      </c>
      <c r="H72" s="105">
        <f t="shared" si="46"/>
        <v>29634000</v>
      </c>
      <c r="I72" s="106">
        <f t="shared" si="46"/>
        <v>27975130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29634000</v>
      </c>
      <c r="Q72" s="106">
        <f>$I72      +$K72      +$M72      +$O72</f>
        <v>27975130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13.220729161089995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12.480651176900977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x3lxLrYvw7cBQNeQK4/bscqxw6ohyDYkgCO9MleuF+NkxMKcirMAHrOOJ5yYK2jc5JIwbhqpKPfPW3M9mN6sA==" saltValue="NdIy1jGpvGNPz/W5AuaN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2750000</v>
      </c>
      <c r="C10" s="92"/>
      <c r="D10" s="92"/>
      <c r="E10" s="92">
        <f t="shared" ref="E10:E15" si="0">$B10      +$C10      +$D10</f>
        <v>2750000</v>
      </c>
      <c r="F10" s="93">
        <v>2750000</v>
      </c>
      <c r="G10" s="94">
        <v>2750000</v>
      </c>
      <c r="H10" s="93">
        <v>232000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232000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8.4363636363636356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2750000</v>
      </c>
      <c r="C15" s="95">
        <f>SUM(C9:C14)</f>
        <v>0</v>
      </c>
      <c r="D15" s="95"/>
      <c r="E15" s="95">
        <f t="shared" si="0"/>
        <v>2750000</v>
      </c>
      <c r="F15" s="96">
        <f t="shared" ref="F15:O15" si="7">SUM(F9:F14)</f>
        <v>2750000</v>
      </c>
      <c r="G15" s="97">
        <f t="shared" si="7"/>
        <v>2750000</v>
      </c>
      <c r="H15" s="96">
        <f t="shared" si="7"/>
        <v>232000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8.4363636363636356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4305000</v>
      </c>
      <c r="C32" s="92"/>
      <c r="D32" s="92"/>
      <c r="E32" s="92">
        <f>$B32      +$C32      +$D32</f>
        <v>4305000</v>
      </c>
      <c r="F32" s="93">
        <v>4305000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4305000</v>
      </c>
      <c r="C33" s="95">
        <f>C32</f>
        <v>0</v>
      </c>
      <c r="D33" s="95"/>
      <c r="E33" s="95">
        <f>$B33      +$C33      +$D33</f>
        <v>4305000</v>
      </c>
      <c r="F33" s="96">
        <f t="shared" ref="F33:O33" si="17">F32</f>
        <v>4305000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5480000</v>
      </c>
      <c r="C35" s="92"/>
      <c r="D35" s="92"/>
      <c r="E35" s="92">
        <f t="shared" ref="E35:E40" si="18">$B35      +$C35      +$D35</f>
        <v>5480000</v>
      </c>
      <c r="F35" s="93">
        <v>5480000</v>
      </c>
      <c r="G35" s="94">
        <v>1250000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89000</v>
      </c>
      <c r="C36" s="92"/>
      <c r="D36" s="92"/>
      <c r="E36" s="92">
        <f t="shared" si="18"/>
        <v>89000</v>
      </c>
      <c r="F36" s="93">
        <v>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5569000</v>
      </c>
      <c r="C40" s="95">
        <f>SUM(C35:C39)</f>
        <v>0</v>
      </c>
      <c r="D40" s="95"/>
      <c r="E40" s="95">
        <f t="shared" si="18"/>
        <v>5569000</v>
      </c>
      <c r="F40" s="96">
        <f t="shared" ref="F40:O40" si="25">SUM(F35:F39)</f>
        <v>5569000</v>
      </c>
      <c r="G40" s="97">
        <f t="shared" si="25"/>
        <v>1250000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60000000</v>
      </c>
      <c r="C44" s="92"/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15022000</v>
      </c>
      <c r="C51" s="92"/>
      <c r="D51" s="92"/>
      <c r="E51" s="92">
        <f t="shared" si="26"/>
        <v>15022000</v>
      </c>
      <c r="F51" s="93">
        <v>15022000</v>
      </c>
      <c r="G51" s="94">
        <v>6022000</v>
      </c>
      <c r="H51" s="93">
        <v>4010000</v>
      </c>
      <c r="I51" s="94"/>
      <c r="J51" s="93"/>
      <c r="K51" s="94"/>
      <c r="L51" s="93"/>
      <c r="M51" s="94"/>
      <c r="N51" s="93"/>
      <c r="O51" s="94"/>
      <c r="P51" s="93">
        <f t="shared" si="27"/>
        <v>4010000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26.694181866595663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75022000</v>
      </c>
      <c r="C53" s="95">
        <f>SUM(C42:C52)</f>
        <v>0</v>
      </c>
      <c r="D53" s="95"/>
      <c r="E53" s="95">
        <f t="shared" si="26"/>
        <v>75022000</v>
      </c>
      <c r="F53" s="96">
        <f t="shared" ref="F53:O53" si="33">SUM(F42:F52)</f>
        <v>75022000</v>
      </c>
      <c r="G53" s="97">
        <f t="shared" si="33"/>
        <v>6022000</v>
      </c>
      <c r="H53" s="96">
        <f t="shared" si="33"/>
        <v>4010000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4010000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26.694181866595663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87646000</v>
      </c>
      <c r="C67" s="104">
        <f>SUM(C9:C14,C17:C23,C26:C29,C32,C35:C39,C42:C52,C55:C58,C61:C65)</f>
        <v>0</v>
      </c>
      <c r="D67" s="104"/>
      <c r="E67" s="104">
        <f t="shared" si="35"/>
        <v>87646000</v>
      </c>
      <c r="F67" s="105">
        <f t="shared" ref="F67:O67" si="43">SUM(F9:F14,F17:F23,F26:F29,F32,F35:F39,F42:F52,F55:F58,F61:F65)</f>
        <v>87646000</v>
      </c>
      <c r="G67" s="106">
        <f t="shared" si="43"/>
        <v>10022000</v>
      </c>
      <c r="H67" s="105">
        <f t="shared" si="43"/>
        <v>4242000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4242000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15.39354791885909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45682000</v>
      </c>
      <c r="C69" s="92"/>
      <c r="D69" s="92"/>
      <c r="E69" s="92">
        <f>$B69      +$C69      +$D69</f>
        <v>45682000</v>
      </c>
      <c r="F69" s="93">
        <v>45682000</v>
      </c>
      <c r="G69" s="94">
        <v>5681000</v>
      </c>
      <c r="H69" s="93">
        <v>4561000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4561000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9.98423886870102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45682000</v>
      </c>
      <c r="C70" s="101">
        <f>C69</f>
        <v>0</v>
      </c>
      <c r="D70" s="101"/>
      <c r="E70" s="101">
        <f>$B70      +$C70      +$D70</f>
        <v>45682000</v>
      </c>
      <c r="F70" s="102">
        <f t="shared" ref="F70:O70" si="44">F69</f>
        <v>45682000</v>
      </c>
      <c r="G70" s="103">
        <f t="shared" si="44"/>
        <v>5681000</v>
      </c>
      <c r="H70" s="102">
        <f t="shared" si="44"/>
        <v>4561000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4561000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9.98423886870102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45682000</v>
      </c>
      <c r="C71" s="104">
        <f>C69</f>
        <v>0</v>
      </c>
      <c r="D71" s="104"/>
      <c r="E71" s="104">
        <f>$B71      +$C71      +$D71</f>
        <v>45682000</v>
      </c>
      <c r="F71" s="105">
        <f t="shared" ref="F71:O71" si="45">F69</f>
        <v>45682000</v>
      </c>
      <c r="G71" s="106">
        <f t="shared" si="45"/>
        <v>5681000</v>
      </c>
      <c r="H71" s="105">
        <f t="shared" si="45"/>
        <v>4561000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4561000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9.98423886870102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133328000</v>
      </c>
      <c r="C72" s="104">
        <f>SUM(C9:C14,C17:C23,C26:C29,C32,C35:C39,C42:C52,C55:C58,C61:C65,C69)</f>
        <v>0</v>
      </c>
      <c r="D72" s="104"/>
      <c r="E72" s="104">
        <f>$B72      +$C72      +$D72</f>
        <v>133328000</v>
      </c>
      <c r="F72" s="105">
        <f t="shared" ref="F72:O72" si="46">SUM(F9:F14,F17:F23,F26:F29,F32,F35:F39,F42:F52,F55:F58,F61:F65,F69)</f>
        <v>133328000</v>
      </c>
      <c r="G72" s="106">
        <f t="shared" si="46"/>
        <v>15703000</v>
      </c>
      <c r="H72" s="105">
        <f t="shared" si="46"/>
        <v>8803000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8803000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12.019552424254837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j4KdWTRiHa9Gw/Y3MHe7ZNpVHuj6HklOU4cVJVTA+gjt6lE+Lwo/o1C00Pf4f/FYDmbYVCJ0NdgOxX1PS0euw==" saltValue="qnC7ue8XwG3XWqr1PE/5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72000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2.5263157894736841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72000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2.5263157894736841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458000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458000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48.210526315789473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458000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48.210526315789473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26279000</v>
      </c>
      <c r="C36" s="92"/>
      <c r="D36" s="92"/>
      <c r="E36" s="92">
        <f t="shared" si="18"/>
        <v>26279000</v>
      </c>
      <c r="F36" s="93">
        <v>26279000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26279000</v>
      </c>
      <c r="C40" s="95">
        <f>SUM(C35:C39)</f>
        <v>0</v>
      </c>
      <c r="D40" s="95"/>
      <c r="E40" s="95">
        <f t="shared" si="18"/>
        <v>26279000</v>
      </c>
      <c r="F40" s="96">
        <f t="shared" ref="F40:O40" si="25">SUM(F35:F39)</f>
        <v>26279000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128399000</v>
      </c>
      <c r="C44" s="92"/>
      <c r="D44" s="92"/>
      <c r="E44" s="92">
        <f t="shared" si="26"/>
        <v>128399000</v>
      </c>
      <c r="F44" s="93">
        <v>128399000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27689000</v>
      </c>
      <c r="C51" s="92"/>
      <c r="D51" s="92"/>
      <c r="E51" s="92">
        <f t="shared" si="26"/>
        <v>27689000</v>
      </c>
      <c r="F51" s="93">
        <v>27689000</v>
      </c>
      <c r="G51" s="94">
        <v>7689000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156088000</v>
      </c>
      <c r="C53" s="95">
        <f>SUM(C42:C52)</f>
        <v>0</v>
      </c>
      <c r="D53" s="95"/>
      <c r="E53" s="95">
        <f t="shared" si="26"/>
        <v>156088000</v>
      </c>
      <c r="F53" s="96">
        <f t="shared" ref="F53:O53" si="33">SUM(F42:F52)</f>
        <v>156088000</v>
      </c>
      <c r="G53" s="97">
        <f t="shared" si="33"/>
        <v>7689000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186167000</v>
      </c>
      <c r="C67" s="104">
        <f>SUM(C9:C14,C17:C23,C26:C29,C32,C35:C39,C42:C52,C55:C58,C61:C65)</f>
        <v>0</v>
      </c>
      <c r="D67" s="104"/>
      <c r="E67" s="104">
        <f t="shared" si="35"/>
        <v>186167000</v>
      </c>
      <c r="F67" s="105">
        <f t="shared" ref="F67:O67" si="43">SUM(F9:F14,F17:F23,F26:F29,F32,F35:F39,F42:F52,F55:F58,F61:F65)</f>
        <v>186167000</v>
      </c>
      <c r="G67" s="106">
        <f t="shared" si="43"/>
        <v>10777000</v>
      </c>
      <c r="H67" s="105">
        <f t="shared" si="43"/>
        <v>530000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530000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1.6831274413287178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29630000</v>
      </c>
      <c r="C69" s="92"/>
      <c r="D69" s="92"/>
      <c r="E69" s="92">
        <f>$B69      +$C69      +$D69</f>
        <v>29630000</v>
      </c>
      <c r="F69" s="93">
        <v>29630000</v>
      </c>
      <c r="G69" s="94">
        <v>6806000</v>
      </c>
      <c r="H69" s="93">
        <v>1259000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1259000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4.249071886601417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29630000</v>
      </c>
      <c r="C70" s="101">
        <f>C69</f>
        <v>0</v>
      </c>
      <c r="D70" s="101"/>
      <c r="E70" s="101">
        <f>$B70      +$C70      +$D70</f>
        <v>29630000</v>
      </c>
      <c r="F70" s="102">
        <f t="shared" ref="F70:O70" si="44">F69</f>
        <v>29630000</v>
      </c>
      <c r="G70" s="103">
        <f t="shared" si="44"/>
        <v>6806000</v>
      </c>
      <c r="H70" s="102">
        <f t="shared" si="44"/>
        <v>1259000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1259000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4.249071886601417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29630000</v>
      </c>
      <c r="C71" s="104">
        <f>C69</f>
        <v>0</v>
      </c>
      <c r="D71" s="104"/>
      <c r="E71" s="104">
        <f>$B71      +$C71      +$D71</f>
        <v>29630000</v>
      </c>
      <c r="F71" s="105">
        <f t="shared" ref="F71:O71" si="45">F69</f>
        <v>29630000</v>
      </c>
      <c r="G71" s="106">
        <f t="shared" si="45"/>
        <v>6806000</v>
      </c>
      <c r="H71" s="105">
        <f t="shared" si="45"/>
        <v>1259000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1259000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4.249071886601417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215797000</v>
      </c>
      <c r="C72" s="104">
        <f>SUM(C9:C14,C17:C23,C26:C29,C32,C35:C39,C42:C52,C55:C58,C61:C65,C69)</f>
        <v>0</v>
      </c>
      <c r="D72" s="104"/>
      <c r="E72" s="104">
        <f>$B72      +$C72      +$D72</f>
        <v>215797000</v>
      </c>
      <c r="F72" s="105">
        <f t="shared" ref="F72:O72" si="46">SUM(F9:F14,F17:F23,F26:F29,F32,F35:F39,F42:F52,F55:F58,F61:F65,F69)</f>
        <v>215797000</v>
      </c>
      <c r="G72" s="106">
        <f t="shared" si="46"/>
        <v>17583000</v>
      </c>
      <c r="H72" s="105">
        <f t="shared" si="46"/>
        <v>1789000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1789000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2.9270766864641109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zwJu8nc8n9SJhSdzcj7V8iBhFxfbjnGDGO87F+LeIz/dehE4s8yre/Kwa4c6s59k44T6mj8MnRESPvLYIT+pA==" saltValue="UEgk+OgLHSm6J6RUPrhF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303000</v>
      </c>
      <c r="I10" s="94">
        <v>243182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303000</v>
      </c>
      <c r="Q10" s="94">
        <f t="shared" ref="Q10:Q15" si="2">$I10      +$K10      +$M10      +$O10</f>
        <v>243182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9.7741935483870979</v>
      </c>
      <c r="U10" s="50">
        <f t="shared" ref="U10:U14" si="6">IF(($E10      =0),0,(($Q10      /$E10      )*100))</f>
        <v>7.8445806451612903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1300000</v>
      </c>
      <c r="C14" s="92"/>
      <c r="D14" s="92"/>
      <c r="E14" s="92">
        <f t="shared" si="0"/>
        <v>1300000</v>
      </c>
      <c r="F14" s="93">
        <v>1300000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4400000</v>
      </c>
      <c r="C15" s="95">
        <f>SUM(C9:C14)</f>
        <v>0</v>
      </c>
      <c r="D15" s="95"/>
      <c r="E15" s="95">
        <f t="shared" si="0"/>
        <v>4400000</v>
      </c>
      <c r="F15" s="96">
        <f t="shared" ref="F15:O15" si="7">SUM(F9:F14)</f>
        <v>4400000</v>
      </c>
      <c r="G15" s="97">
        <f t="shared" si="7"/>
        <v>3100000</v>
      </c>
      <c r="H15" s="96">
        <f t="shared" si="7"/>
        <v>303000</v>
      </c>
      <c r="I15" s="97">
        <f t="shared" si="7"/>
        <v>243182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303000</v>
      </c>
      <c r="Q15" s="97">
        <f t="shared" si="2"/>
        <v>243182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9.7741935483870979</v>
      </c>
      <c r="U15" s="54">
        <f>IF((SUM($E9:$E13))=0,0,(Q15/(SUM($E9:$E13))*100))</f>
        <v>7.8445806451612903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5299000</v>
      </c>
      <c r="C32" s="92"/>
      <c r="D32" s="92"/>
      <c r="E32" s="92">
        <f>$B32      +$C32      +$D32</f>
        <v>5299000</v>
      </c>
      <c r="F32" s="93">
        <v>5299000</v>
      </c>
      <c r="G32" s="94">
        <v>1324000</v>
      </c>
      <c r="H32" s="93">
        <v>4164000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4164000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78.580864314021511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5299000</v>
      </c>
      <c r="C33" s="95">
        <f>C32</f>
        <v>0</v>
      </c>
      <c r="D33" s="95"/>
      <c r="E33" s="95">
        <f>$B33      +$C33      +$D33</f>
        <v>5299000</v>
      </c>
      <c r="F33" s="96">
        <f t="shared" ref="F33:O33" si="17">F32</f>
        <v>5299000</v>
      </c>
      <c r="G33" s="97">
        <f t="shared" si="17"/>
        <v>1324000</v>
      </c>
      <c r="H33" s="96">
        <f t="shared" si="17"/>
        <v>4164000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4164000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78.580864314021511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6566000</v>
      </c>
      <c r="C36" s="92"/>
      <c r="D36" s="92"/>
      <c r="E36" s="92">
        <f t="shared" si="18"/>
        <v>6566000</v>
      </c>
      <c r="F36" s="93">
        <v>6566000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6566000</v>
      </c>
      <c r="C40" s="95">
        <f>SUM(C35:C39)</f>
        <v>0</v>
      </c>
      <c r="D40" s="95"/>
      <c r="E40" s="95">
        <f t="shared" si="18"/>
        <v>6566000</v>
      </c>
      <c r="F40" s="96">
        <f t="shared" ref="F40:O40" si="25">SUM(F35:F39)</f>
        <v>6566000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154000000</v>
      </c>
      <c r="C44" s="92"/>
      <c r="D44" s="92"/>
      <c r="E44" s="92">
        <f t="shared" si="26"/>
        <v>154000000</v>
      </c>
      <c r="F44" s="93">
        <v>154000000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38317000</v>
      </c>
      <c r="C51" s="92"/>
      <c r="D51" s="92"/>
      <c r="E51" s="92">
        <f t="shared" si="26"/>
        <v>38317000</v>
      </c>
      <c r="F51" s="93">
        <v>38317000</v>
      </c>
      <c r="G51" s="94">
        <v>12317000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212317000</v>
      </c>
      <c r="C53" s="95">
        <f>SUM(C42:C52)</f>
        <v>0</v>
      </c>
      <c r="D53" s="95"/>
      <c r="E53" s="95">
        <f t="shared" si="26"/>
        <v>212317000</v>
      </c>
      <c r="F53" s="96">
        <f t="shared" ref="F53:O53" si="33">SUM(F42:F52)</f>
        <v>212317000</v>
      </c>
      <c r="G53" s="97">
        <f t="shared" si="33"/>
        <v>12317000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228582000</v>
      </c>
      <c r="C67" s="104">
        <f>SUM(C9:C14,C17:C23,C26:C29,C32,C35:C39,C42:C52,C55:C58,C61:C65)</f>
        <v>0</v>
      </c>
      <c r="D67" s="104"/>
      <c r="E67" s="104">
        <f t="shared" si="35"/>
        <v>228582000</v>
      </c>
      <c r="F67" s="105">
        <f t="shared" ref="F67:O67" si="43">SUM(F9:F14,F17:F23,F26:F29,F32,F35:F39,F42:F52,F55:F58,F61:F65)</f>
        <v>228582000</v>
      </c>
      <c r="G67" s="106">
        <f t="shared" si="43"/>
        <v>16741000</v>
      </c>
      <c r="H67" s="105">
        <f t="shared" si="43"/>
        <v>4467000</v>
      </c>
      <c r="I67" s="106">
        <f t="shared" si="43"/>
        <v>243182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4467000</v>
      </c>
      <c r="Q67" s="106">
        <f t="shared" si="37"/>
        <v>243182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9.5620344207552019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0.52055398578645429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195742000</v>
      </c>
      <c r="C69" s="92"/>
      <c r="D69" s="92"/>
      <c r="E69" s="92">
        <f>$B69      +$C69      +$D69</f>
        <v>195742000</v>
      </c>
      <c r="F69" s="93">
        <v>195742000</v>
      </c>
      <c r="G69" s="94">
        <v>48347000</v>
      </c>
      <c r="H69" s="93">
        <v>37801000</v>
      </c>
      <c r="I69" s="94">
        <v>19582580</v>
      </c>
      <c r="J69" s="93"/>
      <c r="K69" s="94"/>
      <c r="L69" s="93"/>
      <c r="M69" s="94"/>
      <c r="N69" s="93"/>
      <c r="O69" s="94"/>
      <c r="P69" s="93">
        <f>$H69      +$J69      +$L69      +$N69</f>
        <v>37801000</v>
      </c>
      <c r="Q69" s="94">
        <f>$I69      +$K69      +$M69      +$O69</f>
        <v>19582580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19.311644920354343</v>
      </c>
      <c r="U69" s="50">
        <f>IF(($E69      =0),0,(($Q69      /$E69      )*100))</f>
        <v>10.004281145589603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195742000</v>
      </c>
      <c r="C70" s="101">
        <f>C69</f>
        <v>0</v>
      </c>
      <c r="D70" s="101"/>
      <c r="E70" s="101">
        <f>$B70      +$C70      +$D70</f>
        <v>195742000</v>
      </c>
      <c r="F70" s="102">
        <f t="shared" ref="F70:O70" si="44">F69</f>
        <v>195742000</v>
      </c>
      <c r="G70" s="103">
        <f t="shared" si="44"/>
        <v>48347000</v>
      </c>
      <c r="H70" s="102">
        <f t="shared" si="44"/>
        <v>37801000</v>
      </c>
      <c r="I70" s="103">
        <f t="shared" si="44"/>
        <v>19582580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37801000</v>
      </c>
      <c r="Q70" s="103">
        <f>$I70      +$K70      +$M70      +$O70</f>
        <v>19582580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19.311644920354343</v>
      </c>
      <c r="U70" s="59">
        <f>IF($E70   =0,0,($Q70   /$E70 )*100)</f>
        <v>10.004281145589603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195742000</v>
      </c>
      <c r="C71" s="104">
        <f>C69</f>
        <v>0</v>
      </c>
      <c r="D71" s="104"/>
      <c r="E71" s="104">
        <f>$B71      +$C71      +$D71</f>
        <v>195742000</v>
      </c>
      <c r="F71" s="105">
        <f t="shared" ref="F71:O71" si="45">F69</f>
        <v>195742000</v>
      </c>
      <c r="G71" s="106">
        <f t="shared" si="45"/>
        <v>48347000</v>
      </c>
      <c r="H71" s="105">
        <f t="shared" si="45"/>
        <v>37801000</v>
      </c>
      <c r="I71" s="106">
        <f t="shared" si="45"/>
        <v>19582580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37801000</v>
      </c>
      <c r="Q71" s="106">
        <f>$I71      +$K71      +$M71      +$O71</f>
        <v>19582580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19.311644920354343</v>
      </c>
      <c r="U71" s="65">
        <f>IF($E71   =0,0,($Q71   /$E71   )*100)</f>
        <v>10.004281145589603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424324000</v>
      </c>
      <c r="C72" s="104">
        <f>SUM(C9:C14,C17:C23,C26:C29,C32,C35:C39,C42:C52,C55:C58,C61:C65,C69)</f>
        <v>0</v>
      </c>
      <c r="D72" s="104"/>
      <c r="E72" s="104">
        <f>$B72      +$C72      +$D72</f>
        <v>424324000</v>
      </c>
      <c r="F72" s="105">
        <f t="shared" ref="F72:O72" si="46">SUM(F9:F14,F17:F23,F26:F29,F32,F35:F39,F42:F52,F55:F58,F61:F65,F69)</f>
        <v>424324000</v>
      </c>
      <c r="G72" s="106">
        <f t="shared" si="46"/>
        <v>65088000</v>
      </c>
      <c r="H72" s="105">
        <f t="shared" si="46"/>
        <v>42268000</v>
      </c>
      <c r="I72" s="106">
        <f t="shared" si="46"/>
        <v>19825762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42268000</v>
      </c>
      <c r="Q72" s="106">
        <f>$I72      +$K72      +$M72      +$O72</f>
        <v>19825762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17.43312243770055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8.1769881793960195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Pb9OngmYyvlfyP37pnSky05WDvs1ynm7IB0wqjEZPBQeB8luSsvEy/T1at0Rr5czk2iN5tfXJKJxLT8LW4S0Q==" saltValue="xY9jQlbg89JUli7VqGQN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236000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236000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7.6129032258064511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236000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236000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7.6129032258064511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1218000</v>
      </c>
      <c r="C32" s="92"/>
      <c r="D32" s="92"/>
      <c r="E32" s="92">
        <f>$B32      +$C32      +$D32</f>
        <v>1218000</v>
      </c>
      <c r="F32" s="93">
        <v>1218000</v>
      </c>
      <c r="G32" s="94">
        <v>307000</v>
      </c>
      <c r="H32" s="93">
        <v>310000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310000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25.451559934318556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1218000</v>
      </c>
      <c r="C33" s="95">
        <f>C32</f>
        <v>0</v>
      </c>
      <c r="D33" s="95"/>
      <c r="E33" s="95">
        <f>$B33      +$C33      +$D33</f>
        <v>1218000</v>
      </c>
      <c r="F33" s="96">
        <f t="shared" ref="F33:O33" si="17">F32</f>
        <v>1218000</v>
      </c>
      <c r="G33" s="97">
        <f t="shared" si="17"/>
        <v>307000</v>
      </c>
      <c r="H33" s="96">
        <f t="shared" si="17"/>
        <v>310000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310000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25.451559934318556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/>
      <c r="D35" s="92"/>
      <c r="E35" s="92">
        <f t="shared" ref="E35:E40" si="18">$B35      +$C35      +$D35</f>
        <v>5000000</v>
      </c>
      <c r="F35" s="93">
        <v>5000000</v>
      </c>
      <c r="G35" s="94">
        <v>1200000</v>
      </c>
      <c r="H35" s="93">
        <v>347000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347000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6.94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432000</v>
      </c>
      <c r="C36" s="92"/>
      <c r="D36" s="92"/>
      <c r="E36" s="92">
        <f t="shared" si="18"/>
        <v>432000</v>
      </c>
      <c r="F36" s="93">
        <v>432000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5432000</v>
      </c>
      <c r="C40" s="95">
        <f>SUM(C35:C39)</f>
        <v>0</v>
      </c>
      <c r="D40" s="95"/>
      <c r="E40" s="95">
        <f t="shared" si="18"/>
        <v>5432000</v>
      </c>
      <c r="F40" s="96">
        <f t="shared" ref="F40:O40" si="25">SUM(F35:F39)</f>
        <v>5432000</v>
      </c>
      <c r="G40" s="97">
        <f t="shared" si="25"/>
        <v>1200000</v>
      </c>
      <c r="H40" s="96">
        <f t="shared" si="25"/>
        <v>347000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347000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6.94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30777000</v>
      </c>
      <c r="C51" s="92"/>
      <c r="D51" s="92"/>
      <c r="E51" s="92">
        <f t="shared" si="26"/>
        <v>30777000</v>
      </c>
      <c r="F51" s="93">
        <v>30777000</v>
      </c>
      <c r="G51" s="94">
        <v>7777000</v>
      </c>
      <c r="H51" s="93">
        <v>4139000</v>
      </c>
      <c r="I51" s="94"/>
      <c r="J51" s="93"/>
      <c r="K51" s="94"/>
      <c r="L51" s="93"/>
      <c r="M51" s="94"/>
      <c r="N51" s="93"/>
      <c r="O51" s="94"/>
      <c r="P51" s="93">
        <f t="shared" si="27"/>
        <v>4139000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13.448354290541639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30777000</v>
      </c>
      <c r="C53" s="95">
        <f>SUM(C42:C52)</f>
        <v>0</v>
      </c>
      <c r="D53" s="95"/>
      <c r="E53" s="95">
        <f t="shared" si="26"/>
        <v>30777000</v>
      </c>
      <c r="F53" s="96">
        <f t="shared" ref="F53:O53" si="33">SUM(F42:F52)</f>
        <v>30777000</v>
      </c>
      <c r="G53" s="97">
        <f t="shared" si="33"/>
        <v>7777000</v>
      </c>
      <c r="H53" s="96">
        <f t="shared" si="33"/>
        <v>4139000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4139000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13.448354290541639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40527000</v>
      </c>
      <c r="C67" s="104">
        <f>SUM(C9:C14,C17:C23,C26:C29,C32,C35:C39,C42:C52,C55:C58,C61:C65)</f>
        <v>0</v>
      </c>
      <c r="D67" s="104"/>
      <c r="E67" s="104">
        <f t="shared" si="35"/>
        <v>40527000</v>
      </c>
      <c r="F67" s="105">
        <f t="shared" ref="F67:O67" si="43">SUM(F9:F14,F17:F23,F26:F29,F32,F35:F39,F42:F52,F55:F58,F61:F65)</f>
        <v>40527000</v>
      </c>
      <c r="G67" s="106">
        <f t="shared" si="43"/>
        <v>12384000</v>
      </c>
      <c r="H67" s="105">
        <f t="shared" si="43"/>
        <v>5032000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5032000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12.550193290934031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24403000</v>
      </c>
      <c r="C69" s="92"/>
      <c r="D69" s="92"/>
      <c r="E69" s="92">
        <f>$B69      +$C69      +$D69</f>
        <v>24403000</v>
      </c>
      <c r="F69" s="93">
        <v>24403000</v>
      </c>
      <c r="G69" s="94">
        <v>11622000</v>
      </c>
      <c r="H69" s="93">
        <v>4931000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4931000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20.206531983772489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24403000</v>
      </c>
      <c r="C70" s="101">
        <f>C69</f>
        <v>0</v>
      </c>
      <c r="D70" s="101"/>
      <c r="E70" s="101">
        <f>$B70      +$C70      +$D70</f>
        <v>24403000</v>
      </c>
      <c r="F70" s="102">
        <f t="shared" ref="F70:O70" si="44">F69</f>
        <v>24403000</v>
      </c>
      <c r="G70" s="103">
        <f t="shared" si="44"/>
        <v>11622000</v>
      </c>
      <c r="H70" s="102">
        <f t="shared" si="44"/>
        <v>4931000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4931000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20.206531983772489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24403000</v>
      </c>
      <c r="C71" s="104">
        <f>C69</f>
        <v>0</v>
      </c>
      <c r="D71" s="104"/>
      <c r="E71" s="104">
        <f>$B71      +$C71      +$D71</f>
        <v>24403000</v>
      </c>
      <c r="F71" s="105">
        <f t="shared" ref="F71:O71" si="45">F69</f>
        <v>24403000</v>
      </c>
      <c r="G71" s="106">
        <f t="shared" si="45"/>
        <v>11622000</v>
      </c>
      <c r="H71" s="105">
        <f t="shared" si="45"/>
        <v>4931000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4931000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20.206531983772489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64930000</v>
      </c>
      <c r="C72" s="104">
        <f>SUM(C9:C14,C17:C23,C26:C29,C32,C35:C39,C42:C52,C55:C58,C61:C65,C69)</f>
        <v>0</v>
      </c>
      <c r="D72" s="104"/>
      <c r="E72" s="104">
        <f>$B72      +$C72      +$D72</f>
        <v>64930000</v>
      </c>
      <c r="F72" s="105">
        <f t="shared" ref="F72:O72" si="46">SUM(F9:F14,F17:F23,F26:F29,F32,F35:F39,F42:F52,F55:F58,F61:F65,F69)</f>
        <v>64930000</v>
      </c>
      <c r="G72" s="106">
        <f t="shared" si="46"/>
        <v>24006000</v>
      </c>
      <c r="H72" s="105">
        <f t="shared" si="46"/>
        <v>9963000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9963000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15.446990604359826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eS8UUReB78hCwpHjdw+q2pFljsPT4/ZOE2w/WT205OdoOYCbo6JlXa3KpRCaCTP8ZPo7hb/F5Je6s6ONcHqOQ==" saltValue="Vkk2fTmmG4NovBm4T35A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1189000</v>
      </c>
      <c r="C32" s="92"/>
      <c r="D32" s="92"/>
      <c r="E32" s="92">
        <f>$B32      +$C32      +$D32</f>
        <v>1189000</v>
      </c>
      <c r="F32" s="93">
        <v>1189000</v>
      </c>
      <c r="G32" s="94">
        <v>298000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1189000</v>
      </c>
      <c r="C33" s="95">
        <f>C32</f>
        <v>0</v>
      </c>
      <c r="D33" s="95"/>
      <c r="E33" s="95">
        <f>$B33      +$C33      +$D33</f>
        <v>1189000</v>
      </c>
      <c r="F33" s="96">
        <f t="shared" ref="F33:O33" si="17">F32</f>
        <v>1189000</v>
      </c>
      <c r="G33" s="97">
        <f t="shared" si="17"/>
        <v>298000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1713000</v>
      </c>
      <c r="C36" s="92"/>
      <c r="D36" s="92"/>
      <c r="E36" s="92">
        <f t="shared" si="18"/>
        <v>1713000</v>
      </c>
      <c r="F36" s="93">
        <v>1713000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1713000</v>
      </c>
      <c r="C40" s="95">
        <f>SUM(C35:C39)</f>
        <v>0</v>
      </c>
      <c r="D40" s="95"/>
      <c r="E40" s="95">
        <f t="shared" si="18"/>
        <v>1713000</v>
      </c>
      <c r="F40" s="96">
        <f t="shared" ref="F40:O40" si="25">SUM(F35:F39)</f>
        <v>1713000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20427000</v>
      </c>
      <c r="C51" s="92"/>
      <c r="D51" s="92"/>
      <c r="E51" s="92">
        <f t="shared" si="26"/>
        <v>20427000</v>
      </c>
      <c r="F51" s="93">
        <v>20427000</v>
      </c>
      <c r="G51" s="94">
        <v>2427000</v>
      </c>
      <c r="H51" s="93">
        <v>1597000</v>
      </c>
      <c r="I51" s="94"/>
      <c r="J51" s="93"/>
      <c r="K51" s="94"/>
      <c r="L51" s="93"/>
      <c r="M51" s="94"/>
      <c r="N51" s="93"/>
      <c r="O51" s="94"/>
      <c r="P51" s="93">
        <f t="shared" si="27"/>
        <v>1597000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7.8180839085524063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25427000</v>
      </c>
      <c r="C53" s="95">
        <f>SUM(C42:C52)</f>
        <v>0</v>
      </c>
      <c r="D53" s="95"/>
      <c r="E53" s="95">
        <f t="shared" si="26"/>
        <v>25427000</v>
      </c>
      <c r="F53" s="96">
        <f t="shared" ref="F53:O53" si="33">SUM(F42:F52)</f>
        <v>25427000</v>
      </c>
      <c r="G53" s="97">
        <f t="shared" si="33"/>
        <v>2427000</v>
      </c>
      <c r="H53" s="96">
        <f t="shared" si="33"/>
        <v>1597000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1597000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7.8180839085524063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31429000</v>
      </c>
      <c r="C67" s="104">
        <f>SUM(C9:C14,C17:C23,C26:C29,C32,C35:C39,C42:C52,C55:C58,C61:C65)</f>
        <v>0</v>
      </c>
      <c r="D67" s="104"/>
      <c r="E67" s="104">
        <f t="shared" si="35"/>
        <v>31429000</v>
      </c>
      <c r="F67" s="105">
        <f t="shared" ref="F67:O67" si="43">SUM(F9:F14,F17:F23,F26:F29,F32,F35:F39,F42:F52,F55:F58,F61:F65)</f>
        <v>31429000</v>
      </c>
      <c r="G67" s="106">
        <f t="shared" si="43"/>
        <v>5825000</v>
      </c>
      <c r="H67" s="105">
        <f t="shared" si="43"/>
        <v>1597000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1597000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6.4614015212817604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23100000</v>
      </c>
      <c r="C69" s="92"/>
      <c r="D69" s="92"/>
      <c r="E69" s="92">
        <f>$B69      +$C69      +$D69</f>
        <v>23100000</v>
      </c>
      <c r="F69" s="93">
        <v>23100000</v>
      </c>
      <c r="G69" s="94">
        <v>4002000</v>
      </c>
      <c r="H69" s="93">
        <v>3904000</v>
      </c>
      <c r="I69" s="94">
        <v>194861</v>
      </c>
      <c r="J69" s="93"/>
      <c r="K69" s="94"/>
      <c r="L69" s="93"/>
      <c r="M69" s="94"/>
      <c r="N69" s="93"/>
      <c r="O69" s="94"/>
      <c r="P69" s="93">
        <f>$H69      +$J69      +$L69      +$N69</f>
        <v>3904000</v>
      </c>
      <c r="Q69" s="94">
        <f>$I69      +$K69      +$M69      +$O69</f>
        <v>194861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16.9004329004329</v>
      </c>
      <c r="U69" s="50">
        <f>IF(($E69      =0),0,(($Q69      /$E69      )*100))</f>
        <v>0.84355411255411261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23100000</v>
      </c>
      <c r="C70" s="101">
        <f>C69</f>
        <v>0</v>
      </c>
      <c r="D70" s="101"/>
      <c r="E70" s="101">
        <f>$B70      +$C70      +$D70</f>
        <v>23100000</v>
      </c>
      <c r="F70" s="102">
        <f t="shared" ref="F70:O70" si="44">F69</f>
        <v>23100000</v>
      </c>
      <c r="G70" s="103">
        <f t="shared" si="44"/>
        <v>4002000</v>
      </c>
      <c r="H70" s="102">
        <f t="shared" si="44"/>
        <v>3904000</v>
      </c>
      <c r="I70" s="103">
        <f t="shared" si="44"/>
        <v>194861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3904000</v>
      </c>
      <c r="Q70" s="103">
        <f>$I70      +$K70      +$M70      +$O70</f>
        <v>194861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16.9004329004329</v>
      </c>
      <c r="U70" s="59">
        <f>IF($E70   =0,0,($Q70   /$E70 )*100)</f>
        <v>0.84355411255411261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23100000</v>
      </c>
      <c r="C71" s="104">
        <f>C69</f>
        <v>0</v>
      </c>
      <c r="D71" s="104"/>
      <c r="E71" s="104">
        <f>$B71      +$C71      +$D71</f>
        <v>23100000</v>
      </c>
      <c r="F71" s="105">
        <f t="shared" ref="F71:O71" si="45">F69</f>
        <v>23100000</v>
      </c>
      <c r="G71" s="106">
        <f t="shared" si="45"/>
        <v>4002000</v>
      </c>
      <c r="H71" s="105">
        <f t="shared" si="45"/>
        <v>3904000</v>
      </c>
      <c r="I71" s="106">
        <f t="shared" si="45"/>
        <v>194861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3904000</v>
      </c>
      <c r="Q71" s="106">
        <f>$I71      +$K71      +$M71      +$O71</f>
        <v>194861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16.9004329004329</v>
      </c>
      <c r="U71" s="65">
        <f>IF($E71   =0,0,($Q71   /$E71   )*100)</f>
        <v>0.84355411255411261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54529000</v>
      </c>
      <c r="C72" s="104">
        <f>SUM(C9:C14,C17:C23,C26:C29,C32,C35:C39,C42:C52,C55:C58,C61:C65,C69)</f>
        <v>0</v>
      </c>
      <c r="D72" s="104"/>
      <c r="E72" s="104">
        <f>$B72      +$C72      +$D72</f>
        <v>54529000</v>
      </c>
      <c r="F72" s="105">
        <f t="shared" ref="F72:O72" si="46">SUM(F9:F14,F17:F23,F26:F29,F32,F35:F39,F42:F52,F55:F58,F61:F65,F69)</f>
        <v>54529000</v>
      </c>
      <c r="G72" s="106">
        <f t="shared" si="46"/>
        <v>9827000</v>
      </c>
      <c r="H72" s="105">
        <f t="shared" si="46"/>
        <v>5501000</v>
      </c>
      <c r="I72" s="106">
        <f t="shared" si="46"/>
        <v>194861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5501000</v>
      </c>
      <c r="Q72" s="106">
        <f>$I72      +$K72      +$M72      +$O72</f>
        <v>194861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11.504517316379454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0.40752258658189727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0E0697YRQT6uScEjcT+a5oljAqg6hUyoE42QKX0llJ7ZpFi9A3+TMcP2Lq4z9xFvrqbIOGGNnM+YOeICba6ug==" saltValue="0MO6LhhIHsPSW3ejS+Z2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741000</v>
      </c>
      <c r="I10" s="94">
        <v>741157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741000</v>
      </c>
      <c r="Q10" s="94">
        <f t="shared" ref="Q10:Q15" si="2">$I10      +$K10      +$M10      +$O10</f>
        <v>741157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43.081395348837212</v>
      </c>
      <c r="U10" s="50">
        <f t="shared" ref="U10:U14" si="6">IF(($E10      =0),0,(($Q10      /$E10      )*100))</f>
        <v>43.090523255813956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741000</v>
      </c>
      <c r="I15" s="97">
        <f t="shared" si="7"/>
        <v>741157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741000</v>
      </c>
      <c r="Q15" s="97">
        <f t="shared" si="2"/>
        <v>741157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43.081395348837212</v>
      </c>
      <c r="U15" s="54">
        <f>IF((SUM($E9:$E13))=0,0,(Q15/(SUM($E9:$E13))*100))</f>
        <v>43.090523255813956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2100000</v>
      </c>
      <c r="C19" s="92"/>
      <c r="D19" s="92"/>
      <c r="E19" s="92">
        <f t="shared" si="8"/>
        <v>2100000</v>
      </c>
      <c r="F19" s="93">
        <v>2100000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2100000</v>
      </c>
      <c r="C24" s="95">
        <f>SUM(C17:C23)</f>
        <v>0</v>
      </c>
      <c r="D24" s="95"/>
      <c r="E24" s="95">
        <f t="shared" si="8"/>
        <v>2100000</v>
      </c>
      <c r="F24" s="96">
        <f t="shared" ref="F24:O24" si="15">SUM(F17:F23)</f>
        <v>2100000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2308000</v>
      </c>
      <c r="C29" s="92"/>
      <c r="D29" s="92"/>
      <c r="E29" s="92">
        <f>$B29      +$C29      +$D29</f>
        <v>2308000</v>
      </c>
      <c r="F29" s="93">
        <v>2308000</v>
      </c>
      <c r="G29" s="94">
        <v>0</v>
      </c>
      <c r="H29" s="93">
        <v>577000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577000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25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2308000</v>
      </c>
      <c r="C30" s="95">
        <f>SUM(C26:C29)</f>
        <v>0</v>
      </c>
      <c r="D30" s="95"/>
      <c r="E30" s="95">
        <f>$B30      +$C30      +$D30</f>
        <v>2308000</v>
      </c>
      <c r="F30" s="96">
        <f t="shared" ref="F30:O30" si="16">SUM(F26:F29)</f>
        <v>2308000</v>
      </c>
      <c r="G30" s="97">
        <f t="shared" si="16"/>
        <v>0</v>
      </c>
      <c r="H30" s="96">
        <f t="shared" si="16"/>
        <v>577000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577000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25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921000</v>
      </c>
      <c r="C32" s="92"/>
      <c r="D32" s="92"/>
      <c r="E32" s="92">
        <f>$B32      +$C32      +$D32</f>
        <v>921000</v>
      </c>
      <c r="F32" s="93">
        <v>921000</v>
      </c>
      <c r="G32" s="94">
        <v>232000</v>
      </c>
      <c r="H32" s="93">
        <v>152000</v>
      </c>
      <c r="I32" s="94">
        <v>74664</v>
      </c>
      <c r="J32" s="93"/>
      <c r="K32" s="94"/>
      <c r="L32" s="93"/>
      <c r="M32" s="94"/>
      <c r="N32" s="93"/>
      <c r="O32" s="94"/>
      <c r="P32" s="93">
        <f>$H32      +$J32      +$L32      +$N32</f>
        <v>152000</v>
      </c>
      <c r="Q32" s="94">
        <f>$I32      +$K32      +$M32      +$O32</f>
        <v>74664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16.503800217155266</v>
      </c>
      <c r="U32" s="50">
        <f>IF(($E32      =0),0,(($Q32      /$E32      )*100))</f>
        <v>8.1068403908794782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921000</v>
      </c>
      <c r="C33" s="95">
        <f>C32</f>
        <v>0</v>
      </c>
      <c r="D33" s="95"/>
      <c r="E33" s="95">
        <f>$B33      +$C33      +$D33</f>
        <v>921000</v>
      </c>
      <c r="F33" s="96">
        <f t="shared" ref="F33:O33" si="17">F32</f>
        <v>921000</v>
      </c>
      <c r="G33" s="97">
        <f t="shared" si="17"/>
        <v>232000</v>
      </c>
      <c r="H33" s="96">
        <f t="shared" si="17"/>
        <v>152000</v>
      </c>
      <c r="I33" s="97">
        <f t="shared" si="17"/>
        <v>74664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152000</v>
      </c>
      <c r="Q33" s="97">
        <f>$I33      +$K33      +$M33      +$O33</f>
        <v>74664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16.503800217155266</v>
      </c>
      <c r="U33" s="54">
        <f>IF($E33   =0,0,($Q33   /$E33   )*100)</f>
        <v>8.1068403908794782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23969000</v>
      </c>
      <c r="C35" s="92"/>
      <c r="D35" s="92"/>
      <c r="E35" s="92">
        <f t="shared" ref="E35:E40" si="18">$B35      +$C35      +$D35</f>
        <v>23969000</v>
      </c>
      <c r="F35" s="93">
        <v>23969000</v>
      </c>
      <c r="G35" s="94">
        <v>7000000</v>
      </c>
      <c r="H35" s="93">
        <v>4485000</v>
      </c>
      <c r="I35" s="94">
        <v>76622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4485000</v>
      </c>
      <c r="Q35" s="94">
        <f t="shared" ref="Q35:Q40" si="20">$I35      +$K35      +$M35      +$O35</f>
        <v>76622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18.711669239434269</v>
      </c>
      <c r="U35" s="50">
        <f t="shared" ref="U35:U39" si="24">IF(($E35      =0),0,(($Q35      /$E35      )*100))</f>
        <v>0.31967124202094371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23969000</v>
      </c>
      <c r="C40" s="95">
        <f>SUM(C35:C39)</f>
        <v>0</v>
      </c>
      <c r="D40" s="95"/>
      <c r="E40" s="95">
        <f t="shared" si="18"/>
        <v>23969000</v>
      </c>
      <c r="F40" s="96">
        <f t="shared" ref="F40:O40" si="25">SUM(F35:F39)</f>
        <v>23969000</v>
      </c>
      <c r="G40" s="97">
        <f t="shared" si="25"/>
        <v>7000000</v>
      </c>
      <c r="H40" s="96">
        <f t="shared" si="25"/>
        <v>4485000</v>
      </c>
      <c r="I40" s="97">
        <f t="shared" si="25"/>
        <v>76622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4485000</v>
      </c>
      <c r="Q40" s="97">
        <f t="shared" si="20"/>
        <v>76622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18.711669239434269</v>
      </c>
      <c r="U40" s="54">
        <f>IF((+$E35+$E38) =0,0,(Q40   /(+$E35+$E38) )*100)</f>
        <v>0.31967124202094371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31018000</v>
      </c>
      <c r="C67" s="104">
        <f>SUM(C9:C14,C17:C23,C26:C29,C32,C35:C39,C42:C52,C55:C58,C61:C65)</f>
        <v>0</v>
      </c>
      <c r="D67" s="104"/>
      <c r="E67" s="104">
        <f t="shared" si="35"/>
        <v>31018000</v>
      </c>
      <c r="F67" s="105">
        <f t="shared" ref="F67:O67" si="43">SUM(F9:F14,F17:F23,F26:F29,F32,F35:F39,F42:F52,F55:F58,F61:F65)</f>
        <v>31018000</v>
      </c>
      <c r="G67" s="106">
        <f t="shared" si="43"/>
        <v>8952000</v>
      </c>
      <c r="H67" s="105">
        <f t="shared" si="43"/>
        <v>5955000</v>
      </c>
      <c r="I67" s="106">
        <f t="shared" si="43"/>
        <v>892443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5955000</v>
      </c>
      <c r="Q67" s="106">
        <f t="shared" si="37"/>
        <v>892443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20.592710422574175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3.0861159139636212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31018000</v>
      </c>
      <c r="C72" s="104">
        <f>SUM(C9:C14,C17:C23,C26:C29,C32,C35:C39,C42:C52,C55:C58,C61:C65,C69)</f>
        <v>0</v>
      </c>
      <c r="D72" s="104"/>
      <c r="E72" s="104">
        <f>$B72      +$C72      +$D72</f>
        <v>31018000</v>
      </c>
      <c r="F72" s="105">
        <f t="shared" ref="F72:O72" si="46">SUM(F9:F14,F17:F23,F26:F29,F32,F35:F39,F42:F52,F55:F58,F61:F65,F69)</f>
        <v>31018000</v>
      </c>
      <c r="G72" s="106">
        <f t="shared" si="46"/>
        <v>8952000</v>
      </c>
      <c r="H72" s="105">
        <f t="shared" si="46"/>
        <v>5955000</v>
      </c>
      <c r="I72" s="106">
        <f t="shared" si="46"/>
        <v>892443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5955000</v>
      </c>
      <c r="Q72" s="106">
        <f>$I72      +$K72      +$M72      +$O72</f>
        <v>892443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20.592710422574175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3.0861159139636212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/btFjXszlr2c6uKo5ow/hscUpG0/m5TY+Ij/xID+lxH4mlGrHzIaWkVi969AFnizLkv2T18h7gV0cF790U4Ww==" saltValue="pu7dvsK4mfH0r//Xwpq/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0</v>
      </c>
      <c r="H32" s="93">
        <v>632000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632000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50.039588281868561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0</v>
      </c>
      <c r="H33" s="96">
        <f t="shared" si="17"/>
        <v>632000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632000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50.039588281868561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2050000</v>
      </c>
      <c r="C35" s="92"/>
      <c r="D35" s="92"/>
      <c r="E35" s="92">
        <f t="shared" ref="E35:E40" si="18">$B35      +$C35      +$D35</f>
        <v>2050000</v>
      </c>
      <c r="F35" s="93">
        <v>2050000</v>
      </c>
      <c r="G35" s="94">
        <v>450000</v>
      </c>
      <c r="H35" s="93">
        <v>300000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300000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14.634146341463413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19420000</v>
      </c>
      <c r="C36" s="92"/>
      <c r="D36" s="92"/>
      <c r="E36" s="92">
        <f t="shared" si="18"/>
        <v>19420000</v>
      </c>
      <c r="F36" s="93">
        <v>19420000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21470000</v>
      </c>
      <c r="C40" s="95">
        <f>SUM(C35:C39)</f>
        <v>0</v>
      </c>
      <c r="D40" s="95"/>
      <c r="E40" s="95">
        <f t="shared" si="18"/>
        <v>21470000</v>
      </c>
      <c r="F40" s="96">
        <f t="shared" ref="F40:O40" si="25">SUM(F35:F39)</f>
        <v>21470000</v>
      </c>
      <c r="G40" s="97">
        <f t="shared" si="25"/>
        <v>450000</v>
      </c>
      <c r="H40" s="96">
        <f t="shared" si="25"/>
        <v>300000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14.634146341463413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30000000</v>
      </c>
      <c r="C44" s="92"/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20900000</v>
      </c>
      <c r="C51" s="92"/>
      <c r="D51" s="92"/>
      <c r="E51" s="92">
        <f t="shared" si="26"/>
        <v>20900000</v>
      </c>
      <c r="F51" s="93">
        <v>20900000</v>
      </c>
      <c r="G51" s="94">
        <v>7000000</v>
      </c>
      <c r="H51" s="93">
        <v>1584000</v>
      </c>
      <c r="I51" s="94"/>
      <c r="J51" s="93"/>
      <c r="K51" s="94"/>
      <c r="L51" s="93"/>
      <c r="M51" s="94"/>
      <c r="N51" s="93"/>
      <c r="O51" s="94"/>
      <c r="P51" s="93">
        <f t="shared" si="27"/>
        <v>1584000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7.5789473684210531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50900000</v>
      </c>
      <c r="C53" s="95">
        <f>SUM(C42:C52)</f>
        <v>0</v>
      </c>
      <c r="D53" s="95"/>
      <c r="E53" s="95">
        <f t="shared" si="26"/>
        <v>50900000</v>
      </c>
      <c r="F53" s="96">
        <f t="shared" ref="F53:O53" si="33">SUM(F42:F52)</f>
        <v>50900000</v>
      </c>
      <c r="G53" s="97">
        <f t="shared" si="33"/>
        <v>7000000</v>
      </c>
      <c r="H53" s="96">
        <f t="shared" si="33"/>
        <v>1584000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1584000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7.5789473684210531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75933000</v>
      </c>
      <c r="C67" s="104">
        <f>SUM(C9:C14,C17:C23,C26:C29,C32,C35:C39,C42:C52,C55:C58,C61:C65)</f>
        <v>0</v>
      </c>
      <c r="D67" s="104"/>
      <c r="E67" s="104">
        <f t="shared" si="35"/>
        <v>75933000</v>
      </c>
      <c r="F67" s="105">
        <f t="shared" ref="F67:O67" si="43">SUM(F9:F14,F17:F23,F26:F29,F32,F35:F39,F42:F52,F55:F58,F61:F65)</f>
        <v>75933000</v>
      </c>
      <c r="G67" s="106">
        <f t="shared" si="43"/>
        <v>9750000</v>
      </c>
      <c r="H67" s="105">
        <f t="shared" si="43"/>
        <v>2516000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2516000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9.4896843058122435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47531000</v>
      </c>
      <c r="C69" s="92"/>
      <c r="D69" s="92"/>
      <c r="E69" s="92">
        <f>$B69      +$C69      +$D69</f>
        <v>47531000</v>
      </c>
      <c r="F69" s="93">
        <v>47531000</v>
      </c>
      <c r="G69" s="94">
        <v>20480000</v>
      </c>
      <c r="H69" s="93">
        <v>8834000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8834000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18.585765079632242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47531000</v>
      </c>
      <c r="C70" s="101">
        <f>C69</f>
        <v>0</v>
      </c>
      <c r="D70" s="101"/>
      <c r="E70" s="101">
        <f>$B70      +$C70      +$D70</f>
        <v>47531000</v>
      </c>
      <c r="F70" s="102">
        <f t="shared" ref="F70:O70" si="44">F69</f>
        <v>47531000</v>
      </c>
      <c r="G70" s="103">
        <f t="shared" si="44"/>
        <v>20480000</v>
      </c>
      <c r="H70" s="102">
        <f t="shared" si="44"/>
        <v>8834000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8834000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18.585765079632242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47531000</v>
      </c>
      <c r="C71" s="104">
        <f>C69</f>
        <v>0</v>
      </c>
      <c r="D71" s="104"/>
      <c r="E71" s="104">
        <f>$B71      +$C71      +$D71</f>
        <v>47531000</v>
      </c>
      <c r="F71" s="105">
        <f t="shared" ref="F71:O71" si="45">F69</f>
        <v>47531000</v>
      </c>
      <c r="G71" s="106">
        <f t="shared" si="45"/>
        <v>20480000</v>
      </c>
      <c r="H71" s="105">
        <f t="shared" si="45"/>
        <v>8834000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8834000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18.585765079632242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123464000</v>
      </c>
      <c r="C72" s="104">
        <f>SUM(C9:C14,C17:C23,C26:C29,C32,C35:C39,C42:C52,C55:C58,C61:C65,C69)</f>
        <v>0</v>
      </c>
      <c r="D72" s="104"/>
      <c r="E72" s="104">
        <f>$B72      +$C72      +$D72</f>
        <v>123464000</v>
      </c>
      <c r="F72" s="105">
        <f t="shared" ref="F72:O72" si="46">SUM(F9:F14,F17:F23,F26:F29,F32,F35:F39,F42:F52,F55:F58,F61:F65,F69)</f>
        <v>123464000</v>
      </c>
      <c r="G72" s="106">
        <f t="shared" si="46"/>
        <v>30230000</v>
      </c>
      <c r="H72" s="105">
        <f t="shared" si="46"/>
        <v>11350000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11350000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15.32872346172546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yVsFj4tAEVvIocalZZMnJltaNv/RKnPKib36ce69k1oDmW+awSWYyjXe0I2md6I2QG6epYGhRHgdPlkbUkoeA==" saltValue="3yr4FqofcnftTIYglCQH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96000</v>
      </c>
      <c r="I10" s="94">
        <v>136134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96000</v>
      </c>
      <c r="Q10" s="94">
        <f t="shared" ref="Q10:Q15" si="2">$I10      +$K10      +$M10      +$O10</f>
        <v>136134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3.096774193548387</v>
      </c>
      <c r="U10" s="50">
        <f t="shared" ref="U10:U14" si="6">IF(($E10      =0),0,(($Q10      /$E10      )*100))</f>
        <v>4.3914193548387095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96000</v>
      </c>
      <c r="I15" s="97">
        <f t="shared" si="7"/>
        <v>136134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96000</v>
      </c>
      <c r="Q15" s="97">
        <f t="shared" si="2"/>
        <v>136134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3.096774193548387</v>
      </c>
      <c r="U15" s="54">
        <f>IF((SUM($E9:$E13))=0,0,(Q15/(SUM($E9:$E13))*100))</f>
        <v>4.3914193548387095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2154000</v>
      </c>
      <c r="C32" s="92"/>
      <c r="D32" s="92"/>
      <c r="E32" s="92">
        <f>$B32      +$C32      +$D32</f>
        <v>2154000</v>
      </c>
      <c r="F32" s="93">
        <v>2154000</v>
      </c>
      <c r="G32" s="94">
        <v>0</v>
      </c>
      <c r="H32" s="93"/>
      <c r="I32" s="94">
        <v>1117275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1117275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51.869777158774376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2154000</v>
      </c>
      <c r="C33" s="95">
        <f>C32</f>
        <v>0</v>
      </c>
      <c r="D33" s="95"/>
      <c r="E33" s="95">
        <f>$B33      +$C33      +$D33</f>
        <v>2154000</v>
      </c>
      <c r="F33" s="96">
        <f t="shared" ref="F33:O33" si="17">F32</f>
        <v>2154000</v>
      </c>
      <c r="G33" s="97">
        <f t="shared" si="17"/>
        <v>0</v>
      </c>
      <c r="H33" s="96">
        <f t="shared" si="17"/>
        <v>0</v>
      </c>
      <c r="I33" s="97">
        <f t="shared" si="17"/>
        <v>1117275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1117275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51.869777158774376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4500000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38000</v>
      </c>
      <c r="C36" s="92"/>
      <c r="D36" s="92"/>
      <c r="E36" s="92">
        <f t="shared" si="18"/>
        <v>38000</v>
      </c>
      <c r="F36" s="93">
        <v>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30038000</v>
      </c>
      <c r="C40" s="95">
        <f>SUM(C35:C39)</f>
        <v>0</v>
      </c>
      <c r="D40" s="95"/>
      <c r="E40" s="95">
        <f t="shared" si="18"/>
        <v>30038000</v>
      </c>
      <c r="F40" s="96">
        <f t="shared" ref="F40:O40" si="25">SUM(F35:F39)</f>
        <v>30038000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50000000</v>
      </c>
      <c r="C43" s="92"/>
      <c r="D43" s="92"/>
      <c r="E43" s="92">
        <f t="shared" si="26"/>
        <v>50000000</v>
      </c>
      <c r="F43" s="93">
        <v>50000000</v>
      </c>
      <c r="G43" s="94">
        <v>20000000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14021000</v>
      </c>
      <c r="C51" s="92"/>
      <c r="D51" s="92"/>
      <c r="E51" s="92">
        <f t="shared" si="26"/>
        <v>14021000</v>
      </c>
      <c r="F51" s="93">
        <v>14021000</v>
      </c>
      <c r="G51" s="94">
        <v>7000000</v>
      </c>
      <c r="H51" s="93">
        <v>847000</v>
      </c>
      <c r="I51" s="94">
        <v>847992</v>
      </c>
      <c r="J51" s="93"/>
      <c r="K51" s="94"/>
      <c r="L51" s="93"/>
      <c r="M51" s="94"/>
      <c r="N51" s="93"/>
      <c r="O51" s="94"/>
      <c r="P51" s="93">
        <f t="shared" si="27"/>
        <v>847000</v>
      </c>
      <c r="Q51" s="94">
        <f t="shared" si="28"/>
        <v>847992</v>
      </c>
      <c r="R51" s="48">
        <f t="shared" si="29"/>
        <v>0</v>
      </c>
      <c r="S51" s="49">
        <f t="shared" si="30"/>
        <v>0</v>
      </c>
      <c r="T51" s="48">
        <f t="shared" si="31"/>
        <v>6.0409385921118322</v>
      </c>
      <c r="U51" s="50">
        <f t="shared" si="32"/>
        <v>6.048013693745097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64021000</v>
      </c>
      <c r="C53" s="95">
        <f>SUM(C42:C52)</f>
        <v>0</v>
      </c>
      <c r="D53" s="95"/>
      <c r="E53" s="95">
        <f t="shared" si="26"/>
        <v>64021000</v>
      </c>
      <c r="F53" s="96">
        <f t="shared" ref="F53:O53" si="33">SUM(F42:F52)</f>
        <v>64021000</v>
      </c>
      <c r="G53" s="97">
        <f t="shared" si="33"/>
        <v>27000000</v>
      </c>
      <c r="H53" s="96">
        <f t="shared" si="33"/>
        <v>847000</v>
      </c>
      <c r="I53" s="97">
        <f t="shared" si="33"/>
        <v>847992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847000</v>
      </c>
      <c r="Q53" s="97">
        <f t="shared" si="28"/>
        <v>847992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1.3230033895128162</v>
      </c>
      <c r="U53" s="54">
        <f>IF((+$E43+$E45+$E47+$E48+$E51) =0,0,(Q53   /(+$E43+$E45+$E47+$E48+$E51) )*100)</f>
        <v>1.3245528810858938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99313000</v>
      </c>
      <c r="C67" s="104">
        <f>SUM(C9:C14,C17:C23,C26:C29,C32,C35:C39,C42:C52,C55:C58,C61:C65)</f>
        <v>0</v>
      </c>
      <c r="D67" s="104"/>
      <c r="E67" s="104">
        <f t="shared" si="35"/>
        <v>99313000</v>
      </c>
      <c r="F67" s="105">
        <f t="shared" ref="F67:O67" si="43">SUM(F9:F14,F17:F23,F26:F29,F32,F35:F39,F42:F52,F55:F58,F61:F65)</f>
        <v>99313000</v>
      </c>
      <c r="G67" s="106">
        <f t="shared" si="43"/>
        <v>34600000</v>
      </c>
      <c r="H67" s="105">
        <f t="shared" si="43"/>
        <v>943000</v>
      </c>
      <c r="I67" s="106">
        <f t="shared" si="43"/>
        <v>2101401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943000</v>
      </c>
      <c r="Q67" s="106">
        <f t="shared" si="37"/>
        <v>2101401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0.94988667841853436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2.1167474187862001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49699000</v>
      </c>
      <c r="C69" s="92"/>
      <c r="D69" s="92"/>
      <c r="E69" s="92">
        <f>$B69      +$C69      +$D69</f>
        <v>49699000</v>
      </c>
      <c r="F69" s="93">
        <v>49699000</v>
      </c>
      <c r="G69" s="94">
        <v>16832000</v>
      </c>
      <c r="H69" s="93">
        <v>399000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399000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0.80283305499104607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49699000</v>
      </c>
      <c r="C70" s="101">
        <f>C69</f>
        <v>0</v>
      </c>
      <c r="D70" s="101"/>
      <c r="E70" s="101">
        <f>$B70      +$C70      +$D70</f>
        <v>49699000</v>
      </c>
      <c r="F70" s="102">
        <f t="shared" ref="F70:O70" si="44">F69</f>
        <v>49699000</v>
      </c>
      <c r="G70" s="103">
        <f t="shared" si="44"/>
        <v>16832000</v>
      </c>
      <c r="H70" s="102">
        <f t="shared" si="44"/>
        <v>399000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399000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0.80283305499104607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49699000</v>
      </c>
      <c r="C71" s="104">
        <f>C69</f>
        <v>0</v>
      </c>
      <c r="D71" s="104"/>
      <c r="E71" s="104">
        <f>$B71      +$C71      +$D71</f>
        <v>49699000</v>
      </c>
      <c r="F71" s="105">
        <f t="shared" ref="F71:O71" si="45">F69</f>
        <v>49699000</v>
      </c>
      <c r="G71" s="106">
        <f t="shared" si="45"/>
        <v>16832000</v>
      </c>
      <c r="H71" s="105">
        <f t="shared" si="45"/>
        <v>399000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399000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0.80283305499104607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149012000</v>
      </c>
      <c r="C72" s="104">
        <f>SUM(C9:C14,C17:C23,C26:C29,C32,C35:C39,C42:C52,C55:C58,C61:C65,C69)</f>
        <v>0</v>
      </c>
      <c r="D72" s="104"/>
      <c r="E72" s="104">
        <f>$B72      +$C72      +$D72</f>
        <v>149012000</v>
      </c>
      <c r="F72" s="105">
        <f t="shared" ref="F72:O72" si="46">SUM(F9:F14,F17:F23,F26:F29,F32,F35:F39,F42:F52,F55:F58,F61:F65,F69)</f>
        <v>149012000</v>
      </c>
      <c r="G72" s="106">
        <f t="shared" si="46"/>
        <v>51432000</v>
      </c>
      <c r="H72" s="105">
        <f t="shared" si="46"/>
        <v>1342000</v>
      </c>
      <c r="I72" s="106">
        <f t="shared" si="46"/>
        <v>2101401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1342000</v>
      </c>
      <c r="Q72" s="106">
        <f>$I72      +$K72      +$M72      +$O72</f>
        <v>2101401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0.90082833246069793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1.4105823835031617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8Qc/l4go/PnL/W8co0X+Jw/xUvePJLCvHK9psYOUm6u5nYwQ9p7Kuu6rnLzrtnVXRiIP8OOKhLu88IomuiJwQ==" saltValue="6rvqkr9mtU3jtXwOvnSX+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2750000</v>
      </c>
      <c r="C10" s="92"/>
      <c r="D10" s="92"/>
      <c r="E10" s="92">
        <f t="shared" ref="E10:E15" si="0">$B10      +$C10      +$D10</f>
        <v>2750000</v>
      </c>
      <c r="F10" s="93">
        <v>2750000</v>
      </c>
      <c r="G10" s="94">
        <v>2750000</v>
      </c>
      <c r="H10" s="93">
        <v>18000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18000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0.65454545454545454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2750000</v>
      </c>
      <c r="H15" s="96">
        <f t="shared" si="7"/>
        <v>18000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0.65454545454545454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185000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185000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19.473684210526315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185000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19.473684210526315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29780000</v>
      </c>
      <c r="C35" s="92"/>
      <c r="D35" s="92"/>
      <c r="E35" s="92">
        <f t="shared" ref="E35:E40" si="18">$B35      +$C35      +$D35</f>
        <v>29780000</v>
      </c>
      <c r="F35" s="93">
        <v>29780000</v>
      </c>
      <c r="G35" s="94">
        <v>8780000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1418000</v>
      </c>
      <c r="C36" s="92"/>
      <c r="D36" s="92"/>
      <c r="E36" s="92">
        <f t="shared" si="18"/>
        <v>1418000</v>
      </c>
      <c r="F36" s="93">
        <v>1418000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31198000</v>
      </c>
      <c r="C40" s="95">
        <f>SUM(C35:C39)</f>
        <v>0</v>
      </c>
      <c r="D40" s="95"/>
      <c r="E40" s="95">
        <f t="shared" si="18"/>
        <v>31198000</v>
      </c>
      <c r="F40" s="96">
        <f t="shared" ref="F40:O40" si="25">SUM(F35:F39)</f>
        <v>31198000</v>
      </c>
      <c r="G40" s="97">
        <f t="shared" si="25"/>
        <v>8780000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9000000</v>
      </c>
      <c r="C44" s="92"/>
      <c r="D44" s="92"/>
      <c r="E44" s="92">
        <f t="shared" si="26"/>
        <v>9000000</v>
      </c>
      <c r="F44" s="93">
        <v>9000000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20617000</v>
      </c>
      <c r="C51" s="92"/>
      <c r="D51" s="92"/>
      <c r="E51" s="92">
        <f t="shared" si="26"/>
        <v>20617000</v>
      </c>
      <c r="F51" s="93">
        <v>20617000</v>
      </c>
      <c r="G51" s="94">
        <v>5000000</v>
      </c>
      <c r="H51" s="93">
        <v>760000</v>
      </c>
      <c r="I51" s="94">
        <v>760780</v>
      </c>
      <c r="J51" s="93"/>
      <c r="K51" s="94"/>
      <c r="L51" s="93"/>
      <c r="M51" s="94"/>
      <c r="N51" s="93"/>
      <c r="O51" s="94"/>
      <c r="P51" s="93">
        <f t="shared" si="27"/>
        <v>760000</v>
      </c>
      <c r="Q51" s="94">
        <f t="shared" si="28"/>
        <v>760780</v>
      </c>
      <c r="R51" s="48">
        <f t="shared" si="29"/>
        <v>0</v>
      </c>
      <c r="S51" s="49">
        <f t="shared" si="30"/>
        <v>0</v>
      </c>
      <c r="T51" s="48">
        <f t="shared" si="31"/>
        <v>3.686278314012708</v>
      </c>
      <c r="U51" s="50">
        <f t="shared" si="32"/>
        <v>3.6900615996507735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29617000</v>
      </c>
      <c r="C53" s="95">
        <f>SUM(C42:C52)</f>
        <v>0</v>
      </c>
      <c r="D53" s="95"/>
      <c r="E53" s="95">
        <f t="shared" si="26"/>
        <v>29617000</v>
      </c>
      <c r="F53" s="96">
        <f t="shared" ref="F53:O53" si="33">SUM(F42:F52)</f>
        <v>29617000</v>
      </c>
      <c r="G53" s="97">
        <f t="shared" si="33"/>
        <v>5000000</v>
      </c>
      <c r="H53" s="96">
        <f t="shared" si="33"/>
        <v>760000</v>
      </c>
      <c r="I53" s="97">
        <f t="shared" si="33"/>
        <v>760780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760000</v>
      </c>
      <c r="Q53" s="97">
        <f t="shared" si="28"/>
        <v>760780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3.686278314012708</v>
      </c>
      <c r="U53" s="54">
        <f>IF((+$E43+$E45+$E47+$E48+$E51) =0,0,(Q53   /(+$E43+$E45+$E47+$E48+$E51) )*100)</f>
        <v>3.6900615996507735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64615000</v>
      </c>
      <c r="C67" s="104">
        <f>SUM(C9:C14,C17:C23,C26:C29,C32,C35:C39,C42:C52,C55:C58,C61:C65)</f>
        <v>0</v>
      </c>
      <c r="D67" s="104"/>
      <c r="E67" s="104">
        <f t="shared" si="35"/>
        <v>64615000</v>
      </c>
      <c r="F67" s="105">
        <f t="shared" ref="F67:O67" si="43">SUM(F9:F14,F17:F23,F26:F29,F32,F35:F39,F42:F52,F55:F58,F61:F65)</f>
        <v>64615000</v>
      </c>
      <c r="G67" s="106">
        <f t="shared" si="43"/>
        <v>16767000</v>
      </c>
      <c r="H67" s="105">
        <f t="shared" si="43"/>
        <v>963000</v>
      </c>
      <c r="I67" s="106">
        <f t="shared" si="43"/>
        <v>760780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963000</v>
      </c>
      <c r="Q67" s="106">
        <f t="shared" si="37"/>
        <v>760780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1.7801356822004917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1.4063256742518069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52940000</v>
      </c>
      <c r="C69" s="92"/>
      <c r="D69" s="92"/>
      <c r="E69" s="92">
        <f>$B69      +$C69      +$D69</f>
        <v>52940000</v>
      </c>
      <c r="F69" s="93">
        <v>52940000</v>
      </c>
      <c r="G69" s="94">
        <v>10253000</v>
      </c>
      <c r="H69" s="93">
        <v>5284000</v>
      </c>
      <c r="I69" s="94">
        <v>6574627</v>
      </c>
      <c r="J69" s="93"/>
      <c r="K69" s="94"/>
      <c r="L69" s="93"/>
      <c r="M69" s="94"/>
      <c r="N69" s="93"/>
      <c r="O69" s="94"/>
      <c r="P69" s="93">
        <f>$H69      +$J69      +$L69      +$N69</f>
        <v>5284000</v>
      </c>
      <c r="Q69" s="94">
        <f>$I69      +$K69      +$M69      +$O69</f>
        <v>6574627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9.9811106913486967</v>
      </c>
      <c r="U69" s="50">
        <f>IF(($E69      =0),0,(($Q69      /$E69      )*100))</f>
        <v>12.419015867019267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52940000</v>
      </c>
      <c r="C70" s="101">
        <f>C69</f>
        <v>0</v>
      </c>
      <c r="D70" s="101"/>
      <c r="E70" s="101">
        <f>$B70      +$C70      +$D70</f>
        <v>52940000</v>
      </c>
      <c r="F70" s="102">
        <f t="shared" ref="F70:O70" si="44">F69</f>
        <v>52940000</v>
      </c>
      <c r="G70" s="103">
        <f t="shared" si="44"/>
        <v>10253000</v>
      </c>
      <c r="H70" s="102">
        <f t="shared" si="44"/>
        <v>5284000</v>
      </c>
      <c r="I70" s="103">
        <f t="shared" si="44"/>
        <v>6574627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5284000</v>
      </c>
      <c r="Q70" s="103">
        <f>$I70      +$K70      +$M70      +$O70</f>
        <v>6574627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9.9811106913486967</v>
      </c>
      <c r="U70" s="59">
        <f>IF($E70   =0,0,($Q70   /$E70 )*100)</f>
        <v>12.419015867019267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52940000</v>
      </c>
      <c r="C71" s="104">
        <f>C69</f>
        <v>0</v>
      </c>
      <c r="D71" s="104"/>
      <c r="E71" s="104">
        <f>$B71      +$C71      +$D71</f>
        <v>52940000</v>
      </c>
      <c r="F71" s="105">
        <f t="shared" ref="F71:O71" si="45">F69</f>
        <v>52940000</v>
      </c>
      <c r="G71" s="106">
        <f t="shared" si="45"/>
        <v>10253000</v>
      </c>
      <c r="H71" s="105">
        <f t="shared" si="45"/>
        <v>5284000</v>
      </c>
      <c r="I71" s="106">
        <f t="shared" si="45"/>
        <v>6574627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5284000</v>
      </c>
      <c r="Q71" s="106">
        <f>$I71      +$K71      +$M71      +$O71</f>
        <v>6574627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9.9811106913486967</v>
      </c>
      <c r="U71" s="65">
        <f>IF($E71   =0,0,($Q71   /$E71   )*100)</f>
        <v>12.419015867019267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117555000</v>
      </c>
      <c r="C72" s="104">
        <f>SUM(C9:C14,C17:C23,C26:C29,C32,C35:C39,C42:C52,C55:C58,C61:C65,C69)</f>
        <v>0</v>
      </c>
      <c r="D72" s="104"/>
      <c r="E72" s="104">
        <f>$B72      +$C72      +$D72</f>
        <v>117555000</v>
      </c>
      <c r="F72" s="105">
        <f t="shared" ref="F72:O72" si="46">SUM(F9:F14,F17:F23,F26:F29,F32,F35:F39,F42:F52,F55:F58,F61:F65,F69)</f>
        <v>117555000</v>
      </c>
      <c r="G72" s="106">
        <f t="shared" si="46"/>
        <v>27020000</v>
      </c>
      <c r="H72" s="105">
        <f t="shared" si="46"/>
        <v>6247000</v>
      </c>
      <c r="I72" s="106">
        <f t="shared" si="46"/>
        <v>7335407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6247000</v>
      </c>
      <c r="Q72" s="106">
        <f>$I72      +$K72      +$M72      +$O72</f>
        <v>7335407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5.8362995973355005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6.8531507796369473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LFXima7Au+vsfiJE+Zi6APjZzi3iyCw+asZYw8hyKZSRrxQQpbFNpuzfe/pRPynDlCCLoAr2Xs7eO35XagYyA==" saltValue="MMULT51D165UGL1mvpji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246000</v>
      </c>
      <c r="I10" s="94">
        <v>223060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246000</v>
      </c>
      <c r="Q10" s="94">
        <f t="shared" ref="Q10:Q15" si="2">$I10      +$K10      +$M10      +$O10</f>
        <v>223060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7.9354838709677429</v>
      </c>
      <c r="U10" s="50">
        <f t="shared" ref="U10:U14" si="6">IF(($E10      =0),0,(($Q10      /$E10      )*100))</f>
        <v>7.1954838709677418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246000</v>
      </c>
      <c r="I15" s="97">
        <f t="shared" si="7"/>
        <v>223060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246000</v>
      </c>
      <c r="Q15" s="97">
        <f t="shared" si="2"/>
        <v>223060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7.9354838709677429</v>
      </c>
      <c r="U15" s="54">
        <f>IF((SUM($E9:$E13))=0,0,(Q15/(SUM($E9:$E13))*100))</f>
        <v>7.1954838709677418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420000</v>
      </c>
      <c r="C35" s="92"/>
      <c r="D35" s="92"/>
      <c r="E35" s="92">
        <f t="shared" ref="E35:E40" si="18">$B35      +$C35      +$D35</f>
        <v>420000</v>
      </c>
      <c r="F35" s="93">
        <v>420000</v>
      </c>
      <c r="G35" s="94">
        <v>0</v>
      </c>
      <c r="H35" s="93"/>
      <c r="I35" s="94">
        <v>173540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173540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41.319047619047616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38000</v>
      </c>
      <c r="C36" s="92"/>
      <c r="D36" s="92"/>
      <c r="E36" s="92">
        <f t="shared" si="18"/>
        <v>38000</v>
      </c>
      <c r="F36" s="93">
        <v>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458000</v>
      </c>
      <c r="C40" s="95">
        <f>SUM(C35:C39)</f>
        <v>0</v>
      </c>
      <c r="D40" s="95"/>
      <c r="E40" s="95">
        <f t="shared" si="18"/>
        <v>458000</v>
      </c>
      <c r="F40" s="96">
        <f t="shared" ref="F40:O40" si="25">SUM(F35:F39)</f>
        <v>458000</v>
      </c>
      <c r="G40" s="97">
        <f t="shared" si="25"/>
        <v>0</v>
      </c>
      <c r="H40" s="96">
        <f t="shared" si="25"/>
        <v>0</v>
      </c>
      <c r="I40" s="97">
        <f t="shared" si="25"/>
        <v>173540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173540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41.319047619047616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45000000</v>
      </c>
      <c r="C44" s="92"/>
      <c r="D44" s="92"/>
      <c r="E44" s="92">
        <f t="shared" si="26"/>
        <v>45000000</v>
      </c>
      <c r="F44" s="93">
        <v>45000000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22000000</v>
      </c>
      <c r="C51" s="92"/>
      <c r="D51" s="92"/>
      <c r="E51" s="92">
        <f t="shared" si="26"/>
        <v>22000000</v>
      </c>
      <c r="F51" s="93">
        <v>22000000</v>
      </c>
      <c r="G51" s="94">
        <v>5000000</v>
      </c>
      <c r="H51" s="93">
        <v>1886000</v>
      </c>
      <c r="I51" s="94"/>
      <c r="J51" s="93"/>
      <c r="K51" s="94"/>
      <c r="L51" s="93"/>
      <c r="M51" s="94"/>
      <c r="N51" s="93"/>
      <c r="O51" s="94"/>
      <c r="P51" s="93">
        <f t="shared" si="27"/>
        <v>1886000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8.5727272727272723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67000000</v>
      </c>
      <c r="C53" s="95">
        <f>SUM(C42:C52)</f>
        <v>0</v>
      </c>
      <c r="D53" s="95"/>
      <c r="E53" s="95">
        <f t="shared" si="26"/>
        <v>67000000</v>
      </c>
      <c r="F53" s="96">
        <f t="shared" ref="F53:O53" si="33">SUM(F42:F52)</f>
        <v>67000000</v>
      </c>
      <c r="G53" s="97">
        <f t="shared" si="33"/>
        <v>5000000</v>
      </c>
      <c r="H53" s="96">
        <f t="shared" si="33"/>
        <v>1886000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1886000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8.5727272727272723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71508000</v>
      </c>
      <c r="C67" s="104">
        <f>SUM(C9:C14,C17:C23,C26:C29,C32,C35:C39,C42:C52,C55:C58,C61:C65)</f>
        <v>0</v>
      </c>
      <c r="D67" s="104"/>
      <c r="E67" s="104">
        <f t="shared" si="35"/>
        <v>71508000</v>
      </c>
      <c r="F67" s="105">
        <f t="shared" ref="F67:O67" si="43">SUM(F9:F14,F17:F23,F26:F29,F32,F35:F39,F42:F52,F55:F58,F61:F65)</f>
        <v>71508000</v>
      </c>
      <c r="G67" s="106">
        <f t="shared" si="43"/>
        <v>8100000</v>
      </c>
      <c r="H67" s="105">
        <f t="shared" si="43"/>
        <v>2132000</v>
      </c>
      <c r="I67" s="106">
        <f t="shared" si="43"/>
        <v>396600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2132000</v>
      </c>
      <c r="Q67" s="106">
        <f t="shared" si="37"/>
        <v>396600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8.0544012089157544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1.4982999622213828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26091000</v>
      </c>
      <c r="C69" s="92"/>
      <c r="D69" s="92"/>
      <c r="E69" s="92">
        <f>$B69      +$C69      +$D69</f>
        <v>26091000</v>
      </c>
      <c r="F69" s="93">
        <v>26091000</v>
      </c>
      <c r="G69" s="94">
        <v>5859000</v>
      </c>
      <c r="H69" s="93">
        <v>4153000</v>
      </c>
      <c r="I69" s="94">
        <v>202439</v>
      </c>
      <c r="J69" s="93"/>
      <c r="K69" s="94"/>
      <c r="L69" s="93"/>
      <c r="M69" s="94"/>
      <c r="N69" s="93"/>
      <c r="O69" s="94"/>
      <c r="P69" s="93">
        <f>$H69      +$J69      +$L69      +$N69</f>
        <v>4153000</v>
      </c>
      <c r="Q69" s="94">
        <f>$I69      +$K69      +$M69      +$O69</f>
        <v>202439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15.917366141581388</v>
      </c>
      <c r="U69" s="50">
        <f>IF(($E69      =0),0,(($Q69      /$E69      )*100))</f>
        <v>0.77589590280173237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26091000</v>
      </c>
      <c r="C70" s="101">
        <f>C69</f>
        <v>0</v>
      </c>
      <c r="D70" s="101"/>
      <c r="E70" s="101">
        <f>$B70      +$C70      +$D70</f>
        <v>26091000</v>
      </c>
      <c r="F70" s="102">
        <f t="shared" ref="F70:O70" si="44">F69</f>
        <v>26091000</v>
      </c>
      <c r="G70" s="103">
        <f t="shared" si="44"/>
        <v>5859000</v>
      </c>
      <c r="H70" s="102">
        <f t="shared" si="44"/>
        <v>4153000</v>
      </c>
      <c r="I70" s="103">
        <f t="shared" si="44"/>
        <v>202439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4153000</v>
      </c>
      <c r="Q70" s="103">
        <f>$I70      +$K70      +$M70      +$O70</f>
        <v>202439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15.917366141581388</v>
      </c>
      <c r="U70" s="59">
        <f>IF($E70   =0,0,($Q70   /$E70 )*100)</f>
        <v>0.77589590280173237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26091000</v>
      </c>
      <c r="C71" s="104">
        <f>C69</f>
        <v>0</v>
      </c>
      <c r="D71" s="104"/>
      <c r="E71" s="104">
        <f>$B71      +$C71      +$D71</f>
        <v>26091000</v>
      </c>
      <c r="F71" s="105">
        <f t="shared" ref="F71:O71" si="45">F69</f>
        <v>26091000</v>
      </c>
      <c r="G71" s="106">
        <f t="shared" si="45"/>
        <v>5859000</v>
      </c>
      <c r="H71" s="105">
        <f t="shared" si="45"/>
        <v>4153000</v>
      </c>
      <c r="I71" s="106">
        <f t="shared" si="45"/>
        <v>202439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4153000</v>
      </c>
      <c r="Q71" s="106">
        <f>$I71      +$K71      +$M71      +$O71</f>
        <v>202439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15.917366141581388</v>
      </c>
      <c r="U71" s="65">
        <f>IF($E71   =0,0,($Q71   /$E71   )*100)</f>
        <v>0.77589590280173237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97599000</v>
      </c>
      <c r="C72" s="104">
        <f>SUM(C9:C14,C17:C23,C26:C29,C32,C35:C39,C42:C52,C55:C58,C61:C65,C69)</f>
        <v>0</v>
      </c>
      <c r="D72" s="104"/>
      <c r="E72" s="104">
        <f>$B72      +$C72      +$D72</f>
        <v>97599000</v>
      </c>
      <c r="F72" s="105">
        <f t="shared" ref="F72:O72" si="46">SUM(F9:F14,F17:F23,F26:F29,F32,F35:F39,F42:F52,F55:F58,F61:F65,F69)</f>
        <v>97599000</v>
      </c>
      <c r="G72" s="106">
        <f t="shared" si="46"/>
        <v>13959000</v>
      </c>
      <c r="H72" s="105">
        <f t="shared" si="46"/>
        <v>6285000</v>
      </c>
      <c r="I72" s="106">
        <f t="shared" si="46"/>
        <v>599039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6285000</v>
      </c>
      <c r="Q72" s="106">
        <f>$I72      +$K72      +$M72      +$O72</f>
        <v>599039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11.957535054508096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1.1397024409733452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wNjw1T4dw+vw69dvJqD/8vsR1ceQUyC5fXYUr+iQcHeC/FiUo8M2YpLkr7nXg19XYoHIJ/U4E9QI3M7MtNVUQ==" saltValue="ySWwLxV1McDqICu+5rJ/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/>
      <c r="D9" s="92"/>
      <c r="E9" s="92">
        <f>$B9       +$C9       +$D9</f>
        <v>14276000</v>
      </c>
      <c r="F9" s="93">
        <v>14276000</v>
      </c>
      <c r="G9" s="94">
        <v>7138000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561000</v>
      </c>
      <c r="I10" s="94">
        <v>546267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561000</v>
      </c>
      <c r="Q10" s="94">
        <f t="shared" ref="Q10:Q15" si="2">$I10      +$K10      +$M10      +$O10</f>
        <v>546267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25.5</v>
      </c>
      <c r="U10" s="50">
        <f t="shared" ref="U10:U14" si="6">IF(($E10      =0),0,(($Q10      /$E10      )*100))</f>
        <v>24.830318181818182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 t="shared" si="0"/>
        <v>3500000</v>
      </c>
      <c r="F11" s="93">
        <v>3500000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21739000</v>
      </c>
      <c r="C13" s="92"/>
      <c r="D13" s="92"/>
      <c r="E13" s="92">
        <f t="shared" si="0"/>
        <v>21739000</v>
      </c>
      <c r="F13" s="93">
        <v>21739000</v>
      </c>
      <c r="G13" s="94">
        <v>4127000</v>
      </c>
      <c r="H13" s="93"/>
      <c r="I13" s="94">
        <v>45066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45066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0.20730484382906295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42215000</v>
      </c>
      <c r="C15" s="95">
        <f>SUM(C9:C14)</f>
        <v>0</v>
      </c>
      <c r="D15" s="95"/>
      <c r="E15" s="95">
        <f t="shared" si="0"/>
        <v>42215000</v>
      </c>
      <c r="F15" s="96">
        <f t="shared" ref="F15:O15" si="7">SUM(F9:F14)</f>
        <v>42215000</v>
      </c>
      <c r="G15" s="97">
        <f t="shared" si="7"/>
        <v>13465000</v>
      </c>
      <c r="H15" s="96">
        <f t="shared" si="7"/>
        <v>561000</v>
      </c>
      <c r="I15" s="97">
        <f t="shared" si="7"/>
        <v>591333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561000</v>
      </c>
      <c r="Q15" s="97">
        <f t="shared" si="2"/>
        <v>591333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1.3448399856166848</v>
      </c>
      <c r="U15" s="54">
        <f>IF((SUM($E9:$E13))=0,0,(Q15/(SUM($E9:$E13))*100))</f>
        <v>1.4175548363897879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1150000</v>
      </c>
      <c r="C19" s="92"/>
      <c r="D19" s="92"/>
      <c r="E19" s="92">
        <f t="shared" si="8"/>
        <v>1150000</v>
      </c>
      <c r="F19" s="93">
        <v>1150000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0</v>
      </c>
      <c r="D24" s="95"/>
      <c r="E24" s="95">
        <f t="shared" si="8"/>
        <v>1150000</v>
      </c>
      <c r="F24" s="96">
        <f t="shared" ref="F24:O24" si="15">SUM(F17:F23)</f>
        <v>1150000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270028000</v>
      </c>
      <c r="C28" s="92"/>
      <c r="D28" s="92"/>
      <c r="E28" s="92">
        <f>$B28      +$C28      +$D28</f>
        <v>270028000</v>
      </c>
      <c r="F28" s="93">
        <v>270028000</v>
      </c>
      <c r="G28" s="94">
        <v>91809000</v>
      </c>
      <c r="H28" s="93">
        <v>4019000</v>
      </c>
      <c r="I28" s="94">
        <v>5312701</v>
      </c>
      <c r="J28" s="93"/>
      <c r="K28" s="94"/>
      <c r="L28" s="93"/>
      <c r="M28" s="94"/>
      <c r="N28" s="93"/>
      <c r="O28" s="94"/>
      <c r="P28" s="93">
        <f>$H28      +$J28      +$L28      +$N28</f>
        <v>4019000</v>
      </c>
      <c r="Q28" s="94">
        <f>$I28      +$K28      +$M28      +$O28</f>
        <v>5312701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1.488364169641667</v>
      </c>
      <c r="U28" s="50">
        <f>IF(($E28      =0),0,(($Q28      /$E28      )*100))</f>
        <v>1.9674630038366392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270028000</v>
      </c>
      <c r="C30" s="95">
        <f>SUM(C26:C29)</f>
        <v>0</v>
      </c>
      <c r="D30" s="95"/>
      <c r="E30" s="95">
        <f>$B30      +$C30      +$D30</f>
        <v>270028000</v>
      </c>
      <c r="F30" s="96">
        <f t="shared" ref="F30:O30" si="16">SUM(F26:F29)</f>
        <v>270028000</v>
      </c>
      <c r="G30" s="97">
        <f t="shared" si="16"/>
        <v>91809000</v>
      </c>
      <c r="H30" s="96">
        <f t="shared" si="16"/>
        <v>4019000</v>
      </c>
      <c r="I30" s="97">
        <f t="shared" si="16"/>
        <v>5312701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4019000</v>
      </c>
      <c r="Q30" s="97">
        <f>$I30      +$K30      +$M30      +$O30</f>
        <v>5312701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1.488364169641667</v>
      </c>
      <c r="U30" s="54">
        <f>IF($E30   =0,0,($Q30   /$E30   )*100)</f>
        <v>1.9674630038366392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316000</v>
      </c>
      <c r="H32" s="93"/>
      <c r="I32" s="94">
        <v>12592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12592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0.99699129057798896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316000</v>
      </c>
      <c r="H33" s="96">
        <f t="shared" si="17"/>
        <v>0</v>
      </c>
      <c r="I33" s="97">
        <f t="shared" si="17"/>
        <v>12592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12592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0.99699129057798896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550000</v>
      </c>
      <c r="C36" s="92"/>
      <c r="D36" s="92"/>
      <c r="E36" s="92">
        <f t="shared" si="18"/>
        <v>550000</v>
      </c>
      <c r="F36" s="93">
        <v>550000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550000</v>
      </c>
      <c r="C40" s="95">
        <f>SUM(C35:C39)</f>
        <v>0</v>
      </c>
      <c r="D40" s="95"/>
      <c r="E40" s="95">
        <f t="shared" si="18"/>
        <v>550000</v>
      </c>
      <c r="F40" s="96">
        <f t="shared" ref="F40:O40" si="25">SUM(F35:F39)</f>
        <v>550000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13500000</v>
      </c>
      <c r="C53" s="95">
        <f>SUM(C42:C52)</f>
        <v>0</v>
      </c>
      <c r="D53" s="95"/>
      <c r="E53" s="95">
        <f t="shared" si="26"/>
        <v>13500000</v>
      </c>
      <c r="F53" s="96">
        <f t="shared" ref="F53:O53" si="33">SUM(F42:F52)</f>
        <v>13500000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291940000</v>
      </c>
      <c r="C65" s="92"/>
      <c r="D65" s="92"/>
      <c r="E65" s="92">
        <f t="shared" si="35"/>
        <v>291940000</v>
      </c>
      <c r="F65" s="93">
        <v>291940000</v>
      </c>
      <c r="G65" s="94">
        <v>72985000</v>
      </c>
      <c r="H65" s="93"/>
      <c r="I65" s="94">
        <v>14963033</v>
      </c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14963033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5.1253795300404192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0</v>
      </c>
      <c r="D66" s="95"/>
      <c r="E66" s="95">
        <f t="shared" si="35"/>
        <v>291940000</v>
      </c>
      <c r="F66" s="96">
        <f t="shared" ref="F66:O66" si="42">SUM(F61:F65)</f>
        <v>291940000</v>
      </c>
      <c r="G66" s="97">
        <f t="shared" si="42"/>
        <v>72985000</v>
      </c>
      <c r="H66" s="96">
        <f t="shared" si="42"/>
        <v>0</v>
      </c>
      <c r="I66" s="97">
        <f t="shared" si="42"/>
        <v>14963033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14963033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5.1253795300404192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620646000</v>
      </c>
      <c r="C67" s="104">
        <f>SUM(C9:C14,C17:C23,C26:C29,C32,C35:C39,C42:C52,C55:C58,C61:C65)</f>
        <v>0</v>
      </c>
      <c r="D67" s="104"/>
      <c r="E67" s="104">
        <f t="shared" si="35"/>
        <v>620646000</v>
      </c>
      <c r="F67" s="105">
        <f t="shared" ref="F67:O67" si="43">SUM(F9:F14,F17:F23,F26:F29,F32,F35:F39,F42:F52,F55:F58,F61:F65)</f>
        <v>620646000</v>
      </c>
      <c r="G67" s="106">
        <f t="shared" si="43"/>
        <v>178575000</v>
      </c>
      <c r="H67" s="105">
        <f t="shared" si="43"/>
        <v>4580000</v>
      </c>
      <c r="I67" s="106">
        <f t="shared" si="43"/>
        <v>20879659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4580000</v>
      </c>
      <c r="Q67" s="106">
        <f t="shared" si="37"/>
        <v>20879659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0.75709236857504636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3.451491372783686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620646000</v>
      </c>
      <c r="C72" s="104">
        <f>SUM(C9:C14,C17:C23,C26:C29,C32,C35:C39,C42:C52,C55:C58,C61:C65,C69)</f>
        <v>0</v>
      </c>
      <c r="D72" s="104"/>
      <c r="E72" s="104">
        <f>$B72      +$C72      +$D72</f>
        <v>620646000</v>
      </c>
      <c r="F72" s="105">
        <f t="shared" ref="F72:O72" si="46">SUM(F9:F14,F17:F23,F26:F29,F32,F35:F39,F42:F52,F55:F58,F61:F65,F69)</f>
        <v>620646000</v>
      </c>
      <c r="G72" s="106">
        <f t="shared" si="46"/>
        <v>178575000</v>
      </c>
      <c r="H72" s="105">
        <f t="shared" si="46"/>
        <v>4580000</v>
      </c>
      <c r="I72" s="106">
        <f t="shared" si="46"/>
        <v>20879659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4580000</v>
      </c>
      <c r="Q72" s="106">
        <f>$I72      +$K72      +$M72      +$O72</f>
        <v>20879659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0.75709236857504636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3.451491372783686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Mb+9TonI+s8X7kzaDLjA5SOsQ0tDS7Ym+/XLGd8vUthTHh2uE3Y2z4HGi1U9gT0Cm4MK9bFQmR11H6/bE5lGg==" saltValue="DamiSjMtM93JGW+1Oiz2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140000</v>
      </c>
      <c r="I10" s="94">
        <v>239892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140000</v>
      </c>
      <c r="Q10" s="94">
        <f t="shared" ref="Q10:Q15" si="2">$I10      +$K10      +$M10      +$O10</f>
        <v>239892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14.000000000000002</v>
      </c>
      <c r="U10" s="50">
        <f t="shared" ref="U10:U14" si="6">IF(($E10      =0),0,(($Q10      /$E10      )*100))</f>
        <v>23.9892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140000</v>
      </c>
      <c r="I15" s="97">
        <f t="shared" si="7"/>
        <v>239892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140000</v>
      </c>
      <c r="Q15" s="97">
        <f t="shared" si="2"/>
        <v>239892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14.000000000000002</v>
      </c>
      <c r="U15" s="54">
        <f>IF((SUM($E9:$E13))=0,0,(Q15/(SUM($E9:$E13))*100))</f>
        <v>23.9892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3113000</v>
      </c>
      <c r="C19" s="92"/>
      <c r="D19" s="92"/>
      <c r="E19" s="92">
        <f t="shared" si="8"/>
        <v>3113000</v>
      </c>
      <c r="F19" s="93">
        <v>3113000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3113000</v>
      </c>
      <c r="C24" s="95">
        <f>SUM(C17:C23)</f>
        <v>0</v>
      </c>
      <c r="D24" s="95"/>
      <c r="E24" s="95">
        <f t="shared" si="8"/>
        <v>3113000</v>
      </c>
      <c r="F24" s="96">
        <f t="shared" ref="F24:O24" si="15">SUM(F17:F23)</f>
        <v>3113000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2451000</v>
      </c>
      <c r="C29" s="92"/>
      <c r="D29" s="92"/>
      <c r="E29" s="92">
        <f>$B29      +$C29      +$D29</f>
        <v>2451000</v>
      </c>
      <c r="F29" s="93">
        <v>2451000</v>
      </c>
      <c r="G29" s="94">
        <v>1716000</v>
      </c>
      <c r="H29" s="93">
        <v>280000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280000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11.42390860873113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2451000</v>
      </c>
      <c r="C30" s="95">
        <f>SUM(C26:C29)</f>
        <v>0</v>
      </c>
      <c r="D30" s="95"/>
      <c r="E30" s="95">
        <f>$B30      +$C30      +$D30</f>
        <v>2451000</v>
      </c>
      <c r="F30" s="96">
        <f t="shared" ref="F30:O30" si="16">SUM(F26:F29)</f>
        <v>2451000</v>
      </c>
      <c r="G30" s="97">
        <f t="shared" si="16"/>
        <v>1716000</v>
      </c>
      <c r="H30" s="96">
        <f t="shared" si="16"/>
        <v>280000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280000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11.42390860873113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1178000</v>
      </c>
      <c r="C32" s="92"/>
      <c r="D32" s="92"/>
      <c r="E32" s="92">
        <f>$B32      +$C32      +$D32</f>
        <v>1178000</v>
      </c>
      <c r="F32" s="93">
        <v>1178000</v>
      </c>
      <c r="G32" s="94">
        <v>295000</v>
      </c>
      <c r="H32" s="93">
        <v>182000</v>
      </c>
      <c r="I32" s="94">
        <v>374062</v>
      </c>
      <c r="J32" s="93"/>
      <c r="K32" s="94"/>
      <c r="L32" s="93"/>
      <c r="M32" s="94"/>
      <c r="N32" s="93"/>
      <c r="O32" s="94"/>
      <c r="P32" s="93">
        <f>$H32      +$J32      +$L32      +$N32</f>
        <v>182000</v>
      </c>
      <c r="Q32" s="94">
        <f>$I32      +$K32      +$M32      +$O32</f>
        <v>374062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15.449915110356535</v>
      </c>
      <c r="U32" s="50">
        <f>IF(($E32      =0),0,(($Q32      /$E32      )*100))</f>
        <v>31.753989813242782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1178000</v>
      </c>
      <c r="C33" s="95">
        <f>C32</f>
        <v>0</v>
      </c>
      <c r="D33" s="95"/>
      <c r="E33" s="95">
        <f>$B33      +$C33      +$D33</f>
        <v>1178000</v>
      </c>
      <c r="F33" s="96">
        <f t="shared" ref="F33:O33" si="17">F32</f>
        <v>1178000</v>
      </c>
      <c r="G33" s="97">
        <f t="shared" si="17"/>
        <v>295000</v>
      </c>
      <c r="H33" s="96">
        <f t="shared" si="17"/>
        <v>182000</v>
      </c>
      <c r="I33" s="97">
        <f t="shared" si="17"/>
        <v>374062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182000</v>
      </c>
      <c r="Q33" s="97">
        <f>$I33      +$K33      +$M33      +$O33</f>
        <v>374062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15.449915110356535</v>
      </c>
      <c r="U33" s="54">
        <f>IF($E33   =0,0,($Q33   /$E33   )*100)</f>
        <v>31.753989813242782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7742000</v>
      </c>
      <c r="C67" s="104">
        <f>SUM(C9:C14,C17:C23,C26:C29,C32,C35:C39,C42:C52,C55:C58,C61:C65)</f>
        <v>0</v>
      </c>
      <c r="D67" s="104"/>
      <c r="E67" s="104">
        <f t="shared" si="35"/>
        <v>7742000</v>
      </c>
      <c r="F67" s="105">
        <f t="shared" ref="F67:O67" si="43">SUM(F9:F14,F17:F23,F26:F29,F32,F35:F39,F42:F52,F55:F58,F61:F65)</f>
        <v>7742000</v>
      </c>
      <c r="G67" s="106">
        <f t="shared" si="43"/>
        <v>3011000</v>
      </c>
      <c r="H67" s="105">
        <f t="shared" si="43"/>
        <v>602000</v>
      </c>
      <c r="I67" s="106">
        <f t="shared" si="43"/>
        <v>613954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602000</v>
      </c>
      <c r="Q67" s="106">
        <f t="shared" si="37"/>
        <v>613954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13.004968675739899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13.263210196586735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7742000</v>
      </c>
      <c r="C72" s="104">
        <f>SUM(C9:C14,C17:C23,C26:C29,C32,C35:C39,C42:C52,C55:C58,C61:C65,C69)</f>
        <v>0</v>
      </c>
      <c r="D72" s="104"/>
      <c r="E72" s="104">
        <f>$B72      +$C72      +$D72</f>
        <v>7742000</v>
      </c>
      <c r="F72" s="105">
        <f t="shared" ref="F72:O72" si="46">SUM(F9:F14,F17:F23,F26:F29,F32,F35:F39,F42:F52,F55:F58,F61:F65,F69)</f>
        <v>7742000</v>
      </c>
      <c r="G72" s="106">
        <f t="shared" si="46"/>
        <v>3011000</v>
      </c>
      <c r="H72" s="105">
        <f t="shared" si="46"/>
        <v>602000</v>
      </c>
      <c r="I72" s="106">
        <f t="shared" si="46"/>
        <v>613954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602000</v>
      </c>
      <c r="Q72" s="106">
        <f>$I72      +$K72      +$M72      +$O72</f>
        <v>613954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13.004968675739899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13.263210196586735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9WINMiK8s284jXD2yE/yEKFR3aMGFb2JRJZ5MWPaa6hyWs94J/hqH7WR3OonMXSr7MrAEPLy8zXQFa68RMvpA==" saltValue="q+zDZ+NIGrZ6LSTAfDw9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874000</v>
      </c>
      <c r="I10" s="94">
        <v>-392418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874000</v>
      </c>
      <c r="Q10" s="94">
        <f t="shared" ref="Q10:Q15" si="2">$I10      +$K10      +$M10      +$O10</f>
        <v>-392418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38</v>
      </c>
      <c r="U10" s="50">
        <f t="shared" ref="U10:U14" si="6">IF(($E10      =0),0,(($Q10      /$E10      )*100))</f>
        <v>-17.061652173913046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874000</v>
      </c>
      <c r="I15" s="97">
        <f t="shared" si="7"/>
        <v>-392418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874000</v>
      </c>
      <c r="Q15" s="97">
        <f t="shared" si="2"/>
        <v>-392418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38</v>
      </c>
      <c r="U15" s="54">
        <f>IF((SUM($E9:$E13))=0,0,(Q15/(SUM($E9:$E13))*100))</f>
        <v>-17.061652173913046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4000000</v>
      </c>
      <c r="C19" s="92"/>
      <c r="D19" s="92"/>
      <c r="E19" s="92">
        <f t="shared" si="8"/>
        <v>4000000</v>
      </c>
      <c r="F19" s="93">
        <v>4000000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4000000</v>
      </c>
      <c r="C24" s="95">
        <f>SUM(C17:C23)</f>
        <v>0</v>
      </c>
      <c r="D24" s="95"/>
      <c r="E24" s="95">
        <f t="shared" si="8"/>
        <v>4000000</v>
      </c>
      <c r="F24" s="96">
        <f t="shared" ref="F24:O24" si="15">SUM(F17:F23)</f>
        <v>4000000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2583000</v>
      </c>
      <c r="C29" s="92"/>
      <c r="D29" s="92"/>
      <c r="E29" s="92">
        <f>$B29      +$C29      +$D29</f>
        <v>2583000</v>
      </c>
      <c r="F29" s="93">
        <v>2583000</v>
      </c>
      <c r="G29" s="94">
        <v>1808000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2583000</v>
      </c>
      <c r="C30" s="95">
        <f>SUM(C26:C29)</f>
        <v>0</v>
      </c>
      <c r="D30" s="95"/>
      <c r="E30" s="95">
        <f>$B30      +$C30      +$D30</f>
        <v>2583000</v>
      </c>
      <c r="F30" s="96">
        <f t="shared" ref="F30:O30" si="16">SUM(F26:F29)</f>
        <v>2583000</v>
      </c>
      <c r="G30" s="97">
        <f t="shared" si="16"/>
        <v>1808000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3584000</v>
      </c>
      <c r="C32" s="92"/>
      <c r="D32" s="92"/>
      <c r="E32" s="92">
        <f>$B32      +$C32      +$D32</f>
        <v>3584000</v>
      </c>
      <c r="F32" s="93">
        <v>3584000</v>
      </c>
      <c r="G32" s="94">
        <v>896000</v>
      </c>
      <c r="H32" s="93">
        <v>1218000</v>
      </c>
      <c r="I32" s="94">
        <v>-807798</v>
      </c>
      <c r="J32" s="93"/>
      <c r="K32" s="94"/>
      <c r="L32" s="93"/>
      <c r="M32" s="94"/>
      <c r="N32" s="93"/>
      <c r="O32" s="94"/>
      <c r="P32" s="93">
        <f>$H32      +$J32      +$L32      +$N32</f>
        <v>1218000</v>
      </c>
      <c r="Q32" s="94">
        <f>$I32      +$K32      +$M32      +$O32</f>
        <v>-807798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33.984375</v>
      </c>
      <c r="U32" s="50">
        <f>IF(($E32      =0),0,(($Q32      /$E32      )*100))</f>
        <v>-22.539006696428572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3584000</v>
      </c>
      <c r="C33" s="95">
        <f>C32</f>
        <v>0</v>
      </c>
      <c r="D33" s="95"/>
      <c r="E33" s="95">
        <f>$B33      +$C33      +$D33</f>
        <v>3584000</v>
      </c>
      <c r="F33" s="96">
        <f t="shared" ref="F33:O33" si="17">F32</f>
        <v>3584000</v>
      </c>
      <c r="G33" s="97">
        <f t="shared" si="17"/>
        <v>896000</v>
      </c>
      <c r="H33" s="96">
        <f t="shared" si="17"/>
        <v>1218000</v>
      </c>
      <c r="I33" s="97">
        <f t="shared" si="17"/>
        <v>-807798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1218000</v>
      </c>
      <c r="Q33" s="97">
        <f>$I33      +$K33      +$M33      +$O33</f>
        <v>-807798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33.984375</v>
      </c>
      <c r="U33" s="54">
        <f>IF($E33   =0,0,($Q33   /$E33   )*100)</f>
        <v>-22.539006696428572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16467000</v>
      </c>
      <c r="C67" s="104">
        <f>SUM(C9:C14,C17:C23,C26:C29,C32,C35:C39,C42:C52,C55:C58,C61:C65)</f>
        <v>0</v>
      </c>
      <c r="D67" s="104"/>
      <c r="E67" s="104">
        <f t="shared" si="35"/>
        <v>16467000</v>
      </c>
      <c r="F67" s="105">
        <f t="shared" ref="F67:O67" si="43">SUM(F9:F14,F17:F23,F26:F29,F32,F35:F39,F42:F52,F55:F58,F61:F65)</f>
        <v>16467000</v>
      </c>
      <c r="G67" s="106">
        <f t="shared" si="43"/>
        <v>7004000</v>
      </c>
      <c r="H67" s="105">
        <f t="shared" si="43"/>
        <v>2092000</v>
      </c>
      <c r="I67" s="106">
        <f t="shared" si="43"/>
        <v>-1200216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2092000</v>
      </c>
      <c r="Q67" s="106">
        <f t="shared" si="37"/>
        <v>-1200216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16.780299991978826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-9.6271436592604474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16467000</v>
      </c>
      <c r="C72" s="104">
        <f>SUM(C9:C14,C17:C23,C26:C29,C32,C35:C39,C42:C52,C55:C58,C61:C65,C69)</f>
        <v>0</v>
      </c>
      <c r="D72" s="104"/>
      <c r="E72" s="104">
        <f>$B72      +$C72      +$D72</f>
        <v>16467000</v>
      </c>
      <c r="F72" s="105">
        <f t="shared" ref="F72:O72" si="46">SUM(F9:F14,F17:F23,F26:F29,F32,F35:F39,F42:F52,F55:F58,F61:F65,F69)</f>
        <v>16467000</v>
      </c>
      <c r="G72" s="106">
        <f t="shared" si="46"/>
        <v>7004000</v>
      </c>
      <c r="H72" s="105">
        <f t="shared" si="46"/>
        <v>2092000</v>
      </c>
      <c r="I72" s="106">
        <f t="shared" si="46"/>
        <v>-1200216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2092000</v>
      </c>
      <c r="Q72" s="106">
        <f>$I72      +$K72      +$M72      +$O72</f>
        <v>-1200216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16.780299991978826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-9.6271436592604474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dZVRAnB65oZCHPrMv4yp+L7ck31i+z4U7rh9fpL2YTdmpN9vpzmYGEgdQQs0++3J7s6EDRek3P7fcfZLPn/qA==" saltValue="HYEtrCv7wdef9mGOFJad3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1300000</v>
      </c>
      <c r="C10" s="92"/>
      <c r="D10" s="92"/>
      <c r="E10" s="92">
        <f t="shared" ref="E10:E15" si="0">$B10      +$C10      +$D10</f>
        <v>1300000</v>
      </c>
      <c r="F10" s="93">
        <v>1300000</v>
      </c>
      <c r="G10" s="94">
        <v>1300000</v>
      </c>
      <c r="H10" s="93">
        <v>616000</v>
      </c>
      <c r="I10" s="94">
        <v>521234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616000</v>
      </c>
      <c r="Q10" s="94">
        <f t="shared" ref="Q10:Q15" si="2">$I10      +$K10      +$M10      +$O10</f>
        <v>521234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47.384615384615387</v>
      </c>
      <c r="U10" s="50">
        <f t="shared" ref="U10:U14" si="6">IF(($E10      =0),0,(($Q10      /$E10      )*100))</f>
        <v>40.094923076923081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1300000</v>
      </c>
      <c r="C15" s="95">
        <f>SUM(C9:C14)</f>
        <v>0</v>
      </c>
      <c r="D15" s="95"/>
      <c r="E15" s="95">
        <f t="shared" si="0"/>
        <v>1300000</v>
      </c>
      <c r="F15" s="96">
        <f t="shared" ref="F15:O15" si="7">SUM(F9:F14)</f>
        <v>1300000</v>
      </c>
      <c r="G15" s="97">
        <f t="shared" si="7"/>
        <v>1300000</v>
      </c>
      <c r="H15" s="96">
        <f t="shared" si="7"/>
        <v>616000</v>
      </c>
      <c r="I15" s="97">
        <f t="shared" si="7"/>
        <v>521234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616000</v>
      </c>
      <c r="Q15" s="97">
        <f t="shared" si="2"/>
        <v>521234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47.384615384615387</v>
      </c>
      <c r="U15" s="54">
        <f>IF((SUM($E9:$E13))=0,0,(Q15/(SUM($E9:$E13))*100))</f>
        <v>40.094923076923081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1900000</v>
      </c>
      <c r="C19" s="92"/>
      <c r="D19" s="92"/>
      <c r="E19" s="92">
        <f t="shared" si="8"/>
        <v>1900000</v>
      </c>
      <c r="F19" s="93">
        <v>1900000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1900000</v>
      </c>
      <c r="C24" s="95">
        <f>SUM(C17:C23)</f>
        <v>0</v>
      </c>
      <c r="D24" s="95"/>
      <c r="E24" s="95">
        <f t="shared" si="8"/>
        <v>1900000</v>
      </c>
      <c r="F24" s="96">
        <f t="shared" ref="F24:O24" si="15">SUM(F17:F23)</f>
        <v>1900000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2350000</v>
      </c>
      <c r="C29" s="92"/>
      <c r="D29" s="92"/>
      <c r="E29" s="92">
        <f>$B29      +$C29      +$D29</f>
        <v>2350000</v>
      </c>
      <c r="F29" s="93">
        <v>2350000</v>
      </c>
      <c r="G29" s="94">
        <v>1645000</v>
      </c>
      <c r="H29" s="93">
        <v>18000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18000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0.76595744680851063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2350000</v>
      </c>
      <c r="C30" s="95">
        <f>SUM(C26:C29)</f>
        <v>0</v>
      </c>
      <c r="D30" s="95"/>
      <c r="E30" s="95">
        <f>$B30      +$C30      +$D30</f>
        <v>2350000</v>
      </c>
      <c r="F30" s="96">
        <f t="shared" ref="F30:O30" si="16">SUM(F26:F29)</f>
        <v>2350000</v>
      </c>
      <c r="G30" s="97">
        <f t="shared" si="16"/>
        <v>1645000</v>
      </c>
      <c r="H30" s="96">
        <f t="shared" si="16"/>
        <v>18000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18000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0.76595744680851063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1097000</v>
      </c>
      <c r="C32" s="92"/>
      <c r="D32" s="92"/>
      <c r="E32" s="92">
        <f>$B32      +$C32      +$D32</f>
        <v>1097000</v>
      </c>
      <c r="F32" s="93">
        <v>1097000</v>
      </c>
      <c r="G32" s="94">
        <v>274000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1097000</v>
      </c>
      <c r="C33" s="95">
        <f>C32</f>
        <v>0</v>
      </c>
      <c r="D33" s="95"/>
      <c r="E33" s="95">
        <f>$B33      +$C33      +$D33</f>
        <v>1097000</v>
      </c>
      <c r="F33" s="96">
        <f t="shared" ref="F33:O33" si="17">F32</f>
        <v>1097000</v>
      </c>
      <c r="G33" s="97">
        <f t="shared" si="17"/>
        <v>274000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6647000</v>
      </c>
      <c r="C67" s="104">
        <f>SUM(C9:C14,C17:C23,C26:C29,C32,C35:C39,C42:C52,C55:C58,C61:C65)</f>
        <v>0</v>
      </c>
      <c r="D67" s="104"/>
      <c r="E67" s="104">
        <f t="shared" si="35"/>
        <v>6647000</v>
      </c>
      <c r="F67" s="105">
        <f t="shared" ref="F67:O67" si="43">SUM(F9:F14,F17:F23,F26:F29,F32,F35:F39,F42:F52,F55:F58,F61:F65)</f>
        <v>6647000</v>
      </c>
      <c r="G67" s="106">
        <f t="shared" si="43"/>
        <v>3219000</v>
      </c>
      <c r="H67" s="105">
        <f t="shared" si="43"/>
        <v>634000</v>
      </c>
      <c r="I67" s="106">
        <f t="shared" si="43"/>
        <v>521234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634000</v>
      </c>
      <c r="Q67" s="106">
        <f t="shared" si="37"/>
        <v>521234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13.355803665472928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10.980282283547503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6647000</v>
      </c>
      <c r="C72" s="104">
        <f>SUM(C9:C14,C17:C23,C26:C29,C32,C35:C39,C42:C52,C55:C58,C61:C65,C69)</f>
        <v>0</v>
      </c>
      <c r="D72" s="104"/>
      <c r="E72" s="104">
        <f>$B72      +$C72      +$D72</f>
        <v>6647000</v>
      </c>
      <c r="F72" s="105">
        <f t="shared" ref="F72:O72" si="46">SUM(F9:F14,F17:F23,F26:F29,F32,F35:F39,F42:F52,F55:F58,F61:F65,F69)</f>
        <v>6647000</v>
      </c>
      <c r="G72" s="106">
        <f t="shared" si="46"/>
        <v>3219000</v>
      </c>
      <c r="H72" s="105">
        <f t="shared" si="46"/>
        <v>634000</v>
      </c>
      <c r="I72" s="106">
        <f t="shared" si="46"/>
        <v>521234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634000</v>
      </c>
      <c r="Q72" s="106">
        <f>$I72      +$K72      +$M72      +$O72</f>
        <v>521234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13.355803665472928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10.980282283547503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pmJ7ybK0mZByVu2iHShnRDpMGOcVtW7GR96dUGxEWHUnnFowFymAR7RsTGZk0wJNoUpZeQwzbCiO1x+i5LMcw==" saltValue="ff2LbB6hepwBQd+WDo1f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1592000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1592000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53.066666666666663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1592000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1592000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53.066666666666663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528000</v>
      </c>
      <c r="C35" s="92"/>
      <c r="D35" s="92"/>
      <c r="E35" s="92">
        <f t="shared" ref="E35:E40" si="18">$B35      +$C35      +$D35</f>
        <v>528000</v>
      </c>
      <c r="F35" s="93">
        <v>528000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79000</v>
      </c>
      <c r="C36" s="92"/>
      <c r="D36" s="92"/>
      <c r="E36" s="92">
        <f t="shared" si="18"/>
        <v>79000</v>
      </c>
      <c r="F36" s="93">
        <v>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4607000</v>
      </c>
      <c r="C40" s="95">
        <f>SUM(C35:C39)</f>
        <v>0</v>
      </c>
      <c r="D40" s="95"/>
      <c r="E40" s="95">
        <f t="shared" si="18"/>
        <v>4607000</v>
      </c>
      <c r="F40" s="96">
        <f t="shared" ref="F40:O40" si="25">SUM(F35:F39)</f>
        <v>4607000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31327000</v>
      </c>
      <c r="C51" s="92"/>
      <c r="D51" s="92"/>
      <c r="E51" s="92">
        <f t="shared" si="26"/>
        <v>31327000</v>
      </c>
      <c r="F51" s="93">
        <v>31327000</v>
      </c>
      <c r="G51" s="94">
        <v>10500000</v>
      </c>
      <c r="H51" s="93">
        <v>6250000</v>
      </c>
      <c r="I51" s="94"/>
      <c r="J51" s="93"/>
      <c r="K51" s="94"/>
      <c r="L51" s="93"/>
      <c r="M51" s="94"/>
      <c r="N51" s="93"/>
      <c r="O51" s="94"/>
      <c r="P51" s="93">
        <f t="shared" si="27"/>
        <v>6250000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19.950841127461935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31327000</v>
      </c>
      <c r="C53" s="95">
        <f>SUM(C42:C52)</f>
        <v>0</v>
      </c>
      <c r="D53" s="95"/>
      <c r="E53" s="95">
        <f t="shared" si="26"/>
        <v>31327000</v>
      </c>
      <c r="F53" s="96">
        <f t="shared" ref="F53:O53" si="33">SUM(F42:F52)</f>
        <v>31327000</v>
      </c>
      <c r="G53" s="97">
        <f t="shared" si="33"/>
        <v>10500000</v>
      </c>
      <c r="H53" s="96">
        <f t="shared" si="33"/>
        <v>6250000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6250000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19.950841127461935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39884000</v>
      </c>
      <c r="C67" s="104">
        <f>SUM(C9:C14,C17:C23,C26:C29,C32,C35:C39,C42:C52,C55:C58,C61:C65)</f>
        <v>0</v>
      </c>
      <c r="D67" s="104"/>
      <c r="E67" s="104">
        <f t="shared" si="35"/>
        <v>39884000</v>
      </c>
      <c r="F67" s="105">
        <f t="shared" ref="F67:O67" si="43">SUM(F9:F14,F17:F23,F26:F29,F32,F35:F39,F42:F52,F55:F58,F61:F65)</f>
        <v>39884000</v>
      </c>
      <c r="G67" s="106">
        <f t="shared" si="43"/>
        <v>15737000</v>
      </c>
      <c r="H67" s="105">
        <f t="shared" si="43"/>
        <v>7842000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7842000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19.701042582590127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19688000</v>
      </c>
      <c r="C69" s="92"/>
      <c r="D69" s="92"/>
      <c r="E69" s="92">
        <f>$B69      +$C69      +$D69</f>
        <v>19688000</v>
      </c>
      <c r="F69" s="93">
        <v>19688000</v>
      </c>
      <c r="G69" s="94">
        <v>5096000</v>
      </c>
      <c r="H69" s="93">
        <v>5095000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5095000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25.878707842340511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19688000</v>
      </c>
      <c r="C70" s="101">
        <f>C69</f>
        <v>0</v>
      </c>
      <c r="D70" s="101"/>
      <c r="E70" s="101">
        <f>$B70      +$C70      +$D70</f>
        <v>19688000</v>
      </c>
      <c r="F70" s="102">
        <f t="shared" ref="F70:O70" si="44">F69</f>
        <v>19688000</v>
      </c>
      <c r="G70" s="103">
        <f t="shared" si="44"/>
        <v>5096000</v>
      </c>
      <c r="H70" s="102">
        <f t="shared" si="44"/>
        <v>5095000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5095000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25.878707842340511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19688000</v>
      </c>
      <c r="C71" s="104">
        <f>C69</f>
        <v>0</v>
      </c>
      <c r="D71" s="104"/>
      <c r="E71" s="104">
        <f>$B71      +$C71      +$D71</f>
        <v>19688000</v>
      </c>
      <c r="F71" s="105">
        <f t="shared" ref="F71:O71" si="45">F69</f>
        <v>19688000</v>
      </c>
      <c r="G71" s="106">
        <f t="shared" si="45"/>
        <v>5096000</v>
      </c>
      <c r="H71" s="105">
        <f t="shared" si="45"/>
        <v>5095000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5095000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25.878707842340511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59572000</v>
      </c>
      <c r="C72" s="104">
        <f>SUM(C9:C14,C17:C23,C26:C29,C32,C35:C39,C42:C52,C55:C58,C61:C65,C69)</f>
        <v>0</v>
      </c>
      <c r="D72" s="104"/>
      <c r="E72" s="104">
        <f>$B72      +$C72      +$D72</f>
        <v>59572000</v>
      </c>
      <c r="F72" s="105">
        <f t="shared" ref="F72:O72" si="46">SUM(F9:F14,F17:F23,F26:F29,F32,F35:F39,F42:F52,F55:F58,F61:F65,F69)</f>
        <v>59572000</v>
      </c>
      <c r="G72" s="106">
        <f t="shared" si="46"/>
        <v>20833000</v>
      </c>
      <c r="H72" s="105">
        <f t="shared" si="46"/>
        <v>12937000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12937000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21.745415427025026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BvsRGlrvAiW4tIIFqsezthSZrU+sSO7hdL72POz6bpLDtkVJjz81IUJT1IQnkZgKJL0wbbtpJCl+dUO+/rFDg==" saltValue="bp9NTOEsxvLkP2wgYgaZ6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1482000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1482000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64.434782608695656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1482000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1482000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64.434782608695656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1089000</v>
      </c>
      <c r="C32" s="92"/>
      <c r="D32" s="92"/>
      <c r="E32" s="92">
        <f>$B32      +$C32      +$D32</f>
        <v>1089000</v>
      </c>
      <c r="F32" s="93">
        <v>1089000</v>
      </c>
      <c r="G32" s="94">
        <v>272000</v>
      </c>
      <c r="H32" s="93">
        <v>331000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331000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30.39485766758494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1089000</v>
      </c>
      <c r="C33" s="95">
        <f>C32</f>
        <v>0</v>
      </c>
      <c r="D33" s="95"/>
      <c r="E33" s="95">
        <f>$B33      +$C33      +$D33</f>
        <v>1089000</v>
      </c>
      <c r="F33" s="96">
        <f t="shared" ref="F33:O33" si="17">F32</f>
        <v>1089000</v>
      </c>
      <c r="G33" s="97">
        <f t="shared" si="17"/>
        <v>272000</v>
      </c>
      <c r="H33" s="96">
        <f t="shared" si="17"/>
        <v>331000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30.39485766758494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14436000</v>
      </c>
      <c r="C35" s="92"/>
      <c r="D35" s="92"/>
      <c r="E35" s="92">
        <f t="shared" ref="E35:E40" si="18">$B35      +$C35      +$D35</f>
        <v>14436000</v>
      </c>
      <c r="F35" s="93">
        <v>14436000</v>
      </c>
      <c r="G35" s="94">
        <v>3500000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39000</v>
      </c>
      <c r="C36" s="92"/>
      <c r="D36" s="92"/>
      <c r="E36" s="92">
        <f t="shared" si="18"/>
        <v>39000</v>
      </c>
      <c r="F36" s="93">
        <v>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14475000</v>
      </c>
      <c r="C40" s="95">
        <f>SUM(C35:C39)</f>
        <v>0</v>
      </c>
      <c r="D40" s="95"/>
      <c r="E40" s="95">
        <f t="shared" si="18"/>
        <v>14475000</v>
      </c>
      <c r="F40" s="96">
        <f t="shared" ref="F40:O40" si="25">SUM(F35:F39)</f>
        <v>14475000</v>
      </c>
      <c r="G40" s="97">
        <f t="shared" si="25"/>
        <v>3500000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16820000</v>
      </c>
      <c r="C51" s="92"/>
      <c r="D51" s="92"/>
      <c r="E51" s="92">
        <f t="shared" si="26"/>
        <v>16820000</v>
      </c>
      <c r="F51" s="93">
        <v>16820000</v>
      </c>
      <c r="G51" s="94">
        <v>2205000</v>
      </c>
      <c r="H51" s="93">
        <v>642000</v>
      </c>
      <c r="I51" s="94"/>
      <c r="J51" s="93"/>
      <c r="K51" s="94"/>
      <c r="L51" s="93"/>
      <c r="M51" s="94"/>
      <c r="N51" s="93"/>
      <c r="O51" s="94"/>
      <c r="P51" s="93">
        <f t="shared" si="27"/>
        <v>642000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3.816884661117717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16820000</v>
      </c>
      <c r="C53" s="95">
        <f>SUM(C42:C52)</f>
        <v>0</v>
      </c>
      <c r="D53" s="95"/>
      <c r="E53" s="95">
        <f t="shared" si="26"/>
        <v>16820000</v>
      </c>
      <c r="F53" s="96">
        <f t="shared" ref="F53:O53" si="33">SUM(F42:F52)</f>
        <v>16820000</v>
      </c>
      <c r="G53" s="97">
        <f t="shared" si="33"/>
        <v>2205000</v>
      </c>
      <c r="H53" s="96">
        <f t="shared" si="33"/>
        <v>642000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642000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3.816884661117717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34684000</v>
      </c>
      <c r="C67" s="104">
        <f>SUM(C9:C14,C17:C23,C26:C29,C32,C35:C39,C42:C52,C55:C58,C61:C65)</f>
        <v>0</v>
      </c>
      <c r="D67" s="104"/>
      <c r="E67" s="104">
        <f t="shared" si="35"/>
        <v>34684000</v>
      </c>
      <c r="F67" s="105">
        <f t="shared" ref="F67:O67" si="43">SUM(F9:F14,F17:F23,F26:F29,F32,F35:F39,F42:F52,F55:F58,F61:F65)</f>
        <v>34684000</v>
      </c>
      <c r="G67" s="106">
        <f t="shared" si="43"/>
        <v>8277000</v>
      </c>
      <c r="H67" s="105">
        <f t="shared" si="43"/>
        <v>2455000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2455000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7.0861596189926397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23789000</v>
      </c>
      <c r="C69" s="92"/>
      <c r="D69" s="92"/>
      <c r="E69" s="92">
        <f>$B69      +$C69      +$D69</f>
        <v>23789000</v>
      </c>
      <c r="F69" s="93">
        <v>23789000</v>
      </c>
      <c r="G69" s="94">
        <v>1314000</v>
      </c>
      <c r="H69" s="93">
        <v>983000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983000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4.1321619235781242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23789000</v>
      </c>
      <c r="C70" s="101">
        <f>C69</f>
        <v>0</v>
      </c>
      <c r="D70" s="101"/>
      <c r="E70" s="101">
        <f>$B70      +$C70      +$D70</f>
        <v>23789000</v>
      </c>
      <c r="F70" s="102">
        <f t="shared" ref="F70:O70" si="44">F69</f>
        <v>23789000</v>
      </c>
      <c r="G70" s="103">
        <f t="shared" si="44"/>
        <v>1314000</v>
      </c>
      <c r="H70" s="102">
        <f t="shared" si="44"/>
        <v>983000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983000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4.1321619235781242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23789000</v>
      </c>
      <c r="C71" s="104">
        <f>C69</f>
        <v>0</v>
      </c>
      <c r="D71" s="104"/>
      <c r="E71" s="104">
        <f>$B71      +$C71      +$D71</f>
        <v>23789000</v>
      </c>
      <c r="F71" s="105">
        <f t="shared" ref="F71:O71" si="45">F69</f>
        <v>23789000</v>
      </c>
      <c r="G71" s="106">
        <f t="shared" si="45"/>
        <v>1314000</v>
      </c>
      <c r="H71" s="105">
        <f t="shared" si="45"/>
        <v>983000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983000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4.1321619235781242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58473000</v>
      </c>
      <c r="C72" s="104">
        <f>SUM(C9:C14,C17:C23,C26:C29,C32,C35:C39,C42:C52,C55:C58,C61:C65,C69)</f>
        <v>0</v>
      </c>
      <c r="D72" s="104"/>
      <c r="E72" s="104">
        <f>$B72      +$C72      +$D72</f>
        <v>58473000</v>
      </c>
      <c r="F72" s="105">
        <f t="shared" ref="F72:O72" si="46">SUM(F9:F14,F17:F23,F26:F29,F32,F35:F39,F42:F52,F55:F58,F61:F65,F69)</f>
        <v>58473000</v>
      </c>
      <c r="G72" s="106">
        <f t="shared" si="46"/>
        <v>9591000</v>
      </c>
      <c r="H72" s="105">
        <f t="shared" si="46"/>
        <v>3438000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3438000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5.8835609405483114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KODlt3GQrKylVl4lCa8czfXeuIrrgbTkUAwpnjqOHQuoXtijwvGg+gOz51a52XaDhCC9fRkWOdn9/Vr2Db3pQ==" saltValue="M2wsXoXehaqOYSDCwN0j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49000</v>
      </c>
      <c r="I10" s="94">
        <v>-3000000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49000</v>
      </c>
      <c r="Q10" s="94">
        <f t="shared" ref="Q10:Q15" si="2">$I10      +$K10      +$M10      +$O10</f>
        <v>-3000000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1.6333333333333331</v>
      </c>
      <c r="U10" s="50">
        <f t="shared" ref="U10:U14" si="6">IF(($E10      =0),0,(($Q10      /$E10      )*100))</f>
        <v>-100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49000</v>
      </c>
      <c r="I15" s="97">
        <f t="shared" si="7"/>
        <v>-3000000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49000</v>
      </c>
      <c r="Q15" s="97">
        <f t="shared" si="2"/>
        <v>-3000000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1.6333333333333331</v>
      </c>
      <c r="U15" s="54">
        <f>IF((SUM($E9:$E13))=0,0,(Q15/(SUM($E9:$E13))*100))</f>
        <v>-100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59000</v>
      </c>
      <c r="C36" s="92"/>
      <c r="D36" s="92"/>
      <c r="E36" s="92">
        <f t="shared" si="18"/>
        <v>59000</v>
      </c>
      <c r="F36" s="93">
        <v>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59000</v>
      </c>
      <c r="C40" s="95">
        <f>SUM(C35:C39)</f>
        <v>0</v>
      </c>
      <c r="D40" s="95"/>
      <c r="E40" s="95">
        <f t="shared" si="18"/>
        <v>59000</v>
      </c>
      <c r="F40" s="96">
        <f t="shared" ref="F40:O40" si="25">SUM(F35:F39)</f>
        <v>59000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8896000</v>
      </c>
      <c r="C43" s="92"/>
      <c r="D43" s="92"/>
      <c r="E43" s="92">
        <f t="shared" si="26"/>
        <v>8896000</v>
      </c>
      <c r="F43" s="93">
        <v>8896000</v>
      </c>
      <c r="G43" s="94">
        <v>1966000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2000000</v>
      </c>
      <c r="H51" s="93">
        <v>2000000</v>
      </c>
      <c r="I51" s="94"/>
      <c r="J51" s="93"/>
      <c r="K51" s="94"/>
      <c r="L51" s="93"/>
      <c r="M51" s="94"/>
      <c r="N51" s="93"/>
      <c r="O51" s="94"/>
      <c r="P51" s="93">
        <f t="shared" si="27"/>
        <v>2000000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28896000</v>
      </c>
      <c r="C53" s="95">
        <f>SUM(C42:C52)</f>
        <v>0</v>
      </c>
      <c r="D53" s="95"/>
      <c r="E53" s="95">
        <f t="shared" si="26"/>
        <v>28896000</v>
      </c>
      <c r="F53" s="96">
        <f t="shared" ref="F53:O53" si="33">SUM(F42:F52)</f>
        <v>28896000</v>
      </c>
      <c r="G53" s="97">
        <f t="shared" si="33"/>
        <v>3966000</v>
      </c>
      <c r="H53" s="96">
        <f t="shared" si="33"/>
        <v>2000000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6.921373200442968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31955000</v>
      </c>
      <c r="C67" s="104">
        <f>SUM(C9:C14,C17:C23,C26:C29,C32,C35:C39,C42:C52,C55:C58,C61:C65)</f>
        <v>0</v>
      </c>
      <c r="D67" s="104"/>
      <c r="E67" s="104">
        <f t="shared" si="35"/>
        <v>31955000</v>
      </c>
      <c r="F67" s="105">
        <f t="shared" ref="F67:O67" si="43">SUM(F9:F14,F17:F23,F26:F29,F32,F35:F39,F42:F52,F55:F58,F61:F65)</f>
        <v>31955000</v>
      </c>
      <c r="G67" s="106">
        <f t="shared" si="43"/>
        <v>6966000</v>
      </c>
      <c r="H67" s="105">
        <f t="shared" si="43"/>
        <v>2049000</v>
      </c>
      <c r="I67" s="106">
        <f t="shared" si="43"/>
        <v>-3000000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2049000</v>
      </c>
      <c r="Q67" s="106">
        <f t="shared" si="37"/>
        <v>-3000000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6.4240030097817913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-9.4055680963130168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20707000</v>
      </c>
      <c r="C69" s="92"/>
      <c r="D69" s="92"/>
      <c r="E69" s="92">
        <f>$B69      +$C69      +$D69</f>
        <v>20707000</v>
      </c>
      <c r="F69" s="93">
        <v>20707000</v>
      </c>
      <c r="G69" s="94">
        <v>259000</v>
      </c>
      <c r="H69" s="93">
        <v>173000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173000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0.83546626744579122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20707000</v>
      </c>
      <c r="C70" s="101">
        <f>C69</f>
        <v>0</v>
      </c>
      <c r="D70" s="101"/>
      <c r="E70" s="101">
        <f>$B70      +$C70      +$D70</f>
        <v>20707000</v>
      </c>
      <c r="F70" s="102">
        <f t="shared" ref="F70:O70" si="44">F69</f>
        <v>20707000</v>
      </c>
      <c r="G70" s="103">
        <f t="shared" si="44"/>
        <v>259000</v>
      </c>
      <c r="H70" s="102">
        <f t="shared" si="44"/>
        <v>173000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0.83546626744579122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20707000</v>
      </c>
      <c r="C71" s="104">
        <f>C69</f>
        <v>0</v>
      </c>
      <c r="D71" s="104"/>
      <c r="E71" s="104">
        <f>$B71      +$C71      +$D71</f>
        <v>20707000</v>
      </c>
      <c r="F71" s="105">
        <f t="shared" ref="F71:O71" si="45">F69</f>
        <v>20707000</v>
      </c>
      <c r="G71" s="106">
        <f t="shared" si="45"/>
        <v>259000</v>
      </c>
      <c r="H71" s="105">
        <f t="shared" si="45"/>
        <v>173000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0.83546626744579122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52662000</v>
      </c>
      <c r="C72" s="104">
        <f>SUM(C9:C14,C17:C23,C26:C29,C32,C35:C39,C42:C52,C55:C58,C61:C65,C69)</f>
        <v>0</v>
      </c>
      <c r="D72" s="104"/>
      <c r="E72" s="104">
        <f>$B72      +$C72      +$D72</f>
        <v>52662000</v>
      </c>
      <c r="F72" s="105">
        <f t="shared" ref="F72:O72" si="46">SUM(F9:F14,F17:F23,F26:F29,F32,F35:F39,F42:F52,F55:F58,F61:F65,F69)</f>
        <v>52662000</v>
      </c>
      <c r="G72" s="106">
        <f t="shared" si="46"/>
        <v>7225000</v>
      </c>
      <c r="H72" s="105">
        <f t="shared" si="46"/>
        <v>2222000</v>
      </c>
      <c r="I72" s="106">
        <f t="shared" si="46"/>
        <v>-3000000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2222000</v>
      </c>
      <c r="Q72" s="106">
        <f>$I72      +$K72      +$M72      +$O72</f>
        <v>-3000000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4.2240936828697988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-5.7030967815523832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nKSxx2PzPlOs4SpkzKIO4+Yc5smy9VicUQVWRty2ukt4h8mbtdb2xKFvMGuOy9dRuK9yhMRcqg35rm7h/Oy1w==" saltValue="yzm5XtO8gDYC4eiUYraR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132000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4.9811320754716979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132000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4.9811320754716979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1165000</v>
      </c>
      <c r="C32" s="92"/>
      <c r="D32" s="92"/>
      <c r="E32" s="92">
        <f>$B32      +$C32      +$D32</f>
        <v>1165000</v>
      </c>
      <c r="F32" s="93">
        <v>1165000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1165000</v>
      </c>
      <c r="C33" s="95">
        <f>C32</f>
        <v>0</v>
      </c>
      <c r="D33" s="95"/>
      <c r="E33" s="95">
        <f>$B33      +$C33      +$D33</f>
        <v>1165000</v>
      </c>
      <c r="F33" s="96">
        <f t="shared" ref="F33:O33" si="17">F32</f>
        <v>1165000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40000</v>
      </c>
      <c r="C36" s="92"/>
      <c r="D36" s="92"/>
      <c r="E36" s="92">
        <f t="shared" si="18"/>
        <v>40000</v>
      </c>
      <c r="F36" s="93">
        <v>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</v>
      </c>
      <c r="C40" s="95">
        <f>SUM(C35:C39)</f>
        <v>0</v>
      </c>
      <c r="D40" s="95"/>
      <c r="E40" s="95">
        <f t="shared" si="18"/>
        <v>40000</v>
      </c>
      <c r="F40" s="96">
        <f t="shared" ref="F40:O40" si="25">SUM(F35:F39)</f>
        <v>40000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35000000</v>
      </c>
      <c r="C44" s="92"/>
      <c r="D44" s="92"/>
      <c r="E44" s="92">
        <f t="shared" si="26"/>
        <v>35000000</v>
      </c>
      <c r="F44" s="93">
        <v>35000000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17800000</v>
      </c>
      <c r="C51" s="92"/>
      <c r="D51" s="92"/>
      <c r="E51" s="92">
        <f t="shared" si="26"/>
        <v>17800000</v>
      </c>
      <c r="F51" s="93">
        <v>17800000</v>
      </c>
      <c r="G51" s="94">
        <v>4476000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52800000</v>
      </c>
      <c r="C53" s="95">
        <f>SUM(C42:C52)</f>
        <v>0</v>
      </c>
      <c r="D53" s="95"/>
      <c r="E53" s="95">
        <f t="shared" si="26"/>
        <v>52800000</v>
      </c>
      <c r="F53" s="96">
        <f t="shared" ref="F53:O53" si="33">SUM(F42:F52)</f>
        <v>52800000</v>
      </c>
      <c r="G53" s="97">
        <f t="shared" si="33"/>
        <v>4476000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56655000</v>
      </c>
      <c r="C67" s="104">
        <f>SUM(C9:C14,C17:C23,C26:C29,C32,C35:C39,C42:C52,C55:C58,C61:C65)</f>
        <v>0</v>
      </c>
      <c r="D67" s="104"/>
      <c r="E67" s="104">
        <f t="shared" si="35"/>
        <v>56655000</v>
      </c>
      <c r="F67" s="105">
        <f t="shared" ref="F67:O67" si="43">SUM(F9:F14,F17:F23,F26:F29,F32,F35:F39,F42:F52,F55:F58,F61:F65)</f>
        <v>56655000</v>
      </c>
      <c r="G67" s="106">
        <f t="shared" si="43"/>
        <v>7126000</v>
      </c>
      <c r="H67" s="105">
        <f t="shared" si="43"/>
        <v>132000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0.61068702290076338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27272000</v>
      </c>
      <c r="C69" s="92"/>
      <c r="D69" s="92"/>
      <c r="E69" s="92">
        <f>$B69      +$C69      +$D69</f>
        <v>27272000</v>
      </c>
      <c r="F69" s="93">
        <v>27272000</v>
      </c>
      <c r="G69" s="94">
        <v>1632000</v>
      </c>
      <c r="H69" s="93">
        <v>1035000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1035000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3.7951012026987385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27272000</v>
      </c>
      <c r="C70" s="101">
        <f>C69</f>
        <v>0</v>
      </c>
      <c r="D70" s="101"/>
      <c r="E70" s="101">
        <f>$B70      +$C70      +$D70</f>
        <v>27272000</v>
      </c>
      <c r="F70" s="102">
        <f t="shared" ref="F70:O70" si="44">F69</f>
        <v>27272000</v>
      </c>
      <c r="G70" s="103">
        <f t="shared" si="44"/>
        <v>1632000</v>
      </c>
      <c r="H70" s="102">
        <f t="shared" si="44"/>
        <v>1035000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1035000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3.7951012026987385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27272000</v>
      </c>
      <c r="C71" s="104">
        <f>C69</f>
        <v>0</v>
      </c>
      <c r="D71" s="104"/>
      <c r="E71" s="104">
        <f>$B71      +$C71      +$D71</f>
        <v>27272000</v>
      </c>
      <c r="F71" s="105">
        <f t="shared" ref="F71:O71" si="45">F69</f>
        <v>27272000</v>
      </c>
      <c r="G71" s="106">
        <f t="shared" si="45"/>
        <v>1632000</v>
      </c>
      <c r="H71" s="105">
        <f t="shared" si="45"/>
        <v>1035000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1035000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3.7951012026987385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83927000</v>
      </c>
      <c r="C72" s="104">
        <f>SUM(C9:C14,C17:C23,C26:C29,C32,C35:C39,C42:C52,C55:C58,C61:C65,C69)</f>
        <v>0</v>
      </c>
      <c r="D72" s="104"/>
      <c r="E72" s="104">
        <f>$B72      +$C72      +$D72</f>
        <v>83927000</v>
      </c>
      <c r="F72" s="105">
        <f t="shared" ref="F72:O72" si="46">SUM(F9:F14,F17:F23,F26:F29,F32,F35:F39,F42:F52,F55:F58,F61:F65,F69)</f>
        <v>83927000</v>
      </c>
      <c r="G72" s="106">
        <f t="shared" si="46"/>
        <v>8758000</v>
      </c>
      <c r="H72" s="105">
        <f t="shared" si="46"/>
        <v>1167000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1167000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2.3871376848650971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YrOj93uYkM4oOo8JnPfkfrqiuvMDi4eE2sk/y6AzU5MxfVk7cKLqa6/KP8pqTaqL6DrqmEsLQHyiHdIDtCbdA==" saltValue="B0hOXqJuDMVCSeeQn1HF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388D0A-0AA9-4E48-AACD-E3259DDA071F}"/>
</file>

<file path=customXml/itemProps2.xml><?xml version="1.0" encoding="utf-8"?>
<ds:datastoreItem xmlns:ds="http://schemas.openxmlformats.org/officeDocument/2006/customXml" ds:itemID="{83C982DD-2A42-4D78-B3E2-B52AFD36C43A}"/>
</file>

<file path=customXml/itemProps3.xml><?xml version="1.0" encoding="utf-8"?>
<ds:datastoreItem xmlns:ds="http://schemas.openxmlformats.org/officeDocument/2006/customXml" ds:itemID="{B2DE3CF7-658E-462D-9F41-1B4056F88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2023-10-31T09:56:17Z</dcterms:created>
  <dcterms:modified xsi:type="dcterms:W3CDTF">2023-10-31T09:58:24Z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