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5405\Downloads\"/>
    </mc:Choice>
  </mc:AlternateContent>
  <xr:revisionPtr revIDLastSave="0" documentId="8_{701F1C1F-AB8E-43EE-A744-B69A473EDCC2}" xr6:coauthVersionLast="47" xr6:coauthVersionMax="47" xr10:uidLastSave="{00000000-0000-0000-0000-000000000000}"/>
  <workbookProtection workbookAlgorithmName="SHA-512" workbookHashValue="MAJBIIo1QQUBFmE1hicMYJlXWru6RWJj+cRqK+lsAs2Pb0ZZj0OGn5r5sCw7aBcaHAbRYEAhO7B2YXDvnOs2dQ==" workbookSaltValue="ikEFc89MckQLXbybSdNYFQ==" workbookSpinCount="100000" lockStructure="1"/>
  <bookViews>
    <workbookView xWindow="-120" yWindow="-120" windowWidth="29040" windowHeight="15840" xr2:uid="{00000000-000D-0000-FFFF-FFFF00000000}"/>
  </bookViews>
  <sheets>
    <sheet name="Summary" sheetId="1" r:id="rId1"/>
    <sheet name="DC30" sheetId="2" r:id="rId2"/>
    <sheet name="DC31" sheetId="3" r:id="rId3"/>
    <sheet name="DC32" sheetId="4" r:id="rId4"/>
    <sheet name="MP301" sheetId="5" r:id="rId5"/>
    <sheet name="MP302" sheetId="6" r:id="rId6"/>
    <sheet name="MP303" sheetId="7" r:id="rId7"/>
    <sheet name="MP304" sheetId="8" r:id="rId8"/>
    <sheet name="MP305" sheetId="9" r:id="rId9"/>
    <sheet name="MP306" sheetId="10" r:id="rId10"/>
    <sheet name="MP307" sheetId="11" r:id="rId11"/>
    <sheet name="MP311" sheetId="12" r:id="rId12"/>
    <sheet name="MP312" sheetId="13" r:id="rId13"/>
    <sheet name="MP313" sheetId="14" r:id="rId14"/>
    <sheet name="MP314" sheetId="15" r:id="rId15"/>
    <sheet name="MP315" sheetId="16" r:id="rId16"/>
    <sheet name="MP316" sheetId="17" r:id="rId17"/>
    <sheet name="MP321" sheetId="18" r:id="rId18"/>
    <sheet name="MP324" sheetId="19" r:id="rId19"/>
    <sheet name="MP325" sheetId="20" r:id="rId20"/>
    <sheet name="MP326" sheetId="21" r:id="rId21"/>
  </sheets>
  <definedNames>
    <definedName name="_xlnm.Print_Area" localSheetId="1">'DC30'!$A$1:$X$127</definedName>
    <definedName name="_xlnm.Print_Area" localSheetId="2">'DC31'!$A$1:$X$127</definedName>
    <definedName name="_xlnm.Print_Area" localSheetId="3">'DC32'!$A$1:$X$127</definedName>
    <definedName name="_xlnm.Print_Area" localSheetId="4">'MP301'!$A$1:$X$127</definedName>
    <definedName name="_xlnm.Print_Area" localSheetId="5">'MP302'!$A$1:$X$127</definedName>
    <definedName name="_xlnm.Print_Area" localSheetId="6">'MP303'!$A$1:$X$127</definedName>
    <definedName name="_xlnm.Print_Area" localSheetId="7">'MP304'!$A$1:$X$127</definedName>
    <definedName name="_xlnm.Print_Area" localSheetId="8">'MP305'!$A$1:$X$127</definedName>
    <definedName name="_xlnm.Print_Area" localSheetId="9">'MP306'!$A$1:$X$127</definedName>
    <definedName name="_xlnm.Print_Area" localSheetId="10">'MP307'!$A$1:$X$127</definedName>
    <definedName name="_xlnm.Print_Area" localSheetId="11">'MP311'!$A$1:$X$127</definedName>
    <definedName name="_xlnm.Print_Area" localSheetId="12">'MP312'!$A$1:$X$127</definedName>
    <definedName name="_xlnm.Print_Area" localSheetId="13">'MP313'!$A$1:$X$127</definedName>
    <definedName name="_xlnm.Print_Area" localSheetId="14">'MP314'!$A$1:$X$127</definedName>
    <definedName name="_xlnm.Print_Area" localSheetId="15">'MP315'!$A$1:$X$127</definedName>
    <definedName name="_xlnm.Print_Area" localSheetId="16">'MP316'!$A$1:$X$127</definedName>
    <definedName name="_xlnm.Print_Area" localSheetId="17">'MP321'!$A$1:$X$127</definedName>
    <definedName name="_xlnm.Print_Area" localSheetId="18">'MP324'!$A$1:$X$127</definedName>
    <definedName name="_xlnm.Print_Area" localSheetId="19">'MP325'!$A$1:$X$127</definedName>
    <definedName name="_xlnm.Print_Area" localSheetId="20">'MP326'!$A$1:$X$127</definedName>
    <definedName name="_xlnm.Print_Area" localSheetId="0">Summary!$A$1:$X$127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3" i="2" l="1"/>
  <c r="V113" i="2"/>
  <c r="Q113" i="2"/>
  <c r="P113" i="2"/>
  <c r="O113" i="2"/>
  <c r="N113" i="2"/>
  <c r="M113" i="2"/>
  <c r="S113" i="2" s="1"/>
  <c r="L113" i="2"/>
  <c r="R113" i="2" s="1"/>
  <c r="K113" i="2"/>
  <c r="J113" i="2"/>
  <c r="I113" i="2"/>
  <c r="H113" i="2"/>
  <c r="G113" i="2"/>
  <c r="F113" i="2"/>
  <c r="E113" i="2"/>
  <c r="U113" i="2" s="1"/>
  <c r="D113" i="2"/>
  <c r="C113" i="2"/>
  <c r="B113" i="2"/>
  <c r="Q112" i="2"/>
  <c r="P112" i="2"/>
  <c r="O112" i="2"/>
  <c r="N112" i="2"/>
  <c r="U111" i="2"/>
  <c r="T111" i="2"/>
  <c r="S111" i="2"/>
  <c r="R111" i="2"/>
  <c r="S110" i="2"/>
  <c r="R110" i="2"/>
  <c r="E110" i="2"/>
  <c r="U110" i="2" s="1"/>
  <c r="S109" i="2"/>
  <c r="R109" i="2"/>
  <c r="E109" i="2"/>
  <c r="S108" i="2"/>
  <c r="R108" i="2"/>
  <c r="E108" i="2"/>
  <c r="U108" i="2" s="1"/>
  <c r="S107" i="2"/>
  <c r="R107" i="2"/>
  <c r="E107" i="2"/>
  <c r="T107" i="2" s="1"/>
  <c r="S106" i="2"/>
  <c r="R106" i="2"/>
  <c r="E106" i="2"/>
  <c r="T106" i="2" s="1"/>
  <c r="S105" i="2"/>
  <c r="R105" i="2"/>
  <c r="E105" i="2"/>
  <c r="U105" i="2" s="1"/>
  <c r="S104" i="2"/>
  <c r="R104" i="2"/>
  <c r="E104" i="2"/>
  <c r="T104" i="2" s="1"/>
  <c r="S103" i="2"/>
  <c r="R103" i="2"/>
  <c r="E103" i="2"/>
  <c r="S102" i="2"/>
  <c r="R102" i="2"/>
  <c r="E102" i="2"/>
  <c r="U102" i="2" s="1"/>
  <c r="S101" i="2"/>
  <c r="R101" i="2"/>
  <c r="E101" i="2"/>
  <c r="U101" i="2" s="1"/>
  <c r="S100" i="2"/>
  <c r="R100" i="2"/>
  <c r="E100" i="2"/>
  <c r="U100" i="2" s="1"/>
  <c r="U99" i="2"/>
  <c r="S99" i="2"/>
  <c r="R99" i="2"/>
  <c r="E99" i="2"/>
  <c r="T99" i="2" s="1"/>
  <c r="S98" i="2"/>
  <c r="R98" i="2"/>
  <c r="E98" i="2"/>
  <c r="T98" i="2" s="1"/>
  <c r="S97" i="2"/>
  <c r="R97" i="2"/>
  <c r="E97" i="2"/>
  <c r="U97" i="2" s="1"/>
  <c r="U96" i="2"/>
  <c r="S96" i="2"/>
  <c r="R96" i="2"/>
  <c r="E96" i="2"/>
  <c r="T96" i="2" s="1"/>
  <c r="W95" i="2"/>
  <c r="W112" i="2" s="1"/>
  <c r="V95" i="2"/>
  <c r="V112" i="2" s="1"/>
  <c r="M95" i="2"/>
  <c r="M112" i="2" s="1"/>
  <c r="S112" i="2" s="1"/>
  <c r="L95" i="2"/>
  <c r="R95" i="2" s="1"/>
  <c r="K95" i="2"/>
  <c r="K112" i="2" s="1"/>
  <c r="J95" i="2"/>
  <c r="J112" i="2" s="1"/>
  <c r="I95" i="2"/>
  <c r="I112" i="2" s="1"/>
  <c r="H95" i="2"/>
  <c r="H112" i="2" s="1"/>
  <c r="G95" i="2"/>
  <c r="G112" i="2" s="1"/>
  <c r="F95" i="2"/>
  <c r="F112" i="2" s="1"/>
  <c r="D95" i="2"/>
  <c r="D112" i="2" s="1"/>
  <c r="C95" i="2"/>
  <c r="C112" i="2" s="1"/>
  <c r="B95" i="2"/>
  <c r="B112" i="2" s="1"/>
  <c r="W113" i="3"/>
  <c r="V113" i="3"/>
  <c r="Q113" i="3"/>
  <c r="P113" i="3"/>
  <c r="O113" i="3"/>
  <c r="N113" i="3"/>
  <c r="M113" i="3"/>
  <c r="S113" i="3" s="1"/>
  <c r="L113" i="3"/>
  <c r="R113" i="3" s="1"/>
  <c r="K113" i="3"/>
  <c r="J113" i="3"/>
  <c r="I113" i="3"/>
  <c r="H113" i="3"/>
  <c r="G113" i="3"/>
  <c r="F113" i="3"/>
  <c r="E113" i="3"/>
  <c r="T113" i="3" s="1"/>
  <c r="D113" i="3"/>
  <c r="C113" i="3"/>
  <c r="B113" i="3"/>
  <c r="Q112" i="3"/>
  <c r="P112" i="3"/>
  <c r="O112" i="3"/>
  <c r="N112" i="3"/>
  <c r="U111" i="3"/>
  <c r="T111" i="3"/>
  <c r="S111" i="3"/>
  <c r="R111" i="3"/>
  <c r="S110" i="3"/>
  <c r="R110" i="3"/>
  <c r="E110" i="3"/>
  <c r="U110" i="3" s="1"/>
  <c r="S109" i="3"/>
  <c r="R109" i="3"/>
  <c r="E109" i="3"/>
  <c r="U109" i="3" s="1"/>
  <c r="S108" i="3"/>
  <c r="R108" i="3"/>
  <c r="E108" i="3"/>
  <c r="T108" i="3" s="1"/>
  <c r="S107" i="3"/>
  <c r="R107" i="3"/>
  <c r="E107" i="3"/>
  <c r="U107" i="3" s="1"/>
  <c r="S106" i="3"/>
  <c r="R106" i="3"/>
  <c r="E106" i="3"/>
  <c r="T105" i="3"/>
  <c r="S105" i="3"/>
  <c r="R105" i="3"/>
  <c r="E105" i="3"/>
  <c r="U105" i="3" s="1"/>
  <c r="S104" i="3"/>
  <c r="R104" i="3"/>
  <c r="E104" i="3"/>
  <c r="U104" i="3" s="1"/>
  <c r="S103" i="3"/>
  <c r="R103" i="3"/>
  <c r="E103" i="3"/>
  <c r="U103" i="3" s="1"/>
  <c r="S102" i="3"/>
  <c r="R102" i="3"/>
  <c r="E102" i="3"/>
  <c r="U102" i="3" s="1"/>
  <c r="S101" i="3"/>
  <c r="R101" i="3"/>
  <c r="E101" i="3"/>
  <c r="U101" i="3" s="1"/>
  <c r="S100" i="3"/>
  <c r="R100" i="3"/>
  <c r="E100" i="3"/>
  <c r="S99" i="3"/>
  <c r="R99" i="3"/>
  <c r="E99" i="3"/>
  <c r="U99" i="3" s="1"/>
  <c r="S98" i="3"/>
  <c r="R98" i="3"/>
  <c r="E98" i="3"/>
  <c r="T98" i="3" s="1"/>
  <c r="S97" i="3"/>
  <c r="R97" i="3"/>
  <c r="E97" i="3"/>
  <c r="U97" i="3" s="1"/>
  <c r="S96" i="3"/>
  <c r="R96" i="3"/>
  <c r="E96" i="3"/>
  <c r="U96" i="3" s="1"/>
  <c r="W95" i="3"/>
  <c r="W112" i="3" s="1"/>
  <c r="V95" i="3"/>
  <c r="V112" i="3" s="1"/>
  <c r="S95" i="3"/>
  <c r="M95" i="3"/>
  <c r="M112" i="3" s="1"/>
  <c r="S112" i="3" s="1"/>
  <c r="L95" i="3"/>
  <c r="R95" i="3" s="1"/>
  <c r="K95" i="3"/>
  <c r="K112" i="3" s="1"/>
  <c r="J95" i="3"/>
  <c r="J112" i="3" s="1"/>
  <c r="I95" i="3"/>
  <c r="I112" i="3" s="1"/>
  <c r="H95" i="3"/>
  <c r="H112" i="3" s="1"/>
  <c r="G95" i="3"/>
  <c r="G112" i="3" s="1"/>
  <c r="F95" i="3"/>
  <c r="F112" i="3" s="1"/>
  <c r="D95" i="3"/>
  <c r="D112" i="3" s="1"/>
  <c r="C95" i="3"/>
  <c r="C112" i="3" s="1"/>
  <c r="B95" i="3"/>
  <c r="B112" i="3" s="1"/>
  <c r="W113" i="4"/>
  <c r="V113" i="4"/>
  <c r="Q113" i="4"/>
  <c r="P113" i="4"/>
  <c r="O113" i="4"/>
  <c r="N113" i="4"/>
  <c r="M113" i="4"/>
  <c r="S113" i="4" s="1"/>
  <c r="L113" i="4"/>
  <c r="R113" i="4" s="1"/>
  <c r="K113" i="4"/>
  <c r="J113" i="4"/>
  <c r="I113" i="4"/>
  <c r="H113" i="4"/>
  <c r="G113" i="4"/>
  <c r="F113" i="4"/>
  <c r="E113" i="4"/>
  <c r="U113" i="4" s="1"/>
  <c r="D113" i="4"/>
  <c r="C113" i="4"/>
  <c r="B113" i="4"/>
  <c r="Q112" i="4"/>
  <c r="P112" i="4"/>
  <c r="O112" i="4"/>
  <c r="N112" i="4"/>
  <c r="K112" i="4"/>
  <c r="U111" i="4"/>
  <c r="T111" i="4"/>
  <c r="S111" i="4"/>
  <c r="R111" i="4"/>
  <c r="S110" i="4"/>
  <c r="R110" i="4"/>
  <c r="E110" i="4"/>
  <c r="U110" i="4" s="1"/>
  <c r="S109" i="4"/>
  <c r="R109" i="4"/>
  <c r="E109" i="4"/>
  <c r="U109" i="4" s="1"/>
  <c r="U108" i="4"/>
  <c r="T108" i="4"/>
  <c r="S108" i="4"/>
  <c r="R108" i="4"/>
  <c r="E108" i="4"/>
  <c r="S107" i="4"/>
  <c r="R107" i="4"/>
  <c r="E107" i="4"/>
  <c r="U106" i="4"/>
  <c r="S106" i="4"/>
  <c r="R106" i="4"/>
  <c r="E106" i="4"/>
  <c r="T106" i="4" s="1"/>
  <c r="S105" i="4"/>
  <c r="R105" i="4"/>
  <c r="E105" i="4"/>
  <c r="S104" i="4"/>
  <c r="R104" i="4"/>
  <c r="E104" i="4"/>
  <c r="U104" i="4" s="1"/>
  <c r="S103" i="4"/>
  <c r="R103" i="4"/>
  <c r="E103" i="4"/>
  <c r="U103" i="4" s="1"/>
  <c r="S102" i="4"/>
  <c r="R102" i="4"/>
  <c r="E102" i="4"/>
  <c r="U102" i="4" s="1"/>
  <c r="U101" i="4"/>
  <c r="T101" i="4"/>
  <c r="S101" i="4"/>
  <c r="R101" i="4"/>
  <c r="E101" i="4"/>
  <c r="S100" i="4"/>
  <c r="R100" i="4"/>
  <c r="E100" i="4"/>
  <c r="U100" i="4" s="1"/>
  <c r="S99" i="4"/>
  <c r="R99" i="4"/>
  <c r="E99" i="4"/>
  <c r="S98" i="4"/>
  <c r="R98" i="4"/>
  <c r="E98" i="4"/>
  <c r="T98" i="4" s="1"/>
  <c r="S97" i="4"/>
  <c r="R97" i="4"/>
  <c r="E97" i="4"/>
  <c r="S96" i="4"/>
  <c r="R96" i="4"/>
  <c r="E96" i="4"/>
  <c r="U96" i="4" s="1"/>
  <c r="W95" i="4"/>
  <c r="W112" i="4" s="1"/>
  <c r="V95" i="4"/>
  <c r="V112" i="4" s="1"/>
  <c r="M95" i="4"/>
  <c r="L95" i="4"/>
  <c r="R95" i="4" s="1"/>
  <c r="K95" i="4"/>
  <c r="J95" i="4"/>
  <c r="J112" i="4" s="1"/>
  <c r="I95" i="4"/>
  <c r="I112" i="4" s="1"/>
  <c r="H95" i="4"/>
  <c r="H112" i="4" s="1"/>
  <c r="G95" i="4"/>
  <c r="G112" i="4" s="1"/>
  <c r="F95" i="4"/>
  <c r="F112" i="4" s="1"/>
  <c r="D95" i="4"/>
  <c r="D112" i="4" s="1"/>
  <c r="C95" i="4"/>
  <c r="C112" i="4" s="1"/>
  <c r="B95" i="4"/>
  <c r="B112" i="4" s="1"/>
  <c r="W113" i="5"/>
  <c r="V113" i="5"/>
  <c r="Q113" i="5"/>
  <c r="P113" i="5"/>
  <c r="O113" i="5"/>
  <c r="N113" i="5"/>
  <c r="M113" i="5"/>
  <c r="S113" i="5" s="1"/>
  <c r="L113" i="5"/>
  <c r="R113" i="5" s="1"/>
  <c r="K113" i="5"/>
  <c r="J113" i="5"/>
  <c r="I113" i="5"/>
  <c r="H113" i="5"/>
  <c r="G113" i="5"/>
  <c r="F113" i="5"/>
  <c r="E113" i="5"/>
  <c r="U113" i="5" s="1"/>
  <c r="D113" i="5"/>
  <c r="C113" i="5"/>
  <c r="B113" i="5"/>
  <c r="Q112" i="5"/>
  <c r="P112" i="5"/>
  <c r="O112" i="5"/>
  <c r="N112" i="5"/>
  <c r="U111" i="5"/>
  <c r="T111" i="5"/>
  <c r="S111" i="5"/>
  <c r="R111" i="5"/>
  <c r="S110" i="5"/>
  <c r="R110" i="5"/>
  <c r="E110" i="5"/>
  <c r="U110" i="5" s="1"/>
  <c r="S109" i="5"/>
  <c r="R109" i="5"/>
  <c r="E109" i="5"/>
  <c r="T109" i="5" s="1"/>
  <c r="S108" i="5"/>
  <c r="R108" i="5"/>
  <c r="E108" i="5"/>
  <c r="T108" i="5" s="1"/>
  <c r="S107" i="5"/>
  <c r="R107" i="5"/>
  <c r="E107" i="5"/>
  <c r="T107" i="5" s="1"/>
  <c r="S106" i="5"/>
  <c r="R106" i="5"/>
  <c r="E106" i="5"/>
  <c r="S105" i="5"/>
  <c r="R105" i="5"/>
  <c r="E105" i="5"/>
  <c r="S104" i="5"/>
  <c r="R104" i="5"/>
  <c r="E104" i="5"/>
  <c r="U104" i="5" s="1"/>
  <c r="S103" i="5"/>
  <c r="R103" i="5"/>
  <c r="E103" i="5"/>
  <c r="U103" i="5" s="1"/>
  <c r="U102" i="5"/>
  <c r="S102" i="5"/>
  <c r="R102" i="5"/>
  <c r="E102" i="5"/>
  <c r="T102" i="5" s="1"/>
  <c r="S101" i="5"/>
  <c r="R101" i="5"/>
  <c r="E101" i="5"/>
  <c r="T101" i="5" s="1"/>
  <c r="S100" i="5"/>
  <c r="R100" i="5"/>
  <c r="E100" i="5"/>
  <c r="T100" i="5" s="1"/>
  <c r="S99" i="5"/>
  <c r="R99" i="5"/>
  <c r="E99" i="5"/>
  <c r="S98" i="5"/>
  <c r="R98" i="5"/>
  <c r="E98" i="5"/>
  <c r="U98" i="5" s="1"/>
  <c r="S97" i="5"/>
  <c r="R97" i="5"/>
  <c r="E97" i="5"/>
  <c r="S96" i="5"/>
  <c r="R96" i="5"/>
  <c r="E96" i="5"/>
  <c r="W95" i="5"/>
  <c r="W112" i="5" s="1"/>
  <c r="V95" i="5"/>
  <c r="V112" i="5" s="1"/>
  <c r="M95" i="5"/>
  <c r="L95" i="5"/>
  <c r="L112" i="5" s="1"/>
  <c r="R112" i="5" s="1"/>
  <c r="K95" i="5"/>
  <c r="K112" i="5" s="1"/>
  <c r="J95" i="5"/>
  <c r="J112" i="5" s="1"/>
  <c r="I95" i="5"/>
  <c r="I112" i="5" s="1"/>
  <c r="H95" i="5"/>
  <c r="H112" i="5" s="1"/>
  <c r="G95" i="5"/>
  <c r="G112" i="5" s="1"/>
  <c r="F95" i="5"/>
  <c r="F112" i="5" s="1"/>
  <c r="D95" i="5"/>
  <c r="D112" i="5" s="1"/>
  <c r="C95" i="5"/>
  <c r="C112" i="5" s="1"/>
  <c r="B95" i="5"/>
  <c r="B112" i="5" s="1"/>
  <c r="W113" i="6"/>
  <c r="V113" i="6"/>
  <c r="Q113" i="6"/>
  <c r="P113" i="6"/>
  <c r="O113" i="6"/>
  <c r="N113" i="6"/>
  <c r="M113" i="6"/>
  <c r="S113" i="6" s="1"/>
  <c r="L113" i="6"/>
  <c r="R113" i="6" s="1"/>
  <c r="K113" i="6"/>
  <c r="J113" i="6"/>
  <c r="I113" i="6"/>
  <c r="H113" i="6"/>
  <c r="G113" i="6"/>
  <c r="F113" i="6"/>
  <c r="E113" i="6"/>
  <c r="D113" i="6"/>
  <c r="C113" i="6"/>
  <c r="B113" i="6"/>
  <c r="Q112" i="6"/>
  <c r="P112" i="6"/>
  <c r="O112" i="6"/>
  <c r="N112" i="6"/>
  <c r="U111" i="6"/>
  <c r="T111" i="6"/>
  <c r="S111" i="6"/>
  <c r="R111" i="6"/>
  <c r="S110" i="6"/>
  <c r="R110" i="6"/>
  <c r="E110" i="6"/>
  <c r="S109" i="6"/>
  <c r="R109" i="6"/>
  <c r="E109" i="6"/>
  <c r="S108" i="6"/>
  <c r="R108" i="6"/>
  <c r="E108" i="6"/>
  <c r="U108" i="6" s="1"/>
  <c r="S107" i="6"/>
  <c r="R107" i="6"/>
  <c r="E107" i="6"/>
  <c r="U107" i="6" s="1"/>
  <c r="S106" i="6"/>
  <c r="R106" i="6"/>
  <c r="E106" i="6"/>
  <c r="S105" i="6"/>
  <c r="R105" i="6"/>
  <c r="E105" i="6"/>
  <c r="U105" i="6" s="1"/>
  <c r="S104" i="6"/>
  <c r="R104" i="6"/>
  <c r="E104" i="6"/>
  <c r="U104" i="6" s="1"/>
  <c r="S103" i="6"/>
  <c r="R103" i="6"/>
  <c r="E103" i="6"/>
  <c r="U103" i="6" s="1"/>
  <c r="U102" i="6"/>
  <c r="S102" i="6"/>
  <c r="R102" i="6"/>
  <c r="E102" i="6"/>
  <c r="T102" i="6" s="1"/>
  <c r="S101" i="6"/>
  <c r="R101" i="6"/>
  <c r="E101" i="6"/>
  <c r="T101" i="6" s="1"/>
  <c r="S100" i="6"/>
  <c r="R100" i="6"/>
  <c r="E100" i="6"/>
  <c r="U100" i="6" s="1"/>
  <c r="S99" i="6"/>
  <c r="R99" i="6"/>
  <c r="E99" i="6"/>
  <c r="U99" i="6" s="1"/>
  <c r="S98" i="6"/>
  <c r="R98" i="6"/>
  <c r="E98" i="6"/>
  <c r="S97" i="6"/>
  <c r="R97" i="6"/>
  <c r="E97" i="6"/>
  <c r="U97" i="6" s="1"/>
  <c r="S96" i="6"/>
  <c r="R96" i="6"/>
  <c r="E96" i="6"/>
  <c r="U96" i="6" s="1"/>
  <c r="W95" i="6"/>
  <c r="W112" i="6" s="1"/>
  <c r="V95" i="6"/>
  <c r="V112" i="6" s="1"/>
  <c r="M95" i="6"/>
  <c r="S95" i="6" s="1"/>
  <c r="L95" i="6"/>
  <c r="K95" i="6"/>
  <c r="K112" i="6" s="1"/>
  <c r="J95" i="6"/>
  <c r="J112" i="6" s="1"/>
  <c r="I95" i="6"/>
  <c r="I112" i="6" s="1"/>
  <c r="H95" i="6"/>
  <c r="H112" i="6" s="1"/>
  <c r="G95" i="6"/>
  <c r="G112" i="6" s="1"/>
  <c r="F95" i="6"/>
  <c r="F112" i="6" s="1"/>
  <c r="D95" i="6"/>
  <c r="D112" i="6" s="1"/>
  <c r="C95" i="6"/>
  <c r="C112" i="6" s="1"/>
  <c r="B95" i="6"/>
  <c r="B112" i="6" s="1"/>
  <c r="W113" i="7"/>
  <c r="V113" i="7"/>
  <c r="Q113" i="7"/>
  <c r="P113" i="7"/>
  <c r="O113" i="7"/>
  <c r="N113" i="7"/>
  <c r="M113" i="7"/>
  <c r="S113" i="7" s="1"/>
  <c r="L113" i="7"/>
  <c r="R113" i="7" s="1"/>
  <c r="K113" i="7"/>
  <c r="J113" i="7"/>
  <c r="I113" i="7"/>
  <c r="H113" i="7"/>
  <c r="G113" i="7"/>
  <c r="F113" i="7"/>
  <c r="E113" i="7"/>
  <c r="U113" i="7" s="1"/>
  <c r="D113" i="7"/>
  <c r="C113" i="7"/>
  <c r="B113" i="7"/>
  <c r="Q112" i="7"/>
  <c r="P112" i="7"/>
  <c r="O112" i="7"/>
  <c r="N112" i="7"/>
  <c r="U111" i="7"/>
  <c r="T111" i="7"/>
  <c r="S111" i="7"/>
  <c r="R111" i="7"/>
  <c r="S110" i="7"/>
  <c r="R110" i="7"/>
  <c r="E110" i="7"/>
  <c r="T110" i="7" s="1"/>
  <c r="S109" i="7"/>
  <c r="R109" i="7"/>
  <c r="E109" i="7"/>
  <c r="U109" i="7" s="1"/>
  <c r="S108" i="7"/>
  <c r="R108" i="7"/>
  <c r="E108" i="7"/>
  <c r="U108" i="7" s="1"/>
  <c r="S107" i="7"/>
  <c r="R107" i="7"/>
  <c r="E107" i="7"/>
  <c r="S106" i="7"/>
  <c r="R106" i="7"/>
  <c r="E106" i="7"/>
  <c r="U106" i="7" s="1"/>
  <c r="S105" i="7"/>
  <c r="R105" i="7"/>
  <c r="E105" i="7"/>
  <c r="U105" i="7" s="1"/>
  <c r="S104" i="7"/>
  <c r="R104" i="7"/>
  <c r="E104" i="7"/>
  <c r="T104" i="7" s="1"/>
  <c r="S103" i="7"/>
  <c r="R103" i="7"/>
  <c r="E103" i="7"/>
  <c r="T103" i="7" s="1"/>
  <c r="S102" i="7"/>
  <c r="R102" i="7"/>
  <c r="E102" i="7"/>
  <c r="T102" i="7" s="1"/>
  <c r="S101" i="7"/>
  <c r="R101" i="7"/>
  <c r="E101" i="7"/>
  <c r="T101" i="7" s="1"/>
  <c r="S100" i="7"/>
  <c r="R100" i="7"/>
  <c r="E100" i="7"/>
  <c r="U100" i="7" s="1"/>
  <c r="S99" i="7"/>
  <c r="R99" i="7"/>
  <c r="E99" i="7"/>
  <c r="S98" i="7"/>
  <c r="R98" i="7"/>
  <c r="E98" i="7"/>
  <c r="S97" i="7"/>
  <c r="R97" i="7"/>
  <c r="E97" i="7"/>
  <c r="U97" i="7" s="1"/>
  <c r="S96" i="7"/>
  <c r="R96" i="7"/>
  <c r="E96" i="7"/>
  <c r="T96" i="7" s="1"/>
  <c r="W95" i="7"/>
  <c r="W112" i="7" s="1"/>
  <c r="V95" i="7"/>
  <c r="V112" i="7" s="1"/>
  <c r="M95" i="7"/>
  <c r="S95" i="7" s="1"/>
  <c r="L95" i="7"/>
  <c r="K95" i="7"/>
  <c r="K112" i="7" s="1"/>
  <c r="J95" i="7"/>
  <c r="J112" i="7" s="1"/>
  <c r="I95" i="7"/>
  <c r="I112" i="7" s="1"/>
  <c r="H95" i="7"/>
  <c r="H112" i="7" s="1"/>
  <c r="G95" i="7"/>
  <c r="G112" i="7" s="1"/>
  <c r="F95" i="7"/>
  <c r="F112" i="7" s="1"/>
  <c r="D95" i="7"/>
  <c r="D112" i="7" s="1"/>
  <c r="C95" i="7"/>
  <c r="C112" i="7" s="1"/>
  <c r="B95" i="7"/>
  <c r="B112" i="7" s="1"/>
  <c r="W113" i="8"/>
  <c r="V113" i="8"/>
  <c r="T113" i="8"/>
  <c r="Q113" i="8"/>
  <c r="P113" i="8"/>
  <c r="O113" i="8"/>
  <c r="N113" i="8"/>
  <c r="M113" i="8"/>
  <c r="S113" i="8" s="1"/>
  <c r="L113" i="8"/>
  <c r="R113" i="8" s="1"/>
  <c r="K113" i="8"/>
  <c r="J113" i="8"/>
  <c r="I113" i="8"/>
  <c r="H113" i="8"/>
  <c r="G113" i="8"/>
  <c r="F113" i="8"/>
  <c r="E113" i="8"/>
  <c r="U113" i="8" s="1"/>
  <c r="D113" i="8"/>
  <c r="C113" i="8"/>
  <c r="B113" i="8"/>
  <c r="Q112" i="8"/>
  <c r="P112" i="8"/>
  <c r="O112" i="8"/>
  <c r="N112" i="8"/>
  <c r="U111" i="8"/>
  <c r="T111" i="8"/>
  <c r="S111" i="8"/>
  <c r="R111" i="8"/>
  <c r="S110" i="8"/>
  <c r="R110" i="8"/>
  <c r="E110" i="8"/>
  <c r="U110" i="8" s="1"/>
  <c r="S109" i="8"/>
  <c r="R109" i="8"/>
  <c r="E109" i="8"/>
  <c r="U109" i="8" s="1"/>
  <c r="U108" i="8"/>
  <c r="S108" i="8"/>
  <c r="R108" i="8"/>
  <c r="E108" i="8"/>
  <c r="T108" i="8" s="1"/>
  <c r="S107" i="8"/>
  <c r="R107" i="8"/>
  <c r="E107" i="8"/>
  <c r="T107" i="8" s="1"/>
  <c r="S106" i="8"/>
  <c r="R106" i="8"/>
  <c r="E106" i="8"/>
  <c r="U106" i="8" s="1"/>
  <c r="U105" i="8"/>
  <c r="S105" i="8"/>
  <c r="R105" i="8"/>
  <c r="E105" i="8"/>
  <c r="T105" i="8" s="1"/>
  <c r="S104" i="8"/>
  <c r="R104" i="8"/>
  <c r="E104" i="8"/>
  <c r="U104" i="8" s="1"/>
  <c r="S103" i="8"/>
  <c r="R103" i="8"/>
  <c r="E103" i="8"/>
  <c r="T103" i="8" s="1"/>
  <c r="S102" i="8"/>
  <c r="R102" i="8"/>
  <c r="E102" i="8"/>
  <c r="U102" i="8" s="1"/>
  <c r="S101" i="8"/>
  <c r="R101" i="8"/>
  <c r="E101" i="8"/>
  <c r="U101" i="8" s="1"/>
  <c r="T100" i="8"/>
  <c r="S100" i="8"/>
  <c r="R100" i="8"/>
  <c r="E100" i="8"/>
  <c r="U100" i="8" s="1"/>
  <c r="S99" i="8"/>
  <c r="R99" i="8"/>
  <c r="E99" i="8"/>
  <c r="T99" i="8" s="1"/>
  <c r="S98" i="8"/>
  <c r="R98" i="8"/>
  <c r="E98" i="8"/>
  <c r="U98" i="8" s="1"/>
  <c r="S97" i="8"/>
  <c r="R97" i="8"/>
  <c r="E97" i="8"/>
  <c r="U97" i="8" s="1"/>
  <c r="S96" i="8"/>
  <c r="R96" i="8"/>
  <c r="E96" i="8"/>
  <c r="U96" i="8" s="1"/>
  <c r="W95" i="8"/>
  <c r="W112" i="8" s="1"/>
  <c r="V95" i="8"/>
  <c r="V112" i="8" s="1"/>
  <c r="M95" i="8"/>
  <c r="M112" i="8" s="1"/>
  <c r="S112" i="8" s="1"/>
  <c r="L95" i="8"/>
  <c r="R95" i="8" s="1"/>
  <c r="K95" i="8"/>
  <c r="K112" i="8" s="1"/>
  <c r="J95" i="8"/>
  <c r="J112" i="8" s="1"/>
  <c r="I95" i="8"/>
  <c r="I112" i="8" s="1"/>
  <c r="H95" i="8"/>
  <c r="H112" i="8" s="1"/>
  <c r="G95" i="8"/>
  <c r="G112" i="8" s="1"/>
  <c r="F95" i="8"/>
  <c r="F112" i="8" s="1"/>
  <c r="D95" i="8"/>
  <c r="D112" i="8" s="1"/>
  <c r="C95" i="8"/>
  <c r="C112" i="8" s="1"/>
  <c r="B95" i="8"/>
  <c r="B112" i="8" s="1"/>
  <c r="W113" i="9"/>
  <c r="V113" i="9"/>
  <c r="Q113" i="9"/>
  <c r="P113" i="9"/>
  <c r="O113" i="9"/>
  <c r="N113" i="9"/>
  <c r="M113" i="9"/>
  <c r="S113" i="9" s="1"/>
  <c r="L113" i="9"/>
  <c r="R113" i="9" s="1"/>
  <c r="K113" i="9"/>
  <c r="J113" i="9"/>
  <c r="I113" i="9"/>
  <c r="H113" i="9"/>
  <c r="G113" i="9"/>
  <c r="F113" i="9"/>
  <c r="E113" i="9"/>
  <c r="T113" i="9" s="1"/>
  <c r="D113" i="9"/>
  <c r="C113" i="9"/>
  <c r="B113" i="9"/>
  <c r="Q112" i="9"/>
  <c r="P112" i="9"/>
  <c r="O112" i="9"/>
  <c r="N112" i="9"/>
  <c r="F112" i="9"/>
  <c r="U111" i="9"/>
  <c r="T111" i="9"/>
  <c r="S111" i="9"/>
  <c r="R111" i="9"/>
  <c r="S110" i="9"/>
  <c r="R110" i="9"/>
  <c r="E110" i="9"/>
  <c r="U110" i="9" s="1"/>
  <c r="S109" i="9"/>
  <c r="R109" i="9"/>
  <c r="E109" i="9"/>
  <c r="U109" i="9" s="1"/>
  <c r="S108" i="9"/>
  <c r="R108" i="9"/>
  <c r="E108" i="9"/>
  <c r="T108" i="9" s="1"/>
  <c r="S107" i="9"/>
  <c r="R107" i="9"/>
  <c r="E107" i="9"/>
  <c r="U107" i="9" s="1"/>
  <c r="S106" i="9"/>
  <c r="R106" i="9"/>
  <c r="E106" i="9"/>
  <c r="T106" i="9" s="1"/>
  <c r="S105" i="9"/>
  <c r="R105" i="9"/>
  <c r="E105" i="9"/>
  <c r="T105" i="9" s="1"/>
  <c r="S104" i="9"/>
  <c r="R104" i="9"/>
  <c r="E104" i="9"/>
  <c r="T104" i="9" s="1"/>
  <c r="S103" i="9"/>
  <c r="R103" i="9"/>
  <c r="E103" i="9"/>
  <c r="T103" i="9" s="1"/>
  <c r="S102" i="9"/>
  <c r="R102" i="9"/>
  <c r="E102" i="9"/>
  <c r="U102" i="9" s="1"/>
  <c r="S101" i="9"/>
  <c r="R101" i="9"/>
  <c r="E101" i="9"/>
  <c r="T101" i="9" s="1"/>
  <c r="S100" i="9"/>
  <c r="R100" i="9"/>
  <c r="E100" i="9"/>
  <c r="T100" i="9" s="1"/>
  <c r="S99" i="9"/>
  <c r="R99" i="9"/>
  <c r="E99" i="9"/>
  <c r="U99" i="9" s="1"/>
  <c r="T98" i="9"/>
  <c r="S98" i="9"/>
  <c r="R98" i="9"/>
  <c r="E98" i="9"/>
  <c r="U98" i="9" s="1"/>
  <c r="S97" i="9"/>
  <c r="R97" i="9"/>
  <c r="E97" i="9"/>
  <c r="T97" i="9" s="1"/>
  <c r="S96" i="9"/>
  <c r="R96" i="9"/>
  <c r="E96" i="9"/>
  <c r="T96" i="9" s="1"/>
  <c r="W95" i="9"/>
  <c r="W112" i="9" s="1"/>
  <c r="V95" i="9"/>
  <c r="V112" i="9" s="1"/>
  <c r="M95" i="9"/>
  <c r="L95" i="9"/>
  <c r="R95" i="9" s="1"/>
  <c r="K95" i="9"/>
  <c r="K112" i="9" s="1"/>
  <c r="J95" i="9"/>
  <c r="J112" i="9" s="1"/>
  <c r="I95" i="9"/>
  <c r="I112" i="9" s="1"/>
  <c r="H95" i="9"/>
  <c r="H112" i="9" s="1"/>
  <c r="G95" i="9"/>
  <c r="G112" i="9" s="1"/>
  <c r="F95" i="9"/>
  <c r="D95" i="9"/>
  <c r="D112" i="9" s="1"/>
  <c r="C95" i="9"/>
  <c r="C112" i="9" s="1"/>
  <c r="B95" i="9"/>
  <c r="B112" i="9" s="1"/>
  <c r="W113" i="10"/>
  <c r="V113" i="10"/>
  <c r="S113" i="10"/>
  <c r="R113" i="10"/>
  <c r="Q113" i="10"/>
  <c r="P113" i="10"/>
  <c r="O113" i="10"/>
  <c r="N113" i="10"/>
  <c r="M113" i="10"/>
  <c r="L113" i="10"/>
  <c r="K113" i="10"/>
  <c r="J113" i="10"/>
  <c r="I113" i="10"/>
  <c r="H113" i="10"/>
  <c r="G113" i="10"/>
  <c r="F113" i="10"/>
  <c r="E113" i="10"/>
  <c r="U113" i="10" s="1"/>
  <c r="D113" i="10"/>
  <c r="C113" i="10"/>
  <c r="B113" i="10"/>
  <c r="Q112" i="10"/>
  <c r="P112" i="10"/>
  <c r="O112" i="10"/>
  <c r="N112" i="10"/>
  <c r="U111" i="10"/>
  <c r="T111" i="10"/>
  <c r="S111" i="10"/>
  <c r="R111" i="10"/>
  <c r="S110" i="10"/>
  <c r="R110" i="10"/>
  <c r="E110" i="10"/>
  <c r="U110" i="10" s="1"/>
  <c r="S109" i="10"/>
  <c r="R109" i="10"/>
  <c r="E109" i="10"/>
  <c r="T109" i="10" s="1"/>
  <c r="S108" i="10"/>
  <c r="R108" i="10"/>
  <c r="E108" i="10"/>
  <c r="U108" i="10" s="1"/>
  <c r="S107" i="10"/>
  <c r="R107" i="10"/>
  <c r="E107" i="10"/>
  <c r="U107" i="10" s="1"/>
  <c r="S106" i="10"/>
  <c r="R106" i="10"/>
  <c r="E106" i="10"/>
  <c r="U106" i="10" s="1"/>
  <c r="S105" i="10"/>
  <c r="R105" i="10"/>
  <c r="E105" i="10"/>
  <c r="T105" i="10" s="1"/>
  <c r="S104" i="10"/>
  <c r="R104" i="10"/>
  <c r="E104" i="10"/>
  <c r="U104" i="10" s="1"/>
  <c r="S103" i="10"/>
  <c r="R103" i="10"/>
  <c r="E103" i="10"/>
  <c r="U103" i="10" s="1"/>
  <c r="S102" i="10"/>
  <c r="R102" i="10"/>
  <c r="E102" i="10"/>
  <c r="U102" i="10" s="1"/>
  <c r="S101" i="10"/>
  <c r="R101" i="10"/>
  <c r="E101" i="10"/>
  <c r="U101" i="10" s="1"/>
  <c r="S100" i="10"/>
  <c r="R100" i="10"/>
  <c r="E100" i="10"/>
  <c r="S99" i="10"/>
  <c r="R99" i="10"/>
  <c r="E99" i="10"/>
  <c r="U99" i="10" s="1"/>
  <c r="S98" i="10"/>
  <c r="R98" i="10"/>
  <c r="E98" i="10"/>
  <c r="T98" i="10" s="1"/>
  <c r="S97" i="10"/>
  <c r="R97" i="10"/>
  <c r="E97" i="10"/>
  <c r="T97" i="10" s="1"/>
  <c r="S96" i="10"/>
  <c r="R96" i="10"/>
  <c r="E96" i="10"/>
  <c r="U96" i="10" s="1"/>
  <c r="W95" i="10"/>
  <c r="W112" i="10" s="1"/>
  <c r="V95" i="10"/>
  <c r="V112" i="10" s="1"/>
  <c r="M95" i="10"/>
  <c r="S95" i="10" s="1"/>
  <c r="L95" i="10"/>
  <c r="L112" i="10" s="1"/>
  <c r="R112" i="10" s="1"/>
  <c r="K95" i="10"/>
  <c r="K112" i="10" s="1"/>
  <c r="J95" i="10"/>
  <c r="J112" i="10" s="1"/>
  <c r="I95" i="10"/>
  <c r="I112" i="10" s="1"/>
  <c r="H95" i="10"/>
  <c r="H112" i="10" s="1"/>
  <c r="G95" i="10"/>
  <c r="G112" i="10" s="1"/>
  <c r="F95" i="10"/>
  <c r="F112" i="10" s="1"/>
  <c r="D95" i="10"/>
  <c r="D112" i="10" s="1"/>
  <c r="C95" i="10"/>
  <c r="C112" i="10" s="1"/>
  <c r="B95" i="10"/>
  <c r="B112" i="10" s="1"/>
  <c r="W113" i="11"/>
  <c r="V113" i="11"/>
  <c r="Q113" i="11"/>
  <c r="P113" i="11"/>
  <c r="O113" i="11"/>
  <c r="N113" i="11"/>
  <c r="M113" i="11"/>
  <c r="S113" i="11" s="1"/>
  <c r="L113" i="11"/>
  <c r="R113" i="11" s="1"/>
  <c r="K113" i="11"/>
  <c r="J113" i="11"/>
  <c r="I113" i="11"/>
  <c r="H113" i="11"/>
  <c r="G113" i="11"/>
  <c r="F113" i="11"/>
  <c r="E113" i="11"/>
  <c r="T113" i="11" s="1"/>
  <c r="D113" i="11"/>
  <c r="C113" i="11"/>
  <c r="B113" i="11"/>
  <c r="Q112" i="11"/>
  <c r="P112" i="11"/>
  <c r="O112" i="11"/>
  <c r="N112" i="11"/>
  <c r="H112" i="11"/>
  <c r="U111" i="11"/>
  <c r="T111" i="11"/>
  <c r="S111" i="11"/>
  <c r="R111" i="11"/>
  <c r="S110" i="11"/>
  <c r="R110" i="11"/>
  <c r="E110" i="11"/>
  <c r="U110" i="11" s="1"/>
  <c r="S109" i="11"/>
  <c r="R109" i="11"/>
  <c r="E109" i="11"/>
  <c r="S108" i="11"/>
  <c r="R108" i="11"/>
  <c r="E108" i="11"/>
  <c r="U108" i="11" s="1"/>
  <c r="S107" i="11"/>
  <c r="R107" i="11"/>
  <c r="E107" i="11"/>
  <c r="U107" i="11" s="1"/>
  <c r="S106" i="11"/>
  <c r="R106" i="11"/>
  <c r="E106" i="11"/>
  <c r="T106" i="11" s="1"/>
  <c r="S105" i="11"/>
  <c r="R105" i="11"/>
  <c r="E105" i="11"/>
  <c r="U105" i="11" s="1"/>
  <c r="T104" i="11"/>
  <c r="S104" i="11"/>
  <c r="R104" i="11"/>
  <c r="E104" i="11"/>
  <c r="U104" i="11" s="1"/>
  <c r="S103" i="11"/>
  <c r="R103" i="11"/>
  <c r="E103" i="11"/>
  <c r="U103" i="11" s="1"/>
  <c r="U102" i="11"/>
  <c r="T102" i="11"/>
  <c r="S102" i="11"/>
  <c r="R102" i="11"/>
  <c r="E102" i="11"/>
  <c r="S101" i="11"/>
  <c r="R101" i="11"/>
  <c r="E101" i="11"/>
  <c r="U100" i="11"/>
  <c r="T100" i="11"/>
  <c r="S100" i="11"/>
  <c r="R100" i="11"/>
  <c r="E100" i="11"/>
  <c r="S99" i="11"/>
  <c r="R99" i="11"/>
  <c r="E99" i="11"/>
  <c r="U99" i="11" s="1"/>
  <c r="S98" i="11"/>
  <c r="R98" i="11"/>
  <c r="E98" i="11"/>
  <c r="T98" i="11" s="1"/>
  <c r="S97" i="11"/>
  <c r="R97" i="11"/>
  <c r="E97" i="11"/>
  <c r="U97" i="11" s="1"/>
  <c r="S96" i="11"/>
  <c r="R96" i="11"/>
  <c r="E96" i="11"/>
  <c r="U96" i="11" s="1"/>
  <c r="W95" i="11"/>
  <c r="W112" i="11" s="1"/>
  <c r="V95" i="11"/>
  <c r="V112" i="11" s="1"/>
  <c r="M95" i="11"/>
  <c r="S95" i="11" s="1"/>
  <c r="L95" i="11"/>
  <c r="R95" i="11" s="1"/>
  <c r="K95" i="11"/>
  <c r="K112" i="11" s="1"/>
  <c r="J95" i="11"/>
  <c r="J112" i="11" s="1"/>
  <c r="I95" i="11"/>
  <c r="I112" i="11" s="1"/>
  <c r="H95" i="11"/>
  <c r="G95" i="11"/>
  <c r="G112" i="11" s="1"/>
  <c r="F95" i="11"/>
  <c r="F112" i="11" s="1"/>
  <c r="D95" i="11"/>
  <c r="D112" i="11" s="1"/>
  <c r="C95" i="11"/>
  <c r="C112" i="11" s="1"/>
  <c r="B95" i="11"/>
  <c r="B112" i="11" s="1"/>
  <c r="W113" i="12"/>
  <c r="V113" i="12"/>
  <c r="Q113" i="12"/>
  <c r="P113" i="12"/>
  <c r="O113" i="12"/>
  <c r="N113" i="12"/>
  <c r="M113" i="12"/>
  <c r="S113" i="12" s="1"/>
  <c r="L113" i="12"/>
  <c r="R113" i="12" s="1"/>
  <c r="K113" i="12"/>
  <c r="J113" i="12"/>
  <c r="I113" i="12"/>
  <c r="H113" i="12"/>
  <c r="G113" i="12"/>
  <c r="F113" i="12"/>
  <c r="E113" i="12"/>
  <c r="U113" i="12" s="1"/>
  <c r="D113" i="12"/>
  <c r="C113" i="12"/>
  <c r="B113" i="12"/>
  <c r="Q112" i="12"/>
  <c r="P112" i="12"/>
  <c r="O112" i="12"/>
  <c r="N112" i="12"/>
  <c r="U111" i="12"/>
  <c r="T111" i="12"/>
  <c r="S111" i="12"/>
  <c r="R111" i="12"/>
  <c r="S110" i="12"/>
  <c r="R110" i="12"/>
  <c r="E110" i="12"/>
  <c r="S109" i="12"/>
  <c r="R109" i="12"/>
  <c r="E109" i="12"/>
  <c r="U109" i="12" s="1"/>
  <c r="S108" i="12"/>
  <c r="R108" i="12"/>
  <c r="E108" i="12"/>
  <c r="U108" i="12" s="1"/>
  <c r="S107" i="12"/>
  <c r="R107" i="12"/>
  <c r="E107" i="12"/>
  <c r="T107" i="12" s="1"/>
  <c r="S106" i="12"/>
  <c r="R106" i="12"/>
  <c r="E106" i="12"/>
  <c r="U106" i="12" s="1"/>
  <c r="S105" i="12"/>
  <c r="R105" i="12"/>
  <c r="E105" i="12"/>
  <c r="U105" i="12" s="1"/>
  <c r="T104" i="12"/>
  <c r="S104" i="12"/>
  <c r="R104" i="12"/>
  <c r="E104" i="12"/>
  <c r="U104" i="12" s="1"/>
  <c r="S103" i="12"/>
  <c r="R103" i="12"/>
  <c r="E103" i="12"/>
  <c r="U103" i="12" s="1"/>
  <c r="S102" i="12"/>
  <c r="R102" i="12"/>
  <c r="E102" i="12"/>
  <c r="T102" i="12" s="1"/>
  <c r="S101" i="12"/>
  <c r="R101" i="12"/>
  <c r="E101" i="12"/>
  <c r="U101" i="12" s="1"/>
  <c r="S100" i="12"/>
  <c r="R100" i="12"/>
  <c r="E100" i="12"/>
  <c r="U100" i="12" s="1"/>
  <c r="S99" i="12"/>
  <c r="R99" i="12"/>
  <c r="E99" i="12"/>
  <c r="T99" i="12" s="1"/>
  <c r="S98" i="12"/>
  <c r="R98" i="12"/>
  <c r="E98" i="12"/>
  <c r="U98" i="12" s="1"/>
  <c r="S97" i="12"/>
  <c r="R97" i="12"/>
  <c r="E97" i="12"/>
  <c r="S96" i="12"/>
  <c r="R96" i="12"/>
  <c r="E96" i="12"/>
  <c r="U96" i="12" s="1"/>
  <c r="W95" i="12"/>
  <c r="W112" i="12" s="1"/>
  <c r="V95" i="12"/>
  <c r="V112" i="12" s="1"/>
  <c r="R95" i="12"/>
  <c r="M95" i="12"/>
  <c r="L95" i="12"/>
  <c r="L112" i="12" s="1"/>
  <c r="R112" i="12" s="1"/>
  <c r="K95" i="12"/>
  <c r="K112" i="12" s="1"/>
  <c r="J95" i="12"/>
  <c r="J112" i="12" s="1"/>
  <c r="I95" i="12"/>
  <c r="I112" i="12" s="1"/>
  <c r="H95" i="12"/>
  <c r="H112" i="12" s="1"/>
  <c r="G95" i="12"/>
  <c r="G112" i="12" s="1"/>
  <c r="F95" i="12"/>
  <c r="F112" i="12" s="1"/>
  <c r="D95" i="12"/>
  <c r="D112" i="12" s="1"/>
  <c r="C95" i="12"/>
  <c r="C112" i="12" s="1"/>
  <c r="B95" i="12"/>
  <c r="B112" i="12" s="1"/>
  <c r="W113" i="13"/>
  <c r="V113" i="13"/>
  <c r="R113" i="13"/>
  <c r="Q113" i="13"/>
  <c r="P113" i="13"/>
  <c r="O113" i="13"/>
  <c r="N113" i="13"/>
  <c r="M113" i="13"/>
  <c r="S113" i="13" s="1"/>
  <c r="L113" i="13"/>
  <c r="K113" i="13"/>
  <c r="J113" i="13"/>
  <c r="I113" i="13"/>
  <c r="H113" i="13"/>
  <c r="G113" i="13"/>
  <c r="F113" i="13"/>
  <c r="E113" i="13"/>
  <c r="T113" i="13" s="1"/>
  <c r="D113" i="13"/>
  <c r="C113" i="13"/>
  <c r="B113" i="13"/>
  <c r="Q112" i="13"/>
  <c r="P112" i="13"/>
  <c r="O112" i="13"/>
  <c r="N112" i="13"/>
  <c r="F112" i="13"/>
  <c r="U111" i="13"/>
  <c r="T111" i="13"/>
  <c r="S111" i="13"/>
  <c r="R111" i="13"/>
  <c r="S110" i="13"/>
  <c r="R110" i="13"/>
  <c r="E110" i="13"/>
  <c r="U110" i="13" s="1"/>
  <c r="T109" i="13"/>
  <c r="S109" i="13"/>
  <c r="R109" i="13"/>
  <c r="E109" i="13"/>
  <c r="U109" i="13" s="1"/>
  <c r="S108" i="13"/>
  <c r="R108" i="13"/>
  <c r="E108" i="13"/>
  <c r="U108" i="13" s="1"/>
  <c r="U107" i="13"/>
  <c r="T107" i="13"/>
  <c r="S107" i="13"/>
  <c r="R107" i="13"/>
  <c r="E107" i="13"/>
  <c r="S106" i="13"/>
  <c r="R106" i="13"/>
  <c r="E106" i="13"/>
  <c r="U106" i="13" s="1"/>
  <c r="S105" i="13"/>
  <c r="R105" i="13"/>
  <c r="E105" i="13"/>
  <c r="T105" i="13" s="1"/>
  <c r="S104" i="13"/>
  <c r="R104" i="13"/>
  <c r="E104" i="13"/>
  <c r="U104" i="13" s="1"/>
  <c r="S103" i="13"/>
  <c r="R103" i="13"/>
  <c r="E103" i="13"/>
  <c r="T103" i="13" s="1"/>
  <c r="T102" i="13"/>
  <c r="S102" i="13"/>
  <c r="R102" i="13"/>
  <c r="E102" i="13"/>
  <c r="U102" i="13" s="1"/>
  <c r="S101" i="13"/>
  <c r="R101" i="13"/>
  <c r="E101" i="13"/>
  <c r="U101" i="13" s="1"/>
  <c r="S100" i="13"/>
  <c r="R100" i="13"/>
  <c r="E100" i="13"/>
  <c r="T100" i="13" s="1"/>
  <c r="S99" i="13"/>
  <c r="R99" i="13"/>
  <c r="E99" i="13"/>
  <c r="U99" i="13" s="1"/>
  <c r="S98" i="13"/>
  <c r="R98" i="13"/>
  <c r="E98" i="13"/>
  <c r="U98" i="13" s="1"/>
  <c r="U97" i="13"/>
  <c r="S97" i="13"/>
  <c r="R97" i="13"/>
  <c r="E97" i="13"/>
  <c r="T97" i="13" s="1"/>
  <c r="S96" i="13"/>
  <c r="R96" i="13"/>
  <c r="E96" i="13"/>
  <c r="U96" i="13" s="1"/>
  <c r="W95" i="13"/>
  <c r="W112" i="13" s="1"/>
  <c r="V95" i="13"/>
  <c r="V112" i="13" s="1"/>
  <c r="M95" i="13"/>
  <c r="M112" i="13" s="1"/>
  <c r="S112" i="13" s="1"/>
  <c r="L95" i="13"/>
  <c r="L112" i="13" s="1"/>
  <c r="R112" i="13" s="1"/>
  <c r="K95" i="13"/>
  <c r="K112" i="13" s="1"/>
  <c r="J95" i="13"/>
  <c r="J112" i="13" s="1"/>
  <c r="I95" i="13"/>
  <c r="I112" i="13" s="1"/>
  <c r="H95" i="13"/>
  <c r="H112" i="13" s="1"/>
  <c r="G95" i="13"/>
  <c r="G112" i="13" s="1"/>
  <c r="F95" i="13"/>
  <c r="D95" i="13"/>
  <c r="D112" i="13" s="1"/>
  <c r="C95" i="13"/>
  <c r="C112" i="13" s="1"/>
  <c r="B95" i="13"/>
  <c r="B112" i="13" s="1"/>
  <c r="W113" i="14"/>
  <c r="V113" i="14"/>
  <c r="Q113" i="14"/>
  <c r="P113" i="14"/>
  <c r="O113" i="14"/>
  <c r="N113" i="14"/>
  <c r="M113" i="14"/>
  <c r="S113" i="14" s="1"/>
  <c r="L113" i="14"/>
  <c r="R113" i="14" s="1"/>
  <c r="K113" i="14"/>
  <c r="J113" i="14"/>
  <c r="I113" i="14"/>
  <c r="H113" i="14"/>
  <c r="G113" i="14"/>
  <c r="F113" i="14"/>
  <c r="E113" i="14"/>
  <c r="U113" i="14" s="1"/>
  <c r="D113" i="14"/>
  <c r="C113" i="14"/>
  <c r="B113" i="14"/>
  <c r="Q112" i="14"/>
  <c r="P112" i="14"/>
  <c r="O112" i="14"/>
  <c r="N112" i="14"/>
  <c r="U111" i="14"/>
  <c r="T111" i="14"/>
  <c r="S111" i="14"/>
  <c r="R111" i="14"/>
  <c r="T110" i="14"/>
  <c r="S110" i="14"/>
  <c r="R110" i="14"/>
  <c r="E110" i="14"/>
  <c r="U110" i="14" s="1"/>
  <c r="U109" i="14"/>
  <c r="S109" i="14"/>
  <c r="R109" i="14"/>
  <c r="E109" i="14"/>
  <c r="T109" i="14" s="1"/>
  <c r="S108" i="14"/>
  <c r="R108" i="14"/>
  <c r="E108" i="14"/>
  <c r="U108" i="14" s="1"/>
  <c r="U107" i="14"/>
  <c r="S107" i="14"/>
  <c r="R107" i="14"/>
  <c r="E107" i="14"/>
  <c r="T107" i="14" s="1"/>
  <c r="T106" i="14"/>
  <c r="S106" i="14"/>
  <c r="R106" i="14"/>
  <c r="E106" i="14"/>
  <c r="U106" i="14" s="1"/>
  <c r="S105" i="14"/>
  <c r="R105" i="14"/>
  <c r="E105" i="14"/>
  <c r="U105" i="14" s="1"/>
  <c r="S104" i="14"/>
  <c r="R104" i="14"/>
  <c r="E104" i="14"/>
  <c r="U104" i="14" s="1"/>
  <c r="S103" i="14"/>
  <c r="R103" i="14"/>
  <c r="E103" i="14"/>
  <c r="U103" i="14" s="1"/>
  <c r="S102" i="14"/>
  <c r="R102" i="14"/>
  <c r="E102" i="14"/>
  <c r="U102" i="14" s="1"/>
  <c r="S101" i="14"/>
  <c r="R101" i="14"/>
  <c r="E101" i="14"/>
  <c r="T101" i="14" s="1"/>
  <c r="S100" i="14"/>
  <c r="R100" i="14"/>
  <c r="E100" i="14"/>
  <c r="U100" i="14" s="1"/>
  <c r="U99" i="14"/>
  <c r="S99" i="14"/>
  <c r="R99" i="14"/>
  <c r="E99" i="14"/>
  <c r="T99" i="14" s="1"/>
  <c r="T98" i="14"/>
  <c r="S98" i="14"/>
  <c r="R98" i="14"/>
  <c r="E98" i="14"/>
  <c r="U98" i="14" s="1"/>
  <c r="S97" i="14"/>
  <c r="R97" i="14"/>
  <c r="E97" i="14"/>
  <c r="U97" i="14" s="1"/>
  <c r="T96" i="14"/>
  <c r="S96" i="14"/>
  <c r="R96" i="14"/>
  <c r="E96" i="14"/>
  <c r="U96" i="14" s="1"/>
  <c r="W95" i="14"/>
  <c r="W112" i="14" s="1"/>
  <c r="V95" i="14"/>
  <c r="V112" i="14" s="1"/>
  <c r="M95" i="14"/>
  <c r="M112" i="14" s="1"/>
  <c r="S112" i="14" s="1"/>
  <c r="L95" i="14"/>
  <c r="R95" i="14" s="1"/>
  <c r="K95" i="14"/>
  <c r="K112" i="14" s="1"/>
  <c r="J95" i="14"/>
  <c r="J112" i="14" s="1"/>
  <c r="I95" i="14"/>
  <c r="I112" i="14" s="1"/>
  <c r="H95" i="14"/>
  <c r="H112" i="14" s="1"/>
  <c r="G95" i="14"/>
  <c r="G112" i="14" s="1"/>
  <c r="F95" i="14"/>
  <c r="F112" i="14" s="1"/>
  <c r="D95" i="14"/>
  <c r="D112" i="14" s="1"/>
  <c r="C95" i="14"/>
  <c r="C112" i="14" s="1"/>
  <c r="B95" i="14"/>
  <c r="B112" i="14" s="1"/>
  <c r="W113" i="15"/>
  <c r="V113" i="15"/>
  <c r="Q113" i="15"/>
  <c r="P113" i="15"/>
  <c r="O113" i="15"/>
  <c r="N113" i="15"/>
  <c r="M113" i="15"/>
  <c r="S113" i="15" s="1"/>
  <c r="L113" i="15"/>
  <c r="R113" i="15" s="1"/>
  <c r="K113" i="15"/>
  <c r="J113" i="15"/>
  <c r="I113" i="15"/>
  <c r="H113" i="15"/>
  <c r="G113" i="15"/>
  <c r="F113" i="15"/>
  <c r="E113" i="15"/>
  <c r="U113" i="15" s="1"/>
  <c r="D113" i="15"/>
  <c r="C113" i="15"/>
  <c r="B113" i="15"/>
  <c r="Q112" i="15"/>
  <c r="P112" i="15"/>
  <c r="O112" i="15"/>
  <c r="N112" i="15"/>
  <c r="U111" i="15"/>
  <c r="T111" i="15"/>
  <c r="S111" i="15"/>
  <c r="R111" i="15"/>
  <c r="S110" i="15"/>
  <c r="R110" i="15"/>
  <c r="E110" i="15"/>
  <c r="U110" i="15" s="1"/>
  <c r="S109" i="15"/>
  <c r="R109" i="15"/>
  <c r="E109" i="15"/>
  <c r="U109" i="15" s="1"/>
  <c r="S108" i="15"/>
  <c r="R108" i="15"/>
  <c r="E108" i="15"/>
  <c r="T108" i="15" s="1"/>
  <c r="T107" i="15"/>
  <c r="S107" i="15"/>
  <c r="R107" i="15"/>
  <c r="E107" i="15"/>
  <c r="U107" i="15" s="1"/>
  <c r="S106" i="15"/>
  <c r="R106" i="15"/>
  <c r="E106" i="15"/>
  <c r="U106" i="15" s="1"/>
  <c r="T105" i="15"/>
  <c r="S105" i="15"/>
  <c r="R105" i="15"/>
  <c r="E105" i="15"/>
  <c r="U105" i="15" s="1"/>
  <c r="S104" i="15"/>
  <c r="R104" i="15"/>
  <c r="E104" i="15"/>
  <c r="U104" i="15" s="1"/>
  <c r="T103" i="15"/>
  <c r="S103" i="15"/>
  <c r="R103" i="15"/>
  <c r="E103" i="15"/>
  <c r="U103" i="15" s="1"/>
  <c r="S102" i="15"/>
  <c r="R102" i="15"/>
  <c r="E102" i="15"/>
  <c r="U102" i="15" s="1"/>
  <c r="S101" i="15"/>
  <c r="R101" i="15"/>
  <c r="E101" i="15"/>
  <c r="U101" i="15" s="1"/>
  <c r="S100" i="15"/>
  <c r="R100" i="15"/>
  <c r="E100" i="15"/>
  <c r="U100" i="15" s="1"/>
  <c r="S99" i="15"/>
  <c r="R99" i="15"/>
  <c r="E99" i="15"/>
  <c r="U99" i="15" s="1"/>
  <c r="S98" i="15"/>
  <c r="R98" i="15"/>
  <c r="E98" i="15"/>
  <c r="U98" i="15" s="1"/>
  <c r="S97" i="15"/>
  <c r="R97" i="15"/>
  <c r="E97" i="15"/>
  <c r="T97" i="15" s="1"/>
  <c r="S96" i="15"/>
  <c r="R96" i="15"/>
  <c r="E96" i="15"/>
  <c r="W95" i="15"/>
  <c r="W112" i="15" s="1"/>
  <c r="V95" i="15"/>
  <c r="V112" i="15" s="1"/>
  <c r="M95" i="15"/>
  <c r="S95" i="15" s="1"/>
  <c r="L95" i="15"/>
  <c r="R95" i="15" s="1"/>
  <c r="K95" i="15"/>
  <c r="K112" i="15" s="1"/>
  <c r="J95" i="15"/>
  <c r="J112" i="15" s="1"/>
  <c r="I95" i="15"/>
  <c r="I112" i="15" s="1"/>
  <c r="H95" i="15"/>
  <c r="H112" i="15" s="1"/>
  <c r="G95" i="15"/>
  <c r="G112" i="15" s="1"/>
  <c r="F95" i="15"/>
  <c r="F112" i="15" s="1"/>
  <c r="D95" i="15"/>
  <c r="D112" i="15" s="1"/>
  <c r="C95" i="15"/>
  <c r="C112" i="15" s="1"/>
  <c r="B95" i="15"/>
  <c r="B112" i="15" s="1"/>
  <c r="W113" i="16"/>
  <c r="V113" i="16"/>
  <c r="Q113" i="16"/>
  <c r="P113" i="16"/>
  <c r="O113" i="16"/>
  <c r="N113" i="16"/>
  <c r="M113" i="16"/>
  <c r="S113" i="16" s="1"/>
  <c r="L113" i="16"/>
  <c r="R113" i="16" s="1"/>
  <c r="K113" i="16"/>
  <c r="J113" i="16"/>
  <c r="I113" i="16"/>
  <c r="H113" i="16"/>
  <c r="G113" i="16"/>
  <c r="F113" i="16"/>
  <c r="E113" i="16"/>
  <c r="D113" i="16"/>
  <c r="C113" i="16"/>
  <c r="B113" i="16"/>
  <c r="Q112" i="16"/>
  <c r="P112" i="16"/>
  <c r="O112" i="16"/>
  <c r="N112" i="16"/>
  <c r="U111" i="16"/>
  <c r="T111" i="16"/>
  <c r="S111" i="16"/>
  <c r="R111" i="16"/>
  <c r="S110" i="16"/>
  <c r="R110" i="16"/>
  <c r="E110" i="16"/>
  <c r="U110" i="16" s="1"/>
  <c r="S109" i="16"/>
  <c r="R109" i="16"/>
  <c r="E109" i="16"/>
  <c r="T109" i="16" s="1"/>
  <c r="S108" i="16"/>
  <c r="R108" i="16"/>
  <c r="E108" i="16"/>
  <c r="U108" i="16" s="1"/>
  <c r="S107" i="16"/>
  <c r="R107" i="16"/>
  <c r="E107" i="16"/>
  <c r="U107" i="16" s="1"/>
  <c r="S106" i="16"/>
  <c r="R106" i="16"/>
  <c r="E106" i="16"/>
  <c r="U106" i="16" s="1"/>
  <c r="S105" i="16"/>
  <c r="R105" i="16"/>
  <c r="E105" i="16"/>
  <c r="U105" i="16" s="1"/>
  <c r="S104" i="16"/>
  <c r="R104" i="16"/>
  <c r="E104" i="16"/>
  <c r="U104" i="16" s="1"/>
  <c r="S103" i="16"/>
  <c r="R103" i="16"/>
  <c r="E103" i="16"/>
  <c r="S102" i="16"/>
  <c r="R102" i="16"/>
  <c r="E102" i="16"/>
  <c r="U102" i="16" s="1"/>
  <c r="S101" i="16"/>
  <c r="R101" i="16"/>
  <c r="E101" i="16"/>
  <c r="T101" i="16" s="1"/>
  <c r="S100" i="16"/>
  <c r="R100" i="16"/>
  <c r="E100" i="16"/>
  <c r="U100" i="16" s="1"/>
  <c r="S99" i="16"/>
  <c r="R99" i="16"/>
  <c r="E99" i="16"/>
  <c r="U99" i="16" s="1"/>
  <c r="S98" i="16"/>
  <c r="R98" i="16"/>
  <c r="E98" i="16"/>
  <c r="U98" i="16" s="1"/>
  <c r="S97" i="16"/>
  <c r="R97" i="16"/>
  <c r="E97" i="16"/>
  <c r="U97" i="16" s="1"/>
  <c r="S96" i="16"/>
  <c r="R96" i="16"/>
  <c r="E96" i="16"/>
  <c r="U96" i="16" s="1"/>
  <c r="W95" i="16"/>
  <c r="W112" i="16" s="1"/>
  <c r="V95" i="16"/>
  <c r="V112" i="16" s="1"/>
  <c r="M95" i="16"/>
  <c r="S95" i="16" s="1"/>
  <c r="L95" i="16"/>
  <c r="R95" i="16" s="1"/>
  <c r="K95" i="16"/>
  <c r="K112" i="16" s="1"/>
  <c r="J95" i="16"/>
  <c r="J112" i="16" s="1"/>
  <c r="I95" i="16"/>
  <c r="I112" i="16" s="1"/>
  <c r="H95" i="16"/>
  <c r="H112" i="16" s="1"/>
  <c r="G95" i="16"/>
  <c r="G112" i="16" s="1"/>
  <c r="F95" i="16"/>
  <c r="F112" i="16" s="1"/>
  <c r="D95" i="16"/>
  <c r="D112" i="16" s="1"/>
  <c r="C95" i="16"/>
  <c r="C112" i="16" s="1"/>
  <c r="B95" i="16"/>
  <c r="B112" i="16" s="1"/>
  <c r="W113" i="17"/>
  <c r="V113" i="17"/>
  <c r="Q113" i="17"/>
  <c r="P113" i="17"/>
  <c r="O113" i="17"/>
  <c r="N113" i="17"/>
  <c r="M113" i="17"/>
  <c r="S113" i="17" s="1"/>
  <c r="L113" i="17"/>
  <c r="R113" i="17" s="1"/>
  <c r="K113" i="17"/>
  <c r="J113" i="17"/>
  <c r="I113" i="17"/>
  <c r="H113" i="17"/>
  <c r="G113" i="17"/>
  <c r="F113" i="17"/>
  <c r="E113" i="17"/>
  <c r="U113" i="17" s="1"/>
  <c r="D113" i="17"/>
  <c r="C113" i="17"/>
  <c r="B113" i="17"/>
  <c r="Q112" i="17"/>
  <c r="P112" i="17"/>
  <c r="O112" i="17"/>
  <c r="N112" i="17"/>
  <c r="U111" i="17"/>
  <c r="T111" i="17"/>
  <c r="S111" i="17"/>
  <c r="R111" i="17"/>
  <c r="S110" i="17"/>
  <c r="R110" i="17"/>
  <c r="E110" i="17"/>
  <c r="U110" i="17" s="1"/>
  <c r="S109" i="17"/>
  <c r="R109" i="17"/>
  <c r="E109" i="17"/>
  <c r="T109" i="17" s="1"/>
  <c r="S108" i="17"/>
  <c r="R108" i="17"/>
  <c r="E108" i="17"/>
  <c r="U108" i="17" s="1"/>
  <c r="S107" i="17"/>
  <c r="R107" i="17"/>
  <c r="E107" i="17"/>
  <c r="T107" i="17" s="1"/>
  <c r="S106" i="17"/>
  <c r="R106" i="17"/>
  <c r="E106" i="17"/>
  <c r="U106" i="17" s="1"/>
  <c r="S105" i="17"/>
  <c r="R105" i="17"/>
  <c r="E105" i="17"/>
  <c r="S104" i="17"/>
  <c r="R104" i="17"/>
  <c r="E104" i="17"/>
  <c r="T104" i="17" s="1"/>
  <c r="S103" i="17"/>
  <c r="R103" i="17"/>
  <c r="E103" i="17"/>
  <c r="U103" i="17" s="1"/>
  <c r="S102" i="17"/>
  <c r="R102" i="17"/>
  <c r="E102" i="17"/>
  <c r="U102" i="17" s="1"/>
  <c r="S101" i="17"/>
  <c r="R101" i="17"/>
  <c r="E101" i="17"/>
  <c r="S100" i="17"/>
  <c r="R100" i="17"/>
  <c r="E100" i="17"/>
  <c r="U100" i="17" s="1"/>
  <c r="S99" i="17"/>
  <c r="R99" i="17"/>
  <c r="E99" i="17"/>
  <c r="S98" i="17"/>
  <c r="R98" i="17"/>
  <c r="E98" i="17"/>
  <c r="U98" i="17" s="1"/>
  <c r="S97" i="17"/>
  <c r="R97" i="17"/>
  <c r="E97" i="17"/>
  <c r="U97" i="17" s="1"/>
  <c r="S96" i="17"/>
  <c r="R96" i="17"/>
  <c r="E96" i="17"/>
  <c r="U96" i="17" s="1"/>
  <c r="W95" i="17"/>
  <c r="W112" i="17" s="1"/>
  <c r="V95" i="17"/>
  <c r="V112" i="17" s="1"/>
  <c r="M95" i="17"/>
  <c r="M112" i="17" s="1"/>
  <c r="S112" i="17" s="1"/>
  <c r="L95" i="17"/>
  <c r="L112" i="17" s="1"/>
  <c r="R112" i="17" s="1"/>
  <c r="K95" i="17"/>
  <c r="K112" i="17" s="1"/>
  <c r="J95" i="17"/>
  <c r="J112" i="17" s="1"/>
  <c r="I95" i="17"/>
  <c r="I112" i="17" s="1"/>
  <c r="H95" i="17"/>
  <c r="H112" i="17" s="1"/>
  <c r="G95" i="17"/>
  <c r="G112" i="17" s="1"/>
  <c r="F95" i="17"/>
  <c r="F112" i="17" s="1"/>
  <c r="D95" i="17"/>
  <c r="D112" i="17" s="1"/>
  <c r="C95" i="17"/>
  <c r="C112" i="17" s="1"/>
  <c r="B95" i="17"/>
  <c r="B112" i="17" s="1"/>
  <c r="W113" i="18"/>
  <c r="V113" i="18"/>
  <c r="Q113" i="18"/>
  <c r="P113" i="18"/>
  <c r="O113" i="18"/>
  <c r="N113" i="18"/>
  <c r="M113" i="18"/>
  <c r="S113" i="18" s="1"/>
  <c r="L113" i="18"/>
  <c r="R113" i="18" s="1"/>
  <c r="K113" i="18"/>
  <c r="J113" i="18"/>
  <c r="I113" i="18"/>
  <c r="H113" i="18"/>
  <c r="G113" i="18"/>
  <c r="F113" i="18"/>
  <c r="E113" i="18"/>
  <c r="T113" i="18" s="1"/>
  <c r="D113" i="18"/>
  <c r="C113" i="18"/>
  <c r="B113" i="18"/>
  <c r="Q112" i="18"/>
  <c r="P112" i="18"/>
  <c r="O112" i="18"/>
  <c r="N112" i="18"/>
  <c r="U111" i="18"/>
  <c r="T111" i="18"/>
  <c r="S111" i="18"/>
  <c r="R111" i="18"/>
  <c r="S110" i="18"/>
  <c r="R110" i="18"/>
  <c r="E110" i="18"/>
  <c r="U110" i="18" s="1"/>
  <c r="S109" i="18"/>
  <c r="R109" i="18"/>
  <c r="E109" i="18"/>
  <c r="U109" i="18" s="1"/>
  <c r="S108" i="18"/>
  <c r="R108" i="18"/>
  <c r="E108" i="18"/>
  <c r="U108" i="18" s="1"/>
  <c r="S107" i="18"/>
  <c r="R107" i="18"/>
  <c r="E107" i="18"/>
  <c r="U107" i="18" s="1"/>
  <c r="S106" i="18"/>
  <c r="R106" i="18"/>
  <c r="E106" i="18"/>
  <c r="U106" i="18" s="1"/>
  <c r="S105" i="18"/>
  <c r="R105" i="18"/>
  <c r="E105" i="18"/>
  <c r="U105" i="18" s="1"/>
  <c r="S104" i="18"/>
  <c r="R104" i="18"/>
  <c r="E104" i="18"/>
  <c r="U104" i="18" s="1"/>
  <c r="S103" i="18"/>
  <c r="R103" i="18"/>
  <c r="E103" i="18"/>
  <c r="T103" i="18" s="1"/>
  <c r="S102" i="18"/>
  <c r="R102" i="18"/>
  <c r="E102" i="18"/>
  <c r="U102" i="18" s="1"/>
  <c r="S101" i="18"/>
  <c r="R101" i="18"/>
  <c r="E101" i="18"/>
  <c r="U101" i="18" s="1"/>
  <c r="S100" i="18"/>
  <c r="R100" i="18"/>
  <c r="E100" i="18"/>
  <c r="T100" i="18" s="1"/>
  <c r="S99" i="18"/>
  <c r="R99" i="18"/>
  <c r="E99" i="18"/>
  <c r="U99" i="18" s="1"/>
  <c r="S98" i="18"/>
  <c r="R98" i="18"/>
  <c r="E98" i="18"/>
  <c r="U98" i="18" s="1"/>
  <c r="S97" i="18"/>
  <c r="R97" i="18"/>
  <c r="E97" i="18"/>
  <c r="T97" i="18" s="1"/>
  <c r="S96" i="18"/>
  <c r="R96" i="18"/>
  <c r="E96" i="18"/>
  <c r="U96" i="18" s="1"/>
  <c r="W95" i="18"/>
  <c r="W112" i="18" s="1"/>
  <c r="V95" i="18"/>
  <c r="V112" i="18" s="1"/>
  <c r="M95" i="18"/>
  <c r="S95" i="18" s="1"/>
  <c r="L95" i="18"/>
  <c r="R95" i="18" s="1"/>
  <c r="K95" i="18"/>
  <c r="K112" i="18" s="1"/>
  <c r="J95" i="18"/>
  <c r="J112" i="18" s="1"/>
  <c r="I95" i="18"/>
  <c r="I112" i="18" s="1"/>
  <c r="H95" i="18"/>
  <c r="H112" i="18" s="1"/>
  <c r="G95" i="18"/>
  <c r="G112" i="18" s="1"/>
  <c r="F95" i="18"/>
  <c r="F112" i="18" s="1"/>
  <c r="D95" i="18"/>
  <c r="D112" i="18" s="1"/>
  <c r="C95" i="18"/>
  <c r="C112" i="18" s="1"/>
  <c r="B95" i="18"/>
  <c r="B112" i="18" s="1"/>
  <c r="W113" i="19"/>
  <c r="V113" i="19"/>
  <c r="R113" i="19"/>
  <c r="Q113" i="19"/>
  <c r="P113" i="19"/>
  <c r="O113" i="19"/>
  <c r="N113" i="19"/>
  <c r="M113" i="19"/>
  <c r="S113" i="19" s="1"/>
  <c r="L113" i="19"/>
  <c r="K113" i="19"/>
  <c r="J113" i="19"/>
  <c r="I113" i="19"/>
  <c r="H113" i="19"/>
  <c r="G113" i="19"/>
  <c r="F113" i="19"/>
  <c r="E113" i="19"/>
  <c r="U113" i="19" s="1"/>
  <c r="D113" i="19"/>
  <c r="C113" i="19"/>
  <c r="B113" i="19"/>
  <c r="Q112" i="19"/>
  <c r="P112" i="19"/>
  <c r="O112" i="19"/>
  <c r="N112" i="19"/>
  <c r="U111" i="19"/>
  <c r="T111" i="19"/>
  <c r="S111" i="19"/>
  <c r="R111" i="19"/>
  <c r="S110" i="19"/>
  <c r="R110" i="19"/>
  <c r="E110" i="19"/>
  <c r="U110" i="19" s="1"/>
  <c r="S109" i="19"/>
  <c r="R109" i="19"/>
  <c r="E109" i="19"/>
  <c r="U109" i="19" s="1"/>
  <c r="S108" i="19"/>
  <c r="R108" i="19"/>
  <c r="E108" i="19"/>
  <c r="U108" i="19" s="1"/>
  <c r="S107" i="19"/>
  <c r="R107" i="19"/>
  <c r="E107" i="19"/>
  <c r="U107" i="19" s="1"/>
  <c r="S106" i="19"/>
  <c r="R106" i="19"/>
  <c r="E106" i="19"/>
  <c r="S105" i="19"/>
  <c r="R105" i="19"/>
  <c r="E105" i="19"/>
  <c r="U105" i="19" s="1"/>
  <c r="S104" i="19"/>
  <c r="R104" i="19"/>
  <c r="E104" i="19"/>
  <c r="T104" i="19" s="1"/>
  <c r="S103" i="19"/>
  <c r="R103" i="19"/>
  <c r="E103" i="19"/>
  <c r="U103" i="19" s="1"/>
  <c r="S102" i="19"/>
  <c r="R102" i="19"/>
  <c r="E102" i="19"/>
  <c r="U102" i="19" s="1"/>
  <c r="S101" i="19"/>
  <c r="R101" i="19"/>
  <c r="E101" i="19"/>
  <c r="U101" i="19" s="1"/>
  <c r="S100" i="19"/>
  <c r="R100" i="19"/>
  <c r="E100" i="19"/>
  <c r="U100" i="19" s="1"/>
  <c r="S99" i="19"/>
  <c r="R99" i="19"/>
  <c r="E99" i="19"/>
  <c r="U99" i="19" s="1"/>
  <c r="S98" i="19"/>
  <c r="R98" i="19"/>
  <c r="E98" i="19"/>
  <c r="S97" i="19"/>
  <c r="R97" i="19"/>
  <c r="E97" i="19"/>
  <c r="U97" i="19" s="1"/>
  <c r="S96" i="19"/>
  <c r="R96" i="19"/>
  <c r="E96" i="19"/>
  <c r="T96" i="19" s="1"/>
  <c r="W95" i="19"/>
  <c r="W112" i="19" s="1"/>
  <c r="V95" i="19"/>
  <c r="V112" i="19" s="1"/>
  <c r="S95" i="19"/>
  <c r="M95" i="19"/>
  <c r="M112" i="19" s="1"/>
  <c r="S112" i="19" s="1"/>
  <c r="L95" i="19"/>
  <c r="R95" i="19" s="1"/>
  <c r="K95" i="19"/>
  <c r="K112" i="19" s="1"/>
  <c r="J95" i="19"/>
  <c r="J112" i="19" s="1"/>
  <c r="I95" i="19"/>
  <c r="I112" i="19" s="1"/>
  <c r="H95" i="19"/>
  <c r="H112" i="19" s="1"/>
  <c r="G95" i="19"/>
  <c r="G112" i="19" s="1"/>
  <c r="F95" i="19"/>
  <c r="F112" i="19" s="1"/>
  <c r="D95" i="19"/>
  <c r="D112" i="19" s="1"/>
  <c r="C95" i="19"/>
  <c r="C112" i="19" s="1"/>
  <c r="B95" i="19"/>
  <c r="B112" i="19" s="1"/>
  <c r="W113" i="20"/>
  <c r="V113" i="20"/>
  <c r="Q113" i="20"/>
  <c r="P113" i="20"/>
  <c r="O113" i="20"/>
  <c r="N113" i="20"/>
  <c r="M113" i="20"/>
  <c r="S113" i="20" s="1"/>
  <c r="L113" i="20"/>
  <c r="R113" i="20" s="1"/>
  <c r="K113" i="20"/>
  <c r="J113" i="20"/>
  <c r="I113" i="20"/>
  <c r="H113" i="20"/>
  <c r="G113" i="20"/>
  <c r="F113" i="20"/>
  <c r="E113" i="20"/>
  <c r="U113" i="20" s="1"/>
  <c r="D113" i="20"/>
  <c r="C113" i="20"/>
  <c r="B113" i="20"/>
  <c r="Q112" i="20"/>
  <c r="P112" i="20"/>
  <c r="O112" i="20"/>
  <c r="N112" i="20"/>
  <c r="U111" i="20"/>
  <c r="T111" i="20"/>
  <c r="S111" i="20"/>
  <c r="R111" i="20"/>
  <c r="U110" i="20"/>
  <c r="S110" i="20"/>
  <c r="R110" i="20"/>
  <c r="E110" i="20"/>
  <c r="T110" i="20" s="1"/>
  <c r="S109" i="20"/>
  <c r="R109" i="20"/>
  <c r="E109" i="20"/>
  <c r="U109" i="20" s="1"/>
  <c r="U108" i="20"/>
  <c r="S108" i="20"/>
  <c r="R108" i="20"/>
  <c r="E108" i="20"/>
  <c r="T108" i="20" s="1"/>
  <c r="S107" i="20"/>
  <c r="R107" i="20"/>
  <c r="E107" i="20"/>
  <c r="T107" i="20" s="1"/>
  <c r="S106" i="20"/>
  <c r="R106" i="20"/>
  <c r="E106" i="20"/>
  <c r="U106" i="20" s="1"/>
  <c r="S105" i="20"/>
  <c r="R105" i="20"/>
  <c r="E105" i="20"/>
  <c r="T104" i="20"/>
  <c r="S104" i="20"/>
  <c r="R104" i="20"/>
  <c r="E104" i="20"/>
  <c r="U104" i="20" s="1"/>
  <c r="S103" i="20"/>
  <c r="R103" i="20"/>
  <c r="E103" i="20"/>
  <c r="U103" i="20" s="1"/>
  <c r="T102" i="20"/>
  <c r="S102" i="20"/>
  <c r="R102" i="20"/>
  <c r="E102" i="20"/>
  <c r="U102" i="20" s="1"/>
  <c r="S101" i="20"/>
  <c r="R101" i="20"/>
  <c r="E101" i="20"/>
  <c r="S100" i="20"/>
  <c r="R100" i="20"/>
  <c r="E100" i="20"/>
  <c r="T100" i="20" s="1"/>
  <c r="S99" i="20"/>
  <c r="R99" i="20"/>
  <c r="E99" i="20"/>
  <c r="U99" i="20" s="1"/>
  <c r="S98" i="20"/>
  <c r="R98" i="20"/>
  <c r="E98" i="20"/>
  <c r="U98" i="20" s="1"/>
  <c r="S97" i="20"/>
  <c r="R97" i="20"/>
  <c r="E97" i="20"/>
  <c r="U97" i="20" s="1"/>
  <c r="S96" i="20"/>
  <c r="R96" i="20"/>
  <c r="E96" i="20"/>
  <c r="U96" i="20" s="1"/>
  <c r="W95" i="20"/>
  <c r="W112" i="20" s="1"/>
  <c r="V95" i="20"/>
  <c r="V112" i="20" s="1"/>
  <c r="R95" i="20"/>
  <c r="M95" i="20"/>
  <c r="S95" i="20" s="1"/>
  <c r="L95" i="20"/>
  <c r="L112" i="20" s="1"/>
  <c r="R112" i="20" s="1"/>
  <c r="K95" i="20"/>
  <c r="K112" i="20" s="1"/>
  <c r="J95" i="20"/>
  <c r="J112" i="20" s="1"/>
  <c r="I95" i="20"/>
  <c r="I112" i="20" s="1"/>
  <c r="H95" i="20"/>
  <c r="H112" i="20" s="1"/>
  <c r="G95" i="20"/>
  <c r="G112" i="20" s="1"/>
  <c r="F95" i="20"/>
  <c r="F112" i="20" s="1"/>
  <c r="D95" i="20"/>
  <c r="D112" i="20" s="1"/>
  <c r="C95" i="20"/>
  <c r="C112" i="20" s="1"/>
  <c r="B95" i="20"/>
  <c r="B112" i="20" s="1"/>
  <c r="W113" i="21"/>
  <c r="V113" i="21"/>
  <c r="Q113" i="21"/>
  <c r="P113" i="21"/>
  <c r="O113" i="21"/>
  <c r="N113" i="21"/>
  <c r="M113" i="21"/>
  <c r="S113" i="21" s="1"/>
  <c r="L113" i="21"/>
  <c r="R113" i="21" s="1"/>
  <c r="K113" i="21"/>
  <c r="J113" i="21"/>
  <c r="I113" i="21"/>
  <c r="H113" i="21"/>
  <c r="G113" i="21"/>
  <c r="F113" i="21"/>
  <c r="E113" i="21"/>
  <c r="U113" i="21" s="1"/>
  <c r="D113" i="21"/>
  <c r="C113" i="21"/>
  <c r="B113" i="21"/>
  <c r="Q112" i="21"/>
  <c r="P112" i="21"/>
  <c r="O112" i="21"/>
  <c r="N112" i="21"/>
  <c r="U111" i="21"/>
  <c r="T111" i="21"/>
  <c r="S111" i="21"/>
  <c r="R111" i="21"/>
  <c r="S110" i="21"/>
  <c r="R110" i="21"/>
  <c r="E110" i="21"/>
  <c r="U110" i="21" s="1"/>
  <c r="S109" i="21"/>
  <c r="R109" i="21"/>
  <c r="E109" i="21"/>
  <c r="T109" i="21" s="1"/>
  <c r="T108" i="21"/>
  <c r="S108" i="21"/>
  <c r="R108" i="21"/>
  <c r="E108" i="21"/>
  <c r="U108" i="21" s="1"/>
  <c r="S107" i="21"/>
  <c r="R107" i="21"/>
  <c r="E107" i="21"/>
  <c r="U107" i="21" s="1"/>
  <c r="S106" i="21"/>
  <c r="R106" i="21"/>
  <c r="E106" i="21"/>
  <c r="U106" i="21" s="1"/>
  <c r="S105" i="21"/>
  <c r="R105" i="21"/>
  <c r="E105" i="21"/>
  <c r="S104" i="21"/>
  <c r="R104" i="21"/>
  <c r="E104" i="21"/>
  <c r="U104" i="21" s="1"/>
  <c r="S103" i="21"/>
  <c r="R103" i="21"/>
  <c r="E103" i="21"/>
  <c r="S102" i="21"/>
  <c r="R102" i="21"/>
  <c r="E102" i="21"/>
  <c r="U102" i="21" s="1"/>
  <c r="S101" i="21"/>
  <c r="R101" i="21"/>
  <c r="E101" i="21"/>
  <c r="S100" i="21"/>
  <c r="R100" i="21"/>
  <c r="E100" i="21"/>
  <c r="T100" i="21" s="1"/>
  <c r="S99" i="21"/>
  <c r="R99" i="21"/>
  <c r="E99" i="21"/>
  <c r="U99" i="21" s="1"/>
  <c r="S98" i="21"/>
  <c r="R98" i="21"/>
  <c r="E98" i="21"/>
  <c r="U98" i="21" s="1"/>
  <c r="S97" i="21"/>
  <c r="R97" i="21"/>
  <c r="E97" i="21"/>
  <c r="U97" i="21" s="1"/>
  <c r="S96" i="21"/>
  <c r="R96" i="21"/>
  <c r="E96" i="21"/>
  <c r="U96" i="21" s="1"/>
  <c r="W95" i="21"/>
  <c r="W112" i="21" s="1"/>
  <c r="V95" i="21"/>
  <c r="V112" i="21" s="1"/>
  <c r="M95" i="21"/>
  <c r="S95" i="21" s="1"/>
  <c r="L95" i="21"/>
  <c r="R95" i="21" s="1"/>
  <c r="K95" i="21"/>
  <c r="K112" i="21" s="1"/>
  <c r="J95" i="21"/>
  <c r="J112" i="21" s="1"/>
  <c r="I95" i="21"/>
  <c r="I112" i="21" s="1"/>
  <c r="H95" i="21"/>
  <c r="H112" i="21" s="1"/>
  <c r="G95" i="21"/>
  <c r="G112" i="21" s="1"/>
  <c r="F95" i="21"/>
  <c r="F112" i="21" s="1"/>
  <c r="D95" i="21"/>
  <c r="D112" i="21" s="1"/>
  <c r="C95" i="21"/>
  <c r="C112" i="21" s="1"/>
  <c r="B95" i="21"/>
  <c r="B112" i="21" s="1"/>
  <c r="W113" i="1"/>
  <c r="V113" i="1"/>
  <c r="Q113" i="1"/>
  <c r="P113" i="1"/>
  <c r="O113" i="1"/>
  <c r="N113" i="1"/>
  <c r="M113" i="1"/>
  <c r="S113" i="1" s="1"/>
  <c r="L113" i="1"/>
  <c r="R113" i="1" s="1"/>
  <c r="K113" i="1"/>
  <c r="J113" i="1"/>
  <c r="I113" i="1"/>
  <c r="H113" i="1"/>
  <c r="G113" i="1"/>
  <c r="F113" i="1"/>
  <c r="E113" i="1"/>
  <c r="D113" i="1"/>
  <c r="C113" i="1"/>
  <c r="B113" i="1"/>
  <c r="Q112" i="1"/>
  <c r="P112" i="1"/>
  <c r="O112" i="1"/>
  <c r="N112" i="1"/>
  <c r="U111" i="1"/>
  <c r="T111" i="1"/>
  <c r="S111" i="1"/>
  <c r="R111" i="1"/>
  <c r="S110" i="1"/>
  <c r="R110" i="1"/>
  <c r="E110" i="1"/>
  <c r="U110" i="1" s="1"/>
  <c r="S109" i="1"/>
  <c r="R109" i="1"/>
  <c r="E109" i="1"/>
  <c r="T109" i="1" s="1"/>
  <c r="S108" i="1"/>
  <c r="R108" i="1"/>
  <c r="E108" i="1"/>
  <c r="U108" i="1" s="1"/>
  <c r="S107" i="1"/>
  <c r="R107" i="1"/>
  <c r="E107" i="1"/>
  <c r="U107" i="1" s="1"/>
  <c r="S106" i="1"/>
  <c r="R106" i="1"/>
  <c r="E106" i="1"/>
  <c r="U106" i="1" s="1"/>
  <c r="S105" i="1"/>
  <c r="R105" i="1"/>
  <c r="E105" i="1"/>
  <c r="U105" i="1" s="1"/>
  <c r="S104" i="1"/>
  <c r="R104" i="1"/>
  <c r="E104" i="1"/>
  <c r="U104" i="1" s="1"/>
  <c r="S103" i="1"/>
  <c r="R103" i="1"/>
  <c r="E103" i="1"/>
  <c r="U103" i="1" s="1"/>
  <c r="S102" i="1"/>
  <c r="R102" i="1"/>
  <c r="E102" i="1"/>
  <c r="U102" i="1" s="1"/>
  <c r="U101" i="1"/>
  <c r="S101" i="1"/>
  <c r="R101" i="1"/>
  <c r="E101" i="1"/>
  <c r="T101" i="1" s="1"/>
  <c r="S100" i="1"/>
  <c r="R100" i="1"/>
  <c r="E100" i="1"/>
  <c r="U100" i="1" s="1"/>
  <c r="S99" i="1"/>
  <c r="R99" i="1"/>
  <c r="E99" i="1"/>
  <c r="U99" i="1" s="1"/>
  <c r="S98" i="1"/>
  <c r="R98" i="1"/>
  <c r="E98" i="1"/>
  <c r="U98" i="1" s="1"/>
  <c r="S97" i="1"/>
  <c r="R97" i="1"/>
  <c r="E97" i="1"/>
  <c r="U97" i="1" s="1"/>
  <c r="S96" i="1"/>
  <c r="R96" i="1"/>
  <c r="E96" i="1"/>
  <c r="T96" i="1" s="1"/>
  <c r="W95" i="1"/>
  <c r="W112" i="1" s="1"/>
  <c r="V95" i="1"/>
  <c r="V112" i="1" s="1"/>
  <c r="M95" i="1"/>
  <c r="M112" i="1" s="1"/>
  <c r="S112" i="1" s="1"/>
  <c r="L95" i="1"/>
  <c r="R95" i="1" s="1"/>
  <c r="K95" i="1"/>
  <c r="K112" i="1" s="1"/>
  <c r="J95" i="1"/>
  <c r="J112" i="1" s="1"/>
  <c r="I95" i="1"/>
  <c r="I112" i="1" s="1"/>
  <c r="H95" i="1"/>
  <c r="H112" i="1" s="1"/>
  <c r="G95" i="1"/>
  <c r="G112" i="1" s="1"/>
  <c r="F95" i="1"/>
  <c r="F112" i="1" s="1"/>
  <c r="D95" i="1"/>
  <c r="D112" i="1" s="1"/>
  <c r="C95" i="1"/>
  <c r="C112" i="1" s="1"/>
  <c r="B95" i="1"/>
  <c r="B112" i="1" s="1"/>
  <c r="E83" i="2"/>
  <c r="E82" i="2"/>
  <c r="E81" i="2"/>
  <c r="E80" i="2"/>
  <c r="E79" i="2" s="1"/>
  <c r="W79" i="2"/>
  <c r="V79" i="2"/>
  <c r="M79" i="2"/>
  <c r="L79" i="2"/>
  <c r="K79" i="2"/>
  <c r="J79" i="2"/>
  <c r="I79" i="2"/>
  <c r="H79" i="2"/>
  <c r="G79" i="2"/>
  <c r="F79" i="2"/>
  <c r="D79" i="2"/>
  <c r="C79" i="2"/>
  <c r="B79" i="2"/>
  <c r="A76" i="2"/>
  <c r="E83" i="3"/>
  <c r="E82" i="3"/>
  <c r="E81" i="3"/>
  <c r="E80" i="3"/>
  <c r="W79" i="3"/>
  <c r="V79" i="3"/>
  <c r="M79" i="3"/>
  <c r="L79" i="3"/>
  <c r="K79" i="3"/>
  <c r="J79" i="3"/>
  <c r="I79" i="3"/>
  <c r="H79" i="3"/>
  <c r="G79" i="3"/>
  <c r="F79" i="3"/>
  <c r="D79" i="3"/>
  <c r="C79" i="3"/>
  <c r="B79" i="3"/>
  <c r="A76" i="3"/>
  <c r="E83" i="4"/>
  <c r="E82" i="4"/>
  <c r="E81" i="4"/>
  <c r="E80" i="4"/>
  <c r="W79" i="4"/>
  <c r="V79" i="4"/>
  <c r="M79" i="4"/>
  <c r="L79" i="4"/>
  <c r="K79" i="4"/>
  <c r="J79" i="4"/>
  <c r="I79" i="4"/>
  <c r="H79" i="4"/>
  <c r="G79" i="4"/>
  <c r="F79" i="4"/>
  <c r="D79" i="4"/>
  <c r="C79" i="4"/>
  <c r="B79" i="4"/>
  <c r="A76" i="4"/>
  <c r="E83" i="5"/>
  <c r="E82" i="5"/>
  <c r="E81" i="5"/>
  <c r="E80" i="5"/>
  <c r="W79" i="5"/>
  <c r="V79" i="5"/>
  <c r="M79" i="5"/>
  <c r="L79" i="5"/>
  <c r="K79" i="5"/>
  <c r="J79" i="5"/>
  <c r="I79" i="5"/>
  <c r="H79" i="5"/>
  <c r="G79" i="5"/>
  <c r="F79" i="5"/>
  <c r="D79" i="5"/>
  <c r="C79" i="5"/>
  <c r="B79" i="5"/>
  <c r="A76" i="5"/>
  <c r="E83" i="6"/>
  <c r="E82" i="6"/>
  <c r="E81" i="6"/>
  <c r="E80" i="6"/>
  <c r="W79" i="6"/>
  <c r="V79" i="6"/>
  <c r="M79" i="6"/>
  <c r="L79" i="6"/>
  <c r="K79" i="6"/>
  <c r="J79" i="6"/>
  <c r="I79" i="6"/>
  <c r="H79" i="6"/>
  <c r="G79" i="6"/>
  <c r="F79" i="6"/>
  <c r="D79" i="6"/>
  <c r="C79" i="6"/>
  <c r="B79" i="6"/>
  <c r="A76" i="6"/>
  <c r="E83" i="7"/>
  <c r="E82" i="7"/>
  <c r="E81" i="7"/>
  <c r="E80" i="7"/>
  <c r="W79" i="7"/>
  <c r="V79" i="7"/>
  <c r="M79" i="7"/>
  <c r="L79" i="7"/>
  <c r="K79" i="7"/>
  <c r="J79" i="7"/>
  <c r="I79" i="7"/>
  <c r="H79" i="7"/>
  <c r="G79" i="7"/>
  <c r="F79" i="7"/>
  <c r="D79" i="7"/>
  <c r="C79" i="7"/>
  <c r="B79" i="7"/>
  <c r="A76" i="7"/>
  <c r="E83" i="8"/>
  <c r="E82" i="8"/>
  <c r="E81" i="8"/>
  <c r="E80" i="8"/>
  <c r="W79" i="8"/>
  <c r="V79" i="8"/>
  <c r="M79" i="8"/>
  <c r="L79" i="8"/>
  <c r="K79" i="8"/>
  <c r="J79" i="8"/>
  <c r="I79" i="8"/>
  <c r="H79" i="8"/>
  <c r="G79" i="8"/>
  <c r="F79" i="8"/>
  <c r="D79" i="8"/>
  <c r="C79" i="8"/>
  <c r="B79" i="8"/>
  <c r="A76" i="8"/>
  <c r="E83" i="9"/>
  <c r="E82" i="9"/>
  <c r="E81" i="9"/>
  <c r="E80" i="9"/>
  <c r="W79" i="9"/>
  <c r="V79" i="9"/>
  <c r="M79" i="9"/>
  <c r="L79" i="9"/>
  <c r="K79" i="9"/>
  <c r="J79" i="9"/>
  <c r="I79" i="9"/>
  <c r="H79" i="9"/>
  <c r="G79" i="9"/>
  <c r="F79" i="9"/>
  <c r="D79" i="9"/>
  <c r="C79" i="9"/>
  <c r="B79" i="9"/>
  <c r="A76" i="9"/>
  <c r="E83" i="10"/>
  <c r="E82" i="10"/>
  <c r="E81" i="10"/>
  <c r="E80" i="10"/>
  <c r="W79" i="10"/>
  <c r="V79" i="10"/>
  <c r="M79" i="10"/>
  <c r="L79" i="10"/>
  <c r="K79" i="10"/>
  <c r="J79" i="10"/>
  <c r="I79" i="10"/>
  <c r="H79" i="10"/>
  <c r="G79" i="10"/>
  <c r="F79" i="10"/>
  <c r="D79" i="10"/>
  <c r="C79" i="10"/>
  <c r="B79" i="10"/>
  <c r="A76" i="10"/>
  <c r="E83" i="11"/>
  <c r="E82" i="11"/>
  <c r="E81" i="11"/>
  <c r="E80" i="11"/>
  <c r="W79" i="11"/>
  <c r="V79" i="11"/>
  <c r="M79" i="11"/>
  <c r="L79" i="11"/>
  <c r="K79" i="11"/>
  <c r="J79" i="11"/>
  <c r="I79" i="11"/>
  <c r="H79" i="11"/>
  <c r="G79" i="11"/>
  <c r="F79" i="11"/>
  <c r="D79" i="11"/>
  <c r="C79" i="11"/>
  <c r="B79" i="11"/>
  <c r="A76" i="11"/>
  <c r="E83" i="12"/>
  <c r="E82" i="12"/>
  <c r="E81" i="12"/>
  <c r="E80" i="12"/>
  <c r="W79" i="12"/>
  <c r="V79" i="12"/>
  <c r="M79" i="12"/>
  <c r="L79" i="12"/>
  <c r="K79" i="12"/>
  <c r="J79" i="12"/>
  <c r="I79" i="12"/>
  <c r="H79" i="12"/>
  <c r="G79" i="12"/>
  <c r="F79" i="12"/>
  <c r="E79" i="12"/>
  <c r="D79" i="12"/>
  <c r="C79" i="12"/>
  <c r="B79" i="12"/>
  <c r="A76" i="12"/>
  <c r="E83" i="13"/>
  <c r="E82" i="13"/>
  <c r="E81" i="13"/>
  <c r="E80" i="13"/>
  <c r="W79" i="13"/>
  <c r="V79" i="13"/>
  <c r="M79" i="13"/>
  <c r="L79" i="13"/>
  <c r="K79" i="13"/>
  <c r="J79" i="13"/>
  <c r="I79" i="13"/>
  <c r="H79" i="13"/>
  <c r="G79" i="13"/>
  <c r="F79" i="13"/>
  <c r="D79" i="13"/>
  <c r="C79" i="13"/>
  <c r="B79" i="13"/>
  <c r="A76" i="13"/>
  <c r="E83" i="14"/>
  <c r="E82" i="14"/>
  <c r="E81" i="14"/>
  <c r="E80" i="14"/>
  <c r="W79" i="14"/>
  <c r="V79" i="14"/>
  <c r="M79" i="14"/>
  <c r="L79" i="14"/>
  <c r="K79" i="14"/>
  <c r="J79" i="14"/>
  <c r="I79" i="14"/>
  <c r="H79" i="14"/>
  <c r="G79" i="14"/>
  <c r="F79" i="14"/>
  <c r="D79" i="14"/>
  <c r="C79" i="14"/>
  <c r="B79" i="14"/>
  <c r="A76" i="14"/>
  <c r="E83" i="15"/>
  <c r="E82" i="15"/>
  <c r="E81" i="15"/>
  <c r="E80" i="15"/>
  <c r="W79" i="15"/>
  <c r="V79" i="15"/>
  <c r="M79" i="15"/>
  <c r="L79" i="15"/>
  <c r="K79" i="15"/>
  <c r="J79" i="15"/>
  <c r="I79" i="15"/>
  <c r="H79" i="15"/>
  <c r="G79" i="15"/>
  <c r="F79" i="15"/>
  <c r="D79" i="15"/>
  <c r="C79" i="15"/>
  <c r="B79" i="15"/>
  <c r="A76" i="15"/>
  <c r="E83" i="16"/>
  <c r="E82" i="16"/>
  <c r="E81" i="16"/>
  <c r="E80" i="16"/>
  <c r="W79" i="16"/>
  <c r="V79" i="16"/>
  <c r="M79" i="16"/>
  <c r="L79" i="16"/>
  <c r="K79" i="16"/>
  <c r="J79" i="16"/>
  <c r="I79" i="16"/>
  <c r="H79" i="16"/>
  <c r="G79" i="16"/>
  <c r="F79" i="16"/>
  <c r="D79" i="16"/>
  <c r="C79" i="16"/>
  <c r="B79" i="16"/>
  <c r="A76" i="16"/>
  <c r="E83" i="17"/>
  <c r="E82" i="17"/>
  <c r="E81" i="17"/>
  <c r="E80" i="17"/>
  <c r="W79" i="17"/>
  <c r="V79" i="17"/>
  <c r="M79" i="17"/>
  <c r="L79" i="17"/>
  <c r="K79" i="17"/>
  <c r="J79" i="17"/>
  <c r="I79" i="17"/>
  <c r="H79" i="17"/>
  <c r="G79" i="17"/>
  <c r="F79" i="17"/>
  <c r="D79" i="17"/>
  <c r="C79" i="17"/>
  <c r="B79" i="17"/>
  <c r="A76" i="17"/>
  <c r="E83" i="18"/>
  <c r="E82" i="18"/>
  <c r="E81" i="18"/>
  <c r="E80" i="18"/>
  <c r="W79" i="18"/>
  <c r="V79" i="18"/>
  <c r="M79" i="18"/>
  <c r="L79" i="18"/>
  <c r="K79" i="18"/>
  <c r="J79" i="18"/>
  <c r="I79" i="18"/>
  <c r="H79" i="18"/>
  <c r="G79" i="18"/>
  <c r="F79" i="18"/>
  <c r="D79" i="18"/>
  <c r="C79" i="18"/>
  <c r="B79" i="18"/>
  <c r="A76" i="18"/>
  <c r="E83" i="19"/>
  <c r="E82" i="19"/>
  <c r="E81" i="19"/>
  <c r="E80" i="19"/>
  <c r="W79" i="19"/>
  <c r="V79" i="19"/>
  <c r="M79" i="19"/>
  <c r="L79" i="19"/>
  <c r="K79" i="19"/>
  <c r="J79" i="19"/>
  <c r="I79" i="19"/>
  <c r="H79" i="19"/>
  <c r="G79" i="19"/>
  <c r="F79" i="19"/>
  <c r="D79" i="19"/>
  <c r="C79" i="19"/>
  <c r="B79" i="19"/>
  <c r="A76" i="19"/>
  <c r="E83" i="20"/>
  <c r="E82" i="20"/>
  <c r="E81" i="20"/>
  <c r="E80" i="20"/>
  <c r="W79" i="20"/>
  <c r="V79" i="20"/>
  <c r="M79" i="20"/>
  <c r="L79" i="20"/>
  <c r="K79" i="20"/>
  <c r="J79" i="20"/>
  <c r="I79" i="20"/>
  <c r="H79" i="20"/>
  <c r="G79" i="20"/>
  <c r="F79" i="20"/>
  <c r="D79" i="20"/>
  <c r="C79" i="20"/>
  <c r="B79" i="20"/>
  <c r="A76" i="20"/>
  <c r="E83" i="21"/>
  <c r="E82" i="21"/>
  <c r="E81" i="21"/>
  <c r="E80" i="21"/>
  <c r="W79" i="21"/>
  <c r="V79" i="21"/>
  <c r="M79" i="21"/>
  <c r="L79" i="21"/>
  <c r="K79" i="21"/>
  <c r="J79" i="21"/>
  <c r="I79" i="21"/>
  <c r="H79" i="21"/>
  <c r="G79" i="21"/>
  <c r="F79" i="21"/>
  <c r="D79" i="21"/>
  <c r="C79" i="21"/>
  <c r="B79" i="21"/>
  <c r="A76" i="21"/>
  <c r="E83" i="1"/>
  <c r="E82" i="1"/>
  <c r="E81" i="1"/>
  <c r="E80" i="1"/>
  <c r="W79" i="1"/>
  <c r="V79" i="1"/>
  <c r="M79" i="1"/>
  <c r="L79" i="1"/>
  <c r="K79" i="1"/>
  <c r="J79" i="1"/>
  <c r="I79" i="1"/>
  <c r="H79" i="1"/>
  <c r="G79" i="1"/>
  <c r="F79" i="1"/>
  <c r="D79" i="1"/>
  <c r="C79" i="1"/>
  <c r="B79" i="1"/>
  <c r="A76" i="1"/>
  <c r="T93" i="21"/>
  <c r="S93" i="21"/>
  <c r="R93" i="21"/>
  <c r="Q93" i="21"/>
  <c r="P93" i="21"/>
  <c r="E93" i="21"/>
  <c r="U93" i="21" s="1"/>
  <c r="S92" i="21"/>
  <c r="R92" i="21"/>
  <c r="Q92" i="21"/>
  <c r="P92" i="21"/>
  <c r="E92" i="21"/>
  <c r="T92" i="21" s="1"/>
  <c r="S91" i="21"/>
  <c r="R91" i="21"/>
  <c r="Q91" i="21"/>
  <c r="P91" i="21"/>
  <c r="E91" i="21"/>
  <c r="U91" i="21" s="1"/>
  <c r="S90" i="21"/>
  <c r="R90" i="21"/>
  <c r="Q90" i="21"/>
  <c r="P90" i="21"/>
  <c r="E90" i="21"/>
  <c r="U90" i="21" s="1"/>
  <c r="S89" i="21"/>
  <c r="R89" i="21"/>
  <c r="Q89" i="21"/>
  <c r="P89" i="21"/>
  <c r="E89" i="21"/>
  <c r="S88" i="21"/>
  <c r="R88" i="21"/>
  <c r="Q88" i="21"/>
  <c r="P88" i="21"/>
  <c r="E88" i="21"/>
  <c r="S87" i="21"/>
  <c r="R87" i="21"/>
  <c r="Q87" i="21"/>
  <c r="P87" i="21"/>
  <c r="E87" i="21"/>
  <c r="U86" i="21"/>
  <c r="S86" i="21"/>
  <c r="R86" i="21"/>
  <c r="Q86" i="21"/>
  <c r="P86" i="21"/>
  <c r="E86" i="21"/>
  <c r="T86" i="21" s="1"/>
  <c r="V72" i="21"/>
  <c r="O72" i="21"/>
  <c r="N72" i="21"/>
  <c r="M72" i="21"/>
  <c r="L72" i="21"/>
  <c r="K72" i="21"/>
  <c r="J72" i="21"/>
  <c r="I72" i="21"/>
  <c r="H72" i="21"/>
  <c r="G72" i="21"/>
  <c r="F72" i="21"/>
  <c r="C72" i="21"/>
  <c r="B72" i="21"/>
  <c r="E72" i="21" s="1"/>
  <c r="V71" i="21"/>
  <c r="O71" i="21"/>
  <c r="N71" i="21"/>
  <c r="M71" i="21"/>
  <c r="L71" i="21"/>
  <c r="K71" i="21"/>
  <c r="J71" i="21"/>
  <c r="I71" i="21"/>
  <c r="S71" i="21" s="1"/>
  <c r="H71" i="21"/>
  <c r="P71" i="21" s="1"/>
  <c r="G71" i="21"/>
  <c r="F71" i="21"/>
  <c r="C71" i="21"/>
  <c r="B71" i="21"/>
  <c r="V70" i="21"/>
  <c r="O70" i="21"/>
  <c r="N70" i="21"/>
  <c r="M70" i="21"/>
  <c r="Q70" i="21" s="1"/>
  <c r="L70" i="21"/>
  <c r="K70" i="21"/>
  <c r="J70" i="21"/>
  <c r="I70" i="21"/>
  <c r="S70" i="21" s="1"/>
  <c r="H70" i="21"/>
  <c r="R70" i="21" s="1"/>
  <c r="G70" i="21"/>
  <c r="F70" i="21"/>
  <c r="C70" i="21"/>
  <c r="E70" i="21" s="1"/>
  <c r="B70" i="21"/>
  <c r="S69" i="21"/>
  <c r="R69" i="21"/>
  <c r="Q69" i="21"/>
  <c r="P69" i="21"/>
  <c r="E69" i="21"/>
  <c r="V67" i="21"/>
  <c r="O67" i="21"/>
  <c r="N67" i="21"/>
  <c r="M67" i="21"/>
  <c r="L67" i="21"/>
  <c r="K67" i="21"/>
  <c r="J67" i="21"/>
  <c r="I67" i="21"/>
  <c r="S67" i="21" s="1"/>
  <c r="H67" i="21"/>
  <c r="R67" i="21" s="1"/>
  <c r="G67" i="21"/>
  <c r="F67" i="21"/>
  <c r="C67" i="21"/>
  <c r="B67" i="21"/>
  <c r="V66" i="21"/>
  <c r="O66" i="21"/>
  <c r="N66" i="21"/>
  <c r="M66" i="21"/>
  <c r="L66" i="21"/>
  <c r="K66" i="21"/>
  <c r="J66" i="21"/>
  <c r="I66" i="21"/>
  <c r="S66" i="21" s="1"/>
  <c r="H66" i="21"/>
  <c r="R66" i="21" s="1"/>
  <c r="G66" i="21"/>
  <c r="F66" i="21"/>
  <c r="C66" i="21"/>
  <c r="B66" i="21"/>
  <c r="S65" i="21"/>
  <c r="R65" i="21"/>
  <c r="Q65" i="21"/>
  <c r="P65" i="21"/>
  <c r="E65" i="21"/>
  <c r="U65" i="21" s="1"/>
  <c r="S64" i="21"/>
  <c r="R64" i="21"/>
  <c r="Q64" i="21"/>
  <c r="P64" i="21"/>
  <c r="E64" i="21"/>
  <c r="S63" i="21"/>
  <c r="R63" i="21"/>
  <c r="Q63" i="21"/>
  <c r="P63" i="21"/>
  <c r="E63" i="21"/>
  <c r="T63" i="21" s="1"/>
  <c r="S62" i="21"/>
  <c r="R62" i="21"/>
  <c r="Q62" i="21"/>
  <c r="P62" i="21"/>
  <c r="E62" i="21"/>
  <c r="S61" i="21"/>
  <c r="R61" i="21"/>
  <c r="Q61" i="21"/>
  <c r="P61" i="21"/>
  <c r="E61" i="21"/>
  <c r="V59" i="21"/>
  <c r="O59" i="21"/>
  <c r="N59" i="21"/>
  <c r="M59" i="21"/>
  <c r="L59" i="21"/>
  <c r="K59" i="21"/>
  <c r="J59" i="21"/>
  <c r="I59" i="21"/>
  <c r="S59" i="21" s="1"/>
  <c r="H59" i="21"/>
  <c r="R59" i="21" s="1"/>
  <c r="G59" i="21"/>
  <c r="F59" i="21"/>
  <c r="C59" i="21"/>
  <c r="B59" i="21"/>
  <c r="S58" i="21"/>
  <c r="R58" i="21"/>
  <c r="Q58" i="21"/>
  <c r="P58" i="21"/>
  <c r="E58" i="21"/>
  <c r="S57" i="21"/>
  <c r="R57" i="21"/>
  <c r="Q57" i="21"/>
  <c r="P57" i="21"/>
  <c r="E57" i="21"/>
  <c r="S56" i="21"/>
  <c r="R56" i="21"/>
  <c r="Q56" i="21"/>
  <c r="P56" i="21"/>
  <c r="E56" i="21"/>
  <c r="T56" i="21" s="1"/>
  <c r="T55" i="21"/>
  <c r="S55" i="21"/>
  <c r="R55" i="21"/>
  <c r="Q55" i="21"/>
  <c r="P55" i="21"/>
  <c r="E55" i="21"/>
  <c r="U55" i="21" s="1"/>
  <c r="V53" i="21"/>
  <c r="O53" i="21"/>
  <c r="N53" i="21"/>
  <c r="M53" i="21"/>
  <c r="L53" i="21"/>
  <c r="K53" i="21"/>
  <c r="J53" i="21"/>
  <c r="I53" i="21"/>
  <c r="Q53" i="21" s="1"/>
  <c r="H53" i="21"/>
  <c r="R53" i="21" s="1"/>
  <c r="G53" i="21"/>
  <c r="F53" i="21"/>
  <c r="C53" i="21"/>
  <c r="B53" i="21"/>
  <c r="S52" i="21"/>
  <c r="R52" i="21"/>
  <c r="Q52" i="21"/>
  <c r="P52" i="21"/>
  <c r="E52" i="21"/>
  <c r="S51" i="21"/>
  <c r="R51" i="21"/>
  <c r="Q51" i="21"/>
  <c r="P51" i="21"/>
  <c r="E51" i="21"/>
  <c r="U51" i="21" s="1"/>
  <c r="U50" i="21"/>
  <c r="S50" i="21"/>
  <c r="R50" i="21"/>
  <c r="Q50" i="21"/>
  <c r="P50" i="21"/>
  <c r="E50" i="21"/>
  <c r="T50" i="21" s="1"/>
  <c r="S49" i="21"/>
  <c r="R49" i="21"/>
  <c r="Q49" i="21"/>
  <c r="P49" i="21"/>
  <c r="E49" i="21"/>
  <c r="U49" i="21" s="1"/>
  <c r="T48" i="21"/>
  <c r="S48" i="21"/>
  <c r="R48" i="21"/>
  <c r="Q48" i="21"/>
  <c r="P48" i="21"/>
  <c r="E48" i="21"/>
  <c r="U48" i="21" s="1"/>
  <c r="S47" i="21"/>
  <c r="R47" i="21"/>
  <c r="Q47" i="21"/>
  <c r="P47" i="21"/>
  <c r="E47" i="21"/>
  <c r="T47" i="21" s="1"/>
  <c r="S46" i="21"/>
  <c r="R46" i="21"/>
  <c r="Q46" i="21"/>
  <c r="P46" i="21"/>
  <c r="E46" i="21"/>
  <c r="S45" i="21"/>
  <c r="R45" i="21"/>
  <c r="Q45" i="21"/>
  <c r="P45" i="21"/>
  <c r="E45" i="21"/>
  <c r="S44" i="21"/>
  <c r="R44" i="21"/>
  <c r="Q44" i="21"/>
  <c r="P44" i="21"/>
  <c r="E44" i="21"/>
  <c r="S43" i="21"/>
  <c r="R43" i="21"/>
  <c r="Q43" i="21"/>
  <c r="P43" i="21"/>
  <c r="E43" i="21"/>
  <c r="U43" i="21" s="1"/>
  <c r="U42" i="21"/>
  <c r="S42" i="21"/>
  <c r="R42" i="21"/>
  <c r="Q42" i="21"/>
  <c r="P42" i="21"/>
  <c r="E42" i="21"/>
  <c r="T42" i="21" s="1"/>
  <c r="V40" i="21"/>
  <c r="R40" i="21"/>
  <c r="O40" i="21"/>
  <c r="N40" i="21"/>
  <c r="M40" i="21"/>
  <c r="L40" i="21"/>
  <c r="K40" i="21"/>
  <c r="J40" i="21"/>
  <c r="I40" i="21"/>
  <c r="H40" i="21"/>
  <c r="G40" i="21"/>
  <c r="F40" i="21"/>
  <c r="C40" i="21"/>
  <c r="B40" i="21"/>
  <c r="S39" i="21"/>
  <c r="R39" i="21"/>
  <c r="Q39" i="21"/>
  <c r="P39" i="21"/>
  <c r="E39" i="21"/>
  <c r="U38" i="21"/>
  <c r="S38" i="21"/>
  <c r="R38" i="21"/>
  <c r="Q38" i="21"/>
  <c r="P38" i="21"/>
  <c r="T38" i="21" s="1"/>
  <c r="E38" i="21"/>
  <c r="S37" i="21"/>
  <c r="R37" i="21"/>
  <c r="Q37" i="21"/>
  <c r="P37" i="21"/>
  <c r="E37" i="21"/>
  <c r="U37" i="21" s="1"/>
  <c r="S36" i="21"/>
  <c r="R36" i="21"/>
  <c r="Q36" i="21"/>
  <c r="P36" i="21"/>
  <c r="E36" i="21"/>
  <c r="U35" i="21"/>
  <c r="S35" i="21"/>
  <c r="R35" i="21"/>
  <c r="Q35" i="21"/>
  <c r="P35" i="21"/>
  <c r="E35" i="21"/>
  <c r="V33" i="21"/>
  <c r="O33" i="21"/>
  <c r="N33" i="21"/>
  <c r="M33" i="21"/>
  <c r="L33" i="21"/>
  <c r="K33" i="21"/>
  <c r="J33" i="21"/>
  <c r="I33" i="21"/>
  <c r="S33" i="21" s="1"/>
  <c r="H33" i="21"/>
  <c r="R33" i="21" s="1"/>
  <c r="G33" i="21"/>
  <c r="F33" i="21"/>
  <c r="C33" i="21"/>
  <c r="B33" i="21"/>
  <c r="E33" i="21" s="1"/>
  <c r="S32" i="21"/>
  <c r="R32" i="21"/>
  <c r="Q32" i="21"/>
  <c r="P32" i="21"/>
  <c r="E32" i="21"/>
  <c r="T32" i="21" s="1"/>
  <c r="V30" i="21"/>
  <c r="O30" i="21"/>
  <c r="N30" i="21"/>
  <c r="M30" i="21"/>
  <c r="L30" i="21"/>
  <c r="K30" i="21"/>
  <c r="J30" i="21"/>
  <c r="I30" i="21"/>
  <c r="S30" i="21" s="1"/>
  <c r="H30" i="21"/>
  <c r="R30" i="21" s="1"/>
  <c r="G30" i="21"/>
  <c r="F30" i="21"/>
  <c r="C30" i="21"/>
  <c r="B30" i="21"/>
  <c r="E30" i="21" s="1"/>
  <c r="U29" i="21"/>
  <c r="T29" i="21"/>
  <c r="S29" i="21"/>
  <c r="R29" i="21"/>
  <c r="Q29" i="21"/>
  <c r="P29" i="21"/>
  <c r="E29" i="21"/>
  <c r="S28" i="21"/>
  <c r="R28" i="21"/>
  <c r="Q28" i="21"/>
  <c r="P28" i="21"/>
  <c r="E28" i="21"/>
  <c r="S27" i="21"/>
  <c r="R27" i="21"/>
  <c r="Q27" i="21"/>
  <c r="P27" i="21"/>
  <c r="E27" i="21"/>
  <c r="T27" i="21" s="1"/>
  <c r="S26" i="21"/>
  <c r="R26" i="21"/>
  <c r="Q26" i="21"/>
  <c r="P26" i="21"/>
  <c r="E26" i="21"/>
  <c r="V24" i="21"/>
  <c r="O24" i="21"/>
  <c r="N24" i="21"/>
  <c r="M24" i="21"/>
  <c r="L24" i="21"/>
  <c r="K24" i="21"/>
  <c r="J24" i="21"/>
  <c r="I24" i="21"/>
  <c r="H24" i="21"/>
  <c r="R24" i="21" s="1"/>
  <c r="G24" i="21"/>
  <c r="F24" i="21"/>
  <c r="C24" i="21"/>
  <c r="E24" i="21" s="1"/>
  <c r="B24" i="21"/>
  <c r="S23" i="21"/>
  <c r="R23" i="21"/>
  <c r="Q23" i="21"/>
  <c r="P23" i="21"/>
  <c r="E23" i="21"/>
  <c r="T23" i="21" s="1"/>
  <c r="S22" i="21"/>
  <c r="R22" i="21"/>
  <c r="Q22" i="21"/>
  <c r="P22" i="21"/>
  <c r="E22" i="21"/>
  <c r="U22" i="21" s="1"/>
  <c r="S21" i="21"/>
  <c r="R21" i="21"/>
  <c r="Q21" i="21"/>
  <c r="P21" i="21"/>
  <c r="E21" i="21"/>
  <c r="T21" i="21" s="1"/>
  <c r="S20" i="21"/>
  <c r="R20" i="21"/>
  <c r="Q20" i="21"/>
  <c r="P20" i="21"/>
  <c r="E20" i="21"/>
  <c r="S19" i="21"/>
  <c r="R19" i="21"/>
  <c r="Q19" i="21"/>
  <c r="P19" i="21"/>
  <c r="E19" i="21"/>
  <c r="U19" i="21" s="1"/>
  <c r="U18" i="21"/>
  <c r="S18" i="21"/>
  <c r="R18" i="21"/>
  <c r="Q18" i="21"/>
  <c r="P18" i="21"/>
  <c r="E18" i="21"/>
  <c r="T18" i="21" s="1"/>
  <c r="S17" i="21"/>
  <c r="R17" i="21"/>
  <c r="Q17" i="21"/>
  <c r="P17" i="21"/>
  <c r="E17" i="21"/>
  <c r="U17" i="21" s="1"/>
  <c r="V15" i="21"/>
  <c r="O15" i="21"/>
  <c r="N15" i="21"/>
  <c r="M15" i="21"/>
  <c r="L15" i="21"/>
  <c r="K15" i="21"/>
  <c r="J15" i="21"/>
  <c r="I15" i="21"/>
  <c r="S15" i="21" s="1"/>
  <c r="H15" i="21"/>
  <c r="R15" i="21" s="1"/>
  <c r="G15" i="21"/>
  <c r="F15" i="21"/>
  <c r="C15" i="21"/>
  <c r="E15" i="21" s="1"/>
  <c r="B15" i="21"/>
  <c r="S14" i="21"/>
  <c r="R14" i="21"/>
  <c r="Q14" i="21"/>
  <c r="P14" i="21"/>
  <c r="E14" i="21"/>
  <c r="S13" i="21"/>
  <c r="R13" i="21"/>
  <c r="Q13" i="21"/>
  <c r="P13" i="21"/>
  <c r="E13" i="21"/>
  <c r="U13" i="21" s="1"/>
  <c r="T12" i="21"/>
  <c r="S12" i="21"/>
  <c r="R12" i="21"/>
  <c r="Q12" i="21"/>
  <c r="P12" i="21"/>
  <c r="E12" i="21"/>
  <c r="U12" i="21" s="1"/>
  <c r="S11" i="21"/>
  <c r="R11" i="21"/>
  <c r="Q11" i="21"/>
  <c r="P11" i="21"/>
  <c r="E11" i="21"/>
  <c r="T11" i="21" s="1"/>
  <c r="S10" i="21"/>
  <c r="R10" i="21"/>
  <c r="Q10" i="21"/>
  <c r="P10" i="21"/>
  <c r="E10" i="21"/>
  <c r="S9" i="21"/>
  <c r="R9" i="21"/>
  <c r="Q9" i="21"/>
  <c r="P9" i="21"/>
  <c r="E9" i="21"/>
  <c r="U9" i="21" s="1"/>
  <c r="U93" i="20"/>
  <c r="T93" i="20"/>
  <c r="S93" i="20"/>
  <c r="R93" i="20"/>
  <c r="Q93" i="20"/>
  <c r="P93" i="20"/>
  <c r="E93" i="20"/>
  <c r="S92" i="20"/>
  <c r="R92" i="20"/>
  <c r="Q92" i="20"/>
  <c r="P92" i="20"/>
  <c r="E92" i="20"/>
  <c r="U92" i="20" s="1"/>
  <c r="U91" i="20"/>
  <c r="S91" i="20"/>
  <c r="R91" i="20"/>
  <c r="Q91" i="20"/>
  <c r="P91" i="20"/>
  <c r="E91" i="20"/>
  <c r="T91" i="20" s="1"/>
  <c r="S90" i="20"/>
  <c r="R90" i="20"/>
  <c r="Q90" i="20"/>
  <c r="P90" i="20"/>
  <c r="E90" i="20"/>
  <c r="T90" i="20" s="1"/>
  <c r="T89" i="20"/>
  <c r="S89" i="20"/>
  <c r="R89" i="20"/>
  <c r="Q89" i="20"/>
  <c r="P89" i="20"/>
  <c r="E89" i="20"/>
  <c r="U89" i="20" s="1"/>
  <c r="S88" i="20"/>
  <c r="R88" i="20"/>
  <c r="Q88" i="20"/>
  <c r="P88" i="20"/>
  <c r="E88" i="20"/>
  <c r="T88" i="20" s="1"/>
  <c r="S87" i="20"/>
  <c r="R87" i="20"/>
  <c r="Q87" i="20"/>
  <c r="P87" i="20"/>
  <c r="E87" i="20"/>
  <c r="U87" i="20" s="1"/>
  <c r="S86" i="20"/>
  <c r="R86" i="20"/>
  <c r="Q86" i="20"/>
  <c r="P86" i="20"/>
  <c r="E86" i="20"/>
  <c r="T86" i="20" s="1"/>
  <c r="V72" i="20"/>
  <c r="O72" i="20"/>
  <c r="N72" i="20"/>
  <c r="M72" i="20"/>
  <c r="L72" i="20"/>
  <c r="K72" i="20"/>
  <c r="J72" i="20"/>
  <c r="I72" i="20"/>
  <c r="H72" i="20"/>
  <c r="R72" i="20" s="1"/>
  <c r="G72" i="20"/>
  <c r="F72" i="20"/>
  <c r="C72" i="20"/>
  <c r="B72" i="20"/>
  <c r="V71" i="20"/>
  <c r="O71" i="20"/>
  <c r="N71" i="20"/>
  <c r="M71" i="20"/>
  <c r="L71" i="20"/>
  <c r="K71" i="20"/>
  <c r="J71" i="20"/>
  <c r="I71" i="20"/>
  <c r="S71" i="20" s="1"/>
  <c r="H71" i="20"/>
  <c r="R71" i="20" s="1"/>
  <c r="G71" i="20"/>
  <c r="F71" i="20"/>
  <c r="C71" i="20"/>
  <c r="B71" i="20"/>
  <c r="E71" i="20" s="1"/>
  <c r="V70" i="20"/>
  <c r="O70" i="20"/>
  <c r="N70" i="20"/>
  <c r="M70" i="20"/>
  <c r="L70" i="20"/>
  <c r="K70" i="20"/>
  <c r="J70" i="20"/>
  <c r="I70" i="20"/>
  <c r="S70" i="20" s="1"/>
  <c r="H70" i="20"/>
  <c r="P70" i="20" s="1"/>
  <c r="G70" i="20"/>
  <c r="F70" i="20"/>
  <c r="E70" i="20"/>
  <c r="C70" i="20"/>
  <c r="B70" i="20"/>
  <c r="S69" i="20"/>
  <c r="R69" i="20"/>
  <c r="Q69" i="20"/>
  <c r="P69" i="20"/>
  <c r="E69" i="20"/>
  <c r="V67" i="20"/>
  <c r="O67" i="20"/>
  <c r="N67" i="20"/>
  <c r="M67" i="20"/>
  <c r="L67" i="20"/>
  <c r="K67" i="20"/>
  <c r="J67" i="20"/>
  <c r="I67" i="20"/>
  <c r="H67" i="20"/>
  <c r="G67" i="20"/>
  <c r="F67" i="20"/>
  <c r="C67" i="20"/>
  <c r="B67" i="20"/>
  <c r="V66" i="20"/>
  <c r="O66" i="20"/>
  <c r="N66" i="20"/>
  <c r="M66" i="20"/>
  <c r="L66" i="20"/>
  <c r="K66" i="20"/>
  <c r="J66" i="20"/>
  <c r="I66" i="20"/>
  <c r="S66" i="20" s="1"/>
  <c r="H66" i="20"/>
  <c r="R66" i="20" s="1"/>
  <c r="G66" i="20"/>
  <c r="F66" i="20"/>
  <c r="E66" i="20"/>
  <c r="C66" i="20"/>
  <c r="B66" i="20"/>
  <c r="S65" i="20"/>
  <c r="R65" i="20"/>
  <c r="Q65" i="20"/>
  <c r="P65" i="20"/>
  <c r="E65" i="20"/>
  <c r="S64" i="20"/>
  <c r="R64" i="20"/>
  <c r="Q64" i="20"/>
  <c r="P64" i="20"/>
  <c r="E64" i="20"/>
  <c r="U64" i="20" s="1"/>
  <c r="S63" i="20"/>
  <c r="R63" i="20"/>
  <c r="Q63" i="20"/>
  <c r="P63" i="20"/>
  <c r="E63" i="20"/>
  <c r="S62" i="20"/>
  <c r="R62" i="20"/>
  <c r="Q62" i="20"/>
  <c r="P62" i="20"/>
  <c r="E62" i="20"/>
  <c r="U62" i="20" s="1"/>
  <c r="S61" i="20"/>
  <c r="R61" i="20"/>
  <c r="Q61" i="20"/>
  <c r="P61" i="20"/>
  <c r="E61" i="20"/>
  <c r="V59" i="20"/>
  <c r="O59" i="20"/>
  <c r="N59" i="20"/>
  <c r="M59" i="20"/>
  <c r="L59" i="20"/>
  <c r="K59" i="20"/>
  <c r="J59" i="20"/>
  <c r="I59" i="20"/>
  <c r="S59" i="20" s="1"/>
  <c r="H59" i="20"/>
  <c r="G59" i="20"/>
  <c r="F59" i="20"/>
  <c r="C59" i="20"/>
  <c r="B59" i="20"/>
  <c r="E59" i="20" s="1"/>
  <c r="S58" i="20"/>
  <c r="R58" i="20"/>
  <c r="Q58" i="20"/>
  <c r="P58" i="20"/>
  <c r="E58" i="20"/>
  <c r="U58" i="20" s="1"/>
  <c r="S57" i="20"/>
  <c r="R57" i="20"/>
  <c r="Q57" i="20"/>
  <c r="P57" i="20"/>
  <c r="E57" i="20"/>
  <c r="U57" i="20" s="1"/>
  <c r="S56" i="20"/>
  <c r="R56" i="20"/>
  <c r="Q56" i="20"/>
  <c r="P56" i="20"/>
  <c r="E56" i="20"/>
  <c r="T56" i="20" s="1"/>
  <c r="U55" i="20"/>
  <c r="T55" i="20"/>
  <c r="S55" i="20"/>
  <c r="R55" i="20"/>
  <c r="Q55" i="20"/>
  <c r="P55" i="20"/>
  <c r="E55" i="20"/>
  <c r="V53" i="20"/>
  <c r="O53" i="20"/>
  <c r="N53" i="20"/>
  <c r="M53" i="20"/>
  <c r="L53" i="20"/>
  <c r="K53" i="20"/>
  <c r="J53" i="20"/>
  <c r="I53" i="20"/>
  <c r="H53" i="20"/>
  <c r="G53" i="20"/>
  <c r="F53" i="20"/>
  <c r="C53" i="20"/>
  <c r="B53" i="20"/>
  <c r="S52" i="20"/>
  <c r="R52" i="20"/>
  <c r="Q52" i="20"/>
  <c r="P52" i="20"/>
  <c r="E52" i="20"/>
  <c r="T52" i="20" s="1"/>
  <c r="U51" i="20"/>
  <c r="T51" i="20"/>
  <c r="S51" i="20"/>
  <c r="R51" i="20"/>
  <c r="Q51" i="20"/>
  <c r="P51" i="20"/>
  <c r="E51" i="20"/>
  <c r="U50" i="20"/>
  <c r="T50" i="20"/>
  <c r="S50" i="20"/>
  <c r="R50" i="20"/>
  <c r="Q50" i="20"/>
  <c r="P50" i="20"/>
  <c r="E50" i="20"/>
  <c r="S49" i="20"/>
  <c r="R49" i="20"/>
  <c r="Q49" i="20"/>
  <c r="P49" i="20"/>
  <c r="E49" i="20"/>
  <c r="S48" i="20"/>
  <c r="R48" i="20"/>
  <c r="Q48" i="20"/>
  <c r="P48" i="20"/>
  <c r="E48" i="20"/>
  <c r="U48" i="20" s="1"/>
  <c r="S47" i="20"/>
  <c r="R47" i="20"/>
  <c r="Q47" i="20"/>
  <c r="P47" i="20"/>
  <c r="E47" i="20"/>
  <c r="U47" i="20" s="1"/>
  <c r="S46" i="20"/>
  <c r="R46" i="20"/>
  <c r="Q46" i="20"/>
  <c r="P46" i="20"/>
  <c r="E46" i="20"/>
  <c r="U46" i="20" s="1"/>
  <c r="S45" i="20"/>
  <c r="R45" i="20"/>
  <c r="Q45" i="20"/>
  <c r="P45" i="20"/>
  <c r="E45" i="20"/>
  <c r="U45" i="20" s="1"/>
  <c r="S44" i="20"/>
  <c r="R44" i="20"/>
  <c r="Q44" i="20"/>
  <c r="P44" i="20"/>
  <c r="E44" i="20"/>
  <c r="T44" i="20" s="1"/>
  <c r="S43" i="20"/>
  <c r="R43" i="20"/>
  <c r="Q43" i="20"/>
  <c r="P43" i="20"/>
  <c r="E43" i="20"/>
  <c r="S42" i="20"/>
  <c r="R42" i="20"/>
  <c r="Q42" i="20"/>
  <c r="P42" i="20"/>
  <c r="E42" i="20"/>
  <c r="U42" i="20" s="1"/>
  <c r="V40" i="20"/>
  <c r="O40" i="20"/>
  <c r="N40" i="20"/>
  <c r="M40" i="20"/>
  <c r="L40" i="20"/>
  <c r="K40" i="20"/>
  <c r="J40" i="20"/>
  <c r="I40" i="20"/>
  <c r="H40" i="20"/>
  <c r="G40" i="20"/>
  <c r="F40" i="20"/>
  <c r="C40" i="20"/>
  <c r="B40" i="20"/>
  <c r="T39" i="20"/>
  <c r="S39" i="20"/>
  <c r="R39" i="20"/>
  <c r="Q39" i="20"/>
  <c r="P39" i="20"/>
  <c r="E39" i="20"/>
  <c r="U39" i="20" s="1"/>
  <c r="S38" i="20"/>
  <c r="R38" i="20"/>
  <c r="Q38" i="20"/>
  <c r="P38" i="20"/>
  <c r="E38" i="20"/>
  <c r="T37" i="20"/>
  <c r="S37" i="20"/>
  <c r="R37" i="20"/>
  <c r="Q37" i="20"/>
  <c r="P37" i="20"/>
  <c r="E37" i="20"/>
  <c r="U37" i="20" s="1"/>
  <c r="S36" i="20"/>
  <c r="R36" i="20"/>
  <c r="Q36" i="20"/>
  <c r="P36" i="20"/>
  <c r="E36" i="20"/>
  <c r="S35" i="20"/>
  <c r="R35" i="20"/>
  <c r="Q35" i="20"/>
  <c r="P35" i="20"/>
  <c r="E35" i="20"/>
  <c r="V33" i="20"/>
  <c r="O33" i="20"/>
  <c r="N33" i="20"/>
  <c r="M33" i="20"/>
  <c r="L33" i="20"/>
  <c r="K33" i="20"/>
  <c r="J33" i="20"/>
  <c r="I33" i="20"/>
  <c r="H33" i="20"/>
  <c r="R33" i="20" s="1"/>
  <c r="G33" i="20"/>
  <c r="F33" i="20"/>
  <c r="C33" i="20"/>
  <c r="B33" i="20"/>
  <c r="S32" i="20"/>
  <c r="R32" i="20"/>
  <c r="Q32" i="20"/>
  <c r="P32" i="20"/>
  <c r="E32" i="20"/>
  <c r="V30" i="20"/>
  <c r="O30" i="20"/>
  <c r="N30" i="20"/>
  <c r="M30" i="20"/>
  <c r="L30" i="20"/>
  <c r="K30" i="20"/>
  <c r="J30" i="20"/>
  <c r="I30" i="20"/>
  <c r="S30" i="20" s="1"/>
  <c r="H30" i="20"/>
  <c r="R30" i="20" s="1"/>
  <c r="G30" i="20"/>
  <c r="F30" i="20"/>
  <c r="C30" i="20"/>
  <c r="B30" i="20"/>
  <c r="T29" i="20"/>
  <c r="S29" i="20"/>
  <c r="R29" i="20"/>
  <c r="Q29" i="20"/>
  <c r="P29" i="20"/>
  <c r="E29" i="20"/>
  <c r="U29" i="20" s="1"/>
  <c r="S28" i="20"/>
  <c r="R28" i="20"/>
  <c r="Q28" i="20"/>
  <c r="P28" i="20"/>
  <c r="E28" i="20"/>
  <c r="U28" i="20" s="1"/>
  <c r="U27" i="20"/>
  <c r="S27" i="20"/>
  <c r="R27" i="20"/>
  <c r="Q27" i="20"/>
  <c r="P27" i="20"/>
  <c r="E27" i="20"/>
  <c r="T27" i="20" s="1"/>
  <c r="S26" i="20"/>
  <c r="R26" i="20"/>
  <c r="Q26" i="20"/>
  <c r="P26" i="20"/>
  <c r="E26" i="20"/>
  <c r="U26" i="20" s="1"/>
  <c r="V24" i="20"/>
  <c r="O24" i="20"/>
  <c r="N24" i="20"/>
  <c r="M24" i="20"/>
  <c r="L24" i="20"/>
  <c r="K24" i="20"/>
  <c r="J24" i="20"/>
  <c r="I24" i="20"/>
  <c r="S24" i="20" s="1"/>
  <c r="H24" i="20"/>
  <c r="P24" i="20" s="1"/>
  <c r="G24" i="20"/>
  <c r="F24" i="20"/>
  <c r="E24" i="20"/>
  <c r="C24" i="20"/>
  <c r="B24" i="20"/>
  <c r="T23" i="20"/>
  <c r="S23" i="20"/>
  <c r="R23" i="20"/>
  <c r="Q23" i="20"/>
  <c r="P23" i="20"/>
  <c r="E23" i="20"/>
  <c r="U23" i="20" s="1"/>
  <c r="S22" i="20"/>
  <c r="R22" i="20"/>
  <c r="Q22" i="20"/>
  <c r="P22" i="20"/>
  <c r="E22" i="20"/>
  <c r="U22" i="20" s="1"/>
  <c r="S21" i="20"/>
  <c r="R21" i="20"/>
  <c r="Q21" i="20"/>
  <c r="P21" i="20"/>
  <c r="E21" i="20"/>
  <c r="U21" i="20" s="1"/>
  <c r="S20" i="20"/>
  <c r="R20" i="20"/>
  <c r="Q20" i="20"/>
  <c r="P20" i="20"/>
  <c r="E20" i="20"/>
  <c r="T20" i="20" s="1"/>
  <c r="S19" i="20"/>
  <c r="R19" i="20"/>
  <c r="Q19" i="20"/>
  <c r="P19" i="20"/>
  <c r="E19" i="20"/>
  <c r="U19" i="20" s="1"/>
  <c r="U18" i="20"/>
  <c r="S18" i="20"/>
  <c r="R18" i="20"/>
  <c r="Q18" i="20"/>
  <c r="P18" i="20"/>
  <c r="E18" i="20"/>
  <c r="T18" i="20" s="1"/>
  <c r="S17" i="20"/>
  <c r="R17" i="20"/>
  <c r="Q17" i="20"/>
  <c r="P17" i="20"/>
  <c r="E17" i="20"/>
  <c r="V15" i="20"/>
  <c r="O15" i="20"/>
  <c r="N15" i="20"/>
  <c r="M15" i="20"/>
  <c r="L15" i="20"/>
  <c r="K15" i="20"/>
  <c r="J15" i="20"/>
  <c r="I15" i="20"/>
  <c r="S15" i="20" s="1"/>
  <c r="H15" i="20"/>
  <c r="G15" i="20"/>
  <c r="F15" i="20"/>
  <c r="C15" i="20"/>
  <c r="E15" i="20" s="1"/>
  <c r="B15" i="20"/>
  <c r="U14" i="20"/>
  <c r="T14" i="20"/>
  <c r="S14" i="20"/>
  <c r="R14" i="20"/>
  <c r="Q14" i="20"/>
  <c r="P14" i="20"/>
  <c r="E14" i="20"/>
  <c r="S13" i="20"/>
  <c r="R13" i="20"/>
  <c r="Q13" i="20"/>
  <c r="P13" i="20"/>
  <c r="E13" i="20"/>
  <c r="S12" i="20"/>
  <c r="R12" i="20"/>
  <c r="Q12" i="20"/>
  <c r="P12" i="20"/>
  <c r="E12" i="20"/>
  <c r="U12" i="20" s="1"/>
  <c r="S11" i="20"/>
  <c r="R11" i="20"/>
  <c r="Q11" i="20"/>
  <c r="P11" i="20"/>
  <c r="E11" i="20"/>
  <c r="S10" i="20"/>
  <c r="R10" i="20"/>
  <c r="Q10" i="20"/>
  <c r="P10" i="20"/>
  <c r="E10" i="20"/>
  <c r="S9" i="20"/>
  <c r="R9" i="20"/>
  <c r="Q9" i="20"/>
  <c r="P9" i="20"/>
  <c r="E9" i="20"/>
  <c r="S93" i="19"/>
  <c r="R93" i="19"/>
  <c r="Q93" i="19"/>
  <c r="P93" i="19"/>
  <c r="E93" i="19"/>
  <c r="T93" i="19" s="1"/>
  <c r="U92" i="19"/>
  <c r="T92" i="19"/>
  <c r="S92" i="19"/>
  <c r="R92" i="19"/>
  <c r="Q92" i="19"/>
  <c r="P92" i="19"/>
  <c r="E92" i="19"/>
  <c r="T91" i="19"/>
  <c r="S91" i="19"/>
  <c r="R91" i="19"/>
  <c r="Q91" i="19"/>
  <c r="P91" i="19"/>
  <c r="E91" i="19"/>
  <c r="U91" i="19" s="1"/>
  <c r="S90" i="19"/>
  <c r="R90" i="19"/>
  <c r="Q90" i="19"/>
  <c r="P90" i="19"/>
  <c r="E90" i="19"/>
  <c r="U90" i="19" s="1"/>
  <c r="S89" i="19"/>
  <c r="R89" i="19"/>
  <c r="Q89" i="19"/>
  <c r="P89" i="19"/>
  <c r="E89" i="19"/>
  <c r="U89" i="19" s="1"/>
  <c r="U88" i="19"/>
  <c r="T88" i="19"/>
  <c r="S88" i="19"/>
  <c r="R88" i="19"/>
  <c r="Q88" i="19"/>
  <c r="P88" i="19"/>
  <c r="E88" i="19"/>
  <c r="S87" i="19"/>
  <c r="R87" i="19"/>
  <c r="Q87" i="19"/>
  <c r="P87" i="19"/>
  <c r="E87" i="19"/>
  <c r="U87" i="19" s="1"/>
  <c r="S86" i="19"/>
  <c r="R86" i="19"/>
  <c r="Q86" i="19"/>
  <c r="P86" i="19"/>
  <c r="E86" i="19"/>
  <c r="U86" i="19" s="1"/>
  <c r="V72" i="19"/>
  <c r="O72" i="19"/>
  <c r="N72" i="19"/>
  <c r="M72" i="19"/>
  <c r="L72" i="19"/>
  <c r="K72" i="19"/>
  <c r="J72" i="19"/>
  <c r="I72" i="19"/>
  <c r="S72" i="19" s="1"/>
  <c r="H72" i="19"/>
  <c r="R72" i="19" s="1"/>
  <c r="G72" i="19"/>
  <c r="F72" i="19"/>
  <c r="C72" i="19"/>
  <c r="B72" i="19"/>
  <c r="E72" i="19" s="1"/>
  <c r="V71" i="19"/>
  <c r="S71" i="19"/>
  <c r="O71" i="19"/>
  <c r="N71" i="19"/>
  <c r="M71" i="19"/>
  <c r="L71" i="19"/>
  <c r="K71" i="19"/>
  <c r="J71" i="19"/>
  <c r="I71" i="19"/>
  <c r="H71" i="19"/>
  <c r="R71" i="19" s="1"/>
  <c r="G71" i="19"/>
  <c r="F71" i="19"/>
  <c r="C71" i="19"/>
  <c r="B71" i="19"/>
  <c r="E71" i="19" s="1"/>
  <c r="V70" i="19"/>
  <c r="O70" i="19"/>
  <c r="N70" i="19"/>
  <c r="M70" i="19"/>
  <c r="L70" i="19"/>
  <c r="K70" i="19"/>
  <c r="J70" i="19"/>
  <c r="I70" i="19"/>
  <c r="S70" i="19" s="1"/>
  <c r="H70" i="19"/>
  <c r="G70" i="19"/>
  <c r="F70" i="19"/>
  <c r="C70" i="19"/>
  <c r="E70" i="19" s="1"/>
  <c r="B70" i="19"/>
  <c r="S69" i="19"/>
  <c r="R69" i="19"/>
  <c r="Q69" i="19"/>
  <c r="P69" i="19"/>
  <c r="E69" i="19"/>
  <c r="U69" i="19" s="1"/>
  <c r="V67" i="19"/>
  <c r="O67" i="19"/>
  <c r="N67" i="19"/>
  <c r="M67" i="19"/>
  <c r="L67" i="19"/>
  <c r="K67" i="19"/>
  <c r="J67" i="19"/>
  <c r="I67" i="19"/>
  <c r="H67" i="19"/>
  <c r="G67" i="19"/>
  <c r="F67" i="19"/>
  <c r="C67" i="19"/>
  <c r="B67" i="19"/>
  <c r="V66" i="19"/>
  <c r="S66" i="19"/>
  <c r="O66" i="19"/>
  <c r="N66" i="19"/>
  <c r="M66" i="19"/>
  <c r="L66" i="19"/>
  <c r="K66" i="19"/>
  <c r="J66" i="19"/>
  <c r="I66" i="19"/>
  <c r="H66" i="19"/>
  <c r="R66" i="19" s="1"/>
  <c r="G66" i="19"/>
  <c r="F66" i="19"/>
  <c r="C66" i="19"/>
  <c r="B66" i="19"/>
  <c r="S65" i="19"/>
  <c r="R65" i="19"/>
  <c r="Q65" i="19"/>
  <c r="P65" i="19"/>
  <c r="E65" i="19"/>
  <c r="U65" i="19" s="1"/>
  <c r="S64" i="19"/>
  <c r="R64" i="19"/>
  <c r="Q64" i="19"/>
  <c r="P64" i="19"/>
  <c r="E64" i="19"/>
  <c r="T64" i="19" s="1"/>
  <c r="T63" i="19"/>
  <c r="S63" i="19"/>
  <c r="R63" i="19"/>
  <c r="Q63" i="19"/>
  <c r="P63" i="19"/>
  <c r="E63" i="19"/>
  <c r="U63" i="19" s="1"/>
  <c r="S62" i="19"/>
  <c r="R62" i="19"/>
  <c r="Q62" i="19"/>
  <c r="P62" i="19"/>
  <c r="E62" i="19"/>
  <c r="S61" i="19"/>
  <c r="R61" i="19"/>
  <c r="Q61" i="19"/>
  <c r="P61" i="19"/>
  <c r="E61" i="19"/>
  <c r="U61" i="19" s="1"/>
  <c r="V59" i="19"/>
  <c r="O59" i="19"/>
  <c r="N59" i="19"/>
  <c r="M59" i="19"/>
  <c r="L59" i="19"/>
  <c r="K59" i="19"/>
  <c r="J59" i="19"/>
  <c r="I59" i="19"/>
  <c r="S59" i="19" s="1"/>
  <c r="H59" i="19"/>
  <c r="G59" i="19"/>
  <c r="F59" i="19"/>
  <c r="C59" i="19"/>
  <c r="B59" i="19"/>
  <c r="E59" i="19" s="1"/>
  <c r="T58" i="19"/>
  <c r="S58" i="19"/>
  <c r="R58" i="19"/>
  <c r="Q58" i="19"/>
  <c r="P58" i="19"/>
  <c r="E58" i="19"/>
  <c r="U58" i="19" s="1"/>
  <c r="S57" i="19"/>
  <c r="R57" i="19"/>
  <c r="Q57" i="19"/>
  <c r="P57" i="19"/>
  <c r="E57" i="19"/>
  <c r="U57" i="19" s="1"/>
  <c r="S56" i="19"/>
  <c r="R56" i="19"/>
  <c r="Q56" i="19"/>
  <c r="P56" i="19"/>
  <c r="E56" i="19"/>
  <c r="U56" i="19" s="1"/>
  <c r="U55" i="19"/>
  <c r="T55" i="19"/>
  <c r="S55" i="19"/>
  <c r="R55" i="19"/>
  <c r="Q55" i="19"/>
  <c r="P55" i="19"/>
  <c r="E55" i="19"/>
  <c r="V53" i="19"/>
  <c r="O53" i="19"/>
  <c r="N53" i="19"/>
  <c r="M53" i="19"/>
  <c r="L53" i="19"/>
  <c r="K53" i="19"/>
  <c r="J53" i="19"/>
  <c r="I53" i="19"/>
  <c r="S53" i="19" s="1"/>
  <c r="H53" i="19"/>
  <c r="R53" i="19" s="1"/>
  <c r="G53" i="19"/>
  <c r="F53" i="19"/>
  <c r="C53" i="19"/>
  <c r="B53" i="19"/>
  <c r="S52" i="19"/>
  <c r="R52" i="19"/>
  <c r="Q52" i="19"/>
  <c r="P52" i="19"/>
  <c r="E52" i="19"/>
  <c r="U52" i="19" s="1"/>
  <c r="S51" i="19"/>
  <c r="R51" i="19"/>
  <c r="Q51" i="19"/>
  <c r="U51" i="19" s="1"/>
  <c r="P51" i="19"/>
  <c r="T51" i="19" s="1"/>
  <c r="E51" i="19"/>
  <c r="S50" i="19"/>
  <c r="R50" i="19"/>
  <c r="Q50" i="19"/>
  <c r="P50" i="19"/>
  <c r="E50" i="19"/>
  <c r="U50" i="19" s="1"/>
  <c r="S49" i="19"/>
  <c r="R49" i="19"/>
  <c r="Q49" i="19"/>
  <c r="P49" i="19"/>
  <c r="E49" i="19"/>
  <c r="U49" i="19" s="1"/>
  <c r="S48" i="19"/>
  <c r="R48" i="19"/>
  <c r="Q48" i="19"/>
  <c r="P48" i="19"/>
  <c r="E48" i="19"/>
  <c r="T48" i="19" s="1"/>
  <c r="S47" i="19"/>
  <c r="R47" i="19"/>
  <c r="Q47" i="19"/>
  <c r="P47" i="19"/>
  <c r="E47" i="19"/>
  <c r="U47" i="19" s="1"/>
  <c r="U46" i="19"/>
  <c r="S46" i="19"/>
  <c r="R46" i="19"/>
  <c r="Q46" i="19"/>
  <c r="P46" i="19"/>
  <c r="E46" i="19"/>
  <c r="T46" i="19" s="1"/>
  <c r="S45" i="19"/>
  <c r="R45" i="19"/>
  <c r="Q45" i="19"/>
  <c r="P45" i="19"/>
  <c r="E45" i="19"/>
  <c r="S44" i="19"/>
  <c r="R44" i="19"/>
  <c r="Q44" i="19"/>
  <c r="P44" i="19"/>
  <c r="E44" i="19"/>
  <c r="S43" i="19"/>
  <c r="R43" i="19"/>
  <c r="Q43" i="19"/>
  <c r="P43" i="19"/>
  <c r="E43" i="19"/>
  <c r="S42" i="19"/>
  <c r="R42" i="19"/>
  <c r="Q42" i="19"/>
  <c r="P42" i="19"/>
  <c r="E42" i="19"/>
  <c r="U42" i="19" s="1"/>
  <c r="V40" i="19"/>
  <c r="O40" i="19"/>
  <c r="N40" i="19"/>
  <c r="M40" i="19"/>
  <c r="L40" i="19"/>
  <c r="K40" i="19"/>
  <c r="J40" i="19"/>
  <c r="I40" i="19"/>
  <c r="H40" i="19"/>
  <c r="P40" i="19" s="1"/>
  <c r="G40" i="19"/>
  <c r="F40" i="19"/>
  <c r="C40" i="19"/>
  <c r="B40" i="19"/>
  <c r="S39" i="19"/>
  <c r="R39" i="19"/>
  <c r="Q39" i="19"/>
  <c r="P39" i="19"/>
  <c r="E39" i="19"/>
  <c r="S38" i="19"/>
  <c r="R38" i="19"/>
  <c r="Q38" i="19"/>
  <c r="P38" i="19"/>
  <c r="E38" i="19"/>
  <c r="U38" i="19" s="1"/>
  <c r="S37" i="19"/>
  <c r="R37" i="19"/>
  <c r="Q37" i="19"/>
  <c r="P37" i="19"/>
  <c r="E37" i="19"/>
  <c r="U37" i="19" s="1"/>
  <c r="S36" i="19"/>
  <c r="R36" i="19"/>
  <c r="Q36" i="19"/>
  <c r="P36" i="19"/>
  <c r="E36" i="19"/>
  <c r="T36" i="19" s="1"/>
  <c r="T35" i="19"/>
  <c r="S35" i="19"/>
  <c r="R35" i="19"/>
  <c r="Q35" i="19"/>
  <c r="U35" i="19" s="1"/>
  <c r="P35" i="19"/>
  <c r="E35" i="19"/>
  <c r="V33" i="19"/>
  <c r="O33" i="19"/>
  <c r="N33" i="19"/>
  <c r="M33" i="19"/>
  <c r="L33" i="19"/>
  <c r="K33" i="19"/>
  <c r="J33" i="19"/>
  <c r="I33" i="19"/>
  <c r="H33" i="19"/>
  <c r="P33" i="19" s="1"/>
  <c r="G33" i="19"/>
  <c r="F33" i="19"/>
  <c r="C33" i="19"/>
  <c r="B33" i="19"/>
  <c r="S32" i="19"/>
  <c r="R32" i="19"/>
  <c r="Q32" i="19"/>
  <c r="P32" i="19"/>
  <c r="E32" i="19"/>
  <c r="V30" i="19"/>
  <c r="S30" i="19"/>
  <c r="O30" i="19"/>
  <c r="N30" i="19"/>
  <c r="M30" i="19"/>
  <c r="L30" i="19"/>
  <c r="K30" i="19"/>
  <c r="J30" i="19"/>
  <c r="I30" i="19"/>
  <c r="H30" i="19"/>
  <c r="R30" i="19" s="1"/>
  <c r="G30" i="19"/>
  <c r="F30" i="19"/>
  <c r="C30" i="19"/>
  <c r="B30" i="19"/>
  <c r="S29" i="19"/>
  <c r="R29" i="19"/>
  <c r="Q29" i="19"/>
  <c r="P29" i="19"/>
  <c r="E29" i="19"/>
  <c r="U29" i="19" s="1"/>
  <c r="S28" i="19"/>
  <c r="R28" i="19"/>
  <c r="Q28" i="19"/>
  <c r="P28" i="19"/>
  <c r="E28" i="19"/>
  <c r="T28" i="19" s="1"/>
  <c r="S27" i="19"/>
  <c r="R27" i="19"/>
  <c r="Q27" i="19"/>
  <c r="P27" i="19"/>
  <c r="E27" i="19"/>
  <c r="U27" i="19" s="1"/>
  <c r="S26" i="19"/>
  <c r="R26" i="19"/>
  <c r="Q26" i="19"/>
  <c r="P26" i="19"/>
  <c r="E26" i="19"/>
  <c r="V24" i="19"/>
  <c r="O24" i="19"/>
  <c r="N24" i="19"/>
  <c r="M24" i="19"/>
  <c r="L24" i="19"/>
  <c r="K24" i="19"/>
  <c r="J24" i="19"/>
  <c r="I24" i="19"/>
  <c r="H24" i="19"/>
  <c r="G24" i="19"/>
  <c r="F24" i="19"/>
  <c r="C24" i="19"/>
  <c r="B24" i="19"/>
  <c r="E24" i="19" s="1"/>
  <c r="U23" i="19"/>
  <c r="T23" i="19"/>
  <c r="S23" i="19"/>
  <c r="R23" i="19"/>
  <c r="Q23" i="19"/>
  <c r="P23" i="19"/>
  <c r="E23" i="19"/>
  <c r="T22" i="19"/>
  <c r="S22" i="19"/>
  <c r="R22" i="19"/>
  <c r="Q22" i="19"/>
  <c r="P22" i="19"/>
  <c r="E22" i="19"/>
  <c r="U22" i="19" s="1"/>
  <c r="S21" i="19"/>
  <c r="R21" i="19"/>
  <c r="Q21" i="19"/>
  <c r="P21" i="19"/>
  <c r="E21" i="19"/>
  <c r="U21" i="19" s="1"/>
  <c r="S20" i="19"/>
  <c r="R20" i="19"/>
  <c r="Q20" i="19"/>
  <c r="P20" i="19"/>
  <c r="E20" i="19"/>
  <c r="U20" i="19" s="1"/>
  <c r="U19" i="19"/>
  <c r="T19" i="19"/>
  <c r="S19" i="19"/>
  <c r="R19" i="19"/>
  <c r="Q19" i="19"/>
  <c r="P19" i="19"/>
  <c r="E19" i="19"/>
  <c r="S18" i="19"/>
  <c r="R18" i="19"/>
  <c r="Q18" i="19"/>
  <c r="P18" i="19"/>
  <c r="E18" i="19"/>
  <c r="U18" i="19" s="1"/>
  <c r="S17" i="19"/>
  <c r="R17" i="19"/>
  <c r="Q17" i="19"/>
  <c r="P17" i="19"/>
  <c r="E17" i="19"/>
  <c r="U17" i="19" s="1"/>
  <c r="V15" i="19"/>
  <c r="O15" i="19"/>
  <c r="N15" i="19"/>
  <c r="M15" i="19"/>
  <c r="L15" i="19"/>
  <c r="K15" i="19"/>
  <c r="J15" i="19"/>
  <c r="I15" i="19"/>
  <c r="S15" i="19" s="1"/>
  <c r="H15" i="19"/>
  <c r="R15" i="19" s="1"/>
  <c r="G15" i="19"/>
  <c r="F15" i="19"/>
  <c r="C15" i="19"/>
  <c r="B15" i="19"/>
  <c r="E15" i="19" s="1"/>
  <c r="S14" i="19"/>
  <c r="R14" i="19"/>
  <c r="Q14" i="19"/>
  <c r="P14" i="19"/>
  <c r="E14" i="19"/>
  <c r="U14" i="19" s="1"/>
  <c r="S13" i="19"/>
  <c r="R13" i="19"/>
  <c r="Q13" i="19"/>
  <c r="P13" i="19"/>
  <c r="E13" i="19"/>
  <c r="U13" i="19" s="1"/>
  <c r="S12" i="19"/>
  <c r="R12" i="19"/>
  <c r="Q12" i="19"/>
  <c r="P12" i="19"/>
  <c r="E12" i="19"/>
  <c r="T12" i="19" s="1"/>
  <c r="T11" i="19"/>
  <c r="S11" i="19"/>
  <c r="R11" i="19"/>
  <c r="Q11" i="19"/>
  <c r="P11" i="19"/>
  <c r="E11" i="19"/>
  <c r="U11" i="19" s="1"/>
  <c r="S10" i="19"/>
  <c r="R10" i="19"/>
  <c r="Q10" i="19"/>
  <c r="P10" i="19"/>
  <c r="E10" i="19"/>
  <c r="S9" i="19"/>
  <c r="R9" i="19"/>
  <c r="Q9" i="19"/>
  <c r="P9" i="19"/>
  <c r="E9" i="19"/>
  <c r="U9" i="19" s="1"/>
  <c r="S93" i="18"/>
  <c r="R93" i="18"/>
  <c r="Q93" i="18"/>
  <c r="P93" i="18"/>
  <c r="E93" i="18"/>
  <c r="U93" i="18" s="1"/>
  <c r="U92" i="18"/>
  <c r="T92" i="18"/>
  <c r="S92" i="18"/>
  <c r="R92" i="18"/>
  <c r="Q92" i="18"/>
  <c r="P92" i="18"/>
  <c r="E92" i="18"/>
  <c r="S91" i="18"/>
  <c r="R91" i="18"/>
  <c r="Q91" i="18"/>
  <c r="P91" i="18"/>
  <c r="E91" i="18"/>
  <c r="U91" i="18" s="1"/>
  <c r="S90" i="18"/>
  <c r="R90" i="18"/>
  <c r="Q90" i="18"/>
  <c r="P90" i="18"/>
  <c r="E90" i="18"/>
  <c r="U90" i="18" s="1"/>
  <c r="S89" i="18"/>
  <c r="R89" i="18"/>
  <c r="Q89" i="18"/>
  <c r="P89" i="18"/>
  <c r="E89" i="18"/>
  <c r="T89" i="18" s="1"/>
  <c r="S88" i="18"/>
  <c r="R88" i="18"/>
  <c r="Q88" i="18"/>
  <c r="P88" i="18"/>
  <c r="E88" i="18"/>
  <c r="S87" i="18"/>
  <c r="R87" i="18"/>
  <c r="Q87" i="18"/>
  <c r="P87" i="18"/>
  <c r="E87" i="18"/>
  <c r="U87" i="18" s="1"/>
  <c r="T86" i="18"/>
  <c r="S86" i="18"/>
  <c r="R86" i="18"/>
  <c r="Q86" i="18"/>
  <c r="P86" i="18"/>
  <c r="E86" i="18"/>
  <c r="U86" i="18" s="1"/>
  <c r="V72" i="18"/>
  <c r="O72" i="18"/>
  <c r="N72" i="18"/>
  <c r="M72" i="18"/>
  <c r="L72" i="18"/>
  <c r="K72" i="18"/>
  <c r="J72" i="18"/>
  <c r="I72" i="18"/>
  <c r="S72" i="18" s="1"/>
  <c r="H72" i="18"/>
  <c r="G72" i="18"/>
  <c r="F72" i="18"/>
  <c r="C72" i="18"/>
  <c r="B72" i="18"/>
  <c r="V71" i="18"/>
  <c r="O71" i="18"/>
  <c r="N71" i="18"/>
  <c r="M71" i="18"/>
  <c r="L71" i="18"/>
  <c r="K71" i="18"/>
  <c r="J71" i="18"/>
  <c r="I71" i="18"/>
  <c r="H71" i="18"/>
  <c r="P71" i="18" s="1"/>
  <c r="G71" i="18"/>
  <c r="F71" i="18"/>
  <c r="C71" i="18"/>
  <c r="B71" i="18"/>
  <c r="V70" i="18"/>
  <c r="O70" i="18"/>
  <c r="N70" i="18"/>
  <c r="M70" i="18"/>
  <c r="L70" i="18"/>
  <c r="K70" i="18"/>
  <c r="J70" i="18"/>
  <c r="I70" i="18"/>
  <c r="S70" i="18" s="1"/>
  <c r="H70" i="18"/>
  <c r="R70" i="18" s="1"/>
  <c r="G70" i="18"/>
  <c r="F70" i="18"/>
  <c r="E70" i="18"/>
  <c r="C70" i="18"/>
  <c r="B70" i="18"/>
  <c r="S69" i="18"/>
  <c r="R69" i="18"/>
  <c r="Q69" i="18"/>
  <c r="P69" i="18"/>
  <c r="E69" i="18"/>
  <c r="U69" i="18" s="1"/>
  <c r="V67" i="18"/>
  <c r="O67" i="18"/>
  <c r="N67" i="18"/>
  <c r="M67" i="18"/>
  <c r="L67" i="18"/>
  <c r="K67" i="18"/>
  <c r="J67" i="18"/>
  <c r="I67" i="18"/>
  <c r="S67" i="18" s="1"/>
  <c r="H67" i="18"/>
  <c r="R67" i="18" s="1"/>
  <c r="G67" i="18"/>
  <c r="F67" i="18"/>
  <c r="C67" i="18"/>
  <c r="B67" i="18"/>
  <c r="V66" i="18"/>
  <c r="O66" i="18"/>
  <c r="N66" i="18"/>
  <c r="M66" i="18"/>
  <c r="L66" i="18"/>
  <c r="K66" i="18"/>
  <c r="J66" i="18"/>
  <c r="I66" i="18"/>
  <c r="S66" i="18" s="1"/>
  <c r="H66" i="18"/>
  <c r="R66" i="18" s="1"/>
  <c r="G66" i="18"/>
  <c r="F66" i="18"/>
  <c r="E66" i="18"/>
  <c r="C66" i="18"/>
  <c r="B66" i="18"/>
  <c r="T65" i="18"/>
  <c r="S65" i="18"/>
  <c r="R65" i="18"/>
  <c r="Q65" i="18"/>
  <c r="P65" i="18"/>
  <c r="E65" i="18"/>
  <c r="U65" i="18" s="1"/>
  <c r="S64" i="18"/>
  <c r="R64" i="18"/>
  <c r="Q64" i="18"/>
  <c r="P64" i="18"/>
  <c r="E64" i="18"/>
  <c r="U64" i="18" s="1"/>
  <c r="T63" i="18"/>
  <c r="S63" i="18"/>
  <c r="R63" i="18"/>
  <c r="Q63" i="18"/>
  <c r="P63" i="18"/>
  <c r="E63" i="18"/>
  <c r="U63" i="18" s="1"/>
  <c r="S62" i="18"/>
  <c r="R62" i="18"/>
  <c r="Q62" i="18"/>
  <c r="P62" i="18"/>
  <c r="E62" i="18"/>
  <c r="U62" i="18" s="1"/>
  <c r="S61" i="18"/>
  <c r="R61" i="18"/>
  <c r="Q61" i="18"/>
  <c r="P61" i="18"/>
  <c r="E61" i="18"/>
  <c r="V59" i="18"/>
  <c r="O59" i="18"/>
  <c r="N59" i="18"/>
  <c r="M59" i="18"/>
  <c r="L59" i="18"/>
  <c r="K59" i="18"/>
  <c r="J59" i="18"/>
  <c r="I59" i="18"/>
  <c r="S59" i="18" s="1"/>
  <c r="H59" i="18"/>
  <c r="R59" i="18" s="1"/>
  <c r="G59" i="18"/>
  <c r="F59" i="18"/>
  <c r="C59" i="18"/>
  <c r="B59" i="18"/>
  <c r="E59" i="18" s="1"/>
  <c r="S58" i="18"/>
  <c r="R58" i="18"/>
  <c r="Q58" i="18"/>
  <c r="P58" i="18"/>
  <c r="E58" i="18"/>
  <c r="U58" i="18" s="1"/>
  <c r="S57" i="18"/>
  <c r="R57" i="18"/>
  <c r="Q57" i="18"/>
  <c r="P57" i="18"/>
  <c r="E57" i="18"/>
  <c r="U57" i="18" s="1"/>
  <c r="S56" i="18"/>
  <c r="R56" i="18"/>
  <c r="Q56" i="18"/>
  <c r="P56" i="18"/>
  <c r="E56" i="18"/>
  <c r="T56" i="18" s="1"/>
  <c r="U55" i="18"/>
  <c r="S55" i="18"/>
  <c r="R55" i="18"/>
  <c r="Q55" i="18"/>
  <c r="P55" i="18"/>
  <c r="E55" i="18"/>
  <c r="T55" i="18" s="1"/>
  <c r="V53" i="18"/>
  <c r="O53" i="18"/>
  <c r="N53" i="18"/>
  <c r="M53" i="18"/>
  <c r="L53" i="18"/>
  <c r="K53" i="18"/>
  <c r="J53" i="18"/>
  <c r="I53" i="18"/>
  <c r="H53" i="18"/>
  <c r="G53" i="18"/>
  <c r="F53" i="18"/>
  <c r="C53" i="18"/>
  <c r="B53" i="18"/>
  <c r="E53" i="18" s="1"/>
  <c r="S52" i="18"/>
  <c r="R52" i="18"/>
  <c r="Q52" i="18"/>
  <c r="P52" i="18"/>
  <c r="E52" i="18"/>
  <c r="T52" i="18" s="1"/>
  <c r="S51" i="18"/>
  <c r="R51" i="18"/>
  <c r="Q51" i="18"/>
  <c r="P51" i="18"/>
  <c r="E51" i="18"/>
  <c r="U50" i="18"/>
  <c r="S50" i="18"/>
  <c r="R50" i="18"/>
  <c r="Q50" i="18"/>
  <c r="P50" i="18"/>
  <c r="E50" i="18"/>
  <c r="T50" i="18" s="1"/>
  <c r="S49" i="18"/>
  <c r="R49" i="18"/>
  <c r="Q49" i="18"/>
  <c r="P49" i="18"/>
  <c r="E49" i="18"/>
  <c r="U48" i="18"/>
  <c r="S48" i="18"/>
  <c r="R48" i="18"/>
  <c r="Q48" i="18"/>
  <c r="P48" i="18"/>
  <c r="E48" i="18"/>
  <c r="T48" i="18" s="1"/>
  <c r="S47" i="18"/>
  <c r="R47" i="18"/>
  <c r="Q47" i="18"/>
  <c r="P47" i="18"/>
  <c r="E47" i="18"/>
  <c r="U47" i="18" s="1"/>
  <c r="S46" i="18"/>
  <c r="R46" i="18"/>
  <c r="Q46" i="18"/>
  <c r="P46" i="18"/>
  <c r="E46" i="18"/>
  <c r="U46" i="18" s="1"/>
  <c r="S45" i="18"/>
  <c r="R45" i="18"/>
  <c r="Q45" i="18"/>
  <c r="P45" i="18"/>
  <c r="E45" i="18"/>
  <c r="U45" i="18" s="1"/>
  <c r="S44" i="18"/>
  <c r="R44" i="18"/>
  <c r="Q44" i="18"/>
  <c r="P44" i="18"/>
  <c r="E44" i="18"/>
  <c r="T43" i="18"/>
  <c r="S43" i="18"/>
  <c r="R43" i="18"/>
  <c r="Q43" i="18"/>
  <c r="P43" i="18"/>
  <c r="E43" i="18"/>
  <c r="U43" i="18" s="1"/>
  <c r="S42" i="18"/>
  <c r="R42" i="18"/>
  <c r="Q42" i="18"/>
  <c r="P42" i="18"/>
  <c r="E42" i="18"/>
  <c r="V40" i="18"/>
  <c r="O40" i="18"/>
  <c r="N40" i="18"/>
  <c r="M40" i="18"/>
  <c r="L40" i="18"/>
  <c r="K40" i="18"/>
  <c r="J40" i="18"/>
  <c r="I40" i="18"/>
  <c r="H40" i="18"/>
  <c r="G40" i="18"/>
  <c r="F40" i="18"/>
  <c r="C40" i="18"/>
  <c r="B40" i="18"/>
  <c r="E40" i="18" s="1"/>
  <c r="U39" i="18"/>
  <c r="T39" i="18"/>
  <c r="S39" i="18"/>
  <c r="R39" i="18"/>
  <c r="Q39" i="18"/>
  <c r="P39" i="18"/>
  <c r="E39" i="18"/>
  <c r="T38" i="18"/>
  <c r="S38" i="18"/>
  <c r="R38" i="18"/>
  <c r="Q38" i="18"/>
  <c r="P38" i="18"/>
  <c r="E38" i="18"/>
  <c r="U38" i="18" s="1"/>
  <c r="S37" i="18"/>
  <c r="R37" i="18"/>
  <c r="Q37" i="18"/>
  <c r="P37" i="18"/>
  <c r="E37" i="18"/>
  <c r="U37" i="18" s="1"/>
  <c r="S36" i="18"/>
  <c r="R36" i="18"/>
  <c r="Q36" i="18"/>
  <c r="P36" i="18"/>
  <c r="E36" i="18"/>
  <c r="T36" i="18" s="1"/>
  <c r="U35" i="18"/>
  <c r="T35" i="18"/>
  <c r="S35" i="18"/>
  <c r="R35" i="18"/>
  <c r="Q35" i="18"/>
  <c r="P35" i="18"/>
  <c r="E35" i="18"/>
  <c r="V33" i="18"/>
  <c r="S33" i="18"/>
  <c r="O33" i="18"/>
  <c r="N33" i="18"/>
  <c r="M33" i="18"/>
  <c r="L33" i="18"/>
  <c r="K33" i="18"/>
  <c r="J33" i="18"/>
  <c r="I33" i="18"/>
  <c r="H33" i="18"/>
  <c r="R33" i="18" s="1"/>
  <c r="G33" i="18"/>
  <c r="F33" i="18"/>
  <c r="C33" i="18"/>
  <c r="B33" i="18"/>
  <c r="S32" i="18"/>
  <c r="R32" i="18"/>
  <c r="Q32" i="18"/>
  <c r="U32" i="18" s="1"/>
  <c r="P32" i="18"/>
  <c r="E32" i="18"/>
  <c r="V30" i="18"/>
  <c r="O30" i="18"/>
  <c r="N30" i="18"/>
  <c r="M30" i="18"/>
  <c r="L30" i="18"/>
  <c r="K30" i="18"/>
  <c r="J30" i="18"/>
  <c r="I30" i="18"/>
  <c r="S30" i="18" s="1"/>
  <c r="H30" i="18"/>
  <c r="R30" i="18" s="1"/>
  <c r="G30" i="18"/>
  <c r="F30" i="18"/>
  <c r="C30" i="18"/>
  <c r="B30" i="18"/>
  <c r="E30" i="18" s="1"/>
  <c r="T29" i="18"/>
  <c r="S29" i="18"/>
  <c r="R29" i="18"/>
  <c r="Q29" i="18"/>
  <c r="P29" i="18"/>
  <c r="E29" i="18"/>
  <c r="U29" i="18" s="1"/>
  <c r="S28" i="18"/>
  <c r="R28" i="18"/>
  <c r="Q28" i="18"/>
  <c r="P28" i="18"/>
  <c r="E28" i="18"/>
  <c r="T28" i="18" s="1"/>
  <c r="U27" i="18"/>
  <c r="S27" i="18"/>
  <c r="R27" i="18"/>
  <c r="Q27" i="18"/>
  <c r="P27" i="18"/>
  <c r="E27" i="18"/>
  <c r="T27" i="18" s="1"/>
  <c r="S26" i="18"/>
  <c r="R26" i="18"/>
  <c r="Q26" i="18"/>
  <c r="P26" i="18"/>
  <c r="E26" i="18"/>
  <c r="U26" i="18" s="1"/>
  <c r="V24" i="18"/>
  <c r="O24" i="18"/>
  <c r="N24" i="18"/>
  <c r="M24" i="18"/>
  <c r="L24" i="18"/>
  <c r="K24" i="18"/>
  <c r="J24" i="18"/>
  <c r="I24" i="18"/>
  <c r="S24" i="18" s="1"/>
  <c r="H24" i="18"/>
  <c r="P24" i="18" s="1"/>
  <c r="G24" i="18"/>
  <c r="F24" i="18"/>
  <c r="E24" i="18"/>
  <c r="C24" i="18"/>
  <c r="B24" i="18"/>
  <c r="U23" i="18"/>
  <c r="T23" i="18"/>
  <c r="S23" i="18"/>
  <c r="R23" i="18"/>
  <c r="Q23" i="18"/>
  <c r="P23" i="18"/>
  <c r="E23" i="18"/>
  <c r="S22" i="18"/>
  <c r="R22" i="18"/>
  <c r="Q22" i="18"/>
  <c r="P22" i="18"/>
  <c r="E22" i="18"/>
  <c r="U22" i="18" s="1"/>
  <c r="S21" i="18"/>
  <c r="R21" i="18"/>
  <c r="Q21" i="18"/>
  <c r="P21" i="18"/>
  <c r="E21" i="18"/>
  <c r="S20" i="18"/>
  <c r="R20" i="18"/>
  <c r="Q20" i="18"/>
  <c r="P20" i="18"/>
  <c r="E20" i="18"/>
  <c r="S19" i="18"/>
  <c r="R19" i="18"/>
  <c r="Q19" i="18"/>
  <c r="P19" i="18"/>
  <c r="E19" i="18"/>
  <c r="U19" i="18" s="1"/>
  <c r="U18" i="18"/>
  <c r="S18" i="18"/>
  <c r="R18" i="18"/>
  <c r="Q18" i="18"/>
  <c r="P18" i="18"/>
  <c r="E18" i="18"/>
  <c r="T18" i="18" s="1"/>
  <c r="S17" i="18"/>
  <c r="R17" i="18"/>
  <c r="Q17" i="18"/>
  <c r="P17" i="18"/>
  <c r="E17" i="18"/>
  <c r="V15" i="18"/>
  <c r="O15" i="18"/>
  <c r="N15" i="18"/>
  <c r="M15" i="18"/>
  <c r="L15" i="18"/>
  <c r="K15" i="18"/>
  <c r="J15" i="18"/>
  <c r="I15" i="18"/>
  <c r="S15" i="18" s="1"/>
  <c r="H15" i="18"/>
  <c r="G15" i="18"/>
  <c r="F15" i="18"/>
  <c r="C15" i="18"/>
  <c r="B15" i="18"/>
  <c r="T14" i="18"/>
  <c r="S14" i="18"/>
  <c r="R14" i="18"/>
  <c r="Q14" i="18"/>
  <c r="P14" i="18"/>
  <c r="E14" i="18"/>
  <c r="U14" i="18" s="1"/>
  <c r="S13" i="18"/>
  <c r="R13" i="18"/>
  <c r="Q13" i="18"/>
  <c r="P13" i="18"/>
  <c r="E13" i="18"/>
  <c r="U13" i="18" s="1"/>
  <c r="U12" i="18"/>
  <c r="S12" i="18"/>
  <c r="R12" i="18"/>
  <c r="Q12" i="18"/>
  <c r="P12" i="18"/>
  <c r="E12" i="18"/>
  <c r="T12" i="18" s="1"/>
  <c r="S11" i="18"/>
  <c r="R11" i="18"/>
  <c r="Q11" i="18"/>
  <c r="P11" i="18"/>
  <c r="E11" i="18"/>
  <c r="S10" i="18"/>
  <c r="R10" i="18"/>
  <c r="Q10" i="18"/>
  <c r="P10" i="18"/>
  <c r="E10" i="18"/>
  <c r="S9" i="18"/>
  <c r="R9" i="18"/>
  <c r="Q9" i="18"/>
  <c r="P9" i="18"/>
  <c r="E9" i="18"/>
  <c r="S93" i="17"/>
  <c r="R93" i="17"/>
  <c r="Q93" i="17"/>
  <c r="P93" i="17"/>
  <c r="E93" i="17"/>
  <c r="U92" i="17"/>
  <c r="T92" i="17"/>
  <c r="S92" i="17"/>
  <c r="R92" i="17"/>
  <c r="Q92" i="17"/>
  <c r="P92" i="17"/>
  <c r="E92" i="17"/>
  <c r="T91" i="17"/>
  <c r="S91" i="17"/>
  <c r="R91" i="17"/>
  <c r="Q91" i="17"/>
  <c r="P91" i="17"/>
  <c r="E91" i="17"/>
  <c r="U91" i="17" s="1"/>
  <c r="S90" i="17"/>
  <c r="R90" i="17"/>
  <c r="Q90" i="17"/>
  <c r="P90" i="17"/>
  <c r="E90" i="17"/>
  <c r="U90" i="17" s="1"/>
  <c r="S89" i="17"/>
  <c r="R89" i="17"/>
  <c r="Q89" i="17"/>
  <c r="P89" i="17"/>
  <c r="E89" i="17"/>
  <c r="T89" i="17" s="1"/>
  <c r="S88" i="17"/>
  <c r="R88" i="17"/>
  <c r="Q88" i="17"/>
  <c r="P88" i="17"/>
  <c r="E88" i="17"/>
  <c r="S87" i="17"/>
  <c r="R87" i="17"/>
  <c r="Q87" i="17"/>
  <c r="P87" i="17"/>
  <c r="E87" i="17"/>
  <c r="U87" i="17" s="1"/>
  <c r="S86" i="17"/>
  <c r="R86" i="17"/>
  <c r="Q86" i="17"/>
  <c r="P86" i="17"/>
  <c r="E86" i="17"/>
  <c r="V72" i="17"/>
  <c r="O72" i="17"/>
  <c r="N72" i="17"/>
  <c r="M72" i="17"/>
  <c r="L72" i="17"/>
  <c r="K72" i="17"/>
  <c r="J72" i="17"/>
  <c r="I72" i="17"/>
  <c r="S72" i="17" s="1"/>
  <c r="H72" i="17"/>
  <c r="R72" i="17" s="1"/>
  <c r="G72" i="17"/>
  <c r="F72" i="17"/>
  <c r="C72" i="17"/>
  <c r="B72" i="17"/>
  <c r="E72" i="17" s="1"/>
  <c r="V71" i="17"/>
  <c r="O71" i="17"/>
  <c r="N71" i="17"/>
  <c r="M71" i="17"/>
  <c r="L71" i="17"/>
  <c r="K71" i="17"/>
  <c r="J71" i="17"/>
  <c r="I71" i="17"/>
  <c r="Q71" i="17" s="1"/>
  <c r="H71" i="17"/>
  <c r="R71" i="17" s="1"/>
  <c r="G71" i="17"/>
  <c r="F71" i="17"/>
  <c r="C71" i="17"/>
  <c r="B71" i="17"/>
  <c r="V70" i="17"/>
  <c r="O70" i="17"/>
  <c r="N70" i="17"/>
  <c r="M70" i="17"/>
  <c r="L70" i="17"/>
  <c r="K70" i="17"/>
  <c r="J70" i="17"/>
  <c r="I70" i="17"/>
  <c r="S70" i="17" s="1"/>
  <c r="H70" i="17"/>
  <c r="G70" i="17"/>
  <c r="F70" i="17"/>
  <c r="C70" i="17"/>
  <c r="B70" i="17"/>
  <c r="U69" i="17"/>
  <c r="S69" i="17"/>
  <c r="R69" i="17"/>
  <c r="Q69" i="17"/>
  <c r="P69" i="17"/>
  <c r="E69" i="17"/>
  <c r="T69" i="17" s="1"/>
  <c r="V67" i="17"/>
  <c r="O67" i="17"/>
  <c r="N67" i="17"/>
  <c r="M67" i="17"/>
  <c r="L67" i="17"/>
  <c r="K67" i="17"/>
  <c r="J67" i="17"/>
  <c r="I67" i="17"/>
  <c r="H67" i="17"/>
  <c r="G67" i="17"/>
  <c r="F67" i="17"/>
  <c r="C67" i="17"/>
  <c r="B67" i="17"/>
  <c r="V66" i="17"/>
  <c r="O66" i="17"/>
  <c r="N66" i="17"/>
  <c r="M66" i="17"/>
  <c r="L66" i="17"/>
  <c r="K66" i="17"/>
  <c r="J66" i="17"/>
  <c r="I66" i="17"/>
  <c r="S66" i="17" s="1"/>
  <c r="H66" i="17"/>
  <c r="R66" i="17" s="1"/>
  <c r="G66" i="17"/>
  <c r="F66" i="17"/>
  <c r="E66" i="17"/>
  <c r="C66" i="17"/>
  <c r="B66" i="17"/>
  <c r="S65" i="17"/>
  <c r="R65" i="17"/>
  <c r="Q65" i="17"/>
  <c r="P65" i="17"/>
  <c r="E65" i="17"/>
  <c r="S64" i="17"/>
  <c r="R64" i="17"/>
  <c r="Q64" i="17"/>
  <c r="P64" i="17"/>
  <c r="E64" i="17"/>
  <c r="U63" i="17"/>
  <c r="S63" i="17"/>
  <c r="R63" i="17"/>
  <c r="Q63" i="17"/>
  <c r="P63" i="17"/>
  <c r="E63" i="17"/>
  <c r="T63" i="17" s="1"/>
  <c r="U62" i="17"/>
  <c r="T62" i="17"/>
  <c r="S62" i="17"/>
  <c r="R62" i="17"/>
  <c r="Q62" i="17"/>
  <c r="P62" i="17"/>
  <c r="E62" i="17"/>
  <c r="S61" i="17"/>
  <c r="R61" i="17"/>
  <c r="Q61" i="17"/>
  <c r="P61" i="17"/>
  <c r="E61" i="17"/>
  <c r="V59" i="17"/>
  <c r="O59" i="17"/>
  <c r="N59" i="17"/>
  <c r="M59" i="17"/>
  <c r="L59" i="17"/>
  <c r="K59" i="17"/>
  <c r="J59" i="17"/>
  <c r="I59" i="17"/>
  <c r="S59" i="17" s="1"/>
  <c r="H59" i="17"/>
  <c r="R59" i="17" s="1"/>
  <c r="G59" i="17"/>
  <c r="F59" i="17"/>
  <c r="C59" i="17"/>
  <c r="B59" i="17"/>
  <c r="E59" i="17" s="1"/>
  <c r="S58" i="17"/>
  <c r="R58" i="17"/>
  <c r="Q58" i="17"/>
  <c r="P58" i="17"/>
  <c r="E58" i="17"/>
  <c r="S57" i="17"/>
  <c r="R57" i="17"/>
  <c r="Q57" i="17"/>
  <c r="P57" i="17"/>
  <c r="E57" i="17"/>
  <c r="U57" i="17" s="1"/>
  <c r="S56" i="17"/>
  <c r="R56" i="17"/>
  <c r="Q56" i="17"/>
  <c r="P56" i="17"/>
  <c r="E56" i="17"/>
  <c r="T56" i="17" s="1"/>
  <c r="U55" i="17"/>
  <c r="T55" i="17"/>
  <c r="S55" i="17"/>
  <c r="R55" i="17"/>
  <c r="Q55" i="17"/>
  <c r="P55" i="17"/>
  <c r="E55" i="17"/>
  <c r="V53" i="17"/>
  <c r="S53" i="17"/>
  <c r="O53" i="17"/>
  <c r="N53" i="17"/>
  <c r="M53" i="17"/>
  <c r="L53" i="17"/>
  <c r="K53" i="17"/>
  <c r="J53" i="17"/>
  <c r="I53" i="17"/>
  <c r="H53" i="17"/>
  <c r="R53" i="17" s="1"/>
  <c r="G53" i="17"/>
  <c r="F53" i="17"/>
  <c r="C53" i="17"/>
  <c r="B53" i="17"/>
  <c r="E53" i="17" s="1"/>
  <c r="U52" i="17"/>
  <c r="S52" i="17"/>
  <c r="R52" i="17"/>
  <c r="Q52" i="17"/>
  <c r="P52" i="17"/>
  <c r="E52" i="17"/>
  <c r="T52" i="17" s="1"/>
  <c r="T51" i="17"/>
  <c r="S51" i="17"/>
  <c r="R51" i="17"/>
  <c r="Q51" i="17"/>
  <c r="P51" i="17"/>
  <c r="E51" i="17"/>
  <c r="U51" i="17" s="1"/>
  <c r="S50" i="17"/>
  <c r="R50" i="17"/>
  <c r="Q50" i="17"/>
  <c r="P50" i="17"/>
  <c r="E50" i="17"/>
  <c r="S49" i="17"/>
  <c r="R49" i="17"/>
  <c r="Q49" i="17"/>
  <c r="P49" i="17"/>
  <c r="E49" i="17"/>
  <c r="S48" i="17"/>
  <c r="R48" i="17"/>
  <c r="Q48" i="17"/>
  <c r="P48" i="17"/>
  <c r="E48" i="17"/>
  <c r="T48" i="17" s="1"/>
  <c r="S47" i="17"/>
  <c r="R47" i="17"/>
  <c r="Q47" i="17"/>
  <c r="P47" i="17"/>
  <c r="E47" i="17"/>
  <c r="U47" i="17" s="1"/>
  <c r="U46" i="17"/>
  <c r="S46" i="17"/>
  <c r="R46" i="17"/>
  <c r="Q46" i="17"/>
  <c r="P46" i="17"/>
  <c r="E46" i="17"/>
  <c r="T46" i="17" s="1"/>
  <c r="S45" i="17"/>
  <c r="R45" i="17"/>
  <c r="Q45" i="17"/>
  <c r="P45" i="17"/>
  <c r="E45" i="17"/>
  <c r="S44" i="17"/>
  <c r="R44" i="17"/>
  <c r="Q44" i="17"/>
  <c r="P44" i="17"/>
  <c r="E44" i="17"/>
  <c r="S43" i="17"/>
  <c r="R43" i="17"/>
  <c r="Q43" i="17"/>
  <c r="P43" i="17"/>
  <c r="E43" i="17"/>
  <c r="S42" i="17"/>
  <c r="R42" i="17"/>
  <c r="Q42" i="17"/>
  <c r="P42" i="17"/>
  <c r="E42" i="17"/>
  <c r="T42" i="17" s="1"/>
  <c r="V40" i="17"/>
  <c r="O40" i="17"/>
  <c r="N40" i="17"/>
  <c r="M40" i="17"/>
  <c r="L40" i="17"/>
  <c r="K40" i="17"/>
  <c r="Q40" i="17" s="1"/>
  <c r="J40" i="17"/>
  <c r="I40" i="17"/>
  <c r="S40" i="17" s="1"/>
  <c r="H40" i="17"/>
  <c r="R40" i="17" s="1"/>
  <c r="G40" i="17"/>
  <c r="F40" i="17"/>
  <c r="C40" i="17"/>
  <c r="B40" i="17"/>
  <c r="E40" i="17" s="1"/>
  <c r="S39" i="17"/>
  <c r="R39" i="17"/>
  <c r="Q39" i="17"/>
  <c r="P39" i="17"/>
  <c r="E39" i="17"/>
  <c r="S38" i="17"/>
  <c r="R38" i="17"/>
  <c r="Q38" i="17"/>
  <c r="P38" i="17"/>
  <c r="E38" i="17"/>
  <c r="T38" i="17" s="1"/>
  <c r="S37" i="17"/>
  <c r="R37" i="17"/>
  <c r="Q37" i="17"/>
  <c r="P37" i="17"/>
  <c r="E37" i="17"/>
  <c r="U37" i="17" s="1"/>
  <c r="S36" i="17"/>
  <c r="R36" i="17"/>
  <c r="Q36" i="17"/>
  <c r="P36" i="17"/>
  <c r="E36" i="17"/>
  <c r="T36" i="17" s="1"/>
  <c r="T35" i="17"/>
  <c r="S35" i="17"/>
  <c r="R35" i="17"/>
  <c r="Q35" i="17"/>
  <c r="U35" i="17" s="1"/>
  <c r="P35" i="17"/>
  <c r="E35" i="17"/>
  <c r="V33" i="17"/>
  <c r="O33" i="17"/>
  <c r="N33" i="17"/>
  <c r="M33" i="17"/>
  <c r="L33" i="17"/>
  <c r="K33" i="17"/>
  <c r="J33" i="17"/>
  <c r="I33" i="17"/>
  <c r="H33" i="17"/>
  <c r="P33" i="17" s="1"/>
  <c r="G33" i="17"/>
  <c r="F33" i="17"/>
  <c r="C33" i="17"/>
  <c r="B33" i="17"/>
  <c r="S32" i="17"/>
  <c r="R32" i="17"/>
  <c r="Q32" i="17"/>
  <c r="P32" i="17"/>
  <c r="E32" i="17"/>
  <c r="U32" i="17" s="1"/>
  <c r="V30" i="17"/>
  <c r="O30" i="17"/>
  <c r="N30" i="17"/>
  <c r="M30" i="17"/>
  <c r="L30" i="17"/>
  <c r="K30" i="17"/>
  <c r="J30" i="17"/>
  <c r="I30" i="17"/>
  <c r="H30" i="17"/>
  <c r="R30" i="17" s="1"/>
  <c r="G30" i="17"/>
  <c r="F30" i="17"/>
  <c r="C30" i="17"/>
  <c r="B30" i="17"/>
  <c r="S29" i="17"/>
  <c r="R29" i="17"/>
  <c r="Q29" i="17"/>
  <c r="P29" i="17"/>
  <c r="E29" i="17"/>
  <c r="T28" i="17"/>
  <c r="S28" i="17"/>
  <c r="R28" i="17"/>
  <c r="Q28" i="17"/>
  <c r="P28" i="17"/>
  <c r="E28" i="17"/>
  <c r="U28" i="17" s="1"/>
  <c r="S27" i="17"/>
  <c r="R27" i="17"/>
  <c r="Q27" i="17"/>
  <c r="P27" i="17"/>
  <c r="E27" i="17"/>
  <c r="T27" i="17" s="1"/>
  <c r="S26" i="17"/>
  <c r="R26" i="17"/>
  <c r="Q26" i="17"/>
  <c r="P26" i="17"/>
  <c r="E26" i="17"/>
  <c r="U26" i="17" s="1"/>
  <c r="V24" i="17"/>
  <c r="O24" i="17"/>
  <c r="N24" i="17"/>
  <c r="M24" i="17"/>
  <c r="L24" i="17"/>
  <c r="K24" i="17"/>
  <c r="J24" i="17"/>
  <c r="I24" i="17"/>
  <c r="H24" i="17"/>
  <c r="G24" i="17"/>
  <c r="F24" i="17"/>
  <c r="E24" i="17"/>
  <c r="C24" i="17"/>
  <c r="B24" i="17"/>
  <c r="S23" i="17"/>
  <c r="R23" i="17"/>
  <c r="Q23" i="17"/>
  <c r="P23" i="17"/>
  <c r="E23" i="17"/>
  <c r="T23" i="17" s="1"/>
  <c r="S22" i="17"/>
  <c r="R22" i="17"/>
  <c r="Q22" i="17"/>
  <c r="P22" i="17"/>
  <c r="E22" i="17"/>
  <c r="U22" i="17" s="1"/>
  <c r="S21" i="17"/>
  <c r="R21" i="17"/>
  <c r="Q21" i="17"/>
  <c r="P21" i="17"/>
  <c r="E21" i="17"/>
  <c r="U21" i="17" s="1"/>
  <c r="S20" i="17"/>
  <c r="R20" i="17"/>
  <c r="Q20" i="17"/>
  <c r="P20" i="17"/>
  <c r="E20" i="17"/>
  <c r="S19" i="17"/>
  <c r="R19" i="17"/>
  <c r="Q19" i="17"/>
  <c r="P19" i="17"/>
  <c r="E19" i="17"/>
  <c r="S18" i="17"/>
  <c r="R18" i="17"/>
  <c r="Q18" i="17"/>
  <c r="P18" i="17"/>
  <c r="E18" i="17"/>
  <c r="U17" i="17"/>
  <c r="T17" i="17"/>
  <c r="S17" i="17"/>
  <c r="R17" i="17"/>
  <c r="Q17" i="17"/>
  <c r="P17" i="17"/>
  <c r="E17" i="17"/>
  <c r="V15" i="17"/>
  <c r="O15" i="17"/>
  <c r="N15" i="17"/>
  <c r="M15" i="17"/>
  <c r="L15" i="17"/>
  <c r="K15" i="17"/>
  <c r="J15" i="17"/>
  <c r="I15" i="17"/>
  <c r="S15" i="17" s="1"/>
  <c r="H15" i="17"/>
  <c r="R15" i="17" s="1"/>
  <c r="G15" i="17"/>
  <c r="F15" i="17"/>
  <c r="C15" i="17"/>
  <c r="B15" i="17"/>
  <c r="E15" i="17" s="1"/>
  <c r="S14" i="17"/>
  <c r="R14" i="17"/>
  <c r="Q14" i="17"/>
  <c r="P14" i="17"/>
  <c r="E14" i="17"/>
  <c r="U14" i="17" s="1"/>
  <c r="U13" i="17"/>
  <c r="S13" i="17"/>
  <c r="R13" i="17"/>
  <c r="Q13" i="17"/>
  <c r="P13" i="17"/>
  <c r="E13" i="17"/>
  <c r="T13" i="17" s="1"/>
  <c r="S12" i="17"/>
  <c r="R12" i="17"/>
  <c r="Q12" i="17"/>
  <c r="P12" i="17"/>
  <c r="E12" i="17"/>
  <c r="S11" i="17"/>
  <c r="R11" i="17"/>
  <c r="Q11" i="17"/>
  <c r="P11" i="17"/>
  <c r="E11" i="17"/>
  <c r="T11" i="17" s="1"/>
  <c r="S10" i="17"/>
  <c r="R10" i="17"/>
  <c r="Q10" i="17"/>
  <c r="P10" i="17"/>
  <c r="E10" i="17"/>
  <c r="S9" i="17"/>
  <c r="R9" i="17"/>
  <c r="Q9" i="17"/>
  <c r="P9" i="17"/>
  <c r="E9" i="17"/>
  <c r="U9" i="17" s="1"/>
  <c r="U93" i="16"/>
  <c r="S93" i="16"/>
  <c r="R93" i="16"/>
  <c r="Q93" i="16"/>
  <c r="P93" i="16"/>
  <c r="E93" i="16"/>
  <c r="T93" i="16" s="1"/>
  <c r="S92" i="16"/>
  <c r="R92" i="16"/>
  <c r="Q92" i="16"/>
  <c r="P92" i="16"/>
  <c r="E92" i="16"/>
  <c r="U92" i="16" s="1"/>
  <c r="S91" i="16"/>
  <c r="R91" i="16"/>
  <c r="Q91" i="16"/>
  <c r="P91" i="16"/>
  <c r="E91" i="16"/>
  <c r="U91" i="16" s="1"/>
  <c r="S90" i="16"/>
  <c r="R90" i="16"/>
  <c r="Q90" i="16"/>
  <c r="P90" i="16"/>
  <c r="E90" i="16"/>
  <c r="T89" i="16"/>
  <c r="S89" i="16"/>
  <c r="R89" i="16"/>
  <c r="Q89" i="16"/>
  <c r="P89" i="16"/>
  <c r="E89" i="16"/>
  <c r="U89" i="16" s="1"/>
  <c r="S88" i="16"/>
  <c r="R88" i="16"/>
  <c r="Q88" i="16"/>
  <c r="P88" i="16"/>
  <c r="E88" i="16"/>
  <c r="T88" i="16" s="1"/>
  <c r="S87" i="16"/>
  <c r="R87" i="16"/>
  <c r="Q87" i="16"/>
  <c r="P87" i="16"/>
  <c r="E87" i="16"/>
  <c r="U87" i="16" s="1"/>
  <c r="S86" i="16"/>
  <c r="R86" i="16"/>
  <c r="Q86" i="16"/>
  <c r="P86" i="16"/>
  <c r="E86" i="16"/>
  <c r="U86" i="16" s="1"/>
  <c r="V72" i="16"/>
  <c r="O72" i="16"/>
  <c r="N72" i="16"/>
  <c r="M72" i="16"/>
  <c r="L72" i="16"/>
  <c r="K72" i="16"/>
  <c r="J72" i="16"/>
  <c r="I72" i="16"/>
  <c r="H72" i="16"/>
  <c r="G72" i="16"/>
  <c r="F72" i="16"/>
  <c r="C72" i="16"/>
  <c r="B72" i="16"/>
  <c r="V71" i="16"/>
  <c r="O71" i="16"/>
  <c r="N71" i="16"/>
  <c r="M71" i="16"/>
  <c r="L71" i="16"/>
  <c r="K71" i="16"/>
  <c r="J71" i="16"/>
  <c r="I71" i="16"/>
  <c r="H71" i="16"/>
  <c r="R71" i="16" s="1"/>
  <c r="G71" i="16"/>
  <c r="F71" i="16"/>
  <c r="C71" i="16"/>
  <c r="E71" i="16" s="1"/>
  <c r="B71" i="16"/>
  <c r="V70" i="16"/>
  <c r="S70" i="16"/>
  <c r="O70" i="16"/>
  <c r="N70" i="16"/>
  <c r="M70" i="16"/>
  <c r="L70" i="16"/>
  <c r="K70" i="16"/>
  <c r="J70" i="16"/>
  <c r="I70" i="16"/>
  <c r="Q70" i="16" s="1"/>
  <c r="H70" i="16"/>
  <c r="R70" i="16" s="1"/>
  <c r="G70" i="16"/>
  <c r="F70" i="16"/>
  <c r="C70" i="16"/>
  <c r="B70" i="16"/>
  <c r="S69" i="16"/>
  <c r="R69" i="16"/>
  <c r="Q69" i="16"/>
  <c r="P69" i="16"/>
  <c r="E69" i="16"/>
  <c r="V67" i="16"/>
  <c r="O67" i="16"/>
  <c r="N67" i="16"/>
  <c r="M67" i="16"/>
  <c r="L67" i="16"/>
  <c r="K67" i="16"/>
  <c r="J67" i="16"/>
  <c r="I67" i="16"/>
  <c r="S67" i="16" s="1"/>
  <c r="H67" i="16"/>
  <c r="G67" i="16"/>
  <c r="F67" i="16"/>
  <c r="C67" i="16"/>
  <c r="B67" i="16"/>
  <c r="V66" i="16"/>
  <c r="O66" i="16"/>
  <c r="N66" i="16"/>
  <c r="M66" i="16"/>
  <c r="L66" i="16"/>
  <c r="K66" i="16"/>
  <c r="J66" i="16"/>
  <c r="I66" i="16"/>
  <c r="H66" i="16"/>
  <c r="P66" i="16" s="1"/>
  <c r="G66" i="16"/>
  <c r="F66" i="16"/>
  <c r="C66" i="16"/>
  <c r="B66" i="16"/>
  <c r="E66" i="16" s="1"/>
  <c r="S65" i="16"/>
  <c r="R65" i="16"/>
  <c r="Q65" i="16"/>
  <c r="P65" i="16"/>
  <c r="E65" i="16"/>
  <c r="U65" i="16" s="1"/>
  <c r="S64" i="16"/>
  <c r="R64" i="16"/>
  <c r="Q64" i="16"/>
  <c r="P64" i="16"/>
  <c r="E64" i="16"/>
  <c r="T64" i="16" s="1"/>
  <c r="S63" i="16"/>
  <c r="R63" i="16"/>
  <c r="Q63" i="16"/>
  <c r="P63" i="16"/>
  <c r="E63" i="16"/>
  <c r="U63" i="16" s="1"/>
  <c r="U62" i="16"/>
  <c r="S62" i="16"/>
  <c r="R62" i="16"/>
  <c r="Q62" i="16"/>
  <c r="P62" i="16"/>
  <c r="E62" i="16"/>
  <c r="T62" i="16" s="1"/>
  <c r="U61" i="16"/>
  <c r="T61" i="16"/>
  <c r="S61" i="16"/>
  <c r="R61" i="16"/>
  <c r="Q61" i="16"/>
  <c r="P61" i="16"/>
  <c r="E61" i="16"/>
  <c r="V59" i="16"/>
  <c r="O59" i="16"/>
  <c r="N59" i="16"/>
  <c r="M59" i="16"/>
  <c r="L59" i="16"/>
  <c r="K59" i="16"/>
  <c r="J59" i="16"/>
  <c r="I59" i="16"/>
  <c r="S59" i="16" s="1"/>
  <c r="H59" i="16"/>
  <c r="R59" i="16" s="1"/>
  <c r="G59" i="16"/>
  <c r="F59" i="16"/>
  <c r="C59" i="16"/>
  <c r="B59" i="16"/>
  <c r="U58" i="16"/>
  <c r="S58" i="16"/>
  <c r="R58" i="16"/>
  <c r="Q58" i="16"/>
  <c r="P58" i="16"/>
  <c r="E58" i="16"/>
  <c r="T58" i="16" s="1"/>
  <c r="S57" i="16"/>
  <c r="R57" i="16"/>
  <c r="Q57" i="16"/>
  <c r="P57" i="16"/>
  <c r="E57" i="16"/>
  <c r="T56" i="16"/>
  <c r="S56" i="16"/>
  <c r="R56" i="16"/>
  <c r="Q56" i="16"/>
  <c r="P56" i="16"/>
  <c r="E56" i="16"/>
  <c r="U56" i="16" s="1"/>
  <c r="S55" i="16"/>
  <c r="R55" i="16"/>
  <c r="Q55" i="16"/>
  <c r="P55" i="16"/>
  <c r="E55" i="16"/>
  <c r="T55" i="16" s="1"/>
  <c r="V53" i="16"/>
  <c r="O53" i="16"/>
  <c r="N53" i="16"/>
  <c r="M53" i="16"/>
  <c r="L53" i="16"/>
  <c r="K53" i="16"/>
  <c r="J53" i="16"/>
  <c r="I53" i="16"/>
  <c r="H53" i="16"/>
  <c r="R53" i="16" s="1"/>
  <c r="G53" i="16"/>
  <c r="F53" i="16"/>
  <c r="C53" i="16"/>
  <c r="B53" i="16"/>
  <c r="T52" i="16"/>
  <c r="S52" i="16"/>
  <c r="R52" i="16"/>
  <c r="Q52" i="16"/>
  <c r="P52" i="16"/>
  <c r="E52" i="16"/>
  <c r="U52" i="16" s="1"/>
  <c r="S51" i="16"/>
  <c r="R51" i="16"/>
  <c r="Q51" i="16"/>
  <c r="P51" i="16"/>
  <c r="E51" i="16"/>
  <c r="T51" i="16" s="1"/>
  <c r="S50" i="16"/>
  <c r="R50" i="16"/>
  <c r="Q50" i="16"/>
  <c r="P50" i="16"/>
  <c r="E50" i="16"/>
  <c r="U50" i="16" s="1"/>
  <c r="S49" i="16"/>
  <c r="R49" i="16"/>
  <c r="Q49" i="16"/>
  <c r="P49" i="16"/>
  <c r="E49" i="16"/>
  <c r="U49" i="16" s="1"/>
  <c r="S48" i="16"/>
  <c r="R48" i="16"/>
  <c r="Q48" i="16"/>
  <c r="P48" i="16"/>
  <c r="E48" i="16"/>
  <c r="U48" i="16" s="1"/>
  <c r="S47" i="16"/>
  <c r="R47" i="16"/>
  <c r="Q47" i="16"/>
  <c r="P47" i="16"/>
  <c r="E47" i="16"/>
  <c r="U47" i="16" s="1"/>
  <c r="U46" i="16"/>
  <c r="T46" i="16"/>
  <c r="S46" i="16"/>
  <c r="R46" i="16"/>
  <c r="Q46" i="16"/>
  <c r="P46" i="16"/>
  <c r="E46" i="16"/>
  <c r="T45" i="16"/>
  <c r="S45" i="16"/>
  <c r="R45" i="16"/>
  <c r="Q45" i="16"/>
  <c r="P45" i="16"/>
  <c r="E45" i="16"/>
  <c r="U45" i="16" s="1"/>
  <c r="S44" i="16"/>
  <c r="R44" i="16"/>
  <c r="Q44" i="16"/>
  <c r="P44" i="16"/>
  <c r="E44" i="16"/>
  <c r="S43" i="16"/>
  <c r="R43" i="16"/>
  <c r="Q43" i="16"/>
  <c r="P43" i="16"/>
  <c r="E43" i="16"/>
  <c r="U43" i="16" s="1"/>
  <c r="S42" i="16"/>
  <c r="R42" i="16"/>
  <c r="Q42" i="16"/>
  <c r="P42" i="16"/>
  <c r="E42" i="16"/>
  <c r="U42" i="16" s="1"/>
  <c r="V40" i="16"/>
  <c r="O40" i="16"/>
  <c r="N40" i="16"/>
  <c r="M40" i="16"/>
  <c r="L40" i="16"/>
  <c r="K40" i="16"/>
  <c r="J40" i="16"/>
  <c r="I40" i="16"/>
  <c r="S40" i="16" s="1"/>
  <c r="H40" i="16"/>
  <c r="G40" i="16"/>
  <c r="F40" i="16"/>
  <c r="C40" i="16"/>
  <c r="B40" i="16"/>
  <c r="E40" i="16" s="1"/>
  <c r="S39" i="16"/>
  <c r="R39" i="16"/>
  <c r="Q39" i="16"/>
  <c r="P39" i="16"/>
  <c r="E39" i="16"/>
  <c r="T39" i="16" s="1"/>
  <c r="S38" i="16"/>
  <c r="R38" i="16"/>
  <c r="Q38" i="16"/>
  <c r="P38" i="16"/>
  <c r="E38" i="16"/>
  <c r="S37" i="16"/>
  <c r="R37" i="16"/>
  <c r="Q37" i="16"/>
  <c r="P37" i="16"/>
  <c r="E37" i="16"/>
  <c r="U37" i="16" s="1"/>
  <c r="S36" i="16"/>
  <c r="R36" i="16"/>
  <c r="Q36" i="16"/>
  <c r="P36" i="16"/>
  <c r="E36" i="16"/>
  <c r="U36" i="16" s="1"/>
  <c r="S35" i="16"/>
  <c r="R35" i="16"/>
  <c r="Q35" i="16"/>
  <c r="P35" i="16"/>
  <c r="E35" i="16"/>
  <c r="U35" i="16" s="1"/>
  <c r="V33" i="16"/>
  <c r="O33" i="16"/>
  <c r="N33" i="16"/>
  <c r="M33" i="16"/>
  <c r="L33" i="16"/>
  <c r="K33" i="16"/>
  <c r="J33" i="16"/>
  <c r="I33" i="16"/>
  <c r="H33" i="16"/>
  <c r="G33" i="16"/>
  <c r="F33" i="16"/>
  <c r="C33" i="16"/>
  <c r="B33" i="16"/>
  <c r="E33" i="16" s="1"/>
  <c r="S32" i="16"/>
  <c r="R32" i="16"/>
  <c r="Q32" i="16"/>
  <c r="P32" i="16"/>
  <c r="E32" i="16"/>
  <c r="V30" i="16"/>
  <c r="O30" i="16"/>
  <c r="N30" i="16"/>
  <c r="M30" i="16"/>
  <c r="L30" i="16"/>
  <c r="K30" i="16"/>
  <c r="J30" i="16"/>
  <c r="I30" i="16"/>
  <c r="S30" i="16" s="1"/>
  <c r="H30" i="16"/>
  <c r="G30" i="16"/>
  <c r="F30" i="16"/>
  <c r="C30" i="16"/>
  <c r="E30" i="16" s="1"/>
  <c r="B30" i="16"/>
  <c r="S29" i="16"/>
  <c r="R29" i="16"/>
  <c r="Q29" i="16"/>
  <c r="P29" i="16"/>
  <c r="E29" i="16"/>
  <c r="U29" i="16" s="1"/>
  <c r="S28" i="16"/>
  <c r="R28" i="16"/>
  <c r="Q28" i="16"/>
  <c r="P28" i="16"/>
  <c r="E28" i="16"/>
  <c r="U28" i="16" s="1"/>
  <c r="S27" i="16"/>
  <c r="R27" i="16"/>
  <c r="Q27" i="16"/>
  <c r="P27" i="16"/>
  <c r="E27" i="16"/>
  <c r="U27" i="16" s="1"/>
  <c r="U26" i="16"/>
  <c r="S26" i="16"/>
  <c r="R26" i="16"/>
  <c r="Q26" i="16"/>
  <c r="P26" i="16"/>
  <c r="E26" i="16"/>
  <c r="T26" i="16" s="1"/>
  <c r="V24" i="16"/>
  <c r="S24" i="16"/>
  <c r="O24" i="16"/>
  <c r="N24" i="16"/>
  <c r="M24" i="16"/>
  <c r="L24" i="16"/>
  <c r="K24" i="16"/>
  <c r="J24" i="16"/>
  <c r="I24" i="16"/>
  <c r="Q24" i="16" s="1"/>
  <c r="H24" i="16"/>
  <c r="G24" i="16"/>
  <c r="F24" i="16"/>
  <c r="C24" i="16"/>
  <c r="B24" i="16"/>
  <c r="E24" i="16" s="1"/>
  <c r="S23" i="16"/>
  <c r="R23" i="16"/>
  <c r="Q23" i="16"/>
  <c r="P23" i="16"/>
  <c r="E23" i="16"/>
  <c r="U23" i="16" s="1"/>
  <c r="U22" i="16"/>
  <c r="S22" i="16"/>
  <c r="R22" i="16"/>
  <c r="Q22" i="16"/>
  <c r="P22" i="16"/>
  <c r="E22" i="16"/>
  <c r="T22" i="16" s="1"/>
  <c r="T21" i="16"/>
  <c r="S21" i="16"/>
  <c r="R21" i="16"/>
  <c r="Q21" i="16"/>
  <c r="P21" i="16"/>
  <c r="E21" i="16"/>
  <c r="U21" i="16" s="1"/>
  <c r="S20" i="16"/>
  <c r="R20" i="16"/>
  <c r="Q20" i="16"/>
  <c r="P20" i="16"/>
  <c r="E20" i="16"/>
  <c r="U20" i="16" s="1"/>
  <c r="S19" i="16"/>
  <c r="R19" i="16"/>
  <c r="Q19" i="16"/>
  <c r="P19" i="16"/>
  <c r="E19" i="16"/>
  <c r="T19" i="16" s="1"/>
  <c r="S18" i="16"/>
  <c r="R18" i="16"/>
  <c r="Q18" i="16"/>
  <c r="P18" i="16"/>
  <c r="E18" i="16"/>
  <c r="U18" i="16" s="1"/>
  <c r="S17" i="16"/>
  <c r="R17" i="16"/>
  <c r="Q17" i="16"/>
  <c r="P17" i="16"/>
  <c r="E17" i="16"/>
  <c r="U17" i="16" s="1"/>
  <c r="V15" i="16"/>
  <c r="O15" i="16"/>
  <c r="N15" i="16"/>
  <c r="M15" i="16"/>
  <c r="L15" i="16"/>
  <c r="K15" i="16"/>
  <c r="J15" i="16"/>
  <c r="I15" i="16"/>
  <c r="S15" i="16" s="1"/>
  <c r="H15" i="16"/>
  <c r="G15" i="16"/>
  <c r="F15" i="16"/>
  <c r="C15" i="16"/>
  <c r="B15" i="16"/>
  <c r="S14" i="16"/>
  <c r="R14" i="16"/>
  <c r="Q14" i="16"/>
  <c r="P14" i="16"/>
  <c r="E14" i="16"/>
  <c r="U14" i="16" s="1"/>
  <c r="S13" i="16"/>
  <c r="R13" i="16"/>
  <c r="Q13" i="16"/>
  <c r="P13" i="16"/>
  <c r="E13" i="16"/>
  <c r="U13" i="16" s="1"/>
  <c r="S12" i="16"/>
  <c r="R12" i="16"/>
  <c r="Q12" i="16"/>
  <c r="P12" i="16"/>
  <c r="E12" i="16"/>
  <c r="U12" i="16" s="1"/>
  <c r="S11" i="16"/>
  <c r="R11" i="16"/>
  <c r="Q11" i="16"/>
  <c r="P11" i="16"/>
  <c r="E11" i="16"/>
  <c r="U11" i="16" s="1"/>
  <c r="S10" i="16"/>
  <c r="R10" i="16"/>
  <c r="Q10" i="16"/>
  <c r="P10" i="16"/>
  <c r="E10" i="16"/>
  <c r="U9" i="16"/>
  <c r="S9" i="16"/>
  <c r="R9" i="16"/>
  <c r="Q9" i="16"/>
  <c r="P9" i="16"/>
  <c r="E9" i="16"/>
  <c r="T9" i="16" s="1"/>
  <c r="T93" i="15"/>
  <c r="S93" i="15"/>
  <c r="R93" i="15"/>
  <c r="Q93" i="15"/>
  <c r="P93" i="15"/>
  <c r="E93" i="15"/>
  <c r="U93" i="15" s="1"/>
  <c r="S92" i="15"/>
  <c r="R92" i="15"/>
  <c r="Q92" i="15"/>
  <c r="P92" i="15"/>
  <c r="E92" i="15"/>
  <c r="T92" i="15" s="1"/>
  <c r="S91" i="15"/>
  <c r="R91" i="15"/>
  <c r="Q91" i="15"/>
  <c r="P91" i="15"/>
  <c r="E91" i="15"/>
  <c r="U91" i="15" s="1"/>
  <c r="S90" i="15"/>
  <c r="R90" i="15"/>
  <c r="Q90" i="15"/>
  <c r="P90" i="15"/>
  <c r="E90" i="15"/>
  <c r="U90" i="15" s="1"/>
  <c r="S89" i="15"/>
  <c r="R89" i="15"/>
  <c r="Q89" i="15"/>
  <c r="P89" i="15"/>
  <c r="E89" i="15"/>
  <c r="U89" i="15" s="1"/>
  <c r="S88" i="15"/>
  <c r="R88" i="15"/>
  <c r="Q88" i="15"/>
  <c r="P88" i="15"/>
  <c r="E88" i="15"/>
  <c r="U88" i="15" s="1"/>
  <c r="T87" i="15"/>
  <c r="S87" i="15"/>
  <c r="R87" i="15"/>
  <c r="Q87" i="15"/>
  <c r="P87" i="15"/>
  <c r="E87" i="15"/>
  <c r="U87" i="15" s="1"/>
  <c r="S86" i="15"/>
  <c r="R86" i="15"/>
  <c r="Q86" i="15"/>
  <c r="P86" i="15"/>
  <c r="E86" i="15"/>
  <c r="V72" i="15"/>
  <c r="O72" i="15"/>
  <c r="N72" i="15"/>
  <c r="M72" i="15"/>
  <c r="L72" i="15"/>
  <c r="K72" i="15"/>
  <c r="J72" i="15"/>
  <c r="I72" i="15"/>
  <c r="H72" i="15"/>
  <c r="G72" i="15"/>
  <c r="F72" i="15"/>
  <c r="C72" i="15"/>
  <c r="B72" i="15"/>
  <c r="E72" i="15" s="1"/>
  <c r="V71" i="15"/>
  <c r="O71" i="15"/>
  <c r="N71" i="15"/>
  <c r="M71" i="15"/>
  <c r="L71" i="15"/>
  <c r="K71" i="15"/>
  <c r="J71" i="15"/>
  <c r="I71" i="15"/>
  <c r="H71" i="15"/>
  <c r="P71" i="15" s="1"/>
  <c r="G71" i="15"/>
  <c r="F71" i="15"/>
  <c r="C71" i="15"/>
  <c r="B71" i="15"/>
  <c r="E71" i="15" s="1"/>
  <c r="V70" i="15"/>
  <c r="O70" i="15"/>
  <c r="N70" i="15"/>
  <c r="M70" i="15"/>
  <c r="L70" i="15"/>
  <c r="K70" i="15"/>
  <c r="J70" i="15"/>
  <c r="I70" i="15"/>
  <c r="H70" i="15"/>
  <c r="G70" i="15"/>
  <c r="F70" i="15"/>
  <c r="C70" i="15"/>
  <c r="B70" i="15"/>
  <c r="S69" i="15"/>
  <c r="R69" i="15"/>
  <c r="Q69" i="15"/>
  <c r="P69" i="15"/>
  <c r="E69" i="15"/>
  <c r="V67" i="15"/>
  <c r="O67" i="15"/>
  <c r="N67" i="15"/>
  <c r="M67" i="15"/>
  <c r="L67" i="15"/>
  <c r="K67" i="15"/>
  <c r="J67" i="15"/>
  <c r="I67" i="15"/>
  <c r="H67" i="15"/>
  <c r="G67" i="15"/>
  <c r="F67" i="15"/>
  <c r="C67" i="15"/>
  <c r="B67" i="15"/>
  <c r="V66" i="15"/>
  <c r="O66" i="15"/>
  <c r="N66" i="15"/>
  <c r="M66" i="15"/>
  <c r="L66" i="15"/>
  <c r="K66" i="15"/>
  <c r="J66" i="15"/>
  <c r="I66" i="15"/>
  <c r="S66" i="15" s="1"/>
  <c r="H66" i="15"/>
  <c r="R66" i="15" s="1"/>
  <c r="G66" i="15"/>
  <c r="F66" i="15"/>
  <c r="C66" i="15"/>
  <c r="E66" i="15" s="1"/>
  <c r="B66" i="15"/>
  <c r="S65" i="15"/>
  <c r="R65" i="15"/>
  <c r="Q65" i="15"/>
  <c r="P65" i="15"/>
  <c r="E65" i="15"/>
  <c r="S64" i="15"/>
  <c r="R64" i="15"/>
  <c r="Q64" i="15"/>
  <c r="P64" i="15"/>
  <c r="E64" i="15"/>
  <c r="U64" i="15" s="1"/>
  <c r="S63" i="15"/>
  <c r="R63" i="15"/>
  <c r="Q63" i="15"/>
  <c r="P63" i="15"/>
  <c r="E63" i="15"/>
  <c r="T63" i="15" s="1"/>
  <c r="S62" i="15"/>
  <c r="R62" i="15"/>
  <c r="Q62" i="15"/>
  <c r="P62" i="15"/>
  <c r="E62" i="15"/>
  <c r="U62" i="15" s="1"/>
  <c r="S61" i="15"/>
  <c r="R61" i="15"/>
  <c r="Q61" i="15"/>
  <c r="P61" i="15"/>
  <c r="E61" i="15"/>
  <c r="U61" i="15" s="1"/>
  <c r="V59" i="15"/>
  <c r="O59" i="15"/>
  <c r="N59" i="15"/>
  <c r="M59" i="15"/>
  <c r="L59" i="15"/>
  <c r="K59" i="15"/>
  <c r="J59" i="15"/>
  <c r="I59" i="15"/>
  <c r="S59" i="15" s="1"/>
  <c r="H59" i="15"/>
  <c r="G59" i="15"/>
  <c r="F59" i="15"/>
  <c r="C59" i="15"/>
  <c r="B59" i="15"/>
  <c r="S58" i="15"/>
  <c r="R58" i="15"/>
  <c r="Q58" i="15"/>
  <c r="P58" i="15"/>
  <c r="E58" i="15"/>
  <c r="U58" i="15" s="1"/>
  <c r="S57" i="15"/>
  <c r="R57" i="15"/>
  <c r="Q57" i="15"/>
  <c r="P57" i="15"/>
  <c r="E57" i="15"/>
  <c r="U57" i="15" s="1"/>
  <c r="S56" i="15"/>
  <c r="R56" i="15"/>
  <c r="Q56" i="15"/>
  <c r="P56" i="15"/>
  <c r="E56" i="15"/>
  <c r="U56" i="15" s="1"/>
  <c r="S55" i="15"/>
  <c r="R55" i="15"/>
  <c r="Q55" i="15"/>
  <c r="P55" i="15"/>
  <c r="E55" i="15"/>
  <c r="V53" i="15"/>
  <c r="O53" i="15"/>
  <c r="N53" i="15"/>
  <c r="M53" i="15"/>
  <c r="L53" i="15"/>
  <c r="K53" i="15"/>
  <c r="J53" i="15"/>
  <c r="I53" i="15"/>
  <c r="H53" i="15"/>
  <c r="G53" i="15"/>
  <c r="F53" i="15"/>
  <c r="C53" i="15"/>
  <c r="B53" i="15"/>
  <c r="S52" i="15"/>
  <c r="R52" i="15"/>
  <c r="Q52" i="15"/>
  <c r="P52" i="15"/>
  <c r="E52" i="15"/>
  <c r="U52" i="15" s="1"/>
  <c r="S51" i="15"/>
  <c r="R51" i="15"/>
  <c r="Q51" i="15"/>
  <c r="P51" i="15"/>
  <c r="E51" i="15"/>
  <c r="T50" i="15"/>
  <c r="S50" i="15"/>
  <c r="R50" i="15"/>
  <c r="Q50" i="15"/>
  <c r="P50" i="15"/>
  <c r="E50" i="15"/>
  <c r="U50" i="15" s="1"/>
  <c r="S49" i="15"/>
  <c r="R49" i="15"/>
  <c r="Q49" i="15"/>
  <c r="P49" i="15"/>
  <c r="E49" i="15"/>
  <c r="S48" i="15"/>
  <c r="R48" i="15"/>
  <c r="Q48" i="15"/>
  <c r="P48" i="15"/>
  <c r="E48" i="15"/>
  <c r="U48" i="15" s="1"/>
  <c r="S47" i="15"/>
  <c r="R47" i="15"/>
  <c r="Q47" i="15"/>
  <c r="P47" i="15"/>
  <c r="E47" i="15"/>
  <c r="T47" i="15" s="1"/>
  <c r="S46" i="15"/>
  <c r="R46" i="15"/>
  <c r="Q46" i="15"/>
  <c r="P46" i="15"/>
  <c r="E46" i="15"/>
  <c r="U46" i="15" s="1"/>
  <c r="S45" i="15"/>
  <c r="R45" i="15"/>
  <c r="Q45" i="15"/>
  <c r="P45" i="15"/>
  <c r="E45" i="15"/>
  <c r="S44" i="15"/>
  <c r="R44" i="15"/>
  <c r="Q44" i="15"/>
  <c r="P44" i="15"/>
  <c r="E44" i="15"/>
  <c r="U44" i="15" s="1"/>
  <c r="S43" i="15"/>
  <c r="R43" i="15"/>
  <c r="Q43" i="15"/>
  <c r="P43" i="15"/>
  <c r="E43" i="15"/>
  <c r="U42" i="15"/>
  <c r="S42" i="15"/>
  <c r="R42" i="15"/>
  <c r="Q42" i="15"/>
  <c r="P42" i="15"/>
  <c r="E42" i="15"/>
  <c r="T42" i="15" s="1"/>
  <c r="V40" i="15"/>
  <c r="O40" i="15"/>
  <c r="N40" i="15"/>
  <c r="M40" i="15"/>
  <c r="L40" i="15"/>
  <c r="K40" i="15"/>
  <c r="J40" i="15"/>
  <c r="I40" i="15"/>
  <c r="S40" i="15" s="1"/>
  <c r="H40" i="15"/>
  <c r="G40" i="15"/>
  <c r="F40" i="15"/>
  <c r="C40" i="15"/>
  <c r="B40" i="15"/>
  <c r="S39" i="15"/>
  <c r="R39" i="15"/>
  <c r="Q39" i="15"/>
  <c r="P39" i="15"/>
  <c r="E39" i="15"/>
  <c r="T39" i="15" s="1"/>
  <c r="U38" i="15"/>
  <c r="T38" i="15"/>
  <c r="S38" i="15"/>
  <c r="R38" i="15"/>
  <c r="Q38" i="15"/>
  <c r="P38" i="15"/>
  <c r="E38" i="15"/>
  <c r="U37" i="15"/>
  <c r="T37" i="15"/>
  <c r="S37" i="15"/>
  <c r="R37" i="15"/>
  <c r="Q37" i="15"/>
  <c r="P37" i="15"/>
  <c r="E37" i="15"/>
  <c r="S36" i="15"/>
  <c r="R36" i="15"/>
  <c r="Q36" i="15"/>
  <c r="P36" i="15"/>
  <c r="E36" i="15"/>
  <c r="S35" i="15"/>
  <c r="R35" i="15"/>
  <c r="Q35" i="15"/>
  <c r="P35" i="15"/>
  <c r="E35" i="15"/>
  <c r="U35" i="15" s="1"/>
  <c r="V33" i="15"/>
  <c r="O33" i="15"/>
  <c r="N33" i="15"/>
  <c r="M33" i="15"/>
  <c r="L33" i="15"/>
  <c r="K33" i="15"/>
  <c r="J33" i="15"/>
  <c r="I33" i="15"/>
  <c r="S33" i="15" s="1"/>
  <c r="H33" i="15"/>
  <c r="R33" i="15" s="1"/>
  <c r="G33" i="15"/>
  <c r="F33" i="15"/>
  <c r="C33" i="15"/>
  <c r="E33" i="15" s="1"/>
  <c r="B33" i="15"/>
  <c r="S32" i="15"/>
  <c r="R32" i="15"/>
  <c r="Q32" i="15"/>
  <c r="P32" i="15"/>
  <c r="E32" i="15"/>
  <c r="V30" i="15"/>
  <c r="O30" i="15"/>
  <c r="N30" i="15"/>
  <c r="M30" i="15"/>
  <c r="L30" i="15"/>
  <c r="K30" i="15"/>
  <c r="J30" i="15"/>
  <c r="I30" i="15"/>
  <c r="S30" i="15" s="1"/>
  <c r="H30" i="15"/>
  <c r="R30" i="15" s="1"/>
  <c r="G30" i="15"/>
  <c r="F30" i="15"/>
  <c r="C30" i="15"/>
  <c r="B30" i="15"/>
  <c r="E30" i="15" s="1"/>
  <c r="S29" i="15"/>
  <c r="R29" i="15"/>
  <c r="Q29" i="15"/>
  <c r="P29" i="15"/>
  <c r="E29" i="15"/>
  <c r="T28" i="15"/>
  <c r="S28" i="15"/>
  <c r="R28" i="15"/>
  <c r="Q28" i="15"/>
  <c r="P28" i="15"/>
  <c r="E28" i="15"/>
  <c r="U28" i="15" s="1"/>
  <c r="S27" i="15"/>
  <c r="R27" i="15"/>
  <c r="Q27" i="15"/>
  <c r="P27" i="15"/>
  <c r="E27" i="15"/>
  <c r="T27" i="15" s="1"/>
  <c r="S26" i="15"/>
  <c r="R26" i="15"/>
  <c r="Q26" i="15"/>
  <c r="P26" i="15"/>
  <c r="E26" i="15"/>
  <c r="V24" i="15"/>
  <c r="O24" i="15"/>
  <c r="N24" i="15"/>
  <c r="M24" i="15"/>
  <c r="L24" i="15"/>
  <c r="K24" i="15"/>
  <c r="J24" i="15"/>
  <c r="I24" i="15"/>
  <c r="S24" i="15" s="1"/>
  <c r="H24" i="15"/>
  <c r="R24" i="15" s="1"/>
  <c r="G24" i="15"/>
  <c r="F24" i="15"/>
  <c r="C24" i="15"/>
  <c r="B24" i="15"/>
  <c r="E24" i="15" s="1"/>
  <c r="S23" i="15"/>
  <c r="R23" i="15"/>
  <c r="Q23" i="15"/>
  <c r="P23" i="15"/>
  <c r="E23" i="15"/>
  <c r="T23" i="15" s="1"/>
  <c r="S22" i="15"/>
  <c r="R22" i="15"/>
  <c r="Q22" i="15"/>
  <c r="P22" i="15"/>
  <c r="E22" i="15"/>
  <c r="S21" i="15"/>
  <c r="R21" i="15"/>
  <c r="Q21" i="15"/>
  <c r="P21" i="15"/>
  <c r="E21" i="15"/>
  <c r="S20" i="15"/>
  <c r="R20" i="15"/>
  <c r="Q20" i="15"/>
  <c r="P20" i="15"/>
  <c r="E20" i="15"/>
  <c r="T20" i="15" s="1"/>
  <c r="U19" i="15"/>
  <c r="S19" i="15"/>
  <c r="R19" i="15"/>
  <c r="Q19" i="15"/>
  <c r="P19" i="15"/>
  <c r="E19" i="15"/>
  <c r="T19" i="15" s="1"/>
  <c r="S18" i="15"/>
  <c r="R18" i="15"/>
  <c r="Q18" i="15"/>
  <c r="P18" i="15"/>
  <c r="E18" i="15"/>
  <c r="S17" i="15"/>
  <c r="R17" i="15"/>
  <c r="Q17" i="15"/>
  <c r="P17" i="15"/>
  <c r="E17" i="15"/>
  <c r="V15" i="15"/>
  <c r="O15" i="15"/>
  <c r="N15" i="15"/>
  <c r="M15" i="15"/>
  <c r="L15" i="15"/>
  <c r="K15" i="15"/>
  <c r="J15" i="15"/>
  <c r="I15" i="15"/>
  <c r="S15" i="15" s="1"/>
  <c r="H15" i="15"/>
  <c r="G15" i="15"/>
  <c r="F15" i="15"/>
  <c r="C15" i="15"/>
  <c r="B15" i="15"/>
  <c r="E15" i="15" s="1"/>
  <c r="U14" i="15"/>
  <c r="T14" i="15"/>
  <c r="S14" i="15"/>
  <c r="R14" i="15"/>
  <c r="Q14" i="15"/>
  <c r="P14" i="15"/>
  <c r="E14" i="15"/>
  <c r="S13" i="15"/>
  <c r="R13" i="15"/>
  <c r="Q13" i="15"/>
  <c r="P13" i="15"/>
  <c r="E13" i="15"/>
  <c r="S12" i="15"/>
  <c r="R12" i="15"/>
  <c r="Q12" i="15"/>
  <c r="P12" i="15"/>
  <c r="E12" i="15"/>
  <c r="U12" i="15" s="1"/>
  <c r="S11" i="15"/>
  <c r="R11" i="15"/>
  <c r="Q11" i="15"/>
  <c r="P11" i="15"/>
  <c r="E11" i="15"/>
  <c r="T11" i="15" s="1"/>
  <c r="S10" i="15"/>
  <c r="R10" i="15"/>
  <c r="Q10" i="15"/>
  <c r="P10" i="15"/>
  <c r="E10" i="15"/>
  <c r="S9" i="15"/>
  <c r="R9" i="15"/>
  <c r="Q9" i="15"/>
  <c r="P9" i="15"/>
  <c r="E9" i="15"/>
  <c r="U93" i="14"/>
  <c r="S93" i="14"/>
  <c r="R93" i="14"/>
  <c r="Q93" i="14"/>
  <c r="P93" i="14"/>
  <c r="E93" i="14"/>
  <c r="T93" i="14" s="1"/>
  <c r="U92" i="14"/>
  <c r="T92" i="14"/>
  <c r="S92" i="14"/>
  <c r="R92" i="14"/>
  <c r="Q92" i="14"/>
  <c r="P92" i="14"/>
  <c r="E92" i="14"/>
  <c r="T91" i="14"/>
  <c r="S91" i="14"/>
  <c r="R91" i="14"/>
  <c r="Q91" i="14"/>
  <c r="P91" i="14"/>
  <c r="E91" i="14"/>
  <c r="U91" i="14" s="1"/>
  <c r="S90" i="14"/>
  <c r="R90" i="14"/>
  <c r="Q90" i="14"/>
  <c r="P90" i="14"/>
  <c r="E90" i="14"/>
  <c r="S89" i="14"/>
  <c r="R89" i="14"/>
  <c r="Q89" i="14"/>
  <c r="P89" i="14"/>
  <c r="E89" i="14"/>
  <c r="U89" i="14" s="1"/>
  <c r="S88" i="14"/>
  <c r="R88" i="14"/>
  <c r="Q88" i="14"/>
  <c r="P88" i="14"/>
  <c r="E88" i="14"/>
  <c r="T88" i="14" s="1"/>
  <c r="S87" i="14"/>
  <c r="R87" i="14"/>
  <c r="Q87" i="14"/>
  <c r="P87" i="14"/>
  <c r="E87" i="14"/>
  <c r="S86" i="14"/>
  <c r="R86" i="14"/>
  <c r="Q86" i="14"/>
  <c r="P86" i="14"/>
  <c r="E86" i="14"/>
  <c r="V72" i="14"/>
  <c r="O72" i="14"/>
  <c r="N72" i="14"/>
  <c r="M72" i="14"/>
  <c r="L72" i="14"/>
  <c r="K72" i="14"/>
  <c r="J72" i="14"/>
  <c r="I72" i="14"/>
  <c r="H72" i="14"/>
  <c r="R72" i="14" s="1"/>
  <c r="G72" i="14"/>
  <c r="F72" i="14"/>
  <c r="C72" i="14"/>
  <c r="B72" i="14"/>
  <c r="V71" i="14"/>
  <c r="O71" i="14"/>
  <c r="N71" i="14"/>
  <c r="M71" i="14"/>
  <c r="L71" i="14"/>
  <c r="K71" i="14"/>
  <c r="J71" i="14"/>
  <c r="I71" i="14"/>
  <c r="S71" i="14" s="1"/>
  <c r="H71" i="14"/>
  <c r="R71" i="14" s="1"/>
  <c r="G71" i="14"/>
  <c r="F71" i="14"/>
  <c r="C71" i="14"/>
  <c r="B71" i="14"/>
  <c r="V70" i="14"/>
  <c r="O70" i="14"/>
  <c r="N70" i="14"/>
  <c r="M70" i="14"/>
  <c r="L70" i="14"/>
  <c r="K70" i="14"/>
  <c r="J70" i="14"/>
  <c r="I70" i="14"/>
  <c r="H70" i="14"/>
  <c r="G70" i="14"/>
  <c r="F70" i="14"/>
  <c r="C70" i="14"/>
  <c r="B70" i="14"/>
  <c r="S69" i="14"/>
  <c r="R69" i="14"/>
  <c r="Q69" i="14"/>
  <c r="P69" i="14"/>
  <c r="E69" i="14"/>
  <c r="V67" i="14"/>
  <c r="O67" i="14"/>
  <c r="N67" i="14"/>
  <c r="M67" i="14"/>
  <c r="L67" i="14"/>
  <c r="K67" i="14"/>
  <c r="J67" i="14"/>
  <c r="I67" i="14"/>
  <c r="H67" i="14"/>
  <c r="R67" i="14" s="1"/>
  <c r="G67" i="14"/>
  <c r="F67" i="14"/>
  <c r="C67" i="14"/>
  <c r="B67" i="14"/>
  <c r="E67" i="14" s="1"/>
  <c r="V66" i="14"/>
  <c r="O66" i="14"/>
  <c r="N66" i="14"/>
  <c r="M66" i="14"/>
  <c r="L66" i="14"/>
  <c r="K66" i="14"/>
  <c r="J66" i="14"/>
  <c r="I66" i="14"/>
  <c r="S66" i="14" s="1"/>
  <c r="H66" i="14"/>
  <c r="P66" i="14" s="1"/>
  <c r="G66" i="14"/>
  <c r="F66" i="14"/>
  <c r="C66" i="14"/>
  <c r="B66" i="14"/>
  <c r="S65" i="14"/>
  <c r="R65" i="14"/>
  <c r="Q65" i="14"/>
  <c r="P65" i="14"/>
  <c r="E65" i="14"/>
  <c r="S64" i="14"/>
  <c r="R64" i="14"/>
  <c r="Q64" i="14"/>
  <c r="P64" i="14"/>
  <c r="E64" i="14"/>
  <c r="T64" i="14" s="1"/>
  <c r="S63" i="14"/>
  <c r="R63" i="14"/>
  <c r="Q63" i="14"/>
  <c r="P63" i="14"/>
  <c r="E63" i="14"/>
  <c r="U63" i="14" s="1"/>
  <c r="S62" i="14"/>
  <c r="R62" i="14"/>
  <c r="Q62" i="14"/>
  <c r="P62" i="14"/>
  <c r="E62" i="14"/>
  <c r="U62" i="14" s="1"/>
  <c r="U61" i="14"/>
  <c r="S61" i="14"/>
  <c r="R61" i="14"/>
  <c r="Q61" i="14"/>
  <c r="P61" i="14"/>
  <c r="E61" i="14"/>
  <c r="T61" i="14" s="1"/>
  <c r="V59" i="14"/>
  <c r="O59" i="14"/>
  <c r="N59" i="14"/>
  <c r="M59" i="14"/>
  <c r="L59" i="14"/>
  <c r="K59" i="14"/>
  <c r="J59" i="14"/>
  <c r="I59" i="14"/>
  <c r="H59" i="14"/>
  <c r="G59" i="14"/>
  <c r="F59" i="14"/>
  <c r="C59" i="14"/>
  <c r="B59" i="14"/>
  <c r="S58" i="14"/>
  <c r="R58" i="14"/>
  <c r="Q58" i="14"/>
  <c r="P58" i="14"/>
  <c r="E58" i="14"/>
  <c r="U58" i="14" s="1"/>
  <c r="S57" i="14"/>
  <c r="R57" i="14"/>
  <c r="Q57" i="14"/>
  <c r="P57" i="14"/>
  <c r="E57" i="14"/>
  <c r="U57" i="14" s="1"/>
  <c r="T56" i="14"/>
  <c r="S56" i="14"/>
  <c r="R56" i="14"/>
  <c r="Q56" i="14"/>
  <c r="P56" i="14"/>
  <c r="E56" i="14"/>
  <c r="U56" i="14" s="1"/>
  <c r="S55" i="14"/>
  <c r="R55" i="14"/>
  <c r="Q55" i="14"/>
  <c r="P55" i="14"/>
  <c r="E55" i="14"/>
  <c r="T55" i="14" s="1"/>
  <c r="V53" i="14"/>
  <c r="O53" i="14"/>
  <c r="N53" i="14"/>
  <c r="M53" i="14"/>
  <c r="L53" i="14"/>
  <c r="K53" i="14"/>
  <c r="J53" i="14"/>
  <c r="I53" i="14"/>
  <c r="S53" i="14" s="1"/>
  <c r="H53" i="14"/>
  <c r="R53" i="14" s="1"/>
  <c r="G53" i="14"/>
  <c r="F53" i="14"/>
  <c r="C53" i="14"/>
  <c r="B53" i="14"/>
  <c r="T52" i="14"/>
  <c r="S52" i="14"/>
  <c r="R52" i="14"/>
  <c r="Q52" i="14"/>
  <c r="P52" i="14"/>
  <c r="E52" i="14"/>
  <c r="U52" i="14" s="1"/>
  <c r="S51" i="14"/>
  <c r="R51" i="14"/>
  <c r="Q51" i="14"/>
  <c r="P51" i="14"/>
  <c r="E51" i="14"/>
  <c r="S50" i="14"/>
  <c r="R50" i="14"/>
  <c r="Q50" i="14"/>
  <c r="P50" i="14"/>
  <c r="E50" i="14"/>
  <c r="S49" i="14"/>
  <c r="R49" i="14"/>
  <c r="Q49" i="14"/>
  <c r="P49" i="14"/>
  <c r="E49" i="14"/>
  <c r="S48" i="14"/>
  <c r="R48" i="14"/>
  <c r="Q48" i="14"/>
  <c r="P48" i="14"/>
  <c r="E48" i="14"/>
  <c r="S47" i="14"/>
  <c r="R47" i="14"/>
  <c r="Q47" i="14"/>
  <c r="P47" i="14"/>
  <c r="E47" i="14"/>
  <c r="U47" i="14" s="1"/>
  <c r="S46" i="14"/>
  <c r="R46" i="14"/>
  <c r="Q46" i="14"/>
  <c r="P46" i="14"/>
  <c r="E46" i="14"/>
  <c r="U45" i="14"/>
  <c r="T45" i="14"/>
  <c r="S45" i="14"/>
  <c r="R45" i="14"/>
  <c r="Q45" i="14"/>
  <c r="P45" i="14"/>
  <c r="E45" i="14"/>
  <c r="T44" i="14"/>
  <c r="S44" i="14"/>
  <c r="R44" i="14"/>
  <c r="Q44" i="14"/>
  <c r="P44" i="14"/>
  <c r="E44" i="14"/>
  <c r="U44" i="14" s="1"/>
  <c r="S43" i="14"/>
  <c r="R43" i="14"/>
  <c r="Q43" i="14"/>
  <c r="P43" i="14"/>
  <c r="E43" i="14"/>
  <c r="S42" i="14"/>
  <c r="R42" i="14"/>
  <c r="Q42" i="14"/>
  <c r="P42" i="14"/>
  <c r="E42" i="14"/>
  <c r="V40" i="14"/>
  <c r="O40" i="14"/>
  <c r="N40" i="14"/>
  <c r="M40" i="14"/>
  <c r="L40" i="14"/>
  <c r="K40" i="14"/>
  <c r="J40" i="14"/>
  <c r="I40" i="14"/>
  <c r="S40" i="14" s="1"/>
  <c r="H40" i="14"/>
  <c r="R40" i="14" s="1"/>
  <c r="G40" i="14"/>
  <c r="F40" i="14"/>
  <c r="E40" i="14"/>
  <c r="C40" i="14"/>
  <c r="B40" i="14"/>
  <c r="S39" i="14"/>
  <c r="R39" i="14"/>
  <c r="Q39" i="14"/>
  <c r="P39" i="14"/>
  <c r="E39" i="14"/>
  <c r="T39" i="14" s="1"/>
  <c r="S38" i="14"/>
  <c r="R38" i="14"/>
  <c r="Q38" i="14"/>
  <c r="P38" i="14"/>
  <c r="E38" i="14"/>
  <c r="S37" i="14"/>
  <c r="R37" i="14"/>
  <c r="Q37" i="14"/>
  <c r="P37" i="14"/>
  <c r="E37" i="14"/>
  <c r="S36" i="14"/>
  <c r="R36" i="14"/>
  <c r="Q36" i="14"/>
  <c r="P36" i="14"/>
  <c r="E36" i="14"/>
  <c r="T36" i="14" s="1"/>
  <c r="S35" i="14"/>
  <c r="R35" i="14"/>
  <c r="Q35" i="14"/>
  <c r="P35" i="14"/>
  <c r="E35" i="14"/>
  <c r="U35" i="14" s="1"/>
  <c r="V33" i="14"/>
  <c r="O33" i="14"/>
  <c r="N33" i="14"/>
  <c r="M33" i="14"/>
  <c r="L33" i="14"/>
  <c r="K33" i="14"/>
  <c r="J33" i="14"/>
  <c r="I33" i="14"/>
  <c r="S33" i="14" s="1"/>
  <c r="H33" i="14"/>
  <c r="P33" i="14" s="1"/>
  <c r="G33" i="14"/>
  <c r="F33" i="14"/>
  <c r="C33" i="14"/>
  <c r="B33" i="14"/>
  <c r="E33" i="14" s="1"/>
  <c r="S32" i="14"/>
  <c r="R32" i="14"/>
  <c r="Q32" i="14"/>
  <c r="P32" i="14"/>
  <c r="E32" i="14"/>
  <c r="T32" i="14" s="1"/>
  <c r="V30" i="14"/>
  <c r="O30" i="14"/>
  <c r="N30" i="14"/>
  <c r="M30" i="14"/>
  <c r="L30" i="14"/>
  <c r="K30" i="14"/>
  <c r="J30" i="14"/>
  <c r="I30" i="14"/>
  <c r="H30" i="14"/>
  <c r="R30" i="14" s="1"/>
  <c r="G30" i="14"/>
  <c r="F30" i="14"/>
  <c r="C30" i="14"/>
  <c r="E30" i="14" s="1"/>
  <c r="B30" i="14"/>
  <c r="S29" i="14"/>
  <c r="R29" i="14"/>
  <c r="Q29" i="14"/>
  <c r="P29" i="14"/>
  <c r="E29" i="14"/>
  <c r="U29" i="14" s="1"/>
  <c r="S28" i="14"/>
  <c r="R28" i="14"/>
  <c r="Q28" i="14"/>
  <c r="P28" i="14"/>
  <c r="E28" i="14"/>
  <c r="U27" i="14"/>
  <c r="T27" i="14"/>
  <c r="S27" i="14"/>
  <c r="R27" i="14"/>
  <c r="Q27" i="14"/>
  <c r="P27" i="14"/>
  <c r="E27" i="14"/>
  <c r="U26" i="14"/>
  <c r="T26" i="14"/>
  <c r="S26" i="14"/>
  <c r="R26" i="14"/>
  <c r="Q26" i="14"/>
  <c r="P26" i="14"/>
  <c r="E26" i="14"/>
  <c r="V24" i="14"/>
  <c r="Q24" i="14"/>
  <c r="O24" i="14"/>
  <c r="N24" i="14"/>
  <c r="M24" i="14"/>
  <c r="L24" i="14"/>
  <c r="K24" i="14"/>
  <c r="J24" i="14"/>
  <c r="I24" i="14"/>
  <c r="S24" i="14" s="1"/>
  <c r="H24" i="14"/>
  <c r="G24" i="14"/>
  <c r="F24" i="14"/>
  <c r="C24" i="14"/>
  <c r="B24" i="14"/>
  <c r="S23" i="14"/>
  <c r="R23" i="14"/>
  <c r="Q23" i="14"/>
  <c r="P23" i="14"/>
  <c r="E23" i="14"/>
  <c r="T23" i="14" s="1"/>
  <c r="U22" i="14"/>
  <c r="S22" i="14"/>
  <c r="R22" i="14"/>
  <c r="Q22" i="14"/>
  <c r="P22" i="14"/>
  <c r="E22" i="14"/>
  <c r="T22" i="14" s="1"/>
  <c r="T21" i="14"/>
  <c r="S21" i="14"/>
  <c r="R21" i="14"/>
  <c r="Q21" i="14"/>
  <c r="P21" i="14"/>
  <c r="E21" i="14"/>
  <c r="U21" i="14" s="1"/>
  <c r="S20" i="14"/>
  <c r="R20" i="14"/>
  <c r="Q20" i="14"/>
  <c r="P20" i="14"/>
  <c r="E20" i="14"/>
  <c r="U20" i="14" s="1"/>
  <c r="S19" i="14"/>
  <c r="R19" i="14"/>
  <c r="Q19" i="14"/>
  <c r="P19" i="14"/>
  <c r="E19" i="14"/>
  <c r="T19" i="14" s="1"/>
  <c r="S18" i="14"/>
  <c r="R18" i="14"/>
  <c r="Q18" i="14"/>
  <c r="P18" i="14"/>
  <c r="E18" i="14"/>
  <c r="T18" i="14" s="1"/>
  <c r="S17" i="14"/>
  <c r="R17" i="14"/>
  <c r="Q17" i="14"/>
  <c r="P17" i="14"/>
  <c r="E17" i="14"/>
  <c r="V15" i="14"/>
  <c r="O15" i="14"/>
  <c r="N15" i="14"/>
  <c r="M15" i="14"/>
  <c r="L15" i="14"/>
  <c r="K15" i="14"/>
  <c r="J15" i="14"/>
  <c r="I15" i="14"/>
  <c r="H15" i="14"/>
  <c r="R15" i="14" s="1"/>
  <c r="G15" i="14"/>
  <c r="F15" i="14"/>
  <c r="C15" i="14"/>
  <c r="B15" i="14"/>
  <c r="S14" i="14"/>
  <c r="R14" i="14"/>
  <c r="Q14" i="14"/>
  <c r="P14" i="14"/>
  <c r="E14" i="14"/>
  <c r="T14" i="14" s="1"/>
  <c r="S13" i="14"/>
  <c r="R13" i="14"/>
  <c r="Q13" i="14"/>
  <c r="P13" i="14"/>
  <c r="E13" i="14"/>
  <c r="S12" i="14"/>
  <c r="R12" i="14"/>
  <c r="Q12" i="14"/>
  <c r="P12" i="14"/>
  <c r="E12" i="14"/>
  <c r="T12" i="14" s="1"/>
  <c r="S11" i="14"/>
  <c r="R11" i="14"/>
  <c r="Q11" i="14"/>
  <c r="P11" i="14"/>
  <c r="E11" i="14"/>
  <c r="U11" i="14" s="1"/>
  <c r="S10" i="14"/>
  <c r="R10" i="14"/>
  <c r="Q10" i="14"/>
  <c r="P10" i="14"/>
  <c r="E10" i="14"/>
  <c r="S9" i="14"/>
  <c r="R9" i="14"/>
  <c r="Q9" i="14"/>
  <c r="P9" i="14"/>
  <c r="E9" i="14"/>
  <c r="T93" i="13"/>
  <c r="S93" i="13"/>
  <c r="R93" i="13"/>
  <c r="Q93" i="13"/>
  <c r="P93" i="13"/>
  <c r="E93" i="13"/>
  <c r="U93" i="13" s="1"/>
  <c r="S92" i="13"/>
  <c r="R92" i="13"/>
  <c r="Q92" i="13"/>
  <c r="P92" i="13"/>
  <c r="E92" i="13"/>
  <c r="S91" i="13"/>
  <c r="R91" i="13"/>
  <c r="Q91" i="13"/>
  <c r="P91" i="13"/>
  <c r="E91" i="13"/>
  <c r="T91" i="13" s="1"/>
  <c r="S90" i="13"/>
  <c r="R90" i="13"/>
  <c r="Q90" i="13"/>
  <c r="P90" i="13"/>
  <c r="E90" i="13"/>
  <c r="T90" i="13" s="1"/>
  <c r="S89" i="13"/>
  <c r="R89" i="13"/>
  <c r="Q89" i="13"/>
  <c r="P89" i="13"/>
  <c r="E89" i="13"/>
  <c r="S88" i="13"/>
  <c r="R88" i="13"/>
  <c r="Q88" i="13"/>
  <c r="P88" i="13"/>
  <c r="E88" i="13"/>
  <c r="U88" i="13" s="1"/>
  <c r="U87" i="13"/>
  <c r="S87" i="13"/>
  <c r="R87" i="13"/>
  <c r="Q87" i="13"/>
  <c r="P87" i="13"/>
  <c r="E87" i="13"/>
  <c r="T87" i="13" s="1"/>
  <c r="S86" i="13"/>
  <c r="R86" i="13"/>
  <c r="Q86" i="13"/>
  <c r="P86" i="13"/>
  <c r="E86" i="13"/>
  <c r="V72" i="13"/>
  <c r="O72" i="13"/>
  <c r="N72" i="13"/>
  <c r="M72" i="13"/>
  <c r="L72" i="13"/>
  <c r="K72" i="13"/>
  <c r="J72" i="13"/>
  <c r="I72" i="13"/>
  <c r="S72" i="13" s="1"/>
  <c r="H72" i="13"/>
  <c r="R72" i="13" s="1"/>
  <c r="G72" i="13"/>
  <c r="F72" i="13"/>
  <c r="C72" i="13"/>
  <c r="B72" i="13"/>
  <c r="E72" i="13" s="1"/>
  <c r="V71" i="13"/>
  <c r="O71" i="13"/>
  <c r="N71" i="13"/>
  <c r="M71" i="13"/>
  <c r="L71" i="13"/>
  <c r="K71" i="13"/>
  <c r="J71" i="13"/>
  <c r="I71" i="13"/>
  <c r="S71" i="13" s="1"/>
  <c r="H71" i="13"/>
  <c r="R71" i="13" s="1"/>
  <c r="G71" i="13"/>
  <c r="F71" i="13"/>
  <c r="C71" i="13"/>
  <c r="B71" i="13"/>
  <c r="E71" i="13" s="1"/>
  <c r="V70" i="13"/>
  <c r="O70" i="13"/>
  <c r="N70" i="13"/>
  <c r="M70" i="13"/>
  <c r="L70" i="13"/>
  <c r="K70" i="13"/>
  <c r="J70" i="13"/>
  <c r="I70" i="13"/>
  <c r="H70" i="13"/>
  <c r="G70" i="13"/>
  <c r="F70" i="13"/>
  <c r="C70" i="13"/>
  <c r="B70" i="13"/>
  <c r="U69" i="13"/>
  <c r="T69" i="13"/>
  <c r="S69" i="13"/>
  <c r="R69" i="13"/>
  <c r="Q69" i="13"/>
  <c r="P69" i="13"/>
  <c r="E69" i="13"/>
  <c r="V67" i="13"/>
  <c r="O67" i="13"/>
  <c r="N67" i="13"/>
  <c r="M67" i="13"/>
  <c r="L67" i="13"/>
  <c r="K67" i="13"/>
  <c r="J67" i="13"/>
  <c r="I67" i="13"/>
  <c r="H67" i="13"/>
  <c r="G67" i="13"/>
  <c r="F67" i="13"/>
  <c r="C67" i="13"/>
  <c r="B67" i="13"/>
  <c r="E67" i="13" s="1"/>
  <c r="V66" i="13"/>
  <c r="S66" i="13"/>
  <c r="O66" i="13"/>
  <c r="N66" i="13"/>
  <c r="M66" i="13"/>
  <c r="L66" i="13"/>
  <c r="K66" i="13"/>
  <c r="J66" i="13"/>
  <c r="I66" i="13"/>
  <c r="H66" i="13"/>
  <c r="R66" i="13" s="1"/>
  <c r="G66" i="13"/>
  <c r="F66" i="13"/>
  <c r="E66" i="13"/>
  <c r="C66" i="13"/>
  <c r="B66" i="13"/>
  <c r="S65" i="13"/>
  <c r="R65" i="13"/>
  <c r="Q65" i="13"/>
  <c r="P65" i="13"/>
  <c r="E65" i="13"/>
  <c r="U65" i="13" s="1"/>
  <c r="S64" i="13"/>
  <c r="R64" i="13"/>
  <c r="Q64" i="13"/>
  <c r="P64" i="13"/>
  <c r="E64" i="13"/>
  <c r="U64" i="13" s="1"/>
  <c r="S63" i="13"/>
  <c r="R63" i="13"/>
  <c r="Q63" i="13"/>
  <c r="P63" i="13"/>
  <c r="E63" i="13"/>
  <c r="T63" i="13" s="1"/>
  <c r="S62" i="13"/>
  <c r="R62" i="13"/>
  <c r="Q62" i="13"/>
  <c r="P62" i="13"/>
  <c r="E62" i="13"/>
  <c r="U61" i="13"/>
  <c r="S61" i="13"/>
  <c r="R61" i="13"/>
  <c r="Q61" i="13"/>
  <c r="P61" i="13"/>
  <c r="E61" i="13"/>
  <c r="T61" i="13" s="1"/>
  <c r="V59" i="13"/>
  <c r="O59" i="13"/>
  <c r="N59" i="13"/>
  <c r="M59" i="13"/>
  <c r="L59" i="13"/>
  <c r="K59" i="13"/>
  <c r="J59" i="13"/>
  <c r="I59" i="13"/>
  <c r="S59" i="13" s="1"/>
  <c r="H59" i="13"/>
  <c r="G59" i="13"/>
  <c r="F59" i="13"/>
  <c r="C59" i="13"/>
  <c r="B59" i="13"/>
  <c r="S58" i="13"/>
  <c r="R58" i="13"/>
  <c r="Q58" i="13"/>
  <c r="P58" i="13"/>
  <c r="E58" i="13"/>
  <c r="U58" i="13" s="1"/>
  <c r="S57" i="13"/>
  <c r="R57" i="13"/>
  <c r="Q57" i="13"/>
  <c r="P57" i="13"/>
  <c r="E57" i="13"/>
  <c r="S56" i="13"/>
  <c r="R56" i="13"/>
  <c r="Q56" i="13"/>
  <c r="P56" i="13"/>
  <c r="E56" i="13"/>
  <c r="S55" i="13"/>
  <c r="R55" i="13"/>
  <c r="Q55" i="13"/>
  <c r="P55" i="13"/>
  <c r="E55" i="13"/>
  <c r="U55" i="13" s="1"/>
  <c r="V53" i="13"/>
  <c r="O53" i="13"/>
  <c r="N53" i="13"/>
  <c r="M53" i="13"/>
  <c r="L53" i="13"/>
  <c r="K53" i="13"/>
  <c r="J53" i="13"/>
  <c r="I53" i="13"/>
  <c r="S53" i="13" s="1"/>
  <c r="H53" i="13"/>
  <c r="R53" i="13" s="1"/>
  <c r="G53" i="13"/>
  <c r="F53" i="13"/>
  <c r="C53" i="13"/>
  <c r="B53" i="13"/>
  <c r="S52" i="13"/>
  <c r="R52" i="13"/>
  <c r="Q52" i="13"/>
  <c r="P52" i="13"/>
  <c r="E52" i="13"/>
  <c r="S51" i="13"/>
  <c r="R51" i="13"/>
  <c r="Q51" i="13"/>
  <c r="P51" i="13"/>
  <c r="E51" i="13"/>
  <c r="T51" i="13" s="1"/>
  <c r="S50" i="13"/>
  <c r="R50" i="13"/>
  <c r="Q50" i="13"/>
  <c r="P50" i="13"/>
  <c r="E50" i="13"/>
  <c r="U50" i="13" s="1"/>
  <c r="S49" i="13"/>
  <c r="R49" i="13"/>
  <c r="Q49" i="13"/>
  <c r="P49" i="13"/>
  <c r="E49" i="13"/>
  <c r="U49" i="13" s="1"/>
  <c r="S48" i="13"/>
  <c r="R48" i="13"/>
  <c r="Q48" i="13"/>
  <c r="P48" i="13"/>
  <c r="E48" i="13"/>
  <c r="U48" i="13" s="1"/>
  <c r="S47" i="13"/>
  <c r="R47" i="13"/>
  <c r="Q47" i="13"/>
  <c r="P47" i="13"/>
  <c r="E47" i="13"/>
  <c r="T47" i="13" s="1"/>
  <c r="S46" i="13"/>
  <c r="R46" i="13"/>
  <c r="Q46" i="13"/>
  <c r="P46" i="13"/>
  <c r="E46" i="13"/>
  <c r="U45" i="13"/>
  <c r="S45" i="13"/>
  <c r="R45" i="13"/>
  <c r="Q45" i="13"/>
  <c r="P45" i="13"/>
  <c r="E45" i="13"/>
  <c r="T45" i="13" s="1"/>
  <c r="T44" i="13"/>
  <c r="S44" i="13"/>
  <c r="R44" i="13"/>
  <c r="Q44" i="13"/>
  <c r="P44" i="13"/>
  <c r="E44" i="13"/>
  <c r="U44" i="13" s="1"/>
  <c r="U43" i="13"/>
  <c r="S43" i="13"/>
  <c r="R43" i="13"/>
  <c r="Q43" i="13"/>
  <c r="P43" i="13"/>
  <c r="E43" i="13"/>
  <c r="T43" i="13" s="1"/>
  <c r="S42" i="13"/>
  <c r="R42" i="13"/>
  <c r="Q42" i="13"/>
  <c r="P42" i="13"/>
  <c r="E42" i="13"/>
  <c r="U42" i="13" s="1"/>
  <c r="V40" i="13"/>
  <c r="O40" i="13"/>
  <c r="N40" i="13"/>
  <c r="M40" i="13"/>
  <c r="L40" i="13"/>
  <c r="K40" i="13"/>
  <c r="J40" i="13"/>
  <c r="I40" i="13"/>
  <c r="H40" i="13"/>
  <c r="R40" i="13" s="1"/>
  <c r="G40" i="13"/>
  <c r="F40" i="13"/>
  <c r="E40" i="13"/>
  <c r="C40" i="13"/>
  <c r="B40" i="13"/>
  <c r="S39" i="13"/>
  <c r="R39" i="13"/>
  <c r="Q39" i="13"/>
  <c r="P39" i="13"/>
  <c r="E39" i="13"/>
  <c r="S38" i="13"/>
  <c r="R38" i="13"/>
  <c r="Q38" i="13"/>
  <c r="P38" i="13"/>
  <c r="E38" i="13"/>
  <c r="S37" i="13"/>
  <c r="R37" i="13"/>
  <c r="Q37" i="13"/>
  <c r="P37" i="13"/>
  <c r="E37" i="13"/>
  <c r="U37" i="13" s="1"/>
  <c r="S36" i="13"/>
  <c r="R36" i="13"/>
  <c r="Q36" i="13"/>
  <c r="P36" i="13"/>
  <c r="E36" i="13"/>
  <c r="U36" i="13" s="1"/>
  <c r="S35" i="13"/>
  <c r="R35" i="13"/>
  <c r="Q35" i="13"/>
  <c r="P35" i="13"/>
  <c r="E35" i="13"/>
  <c r="U35" i="13" s="1"/>
  <c r="V33" i="13"/>
  <c r="O33" i="13"/>
  <c r="N33" i="13"/>
  <c r="M33" i="13"/>
  <c r="L33" i="13"/>
  <c r="K33" i="13"/>
  <c r="J33" i="13"/>
  <c r="I33" i="13"/>
  <c r="H33" i="13"/>
  <c r="G33" i="13"/>
  <c r="F33" i="13"/>
  <c r="C33" i="13"/>
  <c r="B33" i="13"/>
  <c r="S32" i="13"/>
  <c r="R32" i="13"/>
  <c r="Q32" i="13"/>
  <c r="P32" i="13"/>
  <c r="E32" i="13"/>
  <c r="U32" i="13" s="1"/>
  <c r="V30" i="13"/>
  <c r="S30" i="13"/>
  <c r="O30" i="13"/>
  <c r="N30" i="13"/>
  <c r="M30" i="13"/>
  <c r="L30" i="13"/>
  <c r="K30" i="13"/>
  <c r="J30" i="13"/>
  <c r="I30" i="13"/>
  <c r="H30" i="13"/>
  <c r="R30" i="13" s="1"/>
  <c r="G30" i="13"/>
  <c r="F30" i="13"/>
  <c r="C30" i="13"/>
  <c r="B30" i="13"/>
  <c r="E30" i="13" s="1"/>
  <c r="S29" i="13"/>
  <c r="R29" i="13"/>
  <c r="Q29" i="13"/>
  <c r="P29" i="13"/>
  <c r="E29" i="13"/>
  <c r="U29" i="13" s="1"/>
  <c r="S28" i="13"/>
  <c r="R28" i="13"/>
  <c r="Q28" i="13"/>
  <c r="P28" i="13"/>
  <c r="E28" i="13"/>
  <c r="U28" i="13" s="1"/>
  <c r="S27" i="13"/>
  <c r="R27" i="13"/>
  <c r="Q27" i="13"/>
  <c r="P27" i="13"/>
  <c r="E27" i="13"/>
  <c r="T27" i="13" s="1"/>
  <c r="U26" i="13"/>
  <c r="T26" i="13"/>
  <c r="S26" i="13"/>
  <c r="R26" i="13"/>
  <c r="Q26" i="13"/>
  <c r="P26" i="13"/>
  <c r="E26" i="13"/>
  <c r="V24" i="13"/>
  <c r="O24" i="13"/>
  <c r="N24" i="13"/>
  <c r="M24" i="13"/>
  <c r="L24" i="13"/>
  <c r="K24" i="13"/>
  <c r="J24" i="13"/>
  <c r="I24" i="13"/>
  <c r="H24" i="13"/>
  <c r="G24" i="13"/>
  <c r="F24" i="13"/>
  <c r="C24" i="13"/>
  <c r="B24" i="13"/>
  <c r="S23" i="13"/>
  <c r="R23" i="13"/>
  <c r="Q23" i="13"/>
  <c r="P23" i="13"/>
  <c r="E23" i="13"/>
  <c r="T23" i="13" s="1"/>
  <c r="U22" i="13"/>
  <c r="T22" i="13"/>
  <c r="S22" i="13"/>
  <c r="R22" i="13"/>
  <c r="Q22" i="13"/>
  <c r="P22" i="13"/>
  <c r="E22" i="13"/>
  <c r="T21" i="13"/>
  <c r="S21" i="13"/>
  <c r="R21" i="13"/>
  <c r="Q21" i="13"/>
  <c r="P21" i="13"/>
  <c r="E21" i="13"/>
  <c r="U21" i="13" s="1"/>
  <c r="T20" i="13"/>
  <c r="S20" i="13"/>
  <c r="R20" i="13"/>
  <c r="Q20" i="13"/>
  <c r="P20" i="13"/>
  <c r="E20" i="13"/>
  <c r="U20" i="13" s="1"/>
  <c r="S19" i="13"/>
  <c r="R19" i="13"/>
  <c r="Q19" i="13"/>
  <c r="P19" i="13"/>
  <c r="E19" i="13"/>
  <c r="S18" i="13"/>
  <c r="R18" i="13"/>
  <c r="Q18" i="13"/>
  <c r="P18" i="13"/>
  <c r="E18" i="13"/>
  <c r="U18" i="13" s="1"/>
  <c r="S17" i="13"/>
  <c r="R17" i="13"/>
  <c r="Q17" i="13"/>
  <c r="P17" i="13"/>
  <c r="E17" i="13"/>
  <c r="U17" i="13" s="1"/>
  <c r="V15" i="13"/>
  <c r="O15" i="13"/>
  <c r="N15" i="13"/>
  <c r="M15" i="13"/>
  <c r="L15" i="13"/>
  <c r="K15" i="13"/>
  <c r="J15" i="13"/>
  <c r="I15" i="13"/>
  <c r="S15" i="13" s="1"/>
  <c r="H15" i="13"/>
  <c r="G15" i="13"/>
  <c r="F15" i="13"/>
  <c r="C15" i="13"/>
  <c r="E15" i="13" s="1"/>
  <c r="B15" i="13"/>
  <c r="S14" i="13"/>
  <c r="R14" i="13"/>
  <c r="Q14" i="13"/>
  <c r="P14" i="13"/>
  <c r="E14" i="13"/>
  <c r="U14" i="13" s="1"/>
  <c r="S13" i="13"/>
  <c r="R13" i="13"/>
  <c r="Q13" i="13"/>
  <c r="P13" i="13"/>
  <c r="E13" i="13"/>
  <c r="U13" i="13" s="1"/>
  <c r="S12" i="13"/>
  <c r="R12" i="13"/>
  <c r="Q12" i="13"/>
  <c r="P12" i="13"/>
  <c r="E12" i="13"/>
  <c r="U12" i="13" s="1"/>
  <c r="S11" i="13"/>
  <c r="R11" i="13"/>
  <c r="Q11" i="13"/>
  <c r="P11" i="13"/>
  <c r="E11" i="13"/>
  <c r="T11" i="13" s="1"/>
  <c r="T10" i="13"/>
  <c r="S10" i="13"/>
  <c r="R10" i="13"/>
  <c r="Q10" i="13"/>
  <c r="P10" i="13"/>
  <c r="E10" i="13"/>
  <c r="U10" i="13" s="1"/>
  <c r="U9" i="13"/>
  <c r="T9" i="13"/>
  <c r="S9" i="13"/>
  <c r="R9" i="13"/>
  <c r="Q9" i="13"/>
  <c r="P9" i="13"/>
  <c r="E9" i="13"/>
  <c r="T93" i="12"/>
  <c r="S93" i="12"/>
  <c r="R93" i="12"/>
  <c r="Q93" i="12"/>
  <c r="P93" i="12"/>
  <c r="E93" i="12"/>
  <c r="U93" i="12" s="1"/>
  <c r="S92" i="12"/>
  <c r="R92" i="12"/>
  <c r="Q92" i="12"/>
  <c r="P92" i="12"/>
  <c r="E92" i="12"/>
  <c r="S91" i="12"/>
  <c r="R91" i="12"/>
  <c r="Q91" i="12"/>
  <c r="P91" i="12"/>
  <c r="E91" i="12"/>
  <c r="U91" i="12" s="1"/>
  <c r="S90" i="12"/>
  <c r="R90" i="12"/>
  <c r="Q90" i="12"/>
  <c r="P90" i="12"/>
  <c r="E90" i="12"/>
  <c r="U90" i="12" s="1"/>
  <c r="S89" i="12"/>
  <c r="R89" i="12"/>
  <c r="Q89" i="12"/>
  <c r="P89" i="12"/>
  <c r="E89" i="12"/>
  <c r="U89" i="12" s="1"/>
  <c r="S88" i="12"/>
  <c r="R88" i="12"/>
  <c r="Q88" i="12"/>
  <c r="P88" i="12"/>
  <c r="E88" i="12"/>
  <c r="T88" i="12" s="1"/>
  <c r="U87" i="12"/>
  <c r="S87" i="12"/>
  <c r="R87" i="12"/>
  <c r="Q87" i="12"/>
  <c r="P87" i="12"/>
  <c r="E87" i="12"/>
  <c r="T87" i="12" s="1"/>
  <c r="T86" i="12"/>
  <c r="S86" i="12"/>
  <c r="R86" i="12"/>
  <c r="Q86" i="12"/>
  <c r="P86" i="12"/>
  <c r="E86" i="12"/>
  <c r="U86" i="12" s="1"/>
  <c r="V72" i="12"/>
  <c r="O72" i="12"/>
  <c r="N72" i="12"/>
  <c r="M72" i="12"/>
  <c r="L72" i="12"/>
  <c r="K72" i="12"/>
  <c r="J72" i="12"/>
  <c r="I72" i="12"/>
  <c r="H72" i="12"/>
  <c r="G72" i="12"/>
  <c r="F72" i="12"/>
  <c r="C72" i="12"/>
  <c r="B72" i="12"/>
  <c r="E72" i="12" s="1"/>
  <c r="V71" i="12"/>
  <c r="O71" i="12"/>
  <c r="N71" i="12"/>
  <c r="M71" i="12"/>
  <c r="L71" i="12"/>
  <c r="K71" i="12"/>
  <c r="J71" i="12"/>
  <c r="I71" i="12"/>
  <c r="H71" i="12"/>
  <c r="G71" i="12"/>
  <c r="F71" i="12"/>
  <c r="E71" i="12"/>
  <c r="C71" i="12"/>
  <c r="B71" i="12"/>
  <c r="V70" i="12"/>
  <c r="O70" i="12"/>
  <c r="N70" i="12"/>
  <c r="M70" i="12"/>
  <c r="L70" i="12"/>
  <c r="K70" i="12"/>
  <c r="J70" i="12"/>
  <c r="I70" i="12"/>
  <c r="H70" i="12"/>
  <c r="G70" i="12"/>
  <c r="F70" i="12"/>
  <c r="E70" i="12"/>
  <c r="C70" i="12"/>
  <c r="B70" i="12"/>
  <c r="S69" i="12"/>
  <c r="R69" i="12"/>
  <c r="Q69" i="12"/>
  <c r="P69" i="12"/>
  <c r="E69" i="12"/>
  <c r="V67" i="12"/>
  <c r="O67" i="12"/>
  <c r="N67" i="12"/>
  <c r="M67" i="12"/>
  <c r="L67" i="12"/>
  <c r="K67" i="12"/>
  <c r="J67" i="12"/>
  <c r="I67" i="12"/>
  <c r="H67" i="12"/>
  <c r="R67" i="12" s="1"/>
  <c r="G67" i="12"/>
  <c r="F67" i="12"/>
  <c r="C67" i="12"/>
  <c r="B67" i="12"/>
  <c r="V66" i="12"/>
  <c r="O66" i="12"/>
  <c r="N66" i="12"/>
  <c r="M66" i="12"/>
  <c r="L66" i="12"/>
  <c r="K66" i="12"/>
  <c r="J66" i="12"/>
  <c r="I66" i="12"/>
  <c r="S66" i="12" s="1"/>
  <c r="H66" i="12"/>
  <c r="P66" i="12" s="1"/>
  <c r="G66" i="12"/>
  <c r="F66" i="12"/>
  <c r="C66" i="12"/>
  <c r="B66" i="12"/>
  <c r="E66" i="12" s="1"/>
  <c r="T65" i="12"/>
  <c r="S65" i="12"/>
  <c r="R65" i="12"/>
  <c r="Q65" i="12"/>
  <c r="P65" i="12"/>
  <c r="E65" i="12"/>
  <c r="U65" i="12" s="1"/>
  <c r="S64" i="12"/>
  <c r="R64" i="12"/>
  <c r="Q64" i="12"/>
  <c r="P64" i="12"/>
  <c r="E64" i="12"/>
  <c r="U64" i="12" s="1"/>
  <c r="S63" i="12"/>
  <c r="R63" i="12"/>
  <c r="Q63" i="12"/>
  <c r="P63" i="12"/>
  <c r="E63" i="12"/>
  <c r="U63" i="12" s="1"/>
  <c r="S62" i="12"/>
  <c r="R62" i="12"/>
  <c r="Q62" i="12"/>
  <c r="P62" i="12"/>
  <c r="E62" i="12"/>
  <c r="U62" i="12" s="1"/>
  <c r="S61" i="12"/>
  <c r="R61" i="12"/>
  <c r="Q61" i="12"/>
  <c r="P61" i="12"/>
  <c r="E61" i="12"/>
  <c r="V59" i="12"/>
  <c r="O59" i="12"/>
  <c r="N59" i="12"/>
  <c r="M59" i="12"/>
  <c r="L59" i="12"/>
  <c r="K59" i="12"/>
  <c r="J59" i="12"/>
  <c r="I59" i="12"/>
  <c r="H59" i="12"/>
  <c r="G59" i="12"/>
  <c r="F59" i="12"/>
  <c r="C59" i="12"/>
  <c r="E59" i="12" s="1"/>
  <c r="B59" i="12"/>
  <c r="S58" i="12"/>
  <c r="R58" i="12"/>
  <c r="Q58" i="12"/>
  <c r="P58" i="12"/>
  <c r="E58" i="12"/>
  <c r="U58" i="12" s="1"/>
  <c r="S57" i="12"/>
  <c r="R57" i="12"/>
  <c r="Q57" i="12"/>
  <c r="P57" i="12"/>
  <c r="E57" i="12"/>
  <c r="U57" i="12" s="1"/>
  <c r="S56" i="12"/>
  <c r="R56" i="12"/>
  <c r="Q56" i="12"/>
  <c r="P56" i="12"/>
  <c r="E56" i="12"/>
  <c r="U56" i="12" s="1"/>
  <c r="S55" i="12"/>
  <c r="R55" i="12"/>
  <c r="Q55" i="12"/>
  <c r="P55" i="12"/>
  <c r="E55" i="12"/>
  <c r="T55" i="12" s="1"/>
  <c r="V53" i="12"/>
  <c r="O53" i="12"/>
  <c r="N53" i="12"/>
  <c r="M53" i="12"/>
  <c r="L53" i="12"/>
  <c r="K53" i="12"/>
  <c r="J53" i="12"/>
  <c r="I53" i="12"/>
  <c r="H53" i="12"/>
  <c r="G53" i="12"/>
  <c r="F53" i="12"/>
  <c r="C53" i="12"/>
  <c r="B53" i="12"/>
  <c r="E53" i="12" s="1"/>
  <c r="S52" i="12"/>
  <c r="R52" i="12"/>
  <c r="Q52" i="12"/>
  <c r="P52" i="12"/>
  <c r="E52" i="12"/>
  <c r="S51" i="12"/>
  <c r="R51" i="12"/>
  <c r="Q51" i="12"/>
  <c r="P51" i="12"/>
  <c r="E51" i="12"/>
  <c r="S50" i="12"/>
  <c r="R50" i="12"/>
  <c r="Q50" i="12"/>
  <c r="P50" i="12"/>
  <c r="E50" i="12"/>
  <c r="U49" i="12"/>
  <c r="S49" i="12"/>
  <c r="R49" i="12"/>
  <c r="Q49" i="12"/>
  <c r="P49" i="12"/>
  <c r="E49" i="12"/>
  <c r="T49" i="12" s="1"/>
  <c r="T48" i="12"/>
  <c r="S48" i="12"/>
  <c r="R48" i="12"/>
  <c r="Q48" i="12"/>
  <c r="P48" i="12"/>
  <c r="E48" i="12"/>
  <c r="U48" i="12" s="1"/>
  <c r="S47" i="12"/>
  <c r="R47" i="12"/>
  <c r="Q47" i="12"/>
  <c r="P47" i="12"/>
  <c r="E47" i="12"/>
  <c r="U47" i="12" s="1"/>
  <c r="S46" i="12"/>
  <c r="R46" i="12"/>
  <c r="Q46" i="12"/>
  <c r="P46" i="12"/>
  <c r="E46" i="12"/>
  <c r="U46" i="12" s="1"/>
  <c r="S45" i="12"/>
  <c r="R45" i="12"/>
  <c r="Q45" i="12"/>
  <c r="P45" i="12"/>
  <c r="E45" i="12"/>
  <c r="U45" i="12" s="1"/>
  <c r="S44" i="12"/>
  <c r="R44" i="12"/>
  <c r="Q44" i="12"/>
  <c r="P44" i="12"/>
  <c r="E44" i="12"/>
  <c r="U44" i="12" s="1"/>
  <c r="S43" i="12"/>
  <c r="R43" i="12"/>
  <c r="Q43" i="12"/>
  <c r="P43" i="12"/>
  <c r="E43" i="12"/>
  <c r="U43" i="12" s="1"/>
  <c r="U42" i="12"/>
  <c r="T42" i="12"/>
  <c r="S42" i="12"/>
  <c r="R42" i="12"/>
  <c r="Q42" i="12"/>
  <c r="P42" i="12"/>
  <c r="E42" i="12"/>
  <c r="V40" i="12"/>
  <c r="O40" i="12"/>
  <c r="N40" i="12"/>
  <c r="M40" i="12"/>
  <c r="L40" i="12"/>
  <c r="K40" i="12"/>
  <c r="J40" i="12"/>
  <c r="I40" i="12"/>
  <c r="H40" i="12"/>
  <c r="P40" i="12" s="1"/>
  <c r="G40" i="12"/>
  <c r="F40" i="12"/>
  <c r="C40" i="12"/>
  <c r="B40" i="12"/>
  <c r="E40" i="12" s="1"/>
  <c r="S39" i="12"/>
  <c r="R39" i="12"/>
  <c r="Q39" i="12"/>
  <c r="P39" i="12"/>
  <c r="E39" i="12"/>
  <c r="T39" i="12" s="1"/>
  <c r="S38" i="12"/>
  <c r="R38" i="12"/>
  <c r="Q38" i="12"/>
  <c r="P38" i="12"/>
  <c r="E38" i="12"/>
  <c r="T38" i="12" s="1"/>
  <c r="U37" i="12"/>
  <c r="T37" i="12"/>
  <c r="S37" i="12"/>
  <c r="R37" i="12"/>
  <c r="Q37" i="12"/>
  <c r="P37" i="12"/>
  <c r="E37" i="12"/>
  <c r="T36" i="12"/>
  <c r="S36" i="12"/>
  <c r="R36" i="12"/>
  <c r="Q36" i="12"/>
  <c r="P36" i="12"/>
  <c r="E36" i="12"/>
  <c r="U36" i="12" s="1"/>
  <c r="S35" i="12"/>
  <c r="R35" i="12"/>
  <c r="Q35" i="12"/>
  <c r="P35" i="12"/>
  <c r="E35" i="12"/>
  <c r="U35" i="12" s="1"/>
  <c r="V33" i="12"/>
  <c r="O33" i="12"/>
  <c r="N33" i="12"/>
  <c r="M33" i="12"/>
  <c r="L33" i="12"/>
  <c r="K33" i="12"/>
  <c r="J33" i="12"/>
  <c r="I33" i="12"/>
  <c r="S33" i="12" s="1"/>
  <c r="H33" i="12"/>
  <c r="R33" i="12" s="1"/>
  <c r="G33" i="12"/>
  <c r="F33" i="12"/>
  <c r="C33" i="12"/>
  <c r="B33" i="12"/>
  <c r="T32" i="12"/>
  <c r="S32" i="12"/>
  <c r="R32" i="12"/>
  <c r="Q32" i="12"/>
  <c r="P32" i="12"/>
  <c r="E32" i="12"/>
  <c r="U32" i="12" s="1"/>
  <c r="V30" i="12"/>
  <c r="O30" i="12"/>
  <c r="N30" i="12"/>
  <c r="M30" i="12"/>
  <c r="L30" i="12"/>
  <c r="K30" i="12"/>
  <c r="J30" i="12"/>
  <c r="I30" i="12"/>
  <c r="S30" i="12" s="1"/>
  <c r="H30" i="12"/>
  <c r="G30" i="12"/>
  <c r="F30" i="12"/>
  <c r="C30" i="12"/>
  <c r="E30" i="12" s="1"/>
  <c r="B30" i="12"/>
  <c r="U29" i="12"/>
  <c r="S29" i="12"/>
  <c r="R29" i="12"/>
  <c r="Q29" i="12"/>
  <c r="P29" i="12"/>
  <c r="E29" i="12"/>
  <c r="T29" i="12" s="1"/>
  <c r="S28" i="12"/>
  <c r="R28" i="12"/>
  <c r="Q28" i="12"/>
  <c r="P28" i="12"/>
  <c r="E28" i="12"/>
  <c r="S27" i="12"/>
  <c r="R27" i="12"/>
  <c r="Q27" i="12"/>
  <c r="P27" i="12"/>
  <c r="E27" i="12"/>
  <c r="U27" i="12" s="1"/>
  <c r="S26" i="12"/>
  <c r="R26" i="12"/>
  <c r="Q26" i="12"/>
  <c r="P26" i="12"/>
  <c r="E26" i="12"/>
  <c r="U26" i="12" s="1"/>
  <c r="V24" i="12"/>
  <c r="S24" i="12"/>
  <c r="O24" i="12"/>
  <c r="N24" i="12"/>
  <c r="M24" i="12"/>
  <c r="L24" i="12"/>
  <c r="K24" i="12"/>
  <c r="J24" i="12"/>
  <c r="I24" i="12"/>
  <c r="H24" i="12"/>
  <c r="R24" i="12" s="1"/>
  <c r="G24" i="12"/>
  <c r="F24" i="12"/>
  <c r="C24" i="12"/>
  <c r="E24" i="12" s="1"/>
  <c r="B24" i="12"/>
  <c r="S23" i="12"/>
  <c r="R23" i="12"/>
  <c r="Q23" i="12"/>
  <c r="P23" i="12"/>
  <c r="E23" i="12"/>
  <c r="U23" i="12" s="1"/>
  <c r="S22" i="12"/>
  <c r="R22" i="12"/>
  <c r="Q22" i="12"/>
  <c r="P22" i="12"/>
  <c r="E22" i="12"/>
  <c r="U22" i="12" s="1"/>
  <c r="S21" i="12"/>
  <c r="R21" i="12"/>
  <c r="Q21" i="12"/>
  <c r="P21" i="12"/>
  <c r="E21" i="12"/>
  <c r="U21" i="12" s="1"/>
  <c r="S20" i="12"/>
  <c r="R20" i="12"/>
  <c r="Q20" i="12"/>
  <c r="P20" i="12"/>
  <c r="E20" i="12"/>
  <c r="U20" i="12" s="1"/>
  <c r="S19" i="12"/>
  <c r="R19" i="12"/>
  <c r="Q19" i="12"/>
  <c r="P19" i="12"/>
  <c r="E19" i="12"/>
  <c r="T19" i="12" s="1"/>
  <c r="T18" i="12"/>
  <c r="S18" i="12"/>
  <c r="R18" i="12"/>
  <c r="Q18" i="12"/>
  <c r="P18" i="12"/>
  <c r="E18" i="12"/>
  <c r="U18" i="12" s="1"/>
  <c r="S17" i="12"/>
  <c r="R17" i="12"/>
  <c r="Q17" i="12"/>
  <c r="P17" i="12"/>
  <c r="E17" i="12"/>
  <c r="V15" i="12"/>
  <c r="O15" i="12"/>
  <c r="N15" i="12"/>
  <c r="M15" i="12"/>
  <c r="L15" i="12"/>
  <c r="K15" i="12"/>
  <c r="J15" i="12"/>
  <c r="I15" i="12"/>
  <c r="H15" i="12"/>
  <c r="G15" i="12"/>
  <c r="F15" i="12"/>
  <c r="C15" i="12"/>
  <c r="B15" i="12"/>
  <c r="E15" i="12" s="1"/>
  <c r="U14" i="12"/>
  <c r="T14" i="12"/>
  <c r="S14" i="12"/>
  <c r="R14" i="12"/>
  <c r="Q14" i="12"/>
  <c r="P14" i="12"/>
  <c r="E14" i="12"/>
  <c r="U13" i="12"/>
  <c r="T13" i="12"/>
  <c r="S13" i="12"/>
  <c r="R13" i="12"/>
  <c r="Q13" i="12"/>
  <c r="P13" i="12"/>
  <c r="E13" i="12"/>
  <c r="T12" i="12"/>
  <c r="S12" i="12"/>
  <c r="R12" i="12"/>
  <c r="Q12" i="12"/>
  <c r="P12" i="12"/>
  <c r="E12" i="12"/>
  <c r="U12" i="12" s="1"/>
  <c r="S11" i="12"/>
  <c r="R11" i="12"/>
  <c r="Q11" i="12"/>
  <c r="P11" i="12"/>
  <c r="E11" i="12"/>
  <c r="U11" i="12" s="1"/>
  <c r="S10" i="12"/>
  <c r="R10" i="12"/>
  <c r="Q10" i="12"/>
  <c r="P10" i="12"/>
  <c r="E10" i="12"/>
  <c r="S9" i="12"/>
  <c r="R9" i="12"/>
  <c r="Q9" i="12"/>
  <c r="P9" i="12"/>
  <c r="E9" i="12"/>
  <c r="S93" i="11"/>
  <c r="R93" i="11"/>
  <c r="Q93" i="11"/>
  <c r="P93" i="11"/>
  <c r="E93" i="11"/>
  <c r="U93" i="11" s="1"/>
  <c r="S92" i="11"/>
  <c r="R92" i="11"/>
  <c r="Q92" i="11"/>
  <c r="P92" i="11"/>
  <c r="E92" i="11"/>
  <c r="T92" i="11" s="1"/>
  <c r="T91" i="11"/>
  <c r="S91" i="11"/>
  <c r="R91" i="11"/>
  <c r="Q91" i="11"/>
  <c r="P91" i="11"/>
  <c r="E91" i="11"/>
  <c r="U91" i="11" s="1"/>
  <c r="U90" i="11"/>
  <c r="S90" i="11"/>
  <c r="R90" i="11"/>
  <c r="Q90" i="11"/>
  <c r="P90" i="11"/>
  <c r="E90" i="11"/>
  <c r="T90" i="11" s="1"/>
  <c r="S89" i="11"/>
  <c r="R89" i="11"/>
  <c r="Q89" i="11"/>
  <c r="P89" i="11"/>
  <c r="E89" i="11"/>
  <c r="S88" i="11"/>
  <c r="R88" i="11"/>
  <c r="Q88" i="11"/>
  <c r="P88" i="11"/>
  <c r="E88" i="11"/>
  <c r="U88" i="11" s="1"/>
  <c r="S87" i="11"/>
  <c r="R87" i="11"/>
  <c r="Q87" i="11"/>
  <c r="P87" i="11"/>
  <c r="E87" i="11"/>
  <c r="U87" i="11" s="1"/>
  <c r="S86" i="11"/>
  <c r="R86" i="11"/>
  <c r="Q86" i="11"/>
  <c r="P86" i="11"/>
  <c r="E86" i="11"/>
  <c r="U86" i="11" s="1"/>
  <c r="V72" i="11"/>
  <c r="O72" i="11"/>
  <c r="N72" i="11"/>
  <c r="M72" i="11"/>
  <c r="L72" i="11"/>
  <c r="K72" i="11"/>
  <c r="J72" i="11"/>
  <c r="I72" i="11"/>
  <c r="H72" i="11"/>
  <c r="G72" i="11"/>
  <c r="F72" i="11"/>
  <c r="C72" i="11"/>
  <c r="B72" i="11"/>
  <c r="E72" i="11" s="1"/>
  <c r="V71" i="11"/>
  <c r="O71" i="11"/>
  <c r="N71" i="11"/>
  <c r="M71" i="11"/>
  <c r="L71" i="11"/>
  <c r="K71" i="11"/>
  <c r="J71" i="11"/>
  <c r="I71" i="11"/>
  <c r="S71" i="11" s="1"/>
  <c r="H71" i="11"/>
  <c r="R71" i="11" s="1"/>
  <c r="G71" i="11"/>
  <c r="F71" i="11"/>
  <c r="E71" i="11"/>
  <c r="C71" i="11"/>
  <c r="B71" i="11"/>
  <c r="V70" i="11"/>
  <c r="S70" i="11"/>
  <c r="O70" i="11"/>
  <c r="N70" i="11"/>
  <c r="M70" i="11"/>
  <c r="L70" i="11"/>
  <c r="K70" i="11"/>
  <c r="J70" i="11"/>
  <c r="I70" i="11"/>
  <c r="H70" i="11"/>
  <c r="G70" i="11"/>
  <c r="F70" i="11"/>
  <c r="C70" i="11"/>
  <c r="B70" i="11"/>
  <c r="E70" i="11" s="1"/>
  <c r="S69" i="11"/>
  <c r="R69" i="11"/>
  <c r="Q69" i="11"/>
  <c r="P69" i="11"/>
  <c r="E69" i="11"/>
  <c r="V67" i="11"/>
  <c r="O67" i="11"/>
  <c r="N67" i="11"/>
  <c r="M67" i="11"/>
  <c r="L67" i="11"/>
  <c r="K67" i="11"/>
  <c r="J67" i="11"/>
  <c r="I67" i="11"/>
  <c r="H67" i="11"/>
  <c r="G67" i="11"/>
  <c r="F67" i="11"/>
  <c r="C67" i="11"/>
  <c r="B67" i="11"/>
  <c r="V66" i="11"/>
  <c r="O66" i="11"/>
  <c r="N66" i="11"/>
  <c r="M66" i="11"/>
  <c r="L66" i="11"/>
  <c r="K66" i="11"/>
  <c r="J66" i="11"/>
  <c r="I66" i="11"/>
  <c r="Q66" i="11" s="1"/>
  <c r="H66" i="11"/>
  <c r="P66" i="11" s="1"/>
  <c r="G66" i="11"/>
  <c r="F66" i="11"/>
  <c r="C66" i="11"/>
  <c r="E66" i="11" s="1"/>
  <c r="B66" i="11"/>
  <c r="S65" i="11"/>
  <c r="R65" i="11"/>
  <c r="Q65" i="11"/>
  <c r="P65" i="11"/>
  <c r="E65" i="11"/>
  <c r="U65" i="11" s="1"/>
  <c r="S64" i="11"/>
  <c r="R64" i="11"/>
  <c r="Q64" i="11"/>
  <c r="P64" i="11"/>
  <c r="E64" i="11"/>
  <c r="U64" i="11" s="1"/>
  <c r="S63" i="11"/>
  <c r="R63" i="11"/>
  <c r="Q63" i="11"/>
  <c r="P63" i="11"/>
  <c r="E63" i="11"/>
  <c r="T63" i="11" s="1"/>
  <c r="T62" i="11"/>
  <c r="S62" i="11"/>
  <c r="R62" i="11"/>
  <c r="Q62" i="11"/>
  <c r="P62" i="11"/>
  <c r="E62" i="11"/>
  <c r="U62" i="11" s="1"/>
  <c r="U61" i="11"/>
  <c r="S61" i="11"/>
  <c r="R61" i="11"/>
  <c r="Q61" i="11"/>
  <c r="P61" i="11"/>
  <c r="E61" i="11"/>
  <c r="T61" i="11" s="1"/>
  <c r="V59" i="11"/>
  <c r="O59" i="11"/>
  <c r="N59" i="11"/>
  <c r="M59" i="11"/>
  <c r="L59" i="11"/>
  <c r="K59" i="11"/>
  <c r="J59" i="11"/>
  <c r="I59" i="11"/>
  <c r="H59" i="11"/>
  <c r="G59" i="11"/>
  <c r="F59" i="11"/>
  <c r="C59" i="11"/>
  <c r="B59" i="11"/>
  <c r="E59" i="11" s="1"/>
  <c r="U58" i="11"/>
  <c r="T58" i="11"/>
  <c r="S58" i="11"/>
  <c r="R58" i="11"/>
  <c r="Q58" i="11"/>
  <c r="P58" i="11"/>
  <c r="E58" i="11"/>
  <c r="S57" i="11"/>
  <c r="R57" i="11"/>
  <c r="Q57" i="11"/>
  <c r="P57" i="11"/>
  <c r="E57" i="11"/>
  <c r="U57" i="11" s="1"/>
  <c r="S56" i="11"/>
  <c r="R56" i="11"/>
  <c r="Q56" i="11"/>
  <c r="P56" i="11"/>
  <c r="E56" i="11"/>
  <c r="U56" i="11" s="1"/>
  <c r="S55" i="11"/>
  <c r="R55" i="11"/>
  <c r="Q55" i="11"/>
  <c r="P55" i="11"/>
  <c r="E55" i="11"/>
  <c r="U55" i="11" s="1"/>
  <c r="V53" i="11"/>
  <c r="O53" i="11"/>
  <c r="N53" i="11"/>
  <c r="M53" i="11"/>
  <c r="L53" i="11"/>
  <c r="K53" i="11"/>
  <c r="J53" i="11"/>
  <c r="I53" i="11"/>
  <c r="S53" i="11" s="1"/>
  <c r="H53" i="11"/>
  <c r="R53" i="11" s="1"/>
  <c r="G53" i="11"/>
  <c r="F53" i="11"/>
  <c r="C53" i="11"/>
  <c r="B53" i="11"/>
  <c r="E53" i="11" s="1"/>
  <c r="S52" i="11"/>
  <c r="R52" i="11"/>
  <c r="Q52" i="11"/>
  <c r="P52" i="11"/>
  <c r="E52" i="11"/>
  <c r="U52" i="11" s="1"/>
  <c r="S51" i="11"/>
  <c r="R51" i="11"/>
  <c r="Q51" i="11"/>
  <c r="P51" i="11"/>
  <c r="E51" i="11"/>
  <c r="U51" i="11" s="1"/>
  <c r="S50" i="11"/>
  <c r="R50" i="11"/>
  <c r="Q50" i="11"/>
  <c r="P50" i="11"/>
  <c r="E50" i="11"/>
  <c r="U50" i="11" s="1"/>
  <c r="S49" i="11"/>
  <c r="R49" i="11"/>
  <c r="Q49" i="11"/>
  <c r="P49" i="11"/>
  <c r="E49" i="11"/>
  <c r="U49" i="11" s="1"/>
  <c r="S48" i="11"/>
  <c r="R48" i="11"/>
  <c r="Q48" i="11"/>
  <c r="P48" i="11"/>
  <c r="E48" i="11"/>
  <c r="U48" i="11" s="1"/>
  <c r="S47" i="11"/>
  <c r="R47" i="11"/>
  <c r="Q47" i="11"/>
  <c r="P47" i="11"/>
  <c r="E47" i="11"/>
  <c r="T47" i="11" s="1"/>
  <c r="U46" i="11"/>
  <c r="S46" i="11"/>
  <c r="R46" i="11"/>
  <c r="Q46" i="11"/>
  <c r="P46" i="11"/>
  <c r="E46" i="11"/>
  <c r="T46" i="11" s="1"/>
  <c r="T45" i="11"/>
  <c r="S45" i="11"/>
  <c r="R45" i="11"/>
  <c r="Q45" i="11"/>
  <c r="P45" i="11"/>
  <c r="E45" i="11"/>
  <c r="U45" i="11" s="1"/>
  <c r="S44" i="11"/>
  <c r="R44" i="11"/>
  <c r="Q44" i="11"/>
  <c r="P44" i="11"/>
  <c r="E44" i="11"/>
  <c r="S43" i="11"/>
  <c r="R43" i="11"/>
  <c r="Q43" i="11"/>
  <c r="P43" i="11"/>
  <c r="E43" i="11"/>
  <c r="U43" i="11" s="1"/>
  <c r="S42" i="11"/>
  <c r="R42" i="11"/>
  <c r="Q42" i="11"/>
  <c r="P42" i="11"/>
  <c r="E42" i="11"/>
  <c r="U42" i="11" s="1"/>
  <c r="V40" i="11"/>
  <c r="S40" i="11"/>
  <c r="O40" i="11"/>
  <c r="N40" i="11"/>
  <c r="M40" i="11"/>
  <c r="L40" i="11"/>
  <c r="K40" i="11"/>
  <c r="J40" i="11"/>
  <c r="I40" i="11"/>
  <c r="H40" i="11"/>
  <c r="R40" i="11" s="1"/>
  <c r="G40" i="11"/>
  <c r="F40" i="11"/>
  <c r="C40" i="11"/>
  <c r="B40" i="11"/>
  <c r="E40" i="11" s="1"/>
  <c r="S39" i="11"/>
  <c r="R39" i="11"/>
  <c r="Q39" i="11"/>
  <c r="P39" i="11"/>
  <c r="E39" i="11"/>
  <c r="U39" i="11" s="1"/>
  <c r="S38" i="11"/>
  <c r="R38" i="11"/>
  <c r="Q38" i="11"/>
  <c r="P38" i="11"/>
  <c r="E38" i="11"/>
  <c r="U38" i="11" s="1"/>
  <c r="S37" i="11"/>
  <c r="R37" i="11"/>
  <c r="Q37" i="11"/>
  <c r="P37" i="11"/>
  <c r="E37" i="11"/>
  <c r="U37" i="11" s="1"/>
  <c r="S36" i="11"/>
  <c r="R36" i="11"/>
  <c r="Q36" i="11"/>
  <c r="P36" i="11"/>
  <c r="E36" i="11"/>
  <c r="U36" i="11" s="1"/>
  <c r="S35" i="11"/>
  <c r="R35" i="11"/>
  <c r="Q35" i="11"/>
  <c r="P35" i="11"/>
  <c r="E35" i="11"/>
  <c r="V33" i="11"/>
  <c r="O33" i="11"/>
  <c r="N33" i="11"/>
  <c r="M33" i="11"/>
  <c r="L33" i="11"/>
  <c r="K33" i="11"/>
  <c r="J33" i="11"/>
  <c r="I33" i="11"/>
  <c r="H33" i="11"/>
  <c r="G33" i="11"/>
  <c r="F33" i="11"/>
  <c r="C33" i="11"/>
  <c r="B33" i="11"/>
  <c r="E33" i="11" s="1"/>
  <c r="S32" i="11"/>
  <c r="R32" i="11"/>
  <c r="Q32" i="11"/>
  <c r="P32" i="11"/>
  <c r="E32" i="11"/>
  <c r="U32" i="11" s="1"/>
  <c r="V30" i="11"/>
  <c r="O30" i="11"/>
  <c r="N30" i="11"/>
  <c r="M30" i="11"/>
  <c r="L30" i="11"/>
  <c r="K30" i="11"/>
  <c r="J30" i="11"/>
  <c r="I30" i="11"/>
  <c r="H30" i="11"/>
  <c r="P30" i="11" s="1"/>
  <c r="G30" i="11"/>
  <c r="F30" i="11"/>
  <c r="C30" i="11"/>
  <c r="B30" i="11"/>
  <c r="E30" i="11" s="1"/>
  <c r="S29" i="11"/>
  <c r="R29" i="11"/>
  <c r="Q29" i="11"/>
  <c r="P29" i="11"/>
  <c r="E29" i="11"/>
  <c r="U29" i="11" s="1"/>
  <c r="S28" i="11"/>
  <c r="R28" i="11"/>
  <c r="Q28" i="11"/>
  <c r="P28" i="11"/>
  <c r="E28" i="11"/>
  <c r="U28" i="11" s="1"/>
  <c r="S27" i="11"/>
  <c r="R27" i="11"/>
  <c r="Q27" i="11"/>
  <c r="P27" i="11"/>
  <c r="E27" i="11"/>
  <c r="T27" i="11" s="1"/>
  <c r="U26" i="11"/>
  <c r="T26" i="11"/>
  <c r="S26" i="11"/>
  <c r="R26" i="11"/>
  <c r="Q26" i="11"/>
  <c r="P26" i="11"/>
  <c r="E26" i="11"/>
  <c r="V24" i="11"/>
  <c r="O24" i="11"/>
  <c r="N24" i="11"/>
  <c r="M24" i="11"/>
  <c r="L24" i="11"/>
  <c r="K24" i="11"/>
  <c r="J24" i="11"/>
  <c r="I24" i="11"/>
  <c r="Q24" i="11" s="1"/>
  <c r="H24" i="11"/>
  <c r="P24" i="11" s="1"/>
  <c r="G24" i="11"/>
  <c r="F24" i="11"/>
  <c r="C24" i="11"/>
  <c r="B24" i="11"/>
  <c r="E24" i="11" s="1"/>
  <c r="S23" i="11"/>
  <c r="R23" i="11"/>
  <c r="Q23" i="11"/>
  <c r="P23" i="11"/>
  <c r="E23" i="11"/>
  <c r="T23" i="11" s="1"/>
  <c r="S22" i="11"/>
  <c r="R22" i="11"/>
  <c r="Q22" i="11"/>
  <c r="P22" i="11"/>
  <c r="E22" i="11"/>
  <c r="T22" i="11" s="1"/>
  <c r="U21" i="11"/>
  <c r="T21" i="11"/>
  <c r="S21" i="11"/>
  <c r="R21" i="11"/>
  <c r="Q21" i="11"/>
  <c r="P21" i="11"/>
  <c r="E21" i="11"/>
  <c r="T20" i="11"/>
  <c r="S20" i="11"/>
  <c r="R20" i="11"/>
  <c r="Q20" i="11"/>
  <c r="P20" i="11"/>
  <c r="E20" i="11"/>
  <c r="U20" i="11" s="1"/>
  <c r="S19" i="11"/>
  <c r="R19" i="11"/>
  <c r="Q19" i="11"/>
  <c r="P19" i="11"/>
  <c r="E19" i="11"/>
  <c r="U19" i="11" s="1"/>
  <c r="S18" i="11"/>
  <c r="R18" i="11"/>
  <c r="Q18" i="11"/>
  <c r="P18" i="11"/>
  <c r="E18" i="11"/>
  <c r="U18" i="11" s="1"/>
  <c r="S17" i="11"/>
  <c r="R17" i="11"/>
  <c r="Q17" i="11"/>
  <c r="P17" i="11"/>
  <c r="E17" i="11"/>
  <c r="U17" i="11" s="1"/>
  <c r="V15" i="11"/>
  <c r="O15" i="11"/>
  <c r="N15" i="11"/>
  <c r="M15" i="11"/>
  <c r="L15" i="11"/>
  <c r="K15" i="11"/>
  <c r="J15" i="11"/>
  <c r="I15" i="11"/>
  <c r="H15" i="11"/>
  <c r="G15" i="11"/>
  <c r="F15" i="11"/>
  <c r="C15" i="11"/>
  <c r="E15" i="11" s="1"/>
  <c r="B15" i="11"/>
  <c r="S14" i="11"/>
  <c r="R14" i="11"/>
  <c r="Q14" i="11"/>
  <c r="P14" i="11"/>
  <c r="E14" i="11"/>
  <c r="U14" i="11" s="1"/>
  <c r="S13" i="11"/>
  <c r="R13" i="11"/>
  <c r="Q13" i="11"/>
  <c r="P13" i="11"/>
  <c r="E13" i="11"/>
  <c r="U13" i="11" s="1"/>
  <c r="S12" i="11"/>
  <c r="R12" i="11"/>
  <c r="Q12" i="11"/>
  <c r="P12" i="11"/>
  <c r="E12" i="11"/>
  <c r="U12" i="11" s="1"/>
  <c r="S11" i="11"/>
  <c r="R11" i="11"/>
  <c r="Q11" i="11"/>
  <c r="P11" i="11"/>
  <c r="E11" i="11"/>
  <c r="T11" i="11" s="1"/>
  <c r="U10" i="11"/>
  <c r="T10" i="11"/>
  <c r="S10" i="11"/>
  <c r="R10" i="11"/>
  <c r="Q10" i="11"/>
  <c r="P10" i="11"/>
  <c r="E10" i="11"/>
  <c r="S9" i="11"/>
  <c r="R9" i="11"/>
  <c r="Q9" i="11"/>
  <c r="P9" i="11"/>
  <c r="E9" i="11"/>
  <c r="U9" i="11" s="1"/>
  <c r="S93" i="10"/>
  <c r="R93" i="10"/>
  <c r="Q93" i="10"/>
  <c r="P93" i="10"/>
  <c r="E93" i="10"/>
  <c r="U93" i="10" s="1"/>
  <c r="S92" i="10"/>
  <c r="R92" i="10"/>
  <c r="Q92" i="10"/>
  <c r="P92" i="10"/>
  <c r="E92" i="10"/>
  <c r="U92" i="10" s="1"/>
  <c r="S91" i="10"/>
  <c r="R91" i="10"/>
  <c r="Q91" i="10"/>
  <c r="P91" i="10"/>
  <c r="E91" i="10"/>
  <c r="U91" i="10" s="1"/>
  <c r="S90" i="10"/>
  <c r="R90" i="10"/>
  <c r="Q90" i="10"/>
  <c r="P90" i="10"/>
  <c r="E90" i="10"/>
  <c r="U90" i="10" s="1"/>
  <c r="S89" i="10"/>
  <c r="R89" i="10"/>
  <c r="Q89" i="10"/>
  <c r="P89" i="10"/>
  <c r="E89" i="10"/>
  <c r="U89" i="10" s="1"/>
  <c r="S88" i="10"/>
  <c r="R88" i="10"/>
  <c r="Q88" i="10"/>
  <c r="P88" i="10"/>
  <c r="E88" i="10"/>
  <c r="T88" i="10" s="1"/>
  <c r="U87" i="10"/>
  <c r="S87" i="10"/>
  <c r="R87" i="10"/>
  <c r="Q87" i="10"/>
  <c r="P87" i="10"/>
  <c r="E87" i="10"/>
  <c r="T87" i="10" s="1"/>
  <c r="T86" i="10"/>
  <c r="S86" i="10"/>
  <c r="R86" i="10"/>
  <c r="Q86" i="10"/>
  <c r="P86" i="10"/>
  <c r="E86" i="10"/>
  <c r="U86" i="10" s="1"/>
  <c r="V72" i="10"/>
  <c r="O72" i="10"/>
  <c r="N72" i="10"/>
  <c r="M72" i="10"/>
  <c r="L72" i="10"/>
  <c r="K72" i="10"/>
  <c r="J72" i="10"/>
  <c r="I72" i="10"/>
  <c r="S72" i="10" s="1"/>
  <c r="H72" i="10"/>
  <c r="G72" i="10"/>
  <c r="F72" i="10"/>
  <c r="C72" i="10"/>
  <c r="B72" i="10"/>
  <c r="E72" i="10" s="1"/>
  <c r="V71" i="10"/>
  <c r="O71" i="10"/>
  <c r="N71" i="10"/>
  <c r="M71" i="10"/>
  <c r="L71" i="10"/>
  <c r="K71" i="10"/>
  <c r="J71" i="10"/>
  <c r="I71" i="10"/>
  <c r="S71" i="10" s="1"/>
  <c r="H71" i="10"/>
  <c r="P71" i="10" s="1"/>
  <c r="G71" i="10"/>
  <c r="F71" i="10"/>
  <c r="C71" i="10"/>
  <c r="B71" i="10"/>
  <c r="E71" i="10" s="1"/>
  <c r="V70" i="10"/>
  <c r="O70" i="10"/>
  <c r="N70" i="10"/>
  <c r="M70" i="10"/>
  <c r="L70" i="10"/>
  <c r="K70" i="10"/>
  <c r="J70" i="10"/>
  <c r="I70" i="10"/>
  <c r="S70" i="10" s="1"/>
  <c r="H70" i="10"/>
  <c r="P70" i="10" s="1"/>
  <c r="G70" i="10"/>
  <c r="F70" i="10"/>
  <c r="C70" i="10"/>
  <c r="B70" i="10"/>
  <c r="E70" i="10" s="1"/>
  <c r="S69" i="10"/>
  <c r="R69" i="10"/>
  <c r="Q69" i="10"/>
  <c r="P69" i="10"/>
  <c r="E69" i="10"/>
  <c r="V67" i="10"/>
  <c r="O67" i="10"/>
  <c r="N67" i="10"/>
  <c r="M67" i="10"/>
  <c r="L67" i="10"/>
  <c r="K67" i="10"/>
  <c r="J67" i="10"/>
  <c r="I67" i="10"/>
  <c r="S67" i="10" s="1"/>
  <c r="H67" i="10"/>
  <c r="R67" i="10" s="1"/>
  <c r="G67" i="10"/>
  <c r="F67" i="10"/>
  <c r="C67" i="10"/>
  <c r="B67" i="10"/>
  <c r="E67" i="10" s="1"/>
  <c r="V66" i="10"/>
  <c r="O66" i="10"/>
  <c r="N66" i="10"/>
  <c r="M66" i="10"/>
  <c r="L66" i="10"/>
  <c r="K66" i="10"/>
  <c r="J66" i="10"/>
  <c r="I66" i="10"/>
  <c r="S66" i="10" s="1"/>
  <c r="H66" i="10"/>
  <c r="R66" i="10" s="1"/>
  <c r="G66" i="10"/>
  <c r="F66" i="10"/>
  <c r="C66" i="10"/>
  <c r="B66" i="10"/>
  <c r="U65" i="10"/>
  <c r="S65" i="10"/>
  <c r="R65" i="10"/>
  <c r="Q65" i="10"/>
  <c r="P65" i="10"/>
  <c r="E65" i="10"/>
  <c r="T65" i="10" s="1"/>
  <c r="T64" i="10"/>
  <c r="S64" i="10"/>
  <c r="R64" i="10"/>
  <c r="Q64" i="10"/>
  <c r="P64" i="10"/>
  <c r="E64" i="10"/>
  <c r="U64" i="10" s="1"/>
  <c r="S63" i="10"/>
  <c r="R63" i="10"/>
  <c r="Q63" i="10"/>
  <c r="P63" i="10"/>
  <c r="E63" i="10"/>
  <c r="U63" i="10" s="1"/>
  <c r="S62" i="10"/>
  <c r="R62" i="10"/>
  <c r="Q62" i="10"/>
  <c r="P62" i="10"/>
  <c r="E62" i="10"/>
  <c r="U62" i="10" s="1"/>
  <c r="S61" i="10"/>
  <c r="R61" i="10"/>
  <c r="Q61" i="10"/>
  <c r="P61" i="10"/>
  <c r="E61" i="10"/>
  <c r="V59" i="10"/>
  <c r="O59" i="10"/>
  <c r="N59" i="10"/>
  <c r="M59" i="10"/>
  <c r="L59" i="10"/>
  <c r="K59" i="10"/>
  <c r="J59" i="10"/>
  <c r="I59" i="10"/>
  <c r="S59" i="10" s="1"/>
  <c r="H59" i="10"/>
  <c r="G59" i="10"/>
  <c r="F59" i="10"/>
  <c r="E59" i="10"/>
  <c r="C59" i="10"/>
  <c r="B59" i="10"/>
  <c r="S58" i="10"/>
  <c r="R58" i="10"/>
  <c r="Q58" i="10"/>
  <c r="P58" i="10"/>
  <c r="E58" i="10"/>
  <c r="U58" i="10" s="1"/>
  <c r="S57" i="10"/>
  <c r="R57" i="10"/>
  <c r="Q57" i="10"/>
  <c r="P57" i="10"/>
  <c r="E57" i="10"/>
  <c r="U57" i="10" s="1"/>
  <c r="S56" i="10"/>
  <c r="R56" i="10"/>
  <c r="Q56" i="10"/>
  <c r="P56" i="10"/>
  <c r="E56" i="10"/>
  <c r="S55" i="10"/>
  <c r="R55" i="10"/>
  <c r="Q55" i="10"/>
  <c r="P55" i="10"/>
  <c r="E55" i="10"/>
  <c r="V53" i="10"/>
  <c r="O53" i="10"/>
  <c r="N53" i="10"/>
  <c r="M53" i="10"/>
  <c r="L53" i="10"/>
  <c r="K53" i="10"/>
  <c r="J53" i="10"/>
  <c r="I53" i="10"/>
  <c r="H53" i="10"/>
  <c r="R53" i="10" s="1"/>
  <c r="G53" i="10"/>
  <c r="F53" i="10"/>
  <c r="C53" i="10"/>
  <c r="E53" i="10" s="1"/>
  <c r="B53" i="10"/>
  <c r="S52" i="10"/>
  <c r="R52" i="10"/>
  <c r="Q52" i="10"/>
  <c r="P52" i="10"/>
  <c r="E52" i="10"/>
  <c r="S51" i="10"/>
  <c r="R51" i="10"/>
  <c r="Q51" i="10"/>
  <c r="P51" i="10"/>
  <c r="E51" i="10"/>
  <c r="T50" i="10"/>
  <c r="S50" i="10"/>
  <c r="R50" i="10"/>
  <c r="Q50" i="10"/>
  <c r="P50" i="10"/>
  <c r="E50" i="10"/>
  <c r="U50" i="10" s="1"/>
  <c r="U49" i="10"/>
  <c r="S49" i="10"/>
  <c r="R49" i="10"/>
  <c r="Q49" i="10"/>
  <c r="P49" i="10"/>
  <c r="E49" i="10"/>
  <c r="T49" i="10" s="1"/>
  <c r="S48" i="10"/>
  <c r="R48" i="10"/>
  <c r="Q48" i="10"/>
  <c r="P48" i="10"/>
  <c r="E48" i="10"/>
  <c r="S47" i="10"/>
  <c r="R47" i="10"/>
  <c r="Q47" i="10"/>
  <c r="P47" i="10"/>
  <c r="E47" i="10"/>
  <c r="U47" i="10" s="1"/>
  <c r="S46" i="10"/>
  <c r="R46" i="10"/>
  <c r="Q46" i="10"/>
  <c r="P46" i="10"/>
  <c r="E46" i="10"/>
  <c r="S45" i="10"/>
  <c r="R45" i="10"/>
  <c r="Q45" i="10"/>
  <c r="P45" i="10"/>
  <c r="E45" i="10"/>
  <c r="S44" i="10"/>
  <c r="R44" i="10"/>
  <c r="Q44" i="10"/>
  <c r="P44" i="10"/>
  <c r="E44" i="10"/>
  <c r="U44" i="10" s="1"/>
  <c r="S43" i="10"/>
  <c r="R43" i="10"/>
  <c r="Q43" i="10"/>
  <c r="P43" i="10"/>
  <c r="E43" i="10"/>
  <c r="U43" i="10" s="1"/>
  <c r="T42" i="10"/>
  <c r="S42" i="10"/>
  <c r="R42" i="10"/>
  <c r="Q42" i="10"/>
  <c r="P42" i="10"/>
  <c r="E42" i="10"/>
  <c r="U42" i="10" s="1"/>
  <c r="V40" i="10"/>
  <c r="Q40" i="10"/>
  <c r="O40" i="10"/>
  <c r="N40" i="10"/>
  <c r="M40" i="10"/>
  <c r="L40" i="10"/>
  <c r="K40" i="10"/>
  <c r="J40" i="10"/>
  <c r="I40" i="10"/>
  <c r="S40" i="10" s="1"/>
  <c r="H40" i="10"/>
  <c r="G40" i="10"/>
  <c r="F40" i="10"/>
  <c r="C40" i="10"/>
  <c r="B40" i="10"/>
  <c r="S39" i="10"/>
  <c r="R39" i="10"/>
  <c r="Q39" i="10"/>
  <c r="P39" i="10"/>
  <c r="E39" i="10"/>
  <c r="S38" i="10"/>
  <c r="R38" i="10"/>
  <c r="Q38" i="10"/>
  <c r="P38" i="10"/>
  <c r="E38" i="10"/>
  <c r="U37" i="10"/>
  <c r="T37" i="10"/>
  <c r="S37" i="10"/>
  <c r="R37" i="10"/>
  <c r="Q37" i="10"/>
  <c r="P37" i="10"/>
  <c r="E37" i="10"/>
  <c r="T36" i="10"/>
  <c r="S36" i="10"/>
  <c r="R36" i="10"/>
  <c r="Q36" i="10"/>
  <c r="P36" i="10"/>
  <c r="E36" i="10"/>
  <c r="S35" i="10"/>
  <c r="R35" i="10"/>
  <c r="Q35" i="10"/>
  <c r="P35" i="10"/>
  <c r="E35" i="10"/>
  <c r="V33" i="10"/>
  <c r="O33" i="10"/>
  <c r="N33" i="10"/>
  <c r="M33" i="10"/>
  <c r="L33" i="10"/>
  <c r="K33" i="10"/>
  <c r="J33" i="10"/>
  <c r="I33" i="10"/>
  <c r="S33" i="10" s="1"/>
  <c r="H33" i="10"/>
  <c r="R33" i="10" s="1"/>
  <c r="G33" i="10"/>
  <c r="F33" i="10"/>
  <c r="C33" i="10"/>
  <c r="B33" i="10"/>
  <c r="E33" i="10" s="1"/>
  <c r="S32" i="10"/>
  <c r="R32" i="10"/>
  <c r="Q32" i="10"/>
  <c r="P32" i="10"/>
  <c r="E32" i="10"/>
  <c r="U32" i="10" s="1"/>
  <c r="V30" i="10"/>
  <c r="O30" i="10"/>
  <c r="N30" i="10"/>
  <c r="M30" i="10"/>
  <c r="L30" i="10"/>
  <c r="K30" i="10"/>
  <c r="J30" i="10"/>
  <c r="I30" i="10"/>
  <c r="S30" i="10" s="1"/>
  <c r="H30" i="10"/>
  <c r="P30" i="10" s="1"/>
  <c r="G30" i="10"/>
  <c r="F30" i="10"/>
  <c r="E30" i="10"/>
  <c r="C30" i="10"/>
  <c r="B30" i="10"/>
  <c r="U29" i="10"/>
  <c r="S29" i="10"/>
  <c r="R29" i="10"/>
  <c r="Q29" i="10"/>
  <c r="P29" i="10"/>
  <c r="E29" i="10"/>
  <c r="T29" i="10" s="1"/>
  <c r="S28" i="10"/>
  <c r="R28" i="10"/>
  <c r="Q28" i="10"/>
  <c r="P28" i="10"/>
  <c r="E28" i="10"/>
  <c r="S27" i="10"/>
  <c r="R27" i="10"/>
  <c r="Q27" i="10"/>
  <c r="P27" i="10"/>
  <c r="E27" i="10"/>
  <c r="U27" i="10" s="1"/>
  <c r="S26" i="10"/>
  <c r="R26" i="10"/>
  <c r="Q26" i="10"/>
  <c r="P26" i="10"/>
  <c r="E26" i="10"/>
  <c r="V24" i="10"/>
  <c r="S24" i="10"/>
  <c r="O24" i="10"/>
  <c r="N24" i="10"/>
  <c r="M24" i="10"/>
  <c r="L24" i="10"/>
  <c r="K24" i="10"/>
  <c r="J24" i="10"/>
  <c r="I24" i="10"/>
  <c r="H24" i="10"/>
  <c r="R24" i="10" s="1"/>
  <c r="G24" i="10"/>
  <c r="F24" i="10"/>
  <c r="C24" i="10"/>
  <c r="E24" i="10" s="1"/>
  <c r="B24" i="10"/>
  <c r="S23" i="10"/>
  <c r="R23" i="10"/>
  <c r="Q23" i="10"/>
  <c r="P23" i="10"/>
  <c r="E23" i="10"/>
  <c r="U23" i="10" s="1"/>
  <c r="S22" i="10"/>
  <c r="R22" i="10"/>
  <c r="Q22" i="10"/>
  <c r="P22" i="10"/>
  <c r="E22" i="10"/>
  <c r="S21" i="10"/>
  <c r="R21" i="10"/>
  <c r="Q21" i="10"/>
  <c r="P21" i="10"/>
  <c r="E21" i="10"/>
  <c r="S20" i="10"/>
  <c r="R20" i="10"/>
  <c r="Q20" i="10"/>
  <c r="P20" i="10"/>
  <c r="E20" i="10"/>
  <c r="T20" i="10" s="1"/>
  <c r="U19" i="10"/>
  <c r="S19" i="10"/>
  <c r="R19" i="10"/>
  <c r="Q19" i="10"/>
  <c r="P19" i="10"/>
  <c r="E19" i="10"/>
  <c r="T19" i="10" s="1"/>
  <c r="T18" i="10"/>
  <c r="S18" i="10"/>
  <c r="R18" i="10"/>
  <c r="Q18" i="10"/>
  <c r="P18" i="10"/>
  <c r="E18" i="10"/>
  <c r="U18" i="10" s="1"/>
  <c r="U17" i="10"/>
  <c r="T17" i="10"/>
  <c r="S17" i="10"/>
  <c r="R17" i="10"/>
  <c r="Q17" i="10"/>
  <c r="P17" i="10"/>
  <c r="E17" i="10"/>
  <c r="V15" i="10"/>
  <c r="O15" i="10"/>
  <c r="N15" i="10"/>
  <c r="M15" i="10"/>
  <c r="L15" i="10"/>
  <c r="K15" i="10"/>
  <c r="J15" i="10"/>
  <c r="I15" i="10"/>
  <c r="S15" i="10" s="1"/>
  <c r="H15" i="10"/>
  <c r="G15" i="10"/>
  <c r="F15" i="10"/>
  <c r="C15" i="10"/>
  <c r="B15" i="10"/>
  <c r="E15" i="10" s="1"/>
  <c r="U14" i="10"/>
  <c r="S14" i="10"/>
  <c r="R14" i="10"/>
  <c r="Q14" i="10"/>
  <c r="P14" i="10"/>
  <c r="E14" i="10"/>
  <c r="T14" i="10" s="1"/>
  <c r="U13" i="10"/>
  <c r="T13" i="10"/>
  <c r="S13" i="10"/>
  <c r="R13" i="10"/>
  <c r="Q13" i="10"/>
  <c r="P13" i="10"/>
  <c r="E13" i="10"/>
  <c r="S12" i="10"/>
  <c r="R12" i="10"/>
  <c r="Q12" i="10"/>
  <c r="P12" i="10"/>
  <c r="E12" i="10"/>
  <c r="U12" i="10" s="1"/>
  <c r="S11" i="10"/>
  <c r="R11" i="10"/>
  <c r="Q11" i="10"/>
  <c r="P11" i="10"/>
  <c r="E11" i="10"/>
  <c r="S10" i="10"/>
  <c r="R10" i="10"/>
  <c r="Q10" i="10"/>
  <c r="P10" i="10"/>
  <c r="E10" i="10"/>
  <c r="S9" i="10"/>
  <c r="R9" i="10"/>
  <c r="Q9" i="10"/>
  <c r="P9" i="10"/>
  <c r="E9" i="10"/>
  <c r="U9" i="10" s="1"/>
  <c r="S93" i="9"/>
  <c r="R93" i="9"/>
  <c r="Q93" i="9"/>
  <c r="P93" i="9"/>
  <c r="E93" i="9"/>
  <c r="T93" i="9" s="1"/>
  <c r="S92" i="9"/>
  <c r="R92" i="9"/>
  <c r="Q92" i="9"/>
  <c r="P92" i="9"/>
  <c r="E92" i="9"/>
  <c r="S91" i="9"/>
  <c r="R91" i="9"/>
  <c r="Q91" i="9"/>
  <c r="P91" i="9"/>
  <c r="E91" i="9"/>
  <c r="T91" i="9" s="1"/>
  <c r="S90" i="9"/>
  <c r="R90" i="9"/>
  <c r="Q90" i="9"/>
  <c r="P90" i="9"/>
  <c r="E90" i="9"/>
  <c r="S89" i="9"/>
  <c r="R89" i="9"/>
  <c r="Q89" i="9"/>
  <c r="P89" i="9"/>
  <c r="E89" i="9"/>
  <c r="S88" i="9"/>
  <c r="R88" i="9"/>
  <c r="Q88" i="9"/>
  <c r="P88" i="9"/>
  <c r="E88" i="9"/>
  <c r="S87" i="9"/>
  <c r="R87" i="9"/>
  <c r="Q87" i="9"/>
  <c r="P87" i="9"/>
  <c r="E87" i="9"/>
  <c r="S86" i="9"/>
  <c r="R86" i="9"/>
  <c r="Q86" i="9"/>
  <c r="P86" i="9"/>
  <c r="E86" i="9"/>
  <c r="T86" i="9" s="1"/>
  <c r="V72" i="9"/>
  <c r="O72" i="9"/>
  <c r="N72" i="9"/>
  <c r="M72" i="9"/>
  <c r="L72" i="9"/>
  <c r="K72" i="9"/>
  <c r="J72" i="9"/>
  <c r="I72" i="9"/>
  <c r="S72" i="9" s="1"/>
  <c r="H72" i="9"/>
  <c r="R72" i="9" s="1"/>
  <c r="G72" i="9"/>
  <c r="F72" i="9"/>
  <c r="C72" i="9"/>
  <c r="B72" i="9"/>
  <c r="V71" i="9"/>
  <c r="O71" i="9"/>
  <c r="N71" i="9"/>
  <c r="M71" i="9"/>
  <c r="L71" i="9"/>
  <c r="K71" i="9"/>
  <c r="J71" i="9"/>
  <c r="I71" i="9"/>
  <c r="S71" i="9" s="1"/>
  <c r="H71" i="9"/>
  <c r="R71" i="9" s="1"/>
  <c r="G71" i="9"/>
  <c r="F71" i="9"/>
  <c r="E71" i="9"/>
  <c r="C71" i="9"/>
  <c r="B71" i="9"/>
  <c r="V70" i="9"/>
  <c r="O70" i="9"/>
  <c r="N70" i="9"/>
  <c r="M70" i="9"/>
  <c r="L70" i="9"/>
  <c r="K70" i="9"/>
  <c r="J70" i="9"/>
  <c r="I70" i="9"/>
  <c r="S70" i="9" s="1"/>
  <c r="H70" i="9"/>
  <c r="R70" i="9" s="1"/>
  <c r="G70" i="9"/>
  <c r="F70" i="9"/>
  <c r="C70" i="9"/>
  <c r="B70" i="9"/>
  <c r="E70" i="9" s="1"/>
  <c r="U69" i="9"/>
  <c r="S69" i="9"/>
  <c r="R69" i="9"/>
  <c r="Q69" i="9"/>
  <c r="P69" i="9"/>
  <c r="T69" i="9" s="1"/>
  <c r="E69" i="9"/>
  <c r="V67" i="9"/>
  <c r="O67" i="9"/>
  <c r="N67" i="9"/>
  <c r="M67" i="9"/>
  <c r="L67" i="9"/>
  <c r="K67" i="9"/>
  <c r="J67" i="9"/>
  <c r="I67" i="9"/>
  <c r="S67" i="9" s="1"/>
  <c r="H67" i="9"/>
  <c r="R67" i="9" s="1"/>
  <c r="G67" i="9"/>
  <c r="F67" i="9"/>
  <c r="C67" i="9"/>
  <c r="B67" i="9"/>
  <c r="V66" i="9"/>
  <c r="O66" i="9"/>
  <c r="N66" i="9"/>
  <c r="M66" i="9"/>
  <c r="L66" i="9"/>
  <c r="K66" i="9"/>
  <c r="J66" i="9"/>
  <c r="I66" i="9"/>
  <c r="S66" i="9" s="1"/>
  <c r="H66" i="9"/>
  <c r="G66" i="9"/>
  <c r="F66" i="9"/>
  <c r="C66" i="9"/>
  <c r="B66" i="9"/>
  <c r="E66" i="9" s="1"/>
  <c r="S65" i="9"/>
  <c r="R65" i="9"/>
  <c r="Q65" i="9"/>
  <c r="P65" i="9"/>
  <c r="E65" i="9"/>
  <c r="T64" i="9"/>
  <c r="S64" i="9"/>
  <c r="R64" i="9"/>
  <c r="Q64" i="9"/>
  <c r="P64" i="9"/>
  <c r="E64" i="9"/>
  <c r="U64" i="9" s="1"/>
  <c r="S63" i="9"/>
  <c r="R63" i="9"/>
  <c r="Q63" i="9"/>
  <c r="P63" i="9"/>
  <c r="E63" i="9"/>
  <c r="S62" i="9"/>
  <c r="R62" i="9"/>
  <c r="Q62" i="9"/>
  <c r="P62" i="9"/>
  <c r="E62" i="9"/>
  <c r="U61" i="9"/>
  <c r="S61" i="9"/>
  <c r="R61" i="9"/>
  <c r="Q61" i="9"/>
  <c r="P61" i="9"/>
  <c r="E61" i="9"/>
  <c r="T61" i="9" s="1"/>
  <c r="V59" i="9"/>
  <c r="O59" i="9"/>
  <c r="N59" i="9"/>
  <c r="M59" i="9"/>
  <c r="L59" i="9"/>
  <c r="K59" i="9"/>
  <c r="J59" i="9"/>
  <c r="I59" i="9"/>
  <c r="S59" i="9" s="1"/>
  <c r="H59" i="9"/>
  <c r="G59" i="9"/>
  <c r="F59" i="9"/>
  <c r="C59" i="9"/>
  <c r="B59" i="9"/>
  <c r="S58" i="9"/>
  <c r="R58" i="9"/>
  <c r="Q58" i="9"/>
  <c r="P58" i="9"/>
  <c r="E58" i="9"/>
  <c r="U58" i="9" s="1"/>
  <c r="S57" i="9"/>
  <c r="R57" i="9"/>
  <c r="Q57" i="9"/>
  <c r="P57" i="9"/>
  <c r="E57" i="9"/>
  <c r="U57" i="9" s="1"/>
  <c r="S56" i="9"/>
  <c r="R56" i="9"/>
  <c r="Q56" i="9"/>
  <c r="P56" i="9"/>
  <c r="E56" i="9"/>
  <c r="S55" i="9"/>
  <c r="R55" i="9"/>
  <c r="Q55" i="9"/>
  <c r="P55" i="9"/>
  <c r="E55" i="9"/>
  <c r="V53" i="9"/>
  <c r="O53" i="9"/>
  <c r="N53" i="9"/>
  <c r="M53" i="9"/>
  <c r="L53" i="9"/>
  <c r="K53" i="9"/>
  <c r="Q53" i="9" s="1"/>
  <c r="J53" i="9"/>
  <c r="I53" i="9"/>
  <c r="S53" i="9" s="1"/>
  <c r="H53" i="9"/>
  <c r="R53" i="9" s="1"/>
  <c r="G53" i="9"/>
  <c r="F53" i="9"/>
  <c r="C53" i="9"/>
  <c r="B53" i="9"/>
  <c r="S52" i="9"/>
  <c r="R52" i="9"/>
  <c r="Q52" i="9"/>
  <c r="P52" i="9"/>
  <c r="E52" i="9"/>
  <c r="S51" i="9"/>
  <c r="R51" i="9"/>
  <c r="Q51" i="9"/>
  <c r="P51" i="9"/>
  <c r="E51" i="9"/>
  <c r="S50" i="9"/>
  <c r="R50" i="9"/>
  <c r="Q50" i="9"/>
  <c r="P50" i="9"/>
  <c r="E50" i="9"/>
  <c r="S49" i="9"/>
  <c r="R49" i="9"/>
  <c r="Q49" i="9"/>
  <c r="P49" i="9"/>
  <c r="E49" i="9"/>
  <c r="T49" i="9" s="1"/>
  <c r="U48" i="9"/>
  <c r="S48" i="9"/>
  <c r="R48" i="9"/>
  <c r="Q48" i="9"/>
  <c r="P48" i="9"/>
  <c r="E48" i="9"/>
  <c r="T48" i="9" s="1"/>
  <c r="S47" i="9"/>
  <c r="R47" i="9"/>
  <c r="Q47" i="9"/>
  <c r="P47" i="9"/>
  <c r="E47" i="9"/>
  <c r="U47" i="9" s="1"/>
  <c r="S46" i="9"/>
  <c r="R46" i="9"/>
  <c r="Q46" i="9"/>
  <c r="P46" i="9"/>
  <c r="E46" i="9"/>
  <c r="U45" i="9"/>
  <c r="T45" i="9"/>
  <c r="S45" i="9"/>
  <c r="R45" i="9"/>
  <c r="Q45" i="9"/>
  <c r="P45" i="9"/>
  <c r="E45" i="9"/>
  <c r="S44" i="9"/>
  <c r="R44" i="9"/>
  <c r="Q44" i="9"/>
  <c r="P44" i="9"/>
  <c r="T44" i="9" s="1"/>
  <c r="E44" i="9"/>
  <c r="S43" i="9"/>
  <c r="R43" i="9"/>
  <c r="Q43" i="9"/>
  <c r="P43" i="9"/>
  <c r="E43" i="9"/>
  <c r="S42" i="9"/>
  <c r="R42" i="9"/>
  <c r="Q42" i="9"/>
  <c r="P42" i="9"/>
  <c r="E42" i="9"/>
  <c r="V40" i="9"/>
  <c r="S40" i="9"/>
  <c r="O40" i="9"/>
  <c r="N40" i="9"/>
  <c r="M40" i="9"/>
  <c r="L40" i="9"/>
  <c r="K40" i="9"/>
  <c r="J40" i="9"/>
  <c r="I40" i="9"/>
  <c r="H40" i="9"/>
  <c r="R40" i="9" s="1"/>
  <c r="G40" i="9"/>
  <c r="F40" i="9"/>
  <c r="E40" i="9"/>
  <c r="C40" i="9"/>
  <c r="B40" i="9"/>
  <c r="S39" i="9"/>
  <c r="R39" i="9"/>
  <c r="Q39" i="9"/>
  <c r="P39" i="9"/>
  <c r="E39" i="9"/>
  <c r="S38" i="9"/>
  <c r="R38" i="9"/>
  <c r="Q38" i="9"/>
  <c r="P38" i="9"/>
  <c r="E38" i="9"/>
  <c r="U37" i="9"/>
  <c r="S37" i="9"/>
  <c r="R37" i="9"/>
  <c r="Q37" i="9"/>
  <c r="P37" i="9"/>
  <c r="E37" i="9"/>
  <c r="T37" i="9" s="1"/>
  <c r="S36" i="9"/>
  <c r="R36" i="9"/>
  <c r="Q36" i="9"/>
  <c r="P36" i="9"/>
  <c r="E36" i="9"/>
  <c r="S35" i="9"/>
  <c r="R35" i="9"/>
  <c r="Q35" i="9"/>
  <c r="P35" i="9"/>
  <c r="E35" i="9"/>
  <c r="V33" i="9"/>
  <c r="O33" i="9"/>
  <c r="N33" i="9"/>
  <c r="M33" i="9"/>
  <c r="L33" i="9"/>
  <c r="K33" i="9"/>
  <c r="J33" i="9"/>
  <c r="I33" i="9"/>
  <c r="S33" i="9" s="1"/>
  <c r="H33" i="9"/>
  <c r="G33" i="9"/>
  <c r="F33" i="9"/>
  <c r="C33" i="9"/>
  <c r="B33" i="9"/>
  <c r="S32" i="9"/>
  <c r="R32" i="9"/>
  <c r="Q32" i="9"/>
  <c r="P32" i="9"/>
  <c r="E32" i="9"/>
  <c r="V30" i="9"/>
  <c r="S30" i="9"/>
  <c r="O30" i="9"/>
  <c r="N30" i="9"/>
  <c r="M30" i="9"/>
  <c r="L30" i="9"/>
  <c r="K30" i="9"/>
  <c r="J30" i="9"/>
  <c r="I30" i="9"/>
  <c r="H30" i="9"/>
  <c r="R30" i="9" s="1"/>
  <c r="G30" i="9"/>
  <c r="F30" i="9"/>
  <c r="C30" i="9"/>
  <c r="B30" i="9"/>
  <c r="S29" i="9"/>
  <c r="R29" i="9"/>
  <c r="Q29" i="9"/>
  <c r="P29" i="9"/>
  <c r="E29" i="9"/>
  <c r="U28" i="9"/>
  <c r="T28" i="9"/>
  <c r="S28" i="9"/>
  <c r="R28" i="9"/>
  <c r="Q28" i="9"/>
  <c r="P28" i="9"/>
  <c r="E28" i="9"/>
  <c r="U27" i="9"/>
  <c r="S27" i="9"/>
  <c r="R27" i="9"/>
  <c r="Q27" i="9"/>
  <c r="P27" i="9"/>
  <c r="E27" i="9"/>
  <c r="T27" i="9" s="1"/>
  <c r="U26" i="9"/>
  <c r="S26" i="9"/>
  <c r="R26" i="9"/>
  <c r="Q26" i="9"/>
  <c r="P26" i="9"/>
  <c r="E26" i="9"/>
  <c r="T26" i="9" s="1"/>
  <c r="V24" i="9"/>
  <c r="O24" i="9"/>
  <c r="N24" i="9"/>
  <c r="M24" i="9"/>
  <c r="L24" i="9"/>
  <c r="K24" i="9"/>
  <c r="J24" i="9"/>
  <c r="I24" i="9"/>
  <c r="H24" i="9"/>
  <c r="G24" i="9"/>
  <c r="F24" i="9"/>
  <c r="C24" i="9"/>
  <c r="B24" i="9"/>
  <c r="E24" i="9" s="1"/>
  <c r="T23" i="9"/>
  <c r="S23" i="9"/>
  <c r="R23" i="9"/>
  <c r="Q23" i="9"/>
  <c r="P23" i="9"/>
  <c r="E23" i="9"/>
  <c r="U23" i="9" s="1"/>
  <c r="U22" i="9"/>
  <c r="T22" i="9"/>
  <c r="S22" i="9"/>
  <c r="R22" i="9"/>
  <c r="Q22" i="9"/>
  <c r="P22" i="9"/>
  <c r="E22" i="9"/>
  <c r="T21" i="9"/>
  <c r="S21" i="9"/>
  <c r="R21" i="9"/>
  <c r="Q21" i="9"/>
  <c r="P21" i="9"/>
  <c r="E21" i="9"/>
  <c r="U21" i="9" s="1"/>
  <c r="S20" i="9"/>
  <c r="R20" i="9"/>
  <c r="Q20" i="9"/>
  <c r="P20" i="9"/>
  <c r="E20" i="9"/>
  <c r="U20" i="9" s="1"/>
  <c r="U19" i="9"/>
  <c r="S19" i="9"/>
  <c r="R19" i="9"/>
  <c r="Q19" i="9"/>
  <c r="P19" i="9"/>
  <c r="E19" i="9"/>
  <c r="T19" i="9" s="1"/>
  <c r="U18" i="9"/>
  <c r="S18" i="9"/>
  <c r="R18" i="9"/>
  <c r="Q18" i="9"/>
  <c r="P18" i="9"/>
  <c r="E18" i="9"/>
  <c r="T18" i="9" s="1"/>
  <c r="S17" i="9"/>
  <c r="R17" i="9"/>
  <c r="Q17" i="9"/>
  <c r="P17" i="9"/>
  <c r="E17" i="9"/>
  <c r="U17" i="9" s="1"/>
  <c r="V15" i="9"/>
  <c r="O15" i="9"/>
  <c r="N15" i="9"/>
  <c r="M15" i="9"/>
  <c r="L15" i="9"/>
  <c r="K15" i="9"/>
  <c r="J15" i="9"/>
  <c r="I15" i="9"/>
  <c r="H15" i="9"/>
  <c r="R15" i="9" s="1"/>
  <c r="G15" i="9"/>
  <c r="F15" i="9"/>
  <c r="C15" i="9"/>
  <c r="B15" i="9"/>
  <c r="E15" i="9" s="1"/>
  <c r="T14" i="9"/>
  <c r="S14" i="9"/>
  <c r="R14" i="9"/>
  <c r="Q14" i="9"/>
  <c r="P14" i="9"/>
  <c r="E14" i="9"/>
  <c r="U14" i="9" s="1"/>
  <c r="U13" i="9"/>
  <c r="T13" i="9"/>
  <c r="S13" i="9"/>
  <c r="R13" i="9"/>
  <c r="Q13" i="9"/>
  <c r="P13" i="9"/>
  <c r="E13" i="9"/>
  <c r="T12" i="9"/>
  <c r="S12" i="9"/>
  <c r="R12" i="9"/>
  <c r="Q12" i="9"/>
  <c r="P12" i="9"/>
  <c r="E12" i="9"/>
  <c r="U12" i="9" s="1"/>
  <c r="S11" i="9"/>
  <c r="R11" i="9"/>
  <c r="Q11" i="9"/>
  <c r="P11" i="9"/>
  <c r="E11" i="9"/>
  <c r="U11" i="9" s="1"/>
  <c r="U10" i="9"/>
  <c r="S10" i="9"/>
  <c r="R10" i="9"/>
  <c r="Q10" i="9"/>
  <c r="P10" i="9"/>
  <c r="E10" i="9"/>
  <c r="S9" i="9"/>
  <c r="R9" i="9"/>
  <c r="Q9" i="9"/>
  <c r="P9" i="9"/>
  <c r="E9" i="9"/>
  <c r="S93" i="8"/>
  <c r="R93" i="8"/>
  <c r="Q93" i="8"/>
  <c r="P93" i="8"/>
  <c r="E93" i="8"/>
  <c r="U93" i="8" s="1"/>
  <c r="U92" i="8"/>
  <c r="S92" i="8"/>
  <c r="R92" i="8"/>
  <c r="Q92" i="8"/>
  <c r="P92" i="8"/>
  <c r="E92" i="8"/>
  <c r="T92" i="8" s="1"/>
  <c r="S91" i="8"/>
  <c r="R91" i="8"/>
  <c r="Q91" i="8"/>
  <c r="P91" i="8"/>
  <c r="E91" i="8"/>
  <c r="U91" i="8" s="1"/>
  <c r="S90" i="8"/>
  <c r="R90" i="8"/>
  <c r="Q90" i="8"/>
  <c r="P90" i="8"/>
  <c r="E90" i="8"/>
  <c r="U90" i="8" s="1"/>
  <c r="S89" i="8"/>
  <c r="R89" i="8"/>
  <c r="Q89" i="8"/>
  <c r="P89" i="8"/>
  <c r="E89" i="8"/>
  <c r="S88" i="8"/>
  <c r="R88" i="8"/>
  <c r="Q88" i="8"/>
  <c r="P88" i="8"/>
  <c r="E88" i="8"/>
  <c r="T87" i="8"/>
  <c r="S87" i="8"/>
  <c r="R87" i="8"/>
  <c r="Q87" i="8"/>
  <c r="P87" i="8"/>
  <c r="E87" i="8"/>
  <c r="U87" i="8" s="1"/>
  <c r="U86" i="8"/>
  <c r="S86" i="8"/>
  <c r="R86" i="8"/>
  <c r="Q86" i="8"/>
  <c r="P86" i="8"/>
  <c r="E86" i="8"/>
  <c r="T86" i="8" s="1"/>
  <c r="V72" i="8"/>
  <c r="O72" i="8"/>
  <c r="N72" i="8"/>
  <c r="M72" i="8"/>
  <c r="L72" i="8"/>
  <c r="K72" i="8"/>
  <c r="J72" i="8"/>
  <c r="I72" i="8"/>
  <c r="S72" i="8" s="1"/>
  <c r="H72" i="8"/>
  <c r="R72" i="8" s="1"/>
  <c r="G72" i="8"/>
  <c r="F72" i="8"/>
  <c r="C72" i="8"/>
  <c r="B72" i="8"/>
  <c r="V71" i="8"/>
  <c r="O71" i="8"/>
  <c r="N71" i="8"/>
  <c r="M71" i="8"/>
  <c r="L71" i="8"/>
  <c r="K71" i="8"/>
  <c r="J71" i="8"/>
  <c r="I71" i="8"/>
  <c r="S71" i="8" s="1"/>
  <c r="H71" i="8"/>
  <c r="R71" i="8" s="1"/>
  <c r="G71" i="8"/>
  <c r="F71" i="8"/>
  <c r="C71" i="8"/>
  <c r="B71" i="8"/>
  <c r="E71" i="8" s="1"/>
  <c r="V70" i="8"/>
  <c r="R70" i="8"/>
  <c r="O70" i="8"/>
  <c r="N70" i="8"/>
  <c r="M70" i="8"/>
  <c r="L70" i="8"/>
  <c r="K70" i="8"/>
  <c r="J70" i="8"/>
  <c r="I70" i="8"/>
  <c r="S70" i="8" s="1"/>
  <c r="H70" i="8"/>
  <c r="G70" i="8"/>
  <c r="F70" i="8"/>
  <c r="C70" i="8"/>
  <c r="B70" i="8"/>
  <c r="S69" i="8"/>
  <c r="R69" i="8"/>
  <c r="Q69" i="8"/>
  <c r="P69" i="8"/>
  <c r="E69" i="8"/>
  <c r="V67" i="8"/>
  <c r="O67" i="8"/>
  <c r="N67" i="8"/>
  <c r="M67" i="8"/>
  <c r="L67" i="8"/>
  <c r="K67" i="8"/>
  <c r="J67" i="8"/>
  <c r="I67" i="8"/>
  <c r="S67" i="8" s="1"/>
  <c r="H67" i="8"/>
  <c r="R67" i="8" s="1"/>
  <c r="G67" i="8"/>
  <c r="F67" i="8"/>
  <c r="C67" i="8"/>
  <c r="B67" i="8"/>
  <c r="V66" i="8"/>
  <c r="O66" i="8"/>
  <c r="N66" i="8"/>
  <c r="M66" i="8"/>
  <c r="L66" i="8"/>
  <c r="K66" i="8"/>
  <c r="J66" i="8"/>
  <c r="I66" i="8"/>
  <c r="S66" i="8" s="1"/>
  <c r="H66" i="8"/>
  <c r="G66" i="8"/>
  <c r="F66" i="8"/>
  <c r="C66" i="8"/>
  <c r="B66" i="8"/>
  <c r="E66" i="8" s="1"/>
  <c r="S65" i="8"/>
  <c r="R65" i="8"/>
  <c r="Q65" i="8"/>
  <c r="P65" i="8"/>
  <c r="E65" i="8"/>
  <c r="U65" i="8" s="1"/>
  <c r="S64" i="8"/>
  <c r="R64" i="8"/>
  <c r="Q64" i="8"/>
  <c r="P64" i="8"/>
  <c r="E64" i="8"/>
  <c r="U64" i="8" s="1"/>
  <c r="S63" i="8"/>
  <c r="R63" i="8"/>
  <c r="Q63" i="8"/>
  <c r="P63" i="8"/>
  <c r="E63" i="8"/>
  <c r="S62" i="8"/>
  <c r="R62" i="8"/>
  <c r="Q62" i="8"/>
  <c r="P62" i="8"/>
  <c r="E62" i="8"/>
  <c r="S61" i="8"/>
  <c r="R61" i="8"/>
  <c r="Q61" i="8"/>
  <c r="P61" i="8"/>
  <c r="E61" i="8"/>
  <c r="U61" i="8" s="1"/>
  <c r="V59" i="8"/>
  <c r="O59" i="8"/>
  <c r="N59" i="8"/>
  <c r="M59" i="8"/>
  <c r="L59" i="8"/>
  <c r="K59" i="8"/>
  <c r="J59" i="8"/>
  <c r="I59" i="8"/>
  <c r="H59" i="8"/>
  <c r="R59" i="8" s="1"/>
  <c r="G59" i="8"/>
  <c r="F59" i="8"/>
  <c r="C59" i="8"/>
  <c r="B59" i="8"/>
  <c r="S58" i="8"/>
  <c r="R58" i="8"/>
  <c r="Q58" i="8"/>
  <c r="P58" i="8"/>
  <c r="E58" i="8"/>
  <c r="U58" i="8" s="1"/>
  <c r="S57" i="8"/>
  <c r="R57" i="8"/>
  <c r="Q57" i="8"/>
  <c r="P57" i="8"/>
  <c r="E57" i="8"/>
  <c r="T57" i="8" s="1"/>
  <c r="S56" i="8"/>
  <c r="R56" i="8"/>
  <c r="Q56" i="8"/>
  <c r="P56" i="8"/>
  <c r="E56" i="8"/>
  <c r="U56" i="8" s="1"/>
  <c r="S55" i="8"/>
  <c r="R55" i="8"/>
  <c r="Q55" i="8"/>
  <c r="P55" i="8"/>
  <c r="E55" i="8"/>
  <c r="U55" i="8" s="1"/>
  <c r="V53" i="8"/>
  <c r="O53" i="8"/>
  <c r="N53" i="8"/>
  <c r="M53" i="8"/>
  <c r="L53" i="8"/>
  <c r="K53" i="8"/>
  <c r="J53" i="8"/>
  <c r="I53" i="8"/>
  <c r="S53" i="8" s="1"/>
  <c r="H53" i="8"/>
  <c r="G53" i="8"/>
  <c r="F53" i="8"/>
  <c r="C53" i="8"/>
  <c r="B53" i="8"/>
  <c r="S52" i="8"/>
  <c r="R52" i="8"/>
  <c r="Q52" i="8"/>
  <c r="P52" i="8"/>
  <c r="E52" i="8"/>
  <c r="U52" i="8" s="1"/>
  <c r="S51" i="8"/>
  <c r="R51" i="8"/>
  <c r="Q51" i="8"/>
  <c r="P51" i="8"/>
  <c r="E51" i="8"/>
  <c r="S50" i="8"/>
  <c r="R50" i="8"/>
  <c r="Q50" i="8"/>
  <c r="P50" i="8"/>
  <c r="E50" i="8"/>
  <c r="U50" i="8" s="1"/>
  <c r="S49" i="8"/>
  <c r="R49" i="8"/>
  <c r="Q49" i="8"/>
  <c r="P49" i="8"/>
  <c r="E49" i="8"/>
  <c r="S48" i="8"/>
  <c r="R48" i="8"/>
  <c r="Q48" i="8"/>
  <c r="P48" i="8"/>
  <c r="E48" i="8"/>
  <c r="U48" i="8" s="1"/>
  <c r="S47" i="8"/>
  <c r="R47" i="8"/>
  <c r="Q47" i="8"/>
  <c r="P47" i="8"/>
  <c r="E47" i="8"/>
  <c r="T47" i="8" s="1"/>
  <c r="S46" i="8"/>
  <c r="R46" i="8"/>
  <c r="Q46" i="8"/>
  <c r="P46" i="8"/>
  <c r="E46" i="8"/>
  <c r="U46" i="8" s="1"/>
  <c r="S45" i="8"/>
  <c r="R45" i="8"/>
  <c r="Q45" i="8"/>
  <c r="P45" i="8"/>
  <c r="E45" i="8"/>
  <c r="U45" i="8" s="1"/>
  <c r="S44" i="8"/>
  <c r="R44" i="8"/>
  <c r="Q44" i="8"/>
  <c r="P44" i="8"/>
  <c r="E44" i="8"/>
  <c r="S43" i="8"/>
  <c r="R43" i="8"/>
  <c r="Q43" i="8"/>
  <c r="P43" i="8"/>
  <c r="E43" i="8"/>
  <c r="U42" i="8"/>
  <c r="T42" i="8"/>
  <c r="S42" i="8"/>
  <c r="R42" i="8"/>
  <c r="Q42" i="8"/>
  <c r="P42" i="8"/>
  <c r="E42" i="8"/>
  <c r="V40" i="8"/>
  <c r="O40" i="8"/>
  <c r="N40" i="8"/>
  <c r="M40" i="8"/>
  <c r="L40" i="8"/>
  <c r="K40" i="8"/>
  <c r="J40" i="8"/>
  <c r="I40" i="8"/>
  <c r="S40" i="8" s="1"/>
  <c r="H40" i="8"/>
  <c r="P40" i="8" s="1"/>
  <c r="G40" i="8"/>
  <c r="F40" i="8"/>
  <c r="C40" i="8"/>
  <c r="B40" i="8"/>
  <c r="S39" i="8"/>
  <c r="R39" i="8"/>
  <c r="Q39" i="8"/>
  <c r="P39" i="8"/>
  <c r="E39" i="8"/>
  <c r="S38" i="8"/>
  <c r="R38" i="8"/>
  <c r="Q38" i="8"/>
  <c r="P38" i="8"/>
  <c r="E38" i="8"/>
  <c r="T37" i="8"/>
  <c r="S37" i="8"/>
  <c r="R37" i="8"/>
  <c r="Q37" i="8"/>
  <c r="P37" i="8"/>
  <c r="E37" i="8"/>
  <c r="U37" i="8" s="1"/>
  <c r="S36" i="8"/>
  <c r="R36" i="8"/>
  <c r="Q36" i="8"/>
  <c r="P36" i="8"/>
  <c r="E36" i="8"/>
  <c r="S35" i="8"/>
  <c r="R35" i="8"/>
  <c r="Q35" i="8"/>
  <c r="P35" i="8"/>
  <c r="E35" i="8"/>
  <c r="U35" i="8" s="1"/>
  <c r="V33" i="8"/>
  <c r="O33" i="8"/>
  <c r="N33" i="8"/>
  <c r="M33" i="8"/>
  <c r="L33" i="8"/>
  <c r="K33" i="8"/>
  <c r="J33" i="8"/>
  <c r="I33" i="8"/>
  <c r="S33" i="8" s="1"/>
  <c r="H33" i="8"/>
  <c r="R33" i="8" s="1"/>
  <c r="G33" i="8"/>
  <c r="F33" i="8"/>
  <c r="C33" i="8"/>
  <c r="B33" i="8"/>
  <c r="S32" i="8"/>
  <c r="R32" i="8"/>
  <c r="Q32" i="8"/>
  <c r="P32" i="8"/>
  <c r="E32" i="8"/>
  <c r="V30" i="8"/>
  <c r="O30" i="8"/>
  <c r="N30" i="8"/>
  <c r="M30" i="8"/>
  <c r="L30" i="8"/>
  <c r="K30" i="8"/>
  <c r="J30" i="8"/>
  <c r="I30" i="8"/>
  <c r="S30" i="8" s="1"/>
  <c r="H30" i="8"/>
  <c r="G30" i="8"/>
  <c r="F30" i="8"/>
  <c r="C30" i="8"/>
  <c r="E30" i="8" s="1"/>
  <c r="B30" i="8"/>
  <c r="S29" i="8"/>
  <c r="R29" i="8"/>
  <c r="Q29" i="8"/>
  <c r="P29" i="8"/>
  <c r="E29" i="8"/>
  <c r="S28" i="8"/>
  <c r="R28" i="8"/>
  <c r="Q28" i="8"/>
  <c r="P28" i="8"/>
  <c r="E28" i="8"/>
  <c r="U28" i="8" s="1"/>
  <c r="S27" i="8"/>
  <c r="R27" i="8"/>
  <c r="Q27" i="8"/>
  <c r="P27" i="8"/>
  <c r="E27" i="8"/>
  <c r="T27" i="8" s="1"/>
  <c r="S26" i="8"/>
  <c r="R26" i="8"/>
  <c r="Q26" i="8"/>
  <c r="P26" i="8"/>
  <c r="E26" i="8"/>
  <c r="U26" i="8" s="1"/>
  <c r="V24" i="8"/>
  <c r="O24" i="8"/>
  <c r="N24" i="8"/>
  <c r="M24" i="8"/>
  <c r="L24" i="8"/>
  <c r="K24" i="8"/>
  <c r="J24" i="8"/>
  <c r="I24" i="8"/>
  <c r="S24" i="8" s="1"/>
  <c r="H24" i="8"/>
  <c r="G24" i="8"/>
  <c r="F24" i="8"/>
  <c r="C24" i="8"/>
  <c r="B24" i="8"/>
  <c r="E24" i="8" s="1"/>
  <c r="S23" i="8"/>
  <c r="R23" i="8"/>
  <c r="Q23" i="8"/>
  <c r="P23" i="8"/>
  <c r="E23" i="8"/>
  <c r="T23" i="8" s="1"/>
  <c r="U22" i="8"/>
  <c r="S22" i="8"/>
  <c r="R22" i="8"/>
  <c r="Q22" i="8"/>
  <c r="P22" i="8"/>
  <c r="E22" i="8"/>
  <c r="T22" i="8" s="1"/>
  <c r="S21" i="8"/>
  <c r="R21" i="8"/>
  <c r="Q21" i="8"/>
  <c r="P21" i="8"/>
  <c r="E21" i="8"/>
  <c r="U20" i="8"/>
  <c r="T20" i="8"/>
  <c r="S20" i="8"/>
  <c r="R20" i="8"/>
  <c r="Q20" i="8"/>
  <c r="P20" i="8"/>
  <c r="E20" i="8"/>
  <c r="U19" i="8"/>
  <c r="S19" i="8"/>
  <c r="R19" i="8"/>
  <c r="Q19" i="8"/>
  <c r="P19" i="8"/>
  <c r="E19" i="8"/>
  <c r="T19" i="8" s="1"/>
  <c r="U18" i="8"/>
  <c r="T18" i="8"/>
  <c r="S18" i="8"/>
  <c r="R18" i="8"/>
  <c r="Q18" i="8"/>
  <c r="P18" i="8"/>
  <c r="E18" i="8"/>
  <c r="S17" i="8"/>
  <c r="R17" i="8"/>
  <c r="Q17" i="8"/>
  <c r="P17" i="8"/>
  <c r="E17" i="8"/>
  <c r="V15" i="8"/>
  <c r="O15" i="8"/>
  <c r="N15" i="8"/>
  <c r="M15" i="8"/>
  <c r="L15" i="8"/>
  <c r="K15" i="8"/>
  <c r="J15" i="8"/>
  <c r="I15" i="8"/>
  <c r="H15" i="8"/>
  <c r="G15" i="8"/>
  <c r="F15" i="8"/>
  <c r="C15" i="8"/>
  <c r="B15" i="8"/>
  <c r="E15" i="8" s="1"/>
  <c r="U14" i="8"/>
  <c r="T14" i="8"/>
  <c r="S14" i="8"/>
  <c r="R14" i="8"/>
  <c r="Q14" i="8"/>
  <c r="P14" i="8"/>
  <c r="E14" i="8"/>
  <c r="U13" i="8"/>
  <c r="S13" i="8"/>
  <c r="R13" i="8"/>
  <c r="Q13" i="8"/>
  <c r="P13" i="8"/>
  <c r="E13" i="8"/>
  <c r="T13" i="8" s="1"/>
  <c r="S12" i="8"/>
  <c r="R12" i="8"/>
  <c r="Q12" i="8"/>
  <c r="P12" i="8"/>
  <c r="E12" i="8"/>
  <c r="U12" i="8" s="1"/>
  <c r="S11" i="8"/>
  <c r="R11" i="8"/>
  <c r="Q11" i="8"/>
  <c r="P11" i="8"/>
  <c r="E11" i="8"/>
  <c r="T10" i="8"/>
  <c r="S10" i="8"/>
  <c r="R10" i="8"/>
  <c r="Q10" i="8"/>
  <c r="U10" i="8" s="1"/>
  <c r="P10" i="8"/>
  <c r="E10" i="8"/>
  <c r="S9" i="8"/>
  <c r="R9" i="8"/>
  <c r="Q9" i="8"/>
  <c r="P9" i="8"/>
  <c r="E9" i="8"/>
  <c r="U9" i="8" s="1"/>
  <c r="S93" i="7"/>
  <c r="R93" i="7"/>
  <c r="Q93" i="7"/>
  <c r="P93" i="7"/>
  <c r="E93" i="7"/>
  <c r="U92" i="7"/>
  <c r="S92" i="7"/>
  <c r="R92" i="7"/>
  <c r="Q92" i="7"/>
  <c r="P92" i="7"/>
  <c r="E92" i="7"/>
  <c r="T92" i="7" s="1"/>
  <c r="U91" i="7"/>
  <c r="T91" i="7"/>
  <c r="S91" i="7"/>
  <c r="R91" i="7"/>
  <c r="Q91" i="7"/>
  <c r="P91" i="7"/>
  <c r="E91" i="7"/>
  <c r="S90" i="7"/>
  <c r="R90" i="7"/>
  <c r="Q90" i="7"/>
  <c r="P90" i="7"/>
  <c r="E90" i="7"/>
  <c r="U90" i="7" s="1"/>
  <c r="S89" i="7"/>
  <c r="R89" i="7"/>
  <c r="Q89" i="7"/>
  <c r="P89" i="7"/>
  <c r="E89" i="7"/>
  <c r="S88" i="7"/>
  <c r="R88" i="7"/>
  <c r="Q88" i="7"/>
  <c r="P88" i="7"/>
  <c r="E88" i="7"/>
  <c r="T88" i="7" s="1"/>
  <c r="S87" i="7"/>
  <c r="R87" i="7"/>
  <c r="Q87" i="7"/>
  <c r="P87" i="7"/>
  <c r="E87" i="7"/>
  <c r="S86" i="7"/>
  <c r="R86" i="7"/>
  <c r="Q86" i="7"/>
  <c r="P86" i="7"/>
  <c r="E86" i="7"/>
  <c r="V72" i="7"/>
  <c r="O72" i="7"/>
  <c r="N72" i="7"/>
  <c r="M72" i="7"/>
  <c r="L72" i="7"/>
  <c r="K72" i="7"/>
  <c r="J72" i="7"/>
  <c r="I72" i="7"/>
  <c r="S72" i="7" s="1"/>
  <c r="H72" i="7"/>
  <c r="R72" i="7" s="1"/>
  <c r="G72" i="7"/>
  <c r="F72" i="7"/>
  <c r="C72" i="7"/>
  <c r="B72" i="7"/>
  <c r="V71" i="7"/>
  <c r="O71" i="7"/>
  <c r="N71" i="7"/>
  <c r="M71" i="7"/>
  <c r="L71" i="7"/>
  <c r="K71" i="7"/>
  <c r="J71" i="7"/>
  <c r="I71" i="7"/>
  <c r="S71" i="7" s="1"/>
  <c r="H71" i="7"/>
  <c r="R71" i="7" s="1"/>
  <c r="G71" i="7"/>
  <c r="F71" i="7"/>
  <c r="C71" i="7"/>
  <c r="B71" i="7"/>
  <c r="V70" i="7"/>
  <c r="O70" i="7"/>
  <c r="N70" i="7"/>
  <c r="M70" i="7"/>
  <c r="L70" i="7"/>
  <c r="K70" i="7"/>
  <c r="J70" i="7"/>
  <c r="I70" i="7"/>
  <c r="S70" i="7" s="1"/>
  <c r="H70" i="7"/>
  <c r="R70" i="7" s="1"/>
  <c r="G70" i="7"/>
  <c r="F70" i="7"/>
  <c r="C70" i="7"/>
  <c r="B70" i="7"/>
  <c r="T69" i="7"/>
  <c r="S69" i="7"/>
  <c r="R69" i="7"/>
  <c r="Q69" i="7"/>
  <c r="U69" i="7" s="1"/>
  <c r="P69" i="7"/>
  <c r="E69" i="7"/>
  <c r="V67" i="7"/>
  <c r="O67" i="7"/>
  <c r="N67" i="7"/>
  <c r="M67" i="7"/>
  <c r="L67" i="7"/>
  <c r="K67" i="7"/>
  <c r="J67" i="7"/>
  <c r="I67" i="7"/>
  <c r="S67" i="7" s="1"/>
  <c r="H67" i="7"/>
  <c r="G67" i="7"/>
  <c r="F67" i="7"/>
  <c r="C67" i="7"/>
  <c r="B67" i="7"/>
  <c r="V66" i="7"/>
  <c r="O66" i="7"/>
  <c r="N66" i="7"/>
  <c r="M66" i="7"/>
  <c r="L66" i="7"/>
  <c r="K66" i="7"/>
  <c r="J66" i="7"/>
  <c r="I66" i="7"/>
  <c r="S66" i="7" s="1"/>
  <c r="H66" i="7"/>
  <c r="R66" i="7" s="1"/>
  <c r="G66" i="7"/>
  <c r="F66" i="7"/>
  <c r="C66" i="7"/>
  <c r="B66" i="7"/>
  <c r="S65" i="7"/>
  <c r="R65" i="7"/>
  <c r="Q65" i="7"/>
  <c r="P65" i="7"/>
  <c r="E65" i="7"/>
  <c r="U65" i="7" s="1"/>
  <c r="S64" i="7"/>
  <c r="R64" i="7"/>
  <c r="Q64" i="7"/>
  <c r="P64" i="7"/>
  <c r="E64" i="7"/>
  <c r="T64" i="7" s="1"/>
  <c r="S63" i="7"/>
  <c r="R63" i="7"/>
  <c r="Q63" i="7"/>
  <c r="P63" i="7"/>
  <c r="E63" i="7"/>
  <c r="T62" i="7"/>
  <c r="S62" i="7"/>
  <c r="R62" i="7"/>
  <c r="Q62" i="7"/>
  <c r="P62" i="7"/>
  <c r="E62" i="7"/>
  <c r="U62" i="7" s="1"/>
  <c r="S61" i="7"/>
  <c r="R61" i="7"/>
  <c r="Q61" i="7"/>
  <c r="P61" i="7"/>
  <c r="E61" i="7"/>
  <c r="U61" i="7" s="1"/>
  <c r="V59" i="7"/>
  <c r="S59" i="7"/>
  <c r="O59" i="7"/>
  <c r="N59" i="7"/>
  <c r="M59" i="7"/>
  <c r="L59" i="7"/>
  <c r="K59" i="7"/>
  <c r="J59" i="7"/>
  <c r="I59" i="7"/>
  <c r="H59" i="7"/>
  <c r="R59" i="7" s="1"/>
  <c r="G59" i="7"/>
  <c r="F59" i="7"/>
  <c r="C59" i="7"/>
  <c r="B59" i="7"/>
  <c r="T58" i="7"/>
  <c r="S58" i="7"/>
  <c r="R58" i="7"/>
  <c r="Q58" i="7"/>
  <c r="P58" i="7"/>
  <c r="E58" i="7"/>
  <c r="U58" i="7" s="1"/>
  <c r="S57" i="7"/>
  <c r="R57" i="7"/>
  <c r="Q57" i="7"/>
  <c r="P57" i="7"/>
  <c r="E57" i="7"/>
  <c r="T57" i="7" s="1"/>
  <c r="S56" i="7"/>
  <c r="R56" i="7"/>
  <c r="Q56" i="7"/>
  <c r="P56" i="7"/>
  <c r="E56" i="7"/>
  <c r="S55" i="7"/>
  <c r="R55" i="7"/>
  <c r="Q55" i="7"/>
  <c r="P55" i="7"/>
  <c r="E55" i="7"/>
  <c r="T55" i="7" s="1"/>
  <c r="V53" i="7"/>
  <c r="O53" i="7"/>
  <c r="N53" i="7"/>
  <c r="M53" i="7"/>
  <c r="L53" i="7"/>
  <c r="K53" i="7"/>
  <c r="J53" i="7"/>
  <c r="I53" i="7"/>
  <c r="S53" i="7" s="1"/>
  <c r="H53" i="7"/>
  <c r="G53" i="7"/>
  <c r="F53" i="7"/>
  <c r="C53" i="7"/>
  <c r="B53" i="7"/>
  <c r="T52" i="7"/>
  <c r="S52" i="7"/>
  <c r="R52" i="7"/>
  <c r="Q52" i="7"/>
  <c r="P52" i="7"/>
  <c r="E52" i="7"/>
  <c r="U52" i="7" s="1"/>
  <c r="U51" i="7"/>
  <c r="S51" i="7"/>
  <c r="R51" i="7"/>
  <c r="Q51" i="7"/>
  <c r="P51" i="7"/>
  <c r="E51" i="7"/>
  <c r="T51" i="7" s="1"/>
  <c r="S50" i="7"/>
  <c r="R50" i="7"/>
  <c r="Q50" i="7"/>
  <c r="P50" i="7"/>
  <c r="E50" i="7"/>
  <c r="U50" i="7" s="1"/>
  <c r="S49" i="7"/>
  <c r="R49" i="7"/>
  <c r="Q49" i="7"/>
  <c r="P49" i="7"/>
  <c r="E49" i="7"/>
  <c r="U49" i="7" s="1"/>
  <c r="U48" i="7"/>
  <c r="S48" i="7"/>
  <c r="R48" i="7"/>
  <c r="Q48" i="7"/>
  <c r="P48" i="7"/>
  <c r="E48" i="7"/>
  <c r="T48" i="7" s="1"/>
  <c r="S47" i="7"/>
  <c r="R47" i="7"/>
  <c r="Q47" i="7"/>
  <c r="P47" i="7"/>
  <c r="E47" i="7"/>
  <c r="T47" i="7" s="1"/>
  <c r="S46" i="7"/>
  <c r="R46" i="7"/>
  <c r="Q46" i="7"/>
  <c r="P46" i="7"/>
  <c r="E46" i="7"/>
  <c r="U45" i="7"/>
  <c r="S45" i="7"/>
  <c r="R45" i="7"/>
  <c r="Q45" i="7"/>
  <c r="P45" i="7"/>
  <c r="E45" i="7"/>
  <c r="T45" i="7" s="1"/>
  <c r="T44" i="7"/>
  <c r="S44" i="7"/>
  <c r="R44" i="7"/>
  <c r="Q44" i="7"/>
  <c r="P44" i="7"/>
  <c r="E44" i="7"/>
  <c r="U43" i="7"/>
  <c r="S43" i="7"/>
  <c r="R43" i="7"/>
  <c r="Q43" i="7"/>
  <c r="P43" i="7"/>
  <c r="E43" i="7"/>
  <c r="T43" i="7" s="1"/>
  <c r="S42" i="7"/>
  <c r="R42" i="7"/>
  <c r="Q42" i="7"/>
  <c r="P42" i="7"/>
  <c r="E42" i="7"/>
  <c r="U42" i="7" s="1"/>
  <c r="V40" i="7"/>
  <c r="O40" i="7"/>
  <c r="N40" i="7"/>
  <c r="M40" i="7"/>
  <c r="L40" i="7"/>
  <c r="K40" i="7"/>
  <c r="J40" i="7"/>
  <c r="I40" i="7"/>
  <c r="H40" i="7"/>
  <c r="R40" i="7" s="1"/>
  <c r="G40" i="7"/>
  <c r="F40" i="7"/>
  <c r="C40" i="7"/>
  <c r="B40" i="7"/>
  <c r="E40" i="7" s="1"/>
  <c r="U39" i="7"/>
  <c r="S39" i="7"/>
  <c r="R39" i="7"/>
  <c r="Q39" i="7"/>
  <c r="P39" i="7"/>
  <c r="E39" i="7"/>
  <c r="T39" i="7" s="1"/>
  <c r="S38" i="7"/>
  <c r="R38" i="7"/>
  <c r="Q38" i="7"/>
  <c r="P38" i="7"/>
  <c r="E38" i="7"/>
  <c r="U38" i="7" s="1"/>
  <c r="S37" i="7"/>
  <c r="R37" i="7"/>
  <c r="Q37" i="7"/>
  <c r="P37" i="7"/>
  <c r="E37" i="7"/>
  <c r="S36" i="7"/>
  <c r="R36" i="7"/>
  <c r="Q36" i="7"/>
  <c r="P36" i="7"/>
  <c r="E36" i="7"/>
  <c r="S35" i="7"/>
  <c r="R35" i="7"/>
  <c r="Q35" i="7"/>
  <c r="P35" i="7"/>
  <c r="E35" i="7"/>
  <c r="U35" i="7" s="1"/>
  <c r="V33" i="7"/>
  <c r="O33" i="7"/>
  <c r="N33" i="7"/>
  <c r="M33" i="7"/>
  <c r="L33" i="7"/>
  <c r="K33" i="7"/>
  <c r="J33" i="7"/>
  <c r="I33" i="7"/>
  <c r="S33" i="7" s="1"/>
  <c r="H33" i="7"/>
  <c r="R33" i="7" s="1"/>
  <c r="G33" i="7"/>
  <c r="F33" i="7"/>
  <c r="C33" i="7"/>
  <c r="B33" i="7"/>
  <c r="E33" i="7" s="1"/>
  <c r="U32" i="7"/>
  <c r="S32" i="7"/>
  <c r="R32" i="7"/>
  <c r="Q32" i="7"/>
  <c r="P32" i="7"/>
  <c r="E32" i="7"/>
  <c r="V30" i="7"/>
  <c r="O30" i="7"/>
  <c r="N30" i="7"/>
  <c r="M30" i="7"/>
  <c r="L30" i="7"/>
  <c r="K30" i="7"/>
  <c r="J30" i="7"/>
  <c r="I30" i="7"/>
  <c r="S30" i="7" s="1"/>
  <c r="H30" i="7"/>
  <c r="R30" i="7" s="1"/>
  <c r="G30" i="7"/>
  <c r="F30" i="7"/>
  <c r="C30" i="7"/>
  <c r="B30" i="7"/>
  <c r="S29" i="7"/>
  <c r="R29" i="7"/>
  <c r="Q29" i="7"/>
  <c r="P29" i="7"/>
  <c r="E29" i="7"/>
  <c r="U28" i="7"/>
  <c r="S28" i="7"/>
  <c r="R28" i="7"/>
  <c r="Q28" i="7"/>
  <c r="P28" i="7"/>
  <c r="E28" i="7"/>
  <c r="T28" i="7" s="1"/>
  <c r="S27" i="7"/>
  <c r="R27" i="7"/>
  <c r="Q27" i="7"/>
  <c r="P27" i="7"/>
  <c r="E27" i="7"/>
  <c r="T27" i="7" s="1"/>
  <c r="S26" i="7"/>
  <c r="R26" i="7"/>
  <c r="Q26" i="7"/>
  <c r="P26" i="7"/>
  <c r="E26" i="7"/>
  <c r="V24" i="7"/>
  <c r="O24" i="7"/>
  <c r="N24" i="7"/>
  <c r="M24" i="7"/>
  <c r="L24" i="7"/>
  <c r="K24" i="7"/>
  <c r="J24" i="7"/>
  <c r="I24" i="7"/>
  <c r="S24" i="7" s="1"/>
  <c r="H24" i="7"/>
  <c r="R24" i="7" s="1"/>
  <c r="G24" i="7"/>
  <c r="F24" i="7"/>
  <c r="C24" i="7"/>
  <c r="B24" i="7"/>
  <c r="S23" i="7"/>
  <c r="R23" i="7"/>
  <c r="Q23" i="7"/>
  <c r="P23" i="7"/>
  <c r="E23" i="7"/>
  <c r="T23" i="7" s="1"/>
  <c r="U22" i="7"/>
  <c r="T22" i="7"/>
  <c r="S22" i="7"/>
  <c r="R22" i="7"/>
  <c r="Q22" i="7"/>
  <c r="P22" i="7"/>
  <c r="E22" i="7"/>
  <c r="S21" i="7"/>
  <c r="R21" i="7"/>
  <c r="Q21" i="7"/>
  <c r="P21" i="7"/>
  <c r="E21" i="7"/>
  <c r="S20" i="7"/>
  <c r="R20" i="7"/>
  <c r="Q20" i="7"/>
  <c r="P20" i="7"/>
  <c r="E20" i="7"/>
  <c r="U19" i="7"/>
  <c r="S19" i="7"/>
  <c r="R19" i="7"/>
  <c r="Q19" i="7"/>
  <c r="P19" i="7"/>
  <c r="E19" i="7"/>
  <c r="T19" i="7" s="1"/>
  <c r="S18" i="7"/>
  <c r="R18" i="7"/>
  <c r="Q18" i="7"/>
  <c r="P18" i="7"/>
  <c r="E18" i="7"/>
  <c r="U18" i="7" s="1"/>
  <c r="S17" i="7"/>
  <c r="R17" i="7"/>
  <c r="Q17" i="7"/>
  <c r="P17" i="7"/>
  <c r="E17" i="7"/>
  <c r="V15" i="7"/>
  <c r="O15" i="7"/>
  <c r="N15" i="7"/>
  <c r="M15" i="7"/>
  <c r="L15" i="7"/>
  <c r="K15" i="7"/>
  <c r="J15" i="7"/>
  <c r="I15" i="7"/>
  <c r="S15" i="7" s="1"/>
  <c r="H15" i="7"/>
  <c r="P15" i="7" s="1"/>
  <c r="G15" i="7"/>
  <c r="F15" i="7"/>
  <c r="E15" i="7"/>
  <c r="C15" i="7"/>
  <c r="B15" i="7"/>
  <c r="S14" i="7"/>
  <c r="R14" i="7"/>
  <c r="Q14" i="7"/>
  <c r="P14" i="7"/>
  <c r="E14" i="7"/>
  <c r="U14" i="7" s="1"/>
  <c r="S13" i="7"/>
  <c r="R13" i="7"/>
  <c r="Q13" i="7"/>
  <c r="P13" i="7"/>
  <c r="E13" i="7"/>
  <c r="U12" i="7"/>
  <c r="S12" i="7"/>
  <c r="R12" i="7"/>
  <c r="Q12" i="7"/>
  <c r="P12" i="7"/>
  <c r="E12" i="7"/>
  <c r="T12" i="7" s="1"/>
  <c r="S11" i="7"/>
  <c r="R11" i="7"/>
  <c r="Q11" i="7"/>
  <c r="P11" i="7"/>
  <c r="E11" i="7"/>
  <c r="S10" i="7"/>
  <c r="R10" i="7"/>
  <c r="Q10" i="7"/>
  <c r="U10" i="7" s="1"/>
  <c r="P10" i="7"/>
  <c r="T10" i="7" s="1"/>
  <c r="E10" i="7"/>
  <c r="S9" i="7"/>
  <c r="R9" i="7"/>
  <c r="Q9" i="7"/>
  <c r="P9" i="7"/>
  <c r="E9" i="7"/>
  <c r="U9" i="7" s="1"/>
  <c r="S93" i="6"/>
  <c r="R93" i="6"/>
  <c r="Q93" i="6"/>
  <c r="P93" i="6"/>
  <c r="E93" i="6"/>
  <c r="S92" i="6"/>
  <c r="R92" i="6"/>
  <c r="Q92" i="6"/>
  <c r="P92" i="6"/>
  <c r="E92" i="6"/>
  <c r="S91" i="6"/>
  <c r="R91" i="6"/>
  <c r="Q91" i="6"/>
  <c r="P91" i="6"/>
  <c r="E91" i="6"/>
  <c r="U91" i="6" s="1"/>
  <c r="S90" i="6"/>
  <c r="R90" i="6"/>
  <c r="Q90" i="6"/>
  <c r="P90" i="6"/>
  <c r="E90" i="6"/>
  <c r="S89" i="6"/>
  <c r="R89" i="6"/>
  <c r="Q89" i="6"/>
  <c r="P89" i="6"/>
  <c r="E89" i="6"/>
  <c r="S88" i="6"/>
  <c r="R88" i="6"/>
  <c r="Q88" i="6"/>
  <c r="P88" i="6"/>
  <c r="E88" i="6"/>
  <c r="T88" i="6" s="1"/>
  <c r="S87" i="6"/>
  <c r="R87" i="6"/>
  <c r="Q87" i="6"/>
  <c r="P87" i="6"/>
  <c r="E87" i="6"/>
  <c r="S86" i="6"/>
  <c r="R86" i="6"/>
  <c r="Q86" i="6"/>
  <c r="P86" i="6"/>
  <c r="E86" i="6"/>
  <c r="V72" i="6"/>
  <c r="O72" i="6"/>
  <c r="N72" i="6"/>
  <c r="M72" i="6"/>
  <c r="L72" i="6"/>
  <c r="K72" i="6"/>
  <c r="J72" i="6"/>
  <c r="I72" i="6"/>
  <c r="S72" i="6" s="1"/>
  <c r="H72" i="6"/>
  <c r="R72" i="6" s="1"/>
  <c r="G72" i="6"/>
  <c r="F72" i="6"/>
  <c r="C72" i="6"/>
  <c r="B72" i="6"/>
  <c r="E72" i="6" s="1"/>
  <c r="V71" i="6"/>
  <c r="O71" i="6"/>
  <c r="N71" i="6"/>
  <c r="M71" i="6"/>
  <c r="L71" i="6"/>
  <c r="K71" i="6"/>
  <c r="J71" i="6"/>
  <c r="I71" i="6"/>
  <c r="S71" i="6" s="1"/>
  <c r="H71" i="6"/>
  <c r="R71" i="6" s="1"/>
  <c r="G71" i="6"/>
  <c r="F71" i="6"/>
  <c r="C71" i="6"/>
  <c r="E71" i="6" s="1"/>
  <c r="B71" i="6"/>
  <c r="V70" i="6"/>
  <c r="O70" i="6"/>
  <c r="N70" i="6"/>
  <c r="M70" i="6"/>
  <c r="L70" i="6"/>
  <c r="K70" i="6"/>
  <c r="J70" i="6"/>
  <c r="I70" i="6"/>
  <c r="S70" i="6" s="1"/>
  <c r="H70" i="6"/>
  <c r="G70" i="6"/>
  <c r="F70" i="6"/>
  <c r="C70" i="6"/>
  <c r="B70" i="6"/>
  <c r="E70" i="6" s="1"/>
  <c r="S69" i="6"/>
  <c r="R69" i="6"/>
  <c r="Q69" i="6"/>
  <c r="P69" i="6"/>
  <c r="E69" i="6"/>
  <c r="V67" i="6"/>
  <c r="O67" i="6"/>
  <c r="N67" i="6"/>
  <c r="M67" i="6"/>
  <c r="L67" i="6"/>
  <c r="K67" i="6"/>
  <c r="J67" i="6"/>
  <c r="I67" i="6"/>
  <c r="H67" i="6"/>
  <c r="R67" i="6" s="1"/>
  <c r="G67" i="6"/>
  <c r="F67" i="6"/>
  <c r="C67" i="6"/>
  <c r="B67" i="6"/>
  <c r="V66" i="6"/>
  <c r="O66" i="6"/>
  <c r="N66" i="6"/>
  <c r="M66" i="6"/>
  <c r="L66" i="6"/>
  <c r="K66" i="6"/>
  <c r="J66" i="6"/>
  <c r="I66" i="6"/>
  <c r="H66" i="6"/>
  <c r="G66" i="6"/>
  <c r="F66" i="6"/>
  <c r="E66" i="6"/>
  <c r="C66" i="6"/>
  <c r="B66" i="6"/>
  <c r="S65" i="6"/>
  <c r="R65" i="6"/>
  <c r="Q65" i="6"/>
  <c r="P65" i="6"/>
  <c r="E65" i="6"/>
  <c r="S64" i="6"/>
  <c r="R64" i="6"/>
  <c r="Q64" i="6"/>
  <c r="P64" i="6"/>
  <c r="E64" i="6"/>
  <c r="U63" i="6"/>
  <c r="S63" i="6"/>
  <c r="R63" i="6"/>
  <c r="Q63" i="6"/>
  <c r="P63" i="6"/>
  <c r="E63" i="6"/>
  <c r="T63" i="6" s="1"/>
  <c r="U62" i="6"/>
  <c r="S62" i="6"/>
  <c r="R62" i="6"/>
  <c r="Q62" i="6"/>
  <c r="P62" i="6"/>
  <c r="E62" i="6"/>
  <c r="T62" i="6" s="1"/>
  <c r="S61" i="6"/>
  <c r="R61" i="6"/>
  <c r="Q61" i="6"/>
  <c r="P61" i="6"/>
  <c r="E61" i="6"/>
  <c r="V59" i="6"/>
  <c r="O59" i="6"/>
  <c r="N59" i="6"/>
  <c r="M59" i="6"/>
  <c r="L59" i="6"/>
  <c r="K59" i="6"/>
  <c r="J59" i="6"/>
  <c r="I59" i="6"/>
  <c r="S59" i="6" s="1"/>
  <c r="H59" i="6"/>
  <c r="P59" i="6" s="1"/>
  <c r="G59" i="6"/>
  <c r="F59" i="6"/>
  <c r="C59" i="6"/>
  <c r="B59" i="6"/>
  <c r="S58" i="6"/>
  <c r="R58" i="6"/>
  <c r="Q58" i="6"/>
  <c r="P58" i="6"/>
  <c r="E58" i="6"/>
  <c r="T58" i="6" s="1"/>
  <c r="S57" i="6"/>
  <c r="R57" i="6"/>
  <c r="Q57" i="6"/>
  <c r="P57" i="6"/>
  <c r="E57" i="6"/>
  <c r="U57" i="6" s="1"/>
  <c r="U56" i="6"/>
  <c r="S56" i="6"/>
  <c r="R56" i="6"/>
  <c r="Q56" i="6"/>
  <c r="P56" i="6"/>
  <c r="E56" i="6"/>
  <c r="T56" i="6" s="1"/>
  <c r="U55" i="6"/>
  <c r="S55" i="6"/>
  <c r="R55" i="6"/>
  <c r="Q55" i="6"/>
  <c r="P55" i="6"/>
  <c r="E55" i="6"/>
  <c r="T55" i="6" s="1"/>
  <c r="V53" i="6"/>
  <c r="O53" i="6"/>
  <c r="N53" i="6"/>
  <c r="M53" i="6"/>
  <c r="L53" i="6"/>
  <c r="K53" i="6"/>
  <c r="J53" i="6"/>
  <c r="I53" i="6"/>
  <c r="S53" i="6" s="1"/>
  <c r="H53" i="6"/>
  <c r="R53" i="6" s="1"/>
  <c r="G53" i="6"/>
  <c r="F53" i="6"/>
  <c r="C53" i="6"/>
  <c r="B53" i="6"/>
  <c r="S52" i="6"/>
  <c r="R52" i="6"/>
  <c r="Q52" i="6"/>
  <c r="P52" i="6"/>
  <c r="E52" i="6"/>
  <c r="S51" i="6"/>
  <c r="R51" i="6"/>
  <c r="Q51" i="6"/>
  <c r="P51" i="6"/>
  <c r="E51" i="6"/>
  <c r="T51" i="6" s="1"/>
  <c r="T50" i="6"/>
  <c r="S50" i="6"/>
  <c r="R50" i="6"/>
  <c r="Q50" i="6"/>
  <c r="P50" i="6"/>
  <c r="E50" i="6"/>
  <c r="U50" i="6" s="1"/>
  <c r="S49" i="6"/>
  <c r="R49" i="6"/>
  <c r="Q49" i="6"/>
  <c r="P49" i="6"/>
  <c r="E49" i="6"/>
  <c r="T49" i="6" s="1"/>
  <c r="S48" i="6"/>
  <c r="R48" i="6"/>
  <c r="Q48" i="6"/>
  <c r="P48" i="6"/>
  <c r="E48" i="6"/>
  <c r="S47" i="6"/>
  <c r="R47" i="6"/>
  <c r="Q47" i="6"/>
  <c r="P47" i="6"/>
  <c r="E47" i="6"/>
  <c r="T47" i="6" s="1"/>
  <c r="U46" i="6"/>
  <c r="S46" i="6"/>
  <c r="R46" i="6"/>
  <c r="Q46" i="6"/>
  <c r="P46" i="6"/>
  <c r="E46" i="6"/>
  <c r="T46" i="6" s="1"/>
  <c r="S45" i="6"/>
  <c r="R45" i="6"/>
  <c r="Q45" i="6"/>
  <c r="P45" i="6"/>
  <c r="E45" i="6"/>
  <c r="U44" i="6"/>
  <c r="S44" i="6"/>
  <c r="R44" i="6"/>
  <c r="Q44" i="6"/>
  <c r="P44" i="6"/>
  <c r="E44" i="6"/>
  <c r="T44" i="6" s="1"/>
  <c r="T43" i="6"/>
  <c r="S43" i="6"/>
  <c r="R43" i="6"/>
  <c r="Q43" i="6"/>
  <c r="U43" i="6" s="1"/>
  <c r="P43" i="6"/>
  <c r="E43" i="6"/>
  <c r="U42" i="6"/>
  <c r="T42" i="6"/>
  <c r="S42" i="6"/>
  <c r="R42" i="6"/>
  <c r="Q42" i="6"/>
  <c r="P42" i="6"/>
  <c r="E42" i="6"/>
  <c r="V40" i="6"/>
  <c r="O40" i="6"/>
  <c r="N40" i="6"/>
  <c r="M40" i="6"/>
  <c r="L40" i="6"/>
  <c r="K40" i="6"/>
  <c r="J40" i="6"/>
  <c r="I40" i="6"/>
  <c r="S40" i="6" s="1"/>
  <c r="H40" i="6"/>
  <c r="R40" i="6" s="1"/>
  <c r="G40" i="6"/>
  <c r="F40" i="6"/>
  <c r="C40" i="6"/>
  <c r="B40" i="6"/>
  <c r="S39" i="6"/>
  <c r="R39" i="6"/>
  <c r="Q39" i="6"/>
  <c r="P39" i="6"/>
  <c r="E39" i="6"/>
  <c r="S38" i="6"/>
  <c r="R38" i="6"/>
  <c r="Q38" i="6"/>
  <c r="P38" i="6"/>
  <c r="E38" i="6"/>
  <c r="T38" i="6" s="1"/>
  <c r="S37" i="6"/>
  <c r="R37" i="6"/>
  <c r="Q37" i="6"/>
  <c r="P37" i="6"/>
  <c r="E37" i="6"/>
  <c r="T37" i="6" s="1"/>
  <c r="S36" i="6"/>
  <c r="R36" i="6"/>
  <c r="Q36" i="6"/>
  <c r="P36" i="6"/>
  <c r="E36" i="6"/>
  <c r="U36" i="6" s="1"/>
  <c r="S35" i="6"/>
  <c r="R35" i="6"/>
  <c r="Q35" i="6"/>
  <c r="P35" i="6"/>
  <c r="E35" i="6"/>
  <c r="V33" i="6"/>
  <c r="O33" i="6"/>
  <c r="N33" i="6"/>
  <c r="M33" i="6"/>
  <c r="L33" i="6"/>
  <c r="K33" i="6"/>
  <c r="J33" i="6"/>
  <c r="I33" i="6"/>
  <c r="H33" i="6"/>
  <c r="G33" i="6"/>
  <c r="F33" i="6"/>
  <c r="C33" i="6"/>
  <c r="B33" i="6"/>
  <c r="S32" i="6"/>
  <c r="R32" i="6"/>
  <c r="Q32" i="6"/>
  <c r="P32" i="6"/>
  <c r="E32" i="6"/>
  <c r="V30" i="6"/>
  <c r="O30" i="6"/>
  <c r="N30" i="6"/>
  <c r="M30" i="6"/>
  <c r="L30" i="6"/>
  <c r="K30" i="6"/>
  <c r="J30" i="6"/>
  <c r="I30" i="6"/>
  <c r="S30" i="6" s="1"/>
  <c r="H30" i="6"/>
  <c r="R30" i="6" s="1"/>
  <c r="G30" i="6"/>
  <c r="F30" i="6"/>
  <c r="C30" i="6"/>
  <c r="E30" i="6" s="1"/>
  <c r="B30" i="6"/>
  <c r="T29" i="6"/>
  <c r="S29" i="6"/>
  <c r="R29" i="6"/>
  <c r="Q29" i="6"/>
  <c r="P29" i="6"/>
  <c r="E29" i="6"/>
  <c r="U29" i="6" s="1"/>
  <c r="S28" i="6"/>
  <c r="R28" i="6"/>
  <c r="Q28" i="6"/>
  <c r="P28" i="6"/>
  <c r="E28" i="6"/>
  <c r="U28" i="6" s="1"/>
  <c r="S27" i="6"/>
  <c r="R27" i="6"/>
  <c r="Q27" i="6"/>
  <c r="P27" i="6"/>
  <c r="E27" i="6"/>
  <c r="U26" i="6"/>
  <c r="S26" i="6"/>
  <c r="R26" i="6"/>
  <c r="Q26" i="6"/>
  <c r="P26" i="6"/>
  <c r="E26" i="6"/>
  <c r="T26" i="6" s="1"/>
  <c r="V24" i="6"/>
  <c r="O24" i="6"/>
  <c r="N24" i="6"/>
  <c r="M24" i="6"/>
  <c r="L24" i="6"/>
  <c r="K24" i="6"/>
  <c r="J24" i="6"/>
  <c r="I24" i="6"/>
  <c r="S24" i="6" s="1"/>
  <c r="H24" i="6"/>
  <c r="R24" i="6" s="1"/>
  <c r="G24" i="6"/>
  <c r="F24" i="6"/>
  <c r="C24" i="6"/>
  <c r="E24" i="6" s="1"/>
  <c r="B24" i="6"/>
  <c r="S23" i="6"/>
  <c r="R23" i="6"/>
  <c r="Q23" i="6"/>
  <c r="P23" i="6"/>
  <c r="E23" i="6"/>
  <c r="S22" i="6"/>
  <c r="R22" i="6"/>
  <c r="Q22" i="6"/>
  <c r="P22" i="6"/>
  <c r="E22" i="6"/>
  <c r="U22" i="6" s="1"/>
  <c r="S21" i="6"/>
  <c r="R21" i="6"/>
  <c r="Q21" i="6"/>
  <c r="P21" i="6"/>
  <c r="E21" i="6"/>
  <c r="U20" i="6"/>
  <c r="S20" i="6"/>
  <c r="R20" i="6"/>
  <c r="Q20" i="6"/>
  <c r="P20" i="6"/>
  <c r="E20" i="6"/>
  <c r="S19" i="6"/>
  <c r="R19" i="6"/>
  <c r="Q19" i="6"/>
  <c r="P19" i="6"/>
  <c r="E19" i="6"/>
  <c r="U19" i="6" s="1"/>
  <c r="T18" i="6"/>
  <c r="S18" i="6"/>
  <c r="R18" i="6"/>
  <c r="Q18" i="6"/>
  <c r="P18" i="6"/>
  <c r="E18" i="6"/>
  <c r="U18" i="6" s="1"/>
  <c r="S17" i="6"/>
  <c r="R17" i="6"/>
  <c r="Q17" i="6"/>
  <c r="P17" i="6"/>
  <c r="E17" i="6"/>
  <c r="V15" i="6"/>
  <c r="O15" i="6"/>
  <c r="N15" i="6"/>
  <c r="M15" i="6"/>
  <c r="L15" i="6"/>
  <c r="K15" i="6"/>
  <c r="J15" i="6"/>
  <c r="I15" i="6"/>
  <c r="H15" i="6"/>
  <c r="R15" i="6" s="1"/>
  <c r="G15" i="6"/>
  <c r="F15" i="6"/>
  <c r="C15" i="6"/>
  <c r="B15" i="6"/>
  <c r="U14" i="6"/>
  <c r="T14" i="6"/>
  <c r="S14" i="6"/>
  <c r="R14" i="6"/>
  <c r="Q14" i="6"/>
  <c r="P14" i="6"/>
  <c r="E14" i="6"/>
  <c r="S13" i="6"/>
  <c r="R13" i="6"/>
  <c r="Q13" i="6"/>
  <c r="P13" i="6"/>
  <c r="E13" i="6"/>
  <c r="T13" i="6" s="1"/>
  <c r="S12" i="6"/>
  <c r="R12" i="6"/>
  <c r="Q12" i="6"/>
  <c r="P12" i="6"/>
  <c r="E12" i="6"/>
  <c r="U11" i="6"/>
  <c r="S11" i="6"/>
  <c r="R11" i="6"/>
  <c r="Q11" i="6"/>
  <c r="P11" i="6"/>
  <c r="E11" i="6"/>
  <c r="T11" i="6" s="1"/>
  <c r="T10" i="6"/>
  <c r="S10" i="6"/>
  <c r="R10" i="6"/>
  <c r="Q10" i="6"/>
  <c r="P10" i="6"/>
  <c r="E10" i="6"/>
  <c r="U10" i="6" s="1"/>
  <c r="S9" i="6"/>
  <c r="R9" i="6"/>
  <c r="Q9" i="6"/>
  <c r="P9" i="6"/>
  <c r="E9" i="6"/>
  <c r="S93" i="5"/>
  <c r="R93" i="5"/>
  <c r="Q93" i="5"/>
  <c r="P93" i="5"/>
  <c r="E93" i="5"/>
  <c r="T93" i="5" s="1"/>
  <c r="S92" i="5"/>
  <c r="R92" i="5"/>
  <c r="Q92" i="5"/>
  <c r="P92" i="5"/>
  <c r="E92" i="5"/>
  <c r="U92" i="5" s="1"/>
  <c r="T91" i="5"/>
  <c r="S91" i="5"/>
  <c r="R91" i="5"/>
  <c r="Q91" i="5"/>
  <c r="P91" i="5"/>
  <c r="E91" i="5"/>
  <c r="U91" i="5" s="1"/>
  <c r="U90" i="5"/>
  <c r="S90" i="5"/>
  <c r="R90" i="5"/>
  <c r="Q90" i="5"/>
  <c r="P90" i="5"/>
  <c r="E90" i="5"/>
  <c r="T90" i="5" s="1"/>
  <c r="S89" i="5"/>
  <c r="R89" i="5"/>
  <c r="Q89" i="5"/>
  <c r="P89" i="5"/>
  <c r="E89" i="5"/>
  <c r="S88" i="5"/>
  <c r="R88" i="5"/>
  <c r="Q88" i="5"/>
  <c r="P88" i="5"/>
  <c r="E88" i="5"/>
  <c r="S87" i="5"/>
  <c r="R87" i="5"/>
  <c r="Q87" i="5"/>
  <c r="P87" i="5"/>
  <c r="E87" i="5"/>
  <c r="U87" i="5" s="1"/>
  <c r="S86" i="5"/>
  <c r="R86" i="5"/>
  <c r="Q86" i="5"/>
  <c r="P86" i="5"/>
  <c r="E86" i="5"/>
  <c r="U86" i="5" s="1"/>
  <c r="V72" i="5"/>
  <c r="O72" i="5"/>
  <c r="N72" i="5"/>
  <c r="M72" i="5"/>
  <c r="L72" i="5"/>
  <c r="K72" i="5"/>
  <c r="J72" i="5"/>
  <c r="I72" i="5"/>
  <c r="S72" i="5" s="1"/>
  <c r="H72" i="5"/>
  <c r="G72" i="5"/>
  <c r="F72" i="5"/>
  <c r="C72" i="5"/>
  <c r="B72" i="5"/>
  <c r="V71" i="5"/>
  <c r="O71" i="5"/>
  <c r="N71" i="5"/>
  <c r="M71" i="5"/>
  <c r="L71" i="5"/>
  <c r="K71" i="5"/>
  <c r="J71" i="5"/>
  <c r="I71" i="5"/>
  <c r="H71" i="5"/>
  <c r="R71" i="5" s="1"/>
  <c r="G71" i="5"/>
  <c r="F71" i="5"/>
  <c r="C71" i="5"/>
  <c r="B71" i="5"/>
  <c r="E71" i="5" s="1"/>
  <c r="V70" i="5"/>
  <c r="O70" i="5"/>
  <c r="N70" i="5"/>
  <c r="M70" i="5"/>
  <c r="L70" i="5"/>
  <c r="K70" i="5"/>
  <c r="J70" i="5"/>
  <c r="I70" i="5"/>
  <c r="H70" i="5"/>
  <c r="P70" i="5" s="1"/>
  <c r="G70" i="5"/>
  <c r="F70" i="5"/>
  <c r="C70" i="5"/>
  <c r="B70" i="5"/>
  <c r="E70" i="5" s="1"/>
  <c r="U69" i="5"/>
  <c r="S69" i="5"/>
  <c r="R69" i="5"/>
  <c r="Q69" i="5"/>
  <c r="P69" i="5"/>
  <c r="T69" i="5" s="1"/>
  <c r="E69" i="5"/>
  <c r="V67" i="5"/>
  <c r="O67" i="5"/>
  <c r="N67" i="5"/>
  <c r="M67" i="5"/>
  <c r="L67" i="5"/>
  <c r="K67" i="5"/>
  <c r="J67" i="5"/>
  <c r="I67" i="5"/>
  <c r="S67" i="5" s="1"/>
  <c r="H67" i="5"/>
  <c r="R67" i="5" s="1"/>
  <c r="G67" i="5"/>
  <c r="F67" i="5"/>
  <c r="C67" i="5"/>
  <c r="B67" i="5"/>
  <c r="V66" i="5"/>
  <c r="O66" i="5"/>
  <c r="N66" i="5"/>
  <c r="M66" i="5"/>
  <c r="L66" i="5"/>
  <c r="K66" i="5"/>
  <c r="J66" i="5"/>
  <c r="I66" i="5"/>
  <c r="H66" i="5"/>
  <c r="R66" i="5" s="1"/>
  <c r="G66" i="5"/>
  <c r="F66" i="5"/>
  <c r="C66" i="5"/>
  <c r="B66" i="5"/>
  <c r="E66" i="5" s="1"/>
  <c r="S65" i="5"/>
  <c r="R65" i="5"/>
  <c r="Q65" i="5"/>
  <c r="P65" i="5"/>
  <c r="E65" i="5"/>
  <c r="U65" i="5" s="1"/>
  <c r="S64" i="5"/>
  <c r="R64" i="5"/>
  <c r="Q64" i="5"/>
  <c r="P64" i="5"/>
  <c r="E64" i="5"/>
  <c r="S63" i="5"/>
  <c r="R63" i="5"/>
  <c r="Q63" i="5"/>
  <c r="P63" i="5"/>
  <c r="E63" i="5"/>
  <c r="U62" i="5"/>
  <c r="T62" i="5"/>
  <c r="S62" i="5"/>
  <c r="R62" i="5"/>
  <c r="Q62" i="5"/>
  <c r="P62" i="5"/>
  <c r="E62" i="5"/>
  <c r="S61" i="5"/>
  <c r="R61" i="5"/>
  <c r="Q61" i="5"/>
  <c r="P61" i="5"/>
  <c r="E61" i="5"/>
  <c r="V59" i="5"/>
  <c r="O59" i="5"/>
  <c r="N59" i="5"/>
  <c r="M59" i="5"/>
  <c r="L59" i="5"/>
  <c r="K59" i="5"/>
  <c r="J59" i="5"/>
  <c r="I59" i="5"/>
  <c r="S59" i="5" s="1"/>
  <c r="H59" i="5"/>
  <c r="R59" i="5" s="1"/>
  <c r="G59" i="5"/>
  <c r="F59" i="5"/>
  <c r="C59" i="5"/>
  <c r="E59" i="5" s="1"/>
  <c r="B59" i="5"/>
  <c r="S58" i="5"/>
  <c r="R58" i="5"/>
  <c r="Q58" i="5"/>
  <c r="P58" i="5"/>
  <c r="E58" i="5"/>
  <c r="S57" i="5"/>
  <c r="R57" i="5"/>
  <c r="Q57" i="5"/>
  <c r="P57" i="5"/>
  <c r="E57" i="5"/>
  <c r="U57" i="5" s="1"/>
  <c r="S56" i="5"/>
  <c r="R56" i="5"/>
  <c r="Q56" i="5"/>
  <c r="P56" i="5"/>
  <c r="E56" i="5"/>
  <c r="U56" i="5" s="1"/>
  <c r="S55" i="5"/>
  <c r="R55" i="5"/>
  <c r="Q55" i="5"/>
  <c r="P55" i="5"/>
  <c r="E55" i="5"/>
  <c r="V53" i="5"/>
  <c r="O53" i="5"/>
  <c r="N53" i="5"/>
  <c r="M53" i="5"/>
  <c r="L53" i="5"/>
  <c r="K53" i="5"/>
  <c r="J53" i="5"/>
  <c r="I53" i="5"/>
  <c r="S53" i="5" s="1"/>
  <c r="H53" i="5"/>
  <c r="R53" i="5" s="1"/>
  <c r="G53" i="5"/>
  <c r="F53" i="5"/>
  <c r="C53" i="5"/>
  <c r="B53" i="5"/>
  <c r="S52" i="5"/>
  <c r="R52" i="5"/>
  <c r="Q52" i="5"/>
  <c r="P52" i="5"/>
  <c r="E52" i="5"/>
  <c r="U52" i="5" s="1"/>
  <c r="S51" i="5"/>
  <c r="R51" i="5"/>
  <c r="Q51" i="5"/>
  <c r="P51" i="5"/>
  <c r="T51" i="5" s="1"/>
  <c r="E51" i="5"/>
  <c r="S50" i="5"/>
  <c r="R50" i="5"/>
  <c r="Q50" i="5"/>
  <c r="P50" i="5"/>
  <c r="E50" i="5"/>
  <c r="U50" i="5" s="1"/>
  <c r="S49" i="5"/>
  <c r="R49" i="5"/>
  <c r="Q49" i="5"/>
  <c r="P49" i="5"/>
  <c r="E49" i="5"/>
  <c r="U49" i="5" s="1"/>
  <c r="S48" i="5"/>
  <c r="R48" i="5"/>
  <c r="Q48" i="5"/>
  <c r="P48" i="5"/>
  <c r="E48" i="5"/>
  <c r="S47" i="5"/>
  <c r="R47" i="5"/>
  <c r="Q47" i="5"/>
  <c r="P47" i="5"/>
  <c r="E47" i="5"/>
  <c r="T47" i="5" s="1"/>
  <c r="T46" i="5"/>
  <c r="S46" i="5"/>
  <c r="R46" i="5"/>
  <c r="Q46" i="5"/>
  <c r="P46" i="5"/>
  <c r="E46" i="5"/>
  <c r="U46" i="5" s="1"/>
  <c r="S45" i="5"/>
  <c r="R45" i="5"/>
  <c r="Q45" i="5"/>
  <c r="P45" i="5"/>
  <c r="E45" i="5"/>
  <c r="T45" i="5" s="1"/>
  <c r="S44" i="5"/>
  <c r="R44" i="5"/>
  <c r="Q44" i="5"/>
  <c r="P44" i="5"/>
  <c r="E44" i="5"/>
  <c r="U44" i="5" s="1"/>
  <c r="U43" i="5"/>
  <c r="S43" i="5"/>
  <c r="R43" i="5"/>
  <c r="Q43" i="5"/>
  <c r="P43" i="5"/>
  <c r="E43" i="5"/>
  <c r="T42" i="5"/>
  <c r="S42" i="5"/>
  <c r="R42" i="5"/>
  <c r="Q42" i="5"/>
  <c r="P42" i="5"/>
  <c r="E42" i="5"/>
  <c r="U42" i="5" s="1"/>
  <c r="V40" i="5"/>
  <c r="O40" i="5"/>
  <c r="N40" i="5"/>
  <c r="M40" i="5"/>
  <c r="L40" i="5"/>
  <c r="K40" i="5"/>
  <c r="J40" i="5"/>
  <c r="I40" i="5"/>
  <c r="H40" i="5"/>
  <c r="G40" i="5"/>
  <c r="F40" i="5"/>
  <c r="C40" i="5"/>
  <c r="B40" i="5"/>
  <c r="E40" i="5" s="1"/>
  <c r="S39" i="5"/>
  <c r="R39" i="5"/>
  <c r="Q39" i="5"/>
  <c r="P39" i="5"/>
  <c r="E39" i="5"/>
  <c r="U39" i="5" s="1"/>
  <c r="U38" i="5"/>
  <c r="S38" i="5"/>
  <c r="R38" i="5"/>
  <c r="Q38" i="5"/>
  <c r="P38" i="5"/>
  <c r="E38" i="5"/>
  <c r="T38" i="5" s="1"/>
  <c r="T37" i="5"/>
  <c r="S37" i="5"/>
  <c r="R37" i="5"/>
  <c r="Q37" i="5"/>
  <c r="P37" i="5"/>
  <c r="E37" i="5"/>
  <c r="U37" i="5" s="1"/>
  <c r="S36" i="5"/>
  <c r="R36" i="5"/>
  <c r="Q36" i="5"/>
  <c r="P36" i="5"/>
  <c r="E36" i="5"/>
  <c r="S35" i="5"/>
  <c r="R35" i="5"/>
  <c r="Q35" i="5"/>
  <c r="P35" i="5"/>
  <c r="E35" i="5"/>
  <c r="V33" i="5"/>
  <c r="O33" i="5"/>
  <c r="N33" i="5"/>
  <c r="M33" i="5"/>
  <c r="L33" i="5"/>
  <c r="K33" i="5"/>
  <c r="J33" i="5"/>
  <c r="I33" i="5"/>
  <c r="S33" i="5" s="1"/>
  <c r="H33" i="5"/>
  <c r="R33" i="5" s="1"/>
  <c r="G33" i="5"/>
  <c r="F33" i="5"/>
  <c r="E33" i="5"/>
  <c r="C33" i="5"/>
  <c r="B33" i="5"/>
  <c r="S32" i="5"/>
  <c r="R32" i="5"/>
  <c r="Q32" i="5"/>
  <c r="P32" i="5"/>
  <c r="E32" i="5"/>
  <c r="U32" i="5" s="1"/>
  <c r="V30" i="5"/>
  <c r="O30" i="5"/>
  <c r="N30" i="5"/>
  <c r="M30" i="5"/>
  <c r="L30" i="5"/>
  <c r="K30" i="5"/>
  <c r="J30" i="5"/>
  <c r="I30" i="5"/>
  <c r="H30" i="5"/>
  <c r="G30" i="5"/>
  <c r="F30" i="5"/>
  <c r="C30" i="5"/>
  <c r="B30" i="5"/>
  <c r="E30" i="5" s="1"/>
  <c r="U29" i="5"/>
  <c r="S29" i="5"/>
  <c r="R29" i="5"/>
  <c r="Q29" i="5"/>
  <c r="P29" i="5"/>
  <c r="E29" i="5"/>
  <c r="T29" i="5" s="1"/>
  <c r="T28" i="5"/>
  <c r="S28" i="5"/>
  <c r="R28" i="5"/>
  <c r="Q28" i="5"/>
  <c r="P28" i="5"/>
  <c r="E28" i="5"/>
  <c r="U28" i="5" s="1"/>
  <c r="T27" i="5"/>
  <c r="S27" i="5"/>
  <c r="R27" i="5"/>
  <c r="Q27" i="5"/>
  <c r="P27" i="5"/>
  <c r="E27" i="5"/>
  <c r="U27" i="5" s="1"/>
  <c r="S26" i="5"/>
  <c r="R26" i="5"/>
  <c r="Q26" i="5"/>
  <c r="P26" i="5"/>
  <c r="E26" i="5"/>
  <c r="U26" i="5" s="1"/>
  <c r="V24" i="5"/>
  <c r="O24" i="5"/>
  <c r="N24" i="5"/>
  <c r="M24" i="5"/>
  <c r="L24" i="5"/>
  <c r="K24" i="5"/>
  <c r="J24" i="5"/>
  <c r="I24" i="5"/>
  <c r="S24" i="5" s="1"/>
  <c r="H24" i="5"/>
  <c r="R24" i="5" s="1"/>
  <c r="G24" i="5"/>
  <c r="F24" i="5"/>
  <c r="E24" i="5"/>
  <c r="C24" i="5"/>
  <c r="B24" i="5"/>
  <c r="S23" i="5"/>
  <c r="R23" i="5"/>
  <c r="Q23" i="5"/>
  <c r="P23" i="5"/>
  <c r="E23" i="5"/>
  <c r="U23" i="5" s="1"/>
  <c r="S22" i="5"/>
  <c r="R22" i="5"/>
  <c r="Q22" i="5"/>
  <c r="P22" i="5"/>
  <c r="E22" i="5"/>
  <c r="U22" i="5" s="1"/>
  <c r="U21" i="5"/>
  <c r="S21" i="5"/>
  <c r="R21" i="5"/>
  <c r="Q21" i="5"/>
  <c r="P21" i="5"/>
  <c r="E21" i="5"/>
  <c r="T21" i="5" s="1"/>
  <c r="S20" i="5"/>
  <c r="R20" i="5"/>
  <c r="Q20" i="5"/>
  <c r="U20" i="5" s="1"/>
  <c r="P20" i="5"/>
  <c r="E20" i="5"/>
  <c r="T20" i="5" s="1"/>
  <c r="S19" i="5"/>
  <c r="R19" i="5"/>
  <c r="Q19" i="5"/>
  <c r="P19" i="5"/>
  <c r="E19" i="5"/>
  <c r="S18" i="5"/>
  <c r="R18" i="5"/>
  <c r="Q18" i="5"/>
  <c r="P18" i="5"/>
  <c r="E18" i="5"/>
  <c r="U18" i="5" s="1"/>
  <c r="U17" i="5"/>
  <c r="S17" i="5"/>
  <c r="R17" i="5"/>
  <c r="Q17" i="5"/>
  <c r="P17" i="5"/>
  <c r="E17" i="5"/>
  <c r="T17" i="5" s="1"/>
  <c r="V15" i="5"/>
  <c r="O15" i="5"/>
  <c r="N15" i="5"/>
  <c r="M15" i="5"/>
  <c r="L15" i="5"/>
  <c r="K15" i="5"/>
  <c r="J15" i="5"/>
  <c r="I15" i="5"/>
  <c r="S15" i="5" s="1"/>
  <c r="H15" i="5"/>
  <c r="R15" i="5" s="1"/>
  <c r="G15" i="5"/>
  <c r="F15" i="5"/>
  <c r="C15" i="5"/>
  <c r="B15" i="5"/>
  <c r="E15" i="5" s="1"/>
  <c r="S14" i="5"/>
  <c r="R14" i="5"/>
  <c r="Q14" i="5"/>
  <c r="P14" i="5"/>
  <c r="E14" i="5"/>
  <c r="U14" i="5" s="1"/>
  <c r="U13" i="5"/>
  <c r="S13" i="5"/>
  <c r="R13" i="5"/>
  <c r="Q13" i="5"/>
  <c r="P13" i="5"/>
  <c r="E13" i="5"/>
  <c r="T13" i="5" s="1"/>
  <c r="S12" i="5"/>
  <c r="R12" i="5"/>
  <c r="Q12" i="5"/>
  <c r="P12" i="5"/>
  <c r="E12" i="5"/>
  <c r="U12" i="5" s="1"/>
  <c r="S11" i="5"/>
  <c r="R11" i="5"/>
  <c r="Q11" i="5"/>
  <c r="P11" i="5"/>
  <c r="E11" i="5"/>
  <c r="S10" i="5"/>
  <c r="R10" i="5"/>
  <c r="Q10" i="5"/>
  <c r="P10" i="5"/>
  <c r="E10" i="5"/>
  <c r="S9" i="5"/>
  <c r="R9" i="5"/>
  <c r="Q9" i="5"/>
  <c r="P9" i="5"/>
  <c r="E9" i="5"/>
  <c r="U9" i="5" s="1"/>
  <c r="S93" i="4"/>
  <c r="R93" i="4"/>
  <c r="Q93" i="4"/>
  <c r="P93" i="4"/>
  <c r="E93" i="4"/>
  <c r="T92" i="4"/>
  <c r="S92" i="4"/>
  <c r="R92" i="4"/>
  <c r="Q92" i="4"/>
  <c r="P92" i="4"/>
  <c r="E92" i="4"/>
  <c r="U92" i="4" s="1"/>
  <c r="S91" i="4"/>
  <c r="R91" i="4"/>
  <c r="Q91" i="4"/>
  <c r="P91" i="4"/>
  <c r="E91" i="4"/>
  <c r="U91" i="4" s="1"/>
  <c r="S90" i="4"/>
  <c r="R90" i="4"/>
  <c r="Q90" i="4"/>
  <c r="P90" i="4"/>
  <c r="E90" i="4"/>
  <c r="S89" i="4"/>
  <c r="R89" i="4"/>
  <c r="Q89" i="4"/>
  <c r="P89" i="4"/>
  <c r="E89" i="4"/>
  <c r="T88" i="4"/>
  <c r="S88" i="4"/>
  <c r="R88" i="4"/>
  <c r="Q88" i="4"/>
  <c r="P88" i="4"/>
  <c r="E88" i="4"/>
  <c r="U88" i="4" s="1"/>
  <c r="S87" i="4"/>
  <c r="R87" i="4"/>
  <c r="Q87" i="4"/>
  <c r="P87" i="4"/>
  <c r="E87" i="4"/>
  <c r="U87" i="4" s="1"/>
  <c r="S86" i="4"/>
  <c r="R86" i="4"/>
  <c r="Q86" i="4"/>
  <c r="P86" i="4"/>
  <c r="E86" i="4"/>
  <c r="V72" i="4"/>
  <c r="O72" i="4"/>
  <c r="N72" i="4"/>
  <c r="M72" i="4"/>
  <c r="L72" i="4"/>
  <c r="K72" i="4"/>
  <c r="J72" i="4"/>
  <c r="I72" i="4"/>
  <c r="S72" i="4" s="1"/>
  <c r="H72" i="4"/>
  <c r="R72" i="4" s="1"/>
  <c r="G72" i="4"/>
  <c r="F72" i="4"/>
  <c r="C72" i="4"/>
  <c r="B72" i="4"/>
  <c r="V71" i="4"/>
  <c r="O71" i="4"/>
  <c r="N71" i="4"/>
  <c r="M71" i="4"/>
  <c r="L71" i="4"/>
  <c r="K71" i="4"/>
  <c r="J71" i="4"/>
  <c r="I71" i="4"/>
  <c r="S71" i="4" s="1"/>
  <c r="H71" i="4"/>
  <c r="G71" i="4"/>
  <c r="F71" i="4"/>
  <c r="C71" i="4"/>
  <c r="B71" i="4"/>
  <c r="E71" i="4" s="1"/>
  <c r="V70" i="4"/>
  <c r="O70" i="4"/>
  <c r="N70" i="4"/>
  <c r="M70" i="4"/>
  <c r="L70" i="4"/>
  <c r="K70" i="4"/>
  <c r="J70" i="4"/>
  <c r="I70" i="4"/>
  <c r="Q70" i="4" s="1"/>
  <c r="H70" i="4"/>
  <c r="R70" i="4" s="1"/>
  <c r="G70" i="4"/>
  <c r="F70" i="4"/>
  <c r="C70" i="4"/>
  <c r="B70" i="4"/>
  <c r="S69" i="4"/>
  <c r="R69" i="4"/>
  <c r="Q69" i="4"/>
  <c r="P69" i="4"/>
  <c r="E69" i="4"/>
  <c r="U69" i="4" s="1"/>
  <c r="V67" i="4"/>
  <c r="O67" i="4"/>
  <c r="N67" i="4"/>
  <c r="M67" i="4"/>
  <c r="L67" i="4"/>
  <c r="K67" i="4"/>
  <c r="J67" i="4"/>
  <c r="I67" i="4"/>
  <c r="S67" i="4" s="1"/>
  <c r="H67" i="4"/>
  <c r="R67" i="4" s="1"/>
  <c r="G67" i="4"/>
  <c r="F67" i="4"/>
  <c r="C67" i="4"/>
  <c r="B67" i="4"/>
  <c r="V66" i="4"/>
  <c r="O66" i="4"/>
  <c r="N66" i="4"/>
  <c r="M66" i="4"/>
  <c r="L66" i="4"/>
  <c r="K66" i="4"/>
  <c r="J66" i="4"/>
  <c r="I66" i="4"/>
  <c r="H66" i="4"/>
  <c r="G66" i="4"/>
  <c r="F66" i="4"/>
  <c r="C66" i="4"/>
  <c r="B66" i="4"/>
  <c r="E66" i="4" s="1"/>
  <c r="U65" i="4"/>
  <c r="S65" i="4"/>
  <c r="R65" i="4"/>
  <c r="Q65" i="4"/>
  <c r="P65" i="4"/>
  <c r="E65" i="4"/>
  <c r="T65" i="4" s="1"/>
  <c r="S64" i="4"/>
  <c r="R64" i="4"/>
  <c r="Q64" i="4"/>
  <c r="P64" i="4"/>
  <c r="E64" i="4"/>
  <c r="U64" i="4" s="1"/>
  <c r="S63" i="4"/>
  <c r="R63" i="4"/>
  <c r="Q63" i="4"/>
  <c r="P63" i="4"/>
  <c r="E63" i="4"/>
  <c r="U63" i="4" s="1"/>
  <c r="S62" i="4"/>
  <c r="R62" i="4"/>
  <c r="Q62" i="4"/>
  <c r="P62" i="4"/>
  <c r="E62" i="4"/>
  <c r="U62" i="4" s="1"/>
  <c r="S61" i="4"/>
  <c r="R61" i="4"/>
  <c r="Q61" i="4"/>
  <c r="P61" i="4"/>
  <c r="E61" i="4"/>
  <c r="U61" i="4" s="1"/>
  <c r="V59" i="4"/>
  <c r="O59" i="4"/>
  <c r="N59" i="4"/>
  <c r="M59" i="4"/>
  <c r="L59" i="4"/>
  <c r="K59" i="4"/>
  <c r="J59" i="4"/>
  <c r="I59" i="4"/>
  <c r="S59" i="4" s="1"/>
  <c r="H59" i="4"/>
  <c r="R59" i="4" s="1"/>
  <c r="G59" i="4"/>
  <c r="F59" i="4"/>
  <c r="C59" i="4"/>
  <c r="B59" i="4"/>
  <c r="E59" i="4" s="1"/>
  <c r="S58" i="4"/>
  <c r="R58" i="4"/>
  <c r="Q58" i="4"/>
  <c r="P58" i="4"/>
  <c r="E58" i="4"/>
  <c r="U58" i="4" s="1"/>
  <c r="S57" i="4"/>
  <c r="R57" i="4"/>
  <c r="Q57" i="4"/>
  <c r="P57" i="4"/>
  <c r="E57" i="4"/>
  <c r="U57" i="4" s="1"/>
  <c r="S56" i="4"/>
  <c r="R56" i="4"/>
  <c r="Q56" i="4"/>
  <c r="P56" i="4"/>
  <c r="E56" i="4"/>
  <c r="S55" i="4"/>
  <c r="R55" i="4"/>
  <c r="Q55" i="4"/>
  <c r="P55" i="4"/>
  <c r="E55" i="4"/>
  <c r="V53" i="4"/>
  <c r="O53" i="4"/>
  <c r="N53" i="4"/>
  <c r="M53" i="4"/>
  <c r="L53" i="4"/>
  <c r="K53" i="4"/>
  <c r="J53" i="4"/>
  <c r="I53" i="4"/>
  <c r="S53" i="4" s="1"/>
  <c r="H53" i="4"/>
  <c r="G53" i="4"/>
  <c r="F53" i="4"/>
  <c r="C53" i="4"/>
  <c r="B53" i="4"/>
  <c r="T52" i="4"/>
  <c r="S52" i="4"/>
  <c r="R52" i="4"/>
  <c r="Q52" i="4"/>
  <c r="P52" i="4"/>
  <c r="E52" i="4"/>
  <c r="U52" i="4" s="1"/>
  <c r="S51" i="4"/>
  <c r="R51" i="4"/>
  <c r="Q51" i="4"/>
  <c r="P51" i="4"/>
  <c r="E51" i="4"/>
  <c r="S50" i="4"/>
  <c r="R50" i="4"/>
  <c r="Q50" i="4"/>
  <c r="P50" i="4"/>
  <c r="E50" i="4"/>
  <c r="U50" i="4" s="1"/>
  <c r="U49" i="4"/>
  <c r="S49" i="4"/>
  <c r="R49" i="4"/>
  <c r="Q49" i="4"/>
  <c r="P49" i="4"/>
  <c r="E49" i="4"/>
  <c r="T49" i="4" s="1"/>
  <c r="S48" i="4"/>
  <c r="R48" i="4"/>
  <c r="Q48" i="4"/>
  <c r="P48" i="4"/>
  <c r="E48" i="4"/>
  <c r="U48" i="4" s="1"/>
  <c r="S47" i="4"/>
  <c r="R47" i="4"/>
  <c r="Q47" i="4"/>
  <c r="P47" i="4"/>
  <c r="E47" i="4"/>
  <c r="S46" i="4"/>
  <c r="R46" i="4"/>
  <c r="Q46" i="4"/>
  <c r="P46" i="4"/>
  <c r="E46" i="4"/>
  <c r="U46" i="4" s="1"/>
  <c r="T45" i="4"/>
  <c r="S45" i="4"/>
  <c r="R45" i="4"/>
  <c r="Q45" i="4"/>
  <c r="P45" i="4"/>
  <c r="E45" i="4"/>
  <c r="U45" i="4" s="1"/>
  <c r="S44" i="4"/>
  <c r="R44" i="4"/>
  <c r="Q44" i="4"/>
  <c r="P44" i="4"/>
  <c r="E44" i="4"/>
  <c r="U44" i="4" s="1"/>
  <c r="S43" i="4"/>
  <c r="R43" i="4"/>
  <c r="Q43" i="4"/>
  <c r="P43" i="4"/>
  <c r="E43" i="4"/>
  <c r="T43" i="4" s="1"/>
  <c r="S42" i="4"/>
  <c r="R42" i="4"/>
  <c r="Q42" i="4"/>
  <c r="P42" i="4"/>
  <c r="E42" i="4"/>
  <c r="U42" i="4" s="1"/>
  <c r="V40" i="4"/>
  <c r="O40" i="4"/>
  <c r="N40" i="4"/>
  <c r="M40" i="4"/>
  <c r="L40" i="4"/>
  <c r="K40" i="4"/>
  <c r="J40" i="4"/>
  <c r="I40" i="4"/>
  <c r="S40" i="4" s="1"/>
  <c r="H40" i="4"/>
  <c r="R40" i="4" s="1"/>
  <c r="G40" i="4"/>
  <c r="F40" i="4"/>
  <c r="E40" i="4"/>
  <c r="C40" i="4"/>
  <c r="B40" i="4"/>
  <c r="S39" i="4"/>
  <c r="R39" i="4"/>
  <c r="Q39" i="4"/>
  <c r="P39" i="4"/>
  <c r="E39" i="4"/>
  <c r="S38" i="4"/>
  <c r="R38" i="4"/>
  <c r="Q38" i="4"/>
  <c r="P38" i="4"/>
  <c r="E38" i="4"/>
  <c r="U38" i="4" s="1"/>
  <c r="U37" i="4"/>
  <c r="S37" i="4"/>
  <c r="R37" i="4"/>
  <c r="Q37" i="4"/>
  <c r="P37" i="4"/>
  <c r="E37" i="4"/>
  <c r="T37" i="4" s="1"/>
  <c r="S36" i="4"/>
  <c r="R36" i="4"/>
  <c r="Q36" i="4"/>
  <c r="P36" i="4"/>
  <c r="E36" i="4"/>
  <c r="U36" i="4" s="1"/>
  <c r="S35" i="4"/>
  <c r="R35" i="4"/>
  <c r="Q35" i="4"/>
  <c r="P35" i="4"/>
  <c r="E35" i="4"/>
  <c r="V33" i="4"/>
  <c r="O33" i="4"/>
  <c r="N33" i="4"/>
  <c r="M33" i="4"/>
  <c r="L33" i="4"/>
  <c r="K33" i="4"/>
  <c r="J33" i="4"/>
  <c r="I33" i="4"/>
  <c r="S33" i="4" s="1"/>
  <c r="H33" i="4"/>
  <c r="G33" i="4"/>
  <c r="F33" i="4"/>
  <c r="C33" i="4"/>
  <c r="E33" i="4" s="1"/>
  <c r="B33" i="4"/>
  <c r="S32" i="4"/>
  <c r="R32" i="4"/>
  <c r="Q32" i="4"/>
  <c r="P32" i="4"/>
  <c r="E32" i="4"/>
  <c r="V30" i="4"/>
  <c r="O30" i="4"/>
  <c r="N30" i="4"/>
  <c r="M30" i="4"/>
  <c r="L30" i="4"/>
  <c r="K30" i="4"/>
  <c r="J30" i="4"/>
  <c r="I30" i="4"/>
  <c r="H30" i="4"/>
  <c r="G30" i="4"/>
  <c r="F30" i="4"/>
  <c r="C30" i="4"/>
  <c r="B30" i="4"/>
  <c r="S29" i="4"/>
  <c r="R29" i="4"/>
  <c r="Q29" i="4"/>
  <c r="P29" i="4"/>
  <c r="E29" i="4"/>
  <c r="U28" i="4"/>
  <c r="S28" i="4"/>
  <c r="R28" i="4"/>
  <c r="Q28" i="4"/>
  <c r="P28" i="4"/>
  <c r="E28" i="4"/>
  <c r="T28" i="4" s="1"/>
  <c r="T27" i="4"/>
  <c r="S27" i="4"/>
  <c r="R27" i="4"/>
  <c r="Q27" i="4"/>
  <c r="P27" i="4"/>
  <c r="E27" i="4"/>
  <c r="U27" i="4" s="1"/>
  <c r="S26" i="4"/>
  <c r="R26" i="4"/>
  <c r="Q26" i="4"/>
  <c r="P26" i="4"/>
  <c r="E26" i="4"/>
  <c r="U26" i="4" s="1"/>
  <c r="V24" i="4"/>
  <c r="O24" i="4"/>
  <c r="N24" i="4"/>
  <c r="M24" i="4"/>
  <c r="L24" i="4"/>
  <c r="K24" i="4"/>
  <c r="J24" i="4"/>
  <c r="I24" i="4"/>
  <c r="S24" i="4" s="1"/>
  <c r="H24" i="4"/>
  <c r="R24" i="4" s="1"/>
  <c r="G24" i="4"/>
  <c r="F24" i="4"/>
  <c r="C24" i="4"/>
  <c r="B24" i="4"/>
  <c r="E24" i="4" s="1"/>
  <c r="T23" i="4"/>
  <c r="S23" i="4"/>
  <c r="R23" i="4"/>
  <c r="Q23" i="4"/>
  <c r="P23" i="4"/>
  <c r="E23" i="4"/>
  <c r="U23" i="4" s="1"/>
  <c r="S22" i="4"/>
  <c r="R22" i="4"/>
  <c r="Q22" i="4"/>
  <c r="P22" i="4"/>
  <c r="E22" i="4"/>
  <c r="S21" i="4"/>
  <c r="R21" i="4"/>
  <c r="Q21" i="4"/>
  <c r="P21" i="4"/>
  <c r="E21" i="4"/>
  <c r="U20" i="4"/>
  <c r="S20" i="4"/>
  <c r="R20" i="4"/>
  <c r="Q20" i="4"/>
  <c r="P20" i="4"/>
  <c r="E20" i="4"/>
  <c r="T20" i="4" s="1"/>
  <c r="T19" i="4"/>
  <c r="S19" i="4"/>
  <c r="R19" i="4"/>
  <c r="Q19" i="4"/>
  <c r="P19" i="4"/>
  <c r="E19" i="4"/>
  <c r="S18" i="4"/>
  <c r="R18" i="4"/>
  <c r="Q18" i="4"/>
  <c r="P18" i="4"/>
  <c r="E18" i="4"/>
  <c r="U18" i="4" s="1"/>
  <c r="S17" i="4"/>
  <c r="R17" i="4"/>
  <c r="Q17" i="4"/>
  <c r="P17" i="4"/>
  <c r="E17" i="4"/>
  <c r="V15" i="4"/>
  <c r="O15" i="4"/>
  <c r="N15" i="4"/>
  <c r="M15" i="4"/>
  <c r="L15" i="4"/>
  <c r="K15" i="4"/>
  <c r="J15" i="4"/>
  <c r="I15" i="4"/>
  <c r="H15" i="4"/>
  <c r="R15" i="4" s="1"/>
  <c r="G15" i="4"/>
  <c r="F15" i="4"/>
  <c r="C15" i="4"/>
  <c r="B15" i="4"/>
  <c r="E15" i="4" s="1"/>
  <c r="S14" i="4"/>
  <c r="R14" i="4"/>
  <c r="Q14" i="4"/>
  <c r="P14" i="4"/>
  <c r="E14" i="4"/>
  <c r="U14" i="4" s="1"/>
  <c r="S13" i="4"/>
  <c r="R13" i="4"/>
  <c r="Q13" i="4"/>
  <c r="P13" i="4"/>
  <c r="E13" i="4"/>
  <c r="S12" i="4"/>
  <c r="R12" i="4"/>
  <c r="Q12" i="4"/>
  <c r="P12" i="4"/>
  <c r="E12" i="4"/>
  <c r="T11" i="4"/>
  <c r="S11" i="4"/>
  <c r="R11" i="4"/>
  <c r="Q11" i="4"/>
  <c r="P11" i="4"/>
  <c r="E11" i="4"/>
  <c r="U11" i="4" s="1"/>
  <c r="S10" i="4"/>
  <c r="R10" i="4"/>
  <c r="Q10" i="4"/>
  <c r="P10" i="4"/>
  <c r="E10" i="4"/>
  <c r="S9" i="4"/>
  <c r="R9" i="4"/>
  <c r="Q9" i="4"/>
  <c r="P9" i="4"/>
  <c r="E9" i="4"/>
  <c r="S93" i="3"/>
  <c r="R93" i="3"/>
  <c r="Q93" i="3"/>
  <c r="P93" i="3"/>
  <c r="E93" i="3"/>
  <c r="S92" i="3"/>
  <c r="R92" i="3"/>
  <c r="Q92" i="3"/>
  <c r="P92" i="3"/>
  <c r="E92" i="3"/>
  <c r="U92" i="3" s="1"/>
  <c r="S91" i="3"/>
  <c r="R91" i="3"/>
  <c r="Q91" i="3"/>
  <c r="P91" i="3"/>
  <c r="E91" i="3"/>
  <c r="U91" i="3" s="1"/>
  <c r="S90" i="3"/>
  <c r="R90" i="3"/>
  <c r="Q90" i="3"/>
  <c r="P90" i="3"/>
  <c r="E90" i="3"/>
  <c r="S89" i="3"/>
  <c r="R89" i="3"/>
  <c r="Q89" i="3"/>
  <c r="P89" i="3"/>
  <c r="E89" i="3"/>
  <c r="T88" i="3"/>
  <c r="S88" i="3"/>
  <c r="R88" i="3"/>
  <c r="Q88" i="3"/>
  <c r="P88" i="3"/>
  <c r="E88" i="3"/>
  <c r="U88" i="3" s="1"/>
  <c r="S87" i="3"/>
  <c r="R87" i="3"/>
  <c r="Q87" i="3"/>
  <c r="P87" i="3"/>
  <c r="E87" i="3"/>
  <c r="S86" i="3"/>
  <c r="R86" i="3"/>
  <c r="Q86" i="3"/>
  <c r="P86" i="3"/>
  <c r="E86" i="3"/>
  <c r="V72" i="3"/>
  <c r="O72" i="3"/>
  <c r="N72" i="3"/>
  <c r="M72" i="3"/>
  <c r="L72" i="3"/>
  <c r="K72" i="3"/>
  <c r="J72" i="3"/>
  <c r="I72" i="3"/>
  <c r="S72" i="3" s="1"/>
  <c r="H72" i="3"/>
  <c r="R72" i="3" s="1"/>
  <c r="G72" i="3"/>
  <c r="F72" i="3"/>
  <c r="C72" i="3"/>
  <c r="B72" i="3"/>
  <c r="V71" i="3"/>
  <c r="O71" i="3"/>
  <c r="N71" i="3"/>
  <c r="M71" i="3"/>
  <c r="L71" i="3"/>
  <c r="K71" i="3"/>
  <c r="J71" i="3"/>
  <c r="I71" i="3"/>
  <c r="S71" i="3" s="1"/>
  <c r="H71" i="3"/>
  <c r="R71" i="3" s="1"/>
  <c r="G71" i="3"/>
  <c r="F71" i="3"/>
  <c r="C71" i="3"/>
  <c r="E71" i="3" s="1"/>
  <c r="B71" i="3"/>
  <c r="V70" i="3"/>
  <c r="S70" i="3"/>
  <c r="O70" i="3"/>
  <c r="N70" i="3"/>
  <c r="M70" i="3"/>
  <c r="L70" i="3"/>
  <c r="K70" i="3"/>
  <c r="J70" i="3"/>
  <c r="I70" i="3"/>
  <c r="H70" i="3"/>
  <c r="R70" i="3" s="1"/>
  <c r="G70" i="3"/>
  <c r="F70" i="3"/>
  <c r="C70" i="3"/>
  <c r="B70" i="3"/>
  <c r="S69" i="3"/>
  <c r="R69" i="3"/>
  <c r="Q69" i="3"/>
  <c r="P69" i="3"/>
  <c r="E69" i="3"/>
  <c r="U69" i="3" s="1"/>
  <c r="V67" i="3"/>
  <c r="O67" i="3"/>
  <c r="N67" i="3"/>
  <c r="M67" i="3"/>
  <c r="L67" i="3"/>
  <c r="K67" i="3"/>
  <c r="J67" i="3"/>
  <c r="I67" i="3"/>
  <c r="S67" i="3" s="1"/>
  <c r="H67" i="3"/>
  <c r="R67" i="3" s="1"/>
  <c r="G67" i="3"/>
  <c r="F67" i="3"/>
  <c r="C67" i="3"/>
  <c r="B67" i="3"/>
  <c r="V66" i="3"/>
  <c r="S66" i="3"/>
  <c r="O66" i="3"/>
  <c r="N66" i="3"/>
  <c r="M66" i="3"/>
  <c r="L66" i="3"/>
  <c r="K66" i="3"/>
  <c r="J66" i="3"/>
  <c r="I66" i="3"/>
  <c r="H66" i="3"/>
  <c r="P66" i="3" s="1"/>
  <c r="G66" i="3"/>
  <c r="F66" i="3"/>
  <c r="C66" i="3"/>
  <c r="B66" i="3"/>
  <c r="T65" i="3"/>
  <c r="S65" i="3"/>
  <c r="R65" i="3"/>
  <c r="Q65" i="3"/>
  <c r="P65" i="3"/>
  <c r="E65" i="3"/>
  <c r="U65" i="3" s="1"/>
  <c r="S64" i="3"/>
  <c r="R64" i="3"/>
  <c r="Q64" i="3"/>
  <c r="P64" i="3"/>
  <c r="E64" i="3"/>
  <c r="U64" i="3" s="1"/>
  <c r="S63" i="3"/>
  <c r="R63" i="3"/>
  <c r="Q63" i="3"/>
  <c r="P63" i="3"/>
  <c r="E63" i="3"/>
  <c r="S62" i="3"/>
  <c r="R62" i="3"/>
  <c r="Q62" i="3"/>
  <c r="P62" i="3"/>
  <c r="E62" i="3"/>
  <c r="U62" i="3" s="1"/>
  <c r="U61" i="3"/>
  <c r="S61" i="3"/>
  <c r="R61" i="3"/>
  <c r="Q61" i="3"/>
  <c r="P61" i="3"/>
  <c r="E61" i="3"/>
  <c r="V59" i="3"/>
  <c r="O59" i="3"/>
  <c r="N59" i="3"/>
  <c r="M59" i="3"/>
  <c r="L59" i="3"/>
  <c r="K59" i="3"/>
  <c r="J59" i="3"/>
  <c r="I59" i="3"/>
  <c r="S59" i="3" s="1"/>
  <c r="H59" i="3"/>
  <c r="R59" i="3" s="1"/>
  <c r="G59" i="3"/>
  <c r="F59" i="3"/>
  <c r="C59" i="3"/>
  <c r="B59" i="3"/>
  <c r="S58" i="3"/>
  <c r="R58" i="3"/>
  <c r="Q58" i="3"/>
  <c r="P58" i="3"/>
  <c r="E58" i="3"/>
  <c r="U58" i="3" s="1"/>
  <c r="U57" i="3"/>
  <c r="S57" i="3"/>
  <c r="R57" i="3"/>
  <c r="Q57" i="3"/>
  <c r="P57" i="3"/>
  <c r="E57" i="3"/>
  <c r="T57" i="3" s="1"/>
  <c r="S56" i="3"/>
  <c r="R56" i="3"/>
  <c r="Q56" i="3"/>
  <c r="P56" i="3"/>
  <c r="E56" i="3"/>
  <c r="U56" i="3" s="1"/>
  <c r="S55" i="3"/>
  <c r="R55" i="3"/>
  <c r="Q55" i="3"/>
  <c r="P55" i="3"/>
  <c r="E55" i="3"/>
  <c r="V53" i="3"/>
  <c r="O53" i="3"/>
  <c r="N53" i="3"/>
  <c r="M53" i="3"/>
  <c r="L53" i="3"/>
  <c r="K53" i="3"/>
  <c r="J53" i="3"/>
  <c r="I53" i="3"/>
  <c r="S53" i="3" s="1"/>
  <c r="H53" i="3"/>
  <c r="G53" i="3"/>
  <c r="F53" i="3"/>
  <c r="C53" i="3"/>
  <c r="B53" i="3"/>
  <c r="S52" i="3"/>
  <c r="R52" i="3"/>
  <c r="Q52" i="3"/>
  <c r="P52" i="3"/>
  <c r="E52" i="3"/>
  <c r="U52" i="3" s="1"/>
  <c r="S51" i="3"/>
  <c r="R51" i="3"/>
  <c r="Q51" i="3"/>
  <c r="P51" i="3"/>
  <c r="E51" i="3"/>
  <c r="S50" i="3"/>
  <c r="R50" i="3"/>
  <c r="Q50" i="3"/>
  <c r="P50" i="3"/>
  <c r="E50" i="3"/>
  <c r="T49" i="3"/>
  <c r="S49" i="3"/>
  <c r="R49" i="3"/>
  <c r="Q49" i="3"/>
  <c r="P49" i="3"/>
  <c r="E49" i="3"/>
  <c r="U49" i="3" s="1"/>
  <c r="S48" i="3"/>
  <c r="R48" i="3"/>
  <c r="Q48" i="3"/>
  <c r="P48" i="3"/>
  <c r="E48" i="3"/>
  <c r="U48" i="3" s="1"/>
  <c r="S47" i="3"/>
  <c r="R47" i="3"/>
  <c r="Q47" i="3"/>
  <c r="P47" i="3"/>
  <c r="E47" i="3"/>
  <c r="U47" i="3" s="1"/>
  <c r="S46" i="3"/>
  <c r="R46" i="3"/>
  <c r="Q46" i="3"/>
  <c r="P46" i="3"/>
  <c r="E46" i="3"/>
  <c r="U46" i="3" s="1"/>
  <c r="S45" i="3"/>
  <c r="R45" i="3"/>
  <c r="Q45" i="3"/>
  <c r="P45" i="3"/>
  <c r="E45" i="3"/>
  <c r="T45" i="3" s="1"/>
  <c r="S44" i="3"/>
  <c r="R44" i="3"/>
  <c r="Q44" i="3"/>
  <c r="P44" i="3"/>
  <c r="E44" i="3"/>
  <c r="U44" i="3" s="1"/>
  <c r="T43" i="3"/>
  <c r="S43" i="3"/>
  <c r="R43" i="3"/>
  <c r="Q43" i="3"/>
  <c r="P43" i="3"/>
  <c r="E43" i="3"/>
  <c r="U43" i="3" s="1"/>
  <c r="S42" i="3"/>
  <c r="R42" i="3"/>
  <c r="Q42" i="3"/>
  <c r="P42" i="3"/>
  <c r="E42" i="3"/>
  <c r="V40" i="3"/>
  <c r="O40" i="3"/>
  <c r="N40" i="3"/>
  <c r="M40" i="3"/>
  <c r="L40" i="3"/>
  <c r="K40" i="3"/>
  <c r="J40" i="3"/>
  <c r="I40" i="3"/>
  <c r="S40" i="3" s="1"/>
  <c r="H40" i="3"/>
  <c r="R40" i="3" s="1"/>
  <c r="G40" i="3"/>
  <c r="F40" i="3"/>
  <c r="E40" i="3"/>
  <c r="C40" i="3"/>
  <c r="B40" i="3"/>
  <c r="S39" i="3"/>
  <c r="R39" i="3"/>
  <c r="Q39" i="3"/>
  <c r="P39" i="3"/>
  <c r="E39" i="3"/>
  <c r="U39" i="3" s="1"/>
  <c r="U38" i="3"/>
  <c r="S38" i="3"/>
  <c r="R38" i="3"/>
  <c r="Q38" i="3"/>
  <c r="P38" i="3"/>
  <c r="E38" i="3"/>
  <c r="T38" i="3" s="1"/>
  <c r="T37" i="3"/>
  <c r="S37" i="3"/>
  <c r="R37" i="3"/>
  <c r="Q37" i="3"/>
  <c r="P37" i="3"/>
  <c r="E37" i="3"/>
  <c r="U37" i="3" s="1"/>
  <c r="S36" i="3"/>
  <c r="R36" i="3"/>
  <c r="Q36" i="3"/>
  <c r="P36" i="3"/>
  <c r="E36" i="3"/>
  <c r="U36" i="3" s="1"/>
  <c r="S35" i="3"/>
  <c r="R35" i="3"/>
  <c r="Q35" i="3"/>
  <c r="P35" i="3"/>
  <c r="E35" i="3"/>
  <c r="V33" i="3"/>
  <c r="O33" i="3"/>
  <c r="N33" i="3"/>
  <c r="M33" i="3"/>
  <c r="L33" i="3"/>
  <c r="K33" i="3"/>
  <c r="J33" i="3"/>
  <c r="I33" i="3"/>
  <c r="S33" i="3" s="1"/>
  <c r="H33" i="3"/>
  <c r="G33" i="3"/>
  <c r="F33" i="3"/>
  <c r="C33" i="3"/>
  <c r="B33" i="3"/>
  <c r="E33" i="3" s="1"/>
  <c r="S32" i="3"/>
  <c r="R32" i="3"/>
  <c r="Q32" i="3"/>
  <c r="U32" i="3" s="1"/>
  <c r="P32" i="3"/>
  <c r="T32" i="3" s="1"/>
  <c r="E32" i="3"/>
  <c r="V30" i="3"/>
  <c r="O30" i="3"/>
  <c r="N30" i="3"/>
  <c r="M30" i="3"/>
  <c r="L30" i="3"/>
  <c r="K30" i="3"/>
  <c r="J30" i="3"/>
  <c r="I30" i="3"/>
  <c r="S30" i="3" s="1"/>
  <c r="H30" i="3"/>
  <c r="G30" i="3"/>
  <c r="F30" i="3"/>
  <c r="C30" i="3"/>
  <c r="B30" i="3"/>
  <c r="S29" i="3"/>
  <c r="R29" i="3"/>
  <c r="Q29" i="3"/>
  <c r="P29" i="3"/>
  <c r="E29" i="3"/>
  <c r="T29" i="3" s="1"/>
  <c r="U28" i="3"/>
  <c r="S28" i="3"/>
  <c r="R28" i="3"/>
  <c r="Q28" i="3"/>
  <c r="P28" i="3"/>
  <c r="E28" i="3"/>
  <c r="T28" i="3" s="1"/>
  <c r="T27" i="3"/>
  <c r="S27" i="3"/>
  <c r="R27" i="3"/>
  <c r="Q27" i="3"/>
  <c r="P27" i="3"/>
  <c r="E27" i="3"/>
  <c r="U27" i="3" s="1"/>
  <c r="S26" i="3"/>
  <c r="R26" i="3"/>
  <c r="Q26" i="3"/>
  <c r="P26" i="3"/>
  <c r="E26" i="3"/>
  <c r="V24" i="3"/>
  <c r="O24" i="3"/>
  <c r="N24" i="3"/>
  <c r="M24" i="3"/>
  <c r="L24" i="3"/>
  <c r="K24" i="3"/>
  <c r="J24" i="3"/>
  <c r="I24" i="3"/>
  <c r="S24" i="3" s="1"/>
  <c r="H24" i="3"/>
  <c r="R24" i="3" s="1"/>
  <c r="G24" i="3"/>
  <c r="F24" i="3"/>
  <c r="E24" i="3"/>
  <c r="C24" i="3"/>
  <c r="B24" i="3"/>
  <c r="S23" i="3"/>
  <c r="R23" i="3"/>
  <c r="Q23" i="3"/>
  <c r="P23" i="3"/>
  <c r="E23" i="3"/>
  <c r="U23" i="3" s="1"/>
  <c r="S22" i="3"/>
  <c r="R22" i="3"/>
  <c r="Q22" i="3"/>
  <c r="P22" i="3"/>
  <c r="E22" i="3"/>
  <c r="S21" i="3"/>
  <c r="R21" i="3"/>
  <c r="Q21" i="3"/>
  <c r="P21" i="3"/>
  <c r="E21" i="3"/>
  <c r="S20" i="3"/>
  <c r="R20" i="3"/>
  <c r="Q20" i="3"/>
  <c r="P20" i="3"/>
  <c r="E20" i="3"/>
  <c r="S19" i="3"/>
  <c r="R19" i="3"/>
  <c r="Q19" i="3"/>
  <c r="P19" i="3"/>
  <c r="T19" i="3" s="1"/>
  <c r="E19" i="3"/>
  <c r="S18" i="3"/>
  <c r="R18" i="3"/>
  <c r="Q18" i="3"/>
  <c r="P18" i="3"/>
  <c r="E18" i="3"/>
  <c r="T18" i="3" s="1"/>
  <c r="S17" i="3"/>
  <c r="R17" i="3"/>
  <c r="Q17" i="3"/>
  <c r="P17" i="3"/>
  <c r="E17" i="3"/>
  <c r="V15" i="3"/>
  <c r="O15" i="3"/>
  <c r="N15" i="3"/>
  <c r="M15" i="3"/>
  <c r="L15" i="3"/>
  <c r="K15" i="3"/>
  <c r="J15" i="3"/>
  <c r="I15" i="3"/>
  <c r="S15" i="3" s="1"/>
  <c r="H15" i="3"/>
  <c r="G15" i="3"/>
  <c r="F15" i="3"/>
  <c r="C15" i="3"/>
  <c r="B15" i="3"/>
  <c r="E15" i="3" s="1"/>
  <c r="S14" i="3"/>
  <c r="R14" i="3"/>
  <c r="Q14" i="3"/>
  <c r="P14" i="3"/>
  <c r="E14" i="3"/>
  <c r="T14" i="3" s="1"/>
  <c r="U13" i="3"/>
  <c r="T13" i="3"/>
  <c r="S13" i="3"/>
  <c r="R13" i="3"/>
  <c r="Q13" i="3"/>
  <c r="P13" i="3"/>
  <c r="E13" i="3"/>
  <c r="T12" i="3"/>
  <c r="S12" i="3"/>
  <c r="R12" i="3"/>
  <c r="Q12" i="3"/>
  <c r="P12" i="3"/>
  <c r="E12" i="3"/>
  <c r="U12" i="3" s="1"/>
  <c r="S11" i="3"/>
  <c r="R11" i="3"/>
  <c r="Q11" i="3"/>
  <c r="P11" i="3"/>
  <c r="E11" i="3"/>
  <c r="S10" i="3"/>
  <c r="R10" i="3"/>
  <c r="Q10" i="3"/>
  <c r="P10" i="3"/>
  <c r="E10" i="3"/>
  <c r="U9" i="3"/>
  <c r="S9" i="3"/>
  <c r="R9" i="3"/>
  <c r="Q9" i="3"/>
  <c r="P9" i="3"/>
  <c r="E9" i="3"/>
  <c r="T93" i="2"/>
  <c r="S93" i="2"/>
  <c r="R93" i="2"/>
  <c r="Q93" i="2"/>
  <c r="P93" i="2"/>
  <c r="E93" i="2"/>
  <c r="U93" i="2" s="1"/>
  <c r="S92" i="2"/>
  <c r="R92" i="2"/>
  <c r="Q92" i="2"/>
  <c r="P92" i="2"/>
  <c r="E92" i="2"/>
  <c r="S91" i="2"/>
  <c r="R91" i="2"/>
  <c r="Q91" i="2"/>
  <c r="P91" i="2"/>
  <c r="E91" i="2"/>
  <c r="T91" i="2" s="1"/>
  <c r="U90" i="2"/>
  <c r="T90" i="2"/>
  <c r="S90" i="2"/>
  <c r="R90" i="2"/>
  <c r="Q90" i="2"/>
  <c r="P90" i="2"/>
  <c r="E90" i="2"/>
  <c r="U89" i="2"/>
  <c r="T89" i="2"/>
  <c r="S89" i="2"/>
  <c r="R89" i="2"/>
  <c r="Q89" i="2"/>
  <c r="P89" i="2"/>
  <c r="E89" i="2"/>
  <c r="S88" i="2"/>
  <c r="R88" i="2"/>
  <c r="Q88" i="2"/>
  <c r="P88" i="2"/>
  <c r="E88" i="2"/>
  <c r="U88" i="2" s="1"/>
  <c r="S87" i="2"/>
  <c r="R87" i="2"/>
  <c r="Q87" i="2"/>
  <c r="P87" i="2"/>
  <c r="E87" i="2"/>
  <c r="U86" i="2"/>
  <c r="S86" i="2"/>
  <c r="R86" i="2"/>
  <c r="Q86" i="2"/>
  <c r="P86" i="2"/>
  <c r="E86" i="2"/>
  <c r="T86" i="2" s="1"/>
  <c r="V72" i="2"/>
  <c r="S72" i="2"/>
  <c r="O72" i="2"/>
  <c r="N72" i="2"/>
  <c r="M72" i="2"/>
  <c r="L72" i="2"/>
  <c r="K72" i="2"/>
  <c r="J72" i="2"/>
  <c r="I72" i="2"/>
  <c r="H72" i="2"/>
  <c r="R72" i="2" s="1"/>
  <c r="G72" i="2"/>
  <c r="F72" i="2"/>
  <c r="C72" i="2"/>
  <c r="B72" i="2"/>
  <c r="V71" i="2"/>
  <c r="O71" i="2"/>
  <c r="N71" i="2"/>
  <c r="M71" i="2"/>
  <c r="L71" i="2"/>
  <c r="K71" i="2"/>
  <c r="J71" i="2"/>
  <c r="I71" i="2"/>
  <c r="S71" i="2" s="1"/>
  <c r="H71" i="2"/>
  <c r="G71" i="2"/>
  <c r="F71" i="2"/>
  <c r="C71" i="2"/>
  <c r="E71" i="2" s="1"/>
  <c r="B71" i="2"/>
  <c r="V70" i="2"/>
  <c r="O70" i="2"/>
  <c r="N70" i="2"/>
  <c r="M70" i="2"/>
  <c r="L70" i="2"/>
  <c r="K70" i="2"/>
  <c r="J70" i="2"/>
  <c r="I70" i="2"/>
  <c r="S70" i="2" s="1"/>
  <c r="H70" i="2"/>
  <c r="R70" i="2" s="1"/>
  <c r="G70" i="2"/>
  <c r="F70" i="2"/>
  <c r="C70" i="2"/>
  <c r="B70" i="2"/>
  <c r="E70" i="2" s="1"/>
  <c r="U69" i="2"/>
  <c r="S69" i="2"/>
  <c r="R69" i="2"/>
  <c r="Q69" i="2"/>
  <c r="P69" i="2"/>
  <c r="E69" i="2"/>
  <c r="T69" i="2" s="1"/>
  <c r="V67" i="2"/>
  <c r="O67" i="2"/>
  <c r="N67" i="2"/>
  <c r="M67" i="2"/>
  <c r="L67" i="2"/>
  <c r="K67" i="2"/>
  <c r="J67" i="2"/>
  <c r="I67" i="2"/>
  <c r="S67" i="2" s="1"/>
  <c r="H67" i="2"/>
  <c r="R67" i="2" s="1"/>
  <c r="G67" i="2"/>
  <c r="F67" i="2"/>
  <c r="C67" i="2"/>
  <c r="B67" i="2"/>
  <c r="V66" i="2"/>
  <c r="O66" i="2"/>
  <c r="N66" i="2"/>
  <c r="M66" i="2"/>
  <c r="L66" i="2"/>
  <c r="K66" i="2"/>
  <c r="J66" i="2"/>
  <c r="I66" i="2"/>
  <c r="H66" i="2"/>
  <c r="R66" i="2" s="1"/>
  <c r="G66" i="2"/>
  <c r="F66" i="2"/>
  <c r="C66" i="2"/>
  <c r="B66" i="2"/>
  <c r="S65" i="2"/>
  <c r="R65" i="2"/>
  <c r="Q65" i="2"/>
  <c r="P65" i="2"/>
  <c r="E65" i="2"/>
  <c r="U64" i="2"/>
  <c r="S64" i="2"/>
  <c r="R64" i="2"/>
  <c r="Q64" i="2"/>
  <c r="P64" i="2"/>
  <c r="E64" i="2"/>
  <c r="T64" i="2" s="1"/>
  <c r="T63" i="2"/>
  <c r="S63" i="2"/>
  <c r="R63" i="2"/>
  <c r="Q63" i="2"/>
  <c r="P63" i="2"/>
  <c r="E63" i="2"/>
  <c r="U63" i="2" s="1"/>
  <c r="S62" i="2"/>
  <c r="R62" i="2"/>
  <c r="Q62" i="2"/>
  <c r="P62" i="2"/>
  <c r="E62" i="2"/>
  <c r="T62" i="2" s="1"/>
  <c r="S61" i="2"/>
  <c r="R61" i="2"/>
  <c r="Q61" i="2"/>
  <c r="P61" i="2"/>
  <c r="E61" i="2"/>
  <c r="V59" i="2"/>
  <c r="O59" i="2"/>
  <c r="N59" i="2"/>
  <c r="M59" i="2"/>
  <c r="L59" i="2"/>
  <c r="K59" i="2"/>
  <c r="J59" i="2"/>
  <c r="I59" i="2"/>
  <c r="S59" i="2" s="1"/>
  <c r="H59" i="2"/>
  <c r="R59" i="2" s="1"/>
  <c r="G59" i="2"/>
  <c r="F59" i="2"/>
  <c r="C59" i="2"/>
  <c r="B59" i="2"/>
  <c r="S58" i="2"/>
  <c r="R58" i="2"/>
  <c r="Q58" i="2"/>
  <c r="P58" i="2"/>
  <c r="E58" i="2"/>
  <c r="T58" i="2" s="1"/>
  <c r="S57" i="2"/>
  <c r="R57" i="2"/>
  <c r="Q57" i="2"/>
  <c r="P57" i="2"/>
  <c r="E57" i="2"/>
  <c r="U57" i="2" s="1"/>
  <c r="S56" i="2"/>
  <c r="R56" i="2"/>
  <c r="Q56" i="2"/>
  <c r="P56" i="2"/>
  <c r="E56" i="2"/>
  <c r="S55" i="2"/>
  <c r="R55" i="2"/>
  <c r="Q55" i="2"/>
  <c r="P55" i="2"/>
  <c r="E55" i="2"/>
  <c r="U55" i="2" s="1"/>
  <c r="V53" i="2"/>
  <c r="O53" i="2"/>
  <c r="N53" i="2"/>
  <c r="M53" i="2"/>
  <c r="L53" i="2"/>
  <c r="K53" i="2"/>
  <c r="J53" i="2"/>
  <c r="I53" i="2"/>
  <c r="S53" i="2" s="1"/>
  <c r="H53" i="2"/>
  <c r="G53" i="2"/>
  <c r="F53" i="2"/>
  <c r="C53" i="2"/>
  <c r="B53" i="2"/>
  <c r="S52" i="2"/>
  <c r="R52" i="2"/>
  <c r="Q52" i="2"/>
  <c r="P52" i="2"/>
  <c r="E52" i="2"/>
  <c r="U52" i="2" s="1"/>
  <c r="S51" i="2"/>
  <c r="R51" i="2"/>
  <c r="Q51" i="2"/>
  <c r="P51" i="2"/>
  <c r="E51" i="2"/>
  <c r="U51" i="2" s="1"/>
  <c r="S50" i="2"/>
  <c r="R50" i="2"/>
  <c r="Q50" i="2"/>
  <c r="P50" i="2"/>
  <c r="E50" i="2"/>
  <c r="S49" i="2"/>
  <c r="R49" i="2"/>
  <c r="Q49" i="2"/>
  <c r="P49" i="2"/>
  <c r="E49" i="2"/>
  <c r="T49" i="2" s="1"/>
  <c r="S48" i="2"/>
  <c r="R48" i="2"/>
  <c r="Q48" i="2"/>
  <c r="P48" i="2"/>
  <c r="E48" i="2"/>
  <c r="U48" i="2" s="1"/>
  <c r="S47" i="2"/>
  <c r="R47" i="2"/>
  <c r="Q47" i="2"/>
  <c r="P47" i="2"/>
  <c r="E47" i="2"/>
  <c r="U47" i="2" s="1"/>
  <c r="S46" i="2"/>
  <c r="R46" i="2"/>
  <c r="Q46" i="2"/>
  <c r="P46" i="2"/>
  <c r="E46" i="2"/>
  <c r="T46" i="2" s="1"/>
  <c r="S45" i="2"/>
  <c r="R45" i="2"/>
  <c r="Q45" i="2"/>
  <c r="P45" i="2"/>
  <c r="E45" i="2"/>
  <c r="S44" i="2"/>
  <c r="R44" i="2"/>
  <c r="Q44" i="2"/>
  <c r="P44" i="2"/>
  <c r="E44" i="2"/>
  <c r="S43" i="2"/>
  <c r="R43" i="2"/>
  <c r="Q43" i="2"/>
  <c r="P43" i="2"/>
  <c r="E43" i="2"/>
  <c r="S42" i="2"/>
  <c r="R42" i="2"/>
  <c r="Q42" i="2"/>
  <c r="P42" i="2"/>
  <c r="E42" i="2"/>
  <c r="V40" i="2"/>
  <c r="O40" i="2"/>
  <c r="N40" i="2"/>
  <c r="M40" i="2"/>
  <c r="L40" i="2"/>
  <c r="K40" i="2"/>
  <c r="J40" i="2"/>
  <c r="I40" i="2"/>
  <c r="S40" i="2" s="1"/>
  <c r="H40" i="2"/>
  <c r="R40" i="2" s="1"/>
  <c r="G40" i="2"/>
  <c r="F40" i="2"/>
  <c r="C40" i="2"/>
  <c r="B40" i="2"/>
  <c r="E40" i="2" s="1"/>
  <c r="T39" i="2"/>
  <c r="S39" i="2"/>
  <c r="R39" i="2"/>
  <c r="Q39" i="2"/>
  <c r="P39" i="2"/>
  <c r="E39" i="2"/>
  <c r="U39" i="2" s="1"/>
  <c r="T38" i="2"/>
  <c r="S38" i="2"/>
  <c r="R38" i="2"/>
  <c r="Q38" i="2"/>
  <c r="P38" i="2"/>
  <c r="E38" i="2"/>
  <c r="U38" i="2" s="1"/>
  <c r="S37" i="2"/>
  <c r="R37" i="2"/>
  <c r="Q37" i="2"/>
  <c r="P37" i="2"/>
  <c r="E37" i="2"/>
  <c r="T37" i="2" s="1"/>
  <c r="S36" i="2"/>
  <c r="R36" i="2"/>
  <c r="Q36" i="2"/>
  <c r="P36" i="2"/>
  <c r="E36" i="2"/>
  <c r="S35" i="2"/>
  <c r="R35" i="2"/>
  <c r="Q35" i="2"/>
  <c r="P35" i="2"/>
  <c r="E35" i="2"/>
  <c r="T35" i="2" s="1"/>
  <c r="V33" i="2"/>
  <c r="O33" i="2"/>
  <c r="N33" i="2"/>
  <c r="M33" i="2"/>
  <c r="L33" i="2"/>
  <c r="K33" i="2"/>
  <c r="J33" i="2"/>
  <c r="I33" i="2"/>
  <c r="S33" i="2" s="1"/>
  <c r="H33" i="2"/>
  <c r="G33" i="2"/>
  <c r="F33" i="2"/>
  <c r="C33" i="2"/>
  <c r="E33" i="2" s="1"/>
  <c r="B33" i="2"/>
  <c r="T32" i="2"/>
  <c r="S32" i="2"/>
  <c r="R32" i="2"/>
  <c r="Q32" i="2"/>
  <c r="P32" i="2"/>
  <c r="E32" i="2"/>
  <c r="U32" i="2" s="1"/>
  <c r="V30" i="2"/>
  <c r="O30" i="2"/>
  <c r="N30" i="2"/>
  <c r="M30" i="2"/>
  <c r="L30" i="2"/>
  <c r="K30" i="2"/>
  <c r="J30" i="2"/>
  <c r="I30" i="2"/>
  <c r="S30" i="2" s="1"/>
  <c r="H30" i="2"/>
  <c r="R30" i="2" s="1"/>
  <c r="G30" i="2"/>
  <c r="F30" i="2"/>
  <c r="E30" i="2"/>
  <c r="C30" i="2"/>
  <c r="B30" i="2"/>
  <c r="S29" i="2"/>
  <c r="R29" i="2"/>
  <c r="Q29" i="2"/>
  <c r="P29" i="2"/>
  <c r="E29" i="2"/>
  <c r="T29" i="2" s="1"/>
  <c r="U28" i="2"/>
  <c r="S28" i="2"/>
  <c r="R28" i="2"/>
  <c r="Q28" i="2"/>
  <c r="P28" i="2"/>
  <c r="E28" i="2"/>
  <c r="T28" i="2" s="1"/>
  <c r="S27" i="2"/>
  <c r="R27" i="2"/>
  <c r="Q27" i="2"/>
  <c r="P27" i="2"/>
  <c r="E27" i="2"/>
  <c r="U27" i="2" s="1"/>
  <c r="S26" i="2"/>
  <c r="R26" i="2"/>
  <c r="Q26" i="2"/>
  <c r="P26" i="2"/>
  <c r="E26" i="2"/>
  <c r="V24" i="2"/>
  <c r="O24" i="2"/>
  <c r="N24" i="2"/>
  <c r="M24" i="2"/>
  <c r="L24" i="2"/>
  <c r="K24" i="2"/>
  <c r="J24" i="2"/>
  <c r="I24" i="2"/>
  <c r="S24" i="2" s="1"/>
  <c r="H24" i="2"/>
  <c r="R24" i="2" s="1"/>
  <c r="G24" i="2"/>
  <c r="F24" i="2"/>
  <c r="C24" i="2"/>
  <c r="B24" i="2"/>
  <c r="E24" i="2" s="1"/>
  <c r="U23" i="2"/>
  <c r="T23" i="2"/>
  <c r="S23" i="2"/>
  <c r="R23" i="2"/>
  <c r="Q23" i="2"/>
  <c r="P23" i="2"/>
  <c r="E23" i="2"/>
  <c r="U22" i="2"/>
  <c r="T22" i="2"/>
  <c r="S22" i="2"/>
  <c r="R22" i="2"/>
  <c r="Q22" i="2"/>
  <c r="P22" i="2"/>
  <c r="E22" i="2"/>
  <c r="T21" i="2"/>
  <c r="S21" i="2"/>
  <c r="R21" i="2"/>
  <c r="Q21" i="2"/>
  <c r="P21" i="2"/>
  <c r="E21" i="2"/>
  <c r="U21" i="2" s="1"/>
  <c r="S20" i="2"/>
  <c r="R20" i="2"/>
  <c r="Q20" i="2"/>
  <c r="P20" i="2"/>
  <c r="E20" i="2"/>
  <c r="U20" i="2" s="1"/>
  <c r="S19" i="2"/>
  <c r="R19" i="2"/>
  <c r="Q19" i="2"/>
  <c r="P19" i="2"/>
  <c r="T19" i="2" s="1"/>
  <c r="E19" i="2"/>
  <c r="S18" i="2"/>
  <c r="R18" i="2"/>
  <c r="Q18" i="2"/>
  <c r="P18" i="2"/>
  <c r="E18" i="2"/>
  <c r="U18" i="2" s="1"/>
  <c r="S17" i="2"/>
  <c r="R17" i="2"/>
  <c r="Q17" i="2"/>
  <c r="P17" i="2"/>
  <c r="E17" i="2"/>
  <c r="T17" i="2" s="1"/>
  <c r="V15" i="2"/>
  <c r="O15" i="2"/>
  <c r="N15" i="2"/>
  <c r="M15" i="2"/>
  <c r="L15" i="2"/>
  <c r="K15" i="2"/>
  <c r="J15" i="2"/>
  <c r="I15" i="2"/>
  <c r="S15" i="2" s="1"/>
  <c r="H15" i="2"/>
  <c r="R15" i="2" s="1"/>
  <c r="G15" i="2"/>
  <c r="F15" i="2"/>
  <c r="C15" i="2"/>
  <c r="B15" i="2"/>
  <c r="S14" i="2"/>
  <c r="R14" i="2"/>
  <c r="Q14" i="2"/>
  <c r="P14" i="2"/>
  <c r="E14" i="2"/>
  <c r="U14" i="2" s="1"/>
  <c r="U13" i="2"/>
  <c r="S13" i="2"/>
  <c r="R13" i="2"/>
  <c r="Q13" i="2"/>
  <c r="P13" i="2"/>
  <c r="E13" i="2"/>
  <c r="T13" i="2" s="1"/>
  <c r="T12" i="2"/>
  <c r="S12" i="2"/>
  <c r="R12" i="2"/>
  <c r="Q12" i="2"/>
  <c r="P12" i="2"/>
  <c r="E12" i="2"/>
  <c r="U12" i="2" s="1"/>
  <c r="S11" i="2"/>
  <c r="R11" i="2"/>
  <c r="Q11" i="2"/>
  <c r="P11" i="2"/>
  <c r="E11" i="2"/>
  <c r="S10" i="2"/>
  <c r="R10" i="2"/>
  <c r="Q10" i="2"/>
  <c r="P10" i="2"/>
  <c r="E10" i="2"/>
  <c r="U9" i="2"/>
  <c r="S9" i="2"/>
  <c r="R9" i="2"/>
  <c r="Q9" i="2"/>
  <c r="P9" i="2"/>
  <c r="E9" i="2"/>
  <c r="S93" i="1"/>
  <c r="R93" i="1"/>
  <c r="Q93" i="1"/>
  <c r="P93" i="1"/>
  <c r="E93" i="1"/>
  <c r="U93" i="1" s="1"/>
  <c r="S92" i="1"/>
  <c r="R92" i="1"/>
  <c r="Q92" i="1"/>
  <c r="P92" i="1"/>
  <c r="E92" i="1"/>
  <c r="S91" i="1"/>
  <c r="R91" i="1"/>
  <c r="Q91" i="1"/>
  <c r="P91" i="1"/>
  <c r="E91" i="1"/>
  <c r="S90" i="1"/>
  <c r="R90" i="1"/>
  <c r="Q90" i="1"/>
  <c r="P90" i="1"/>
  <c r="E90" i="1"/>
  <c r="T90" i="1" s="1"/>
  <c r="S89" i="1"/>
  <c r="R89" i="1"/>
  <c r="Q89" i="1"/>
  <c r="P89" i="1"/>
  <c r="E89" i="1"/>
  <c r="U89" i="1" s="1"/>
  <c r="S88" i="1"/>
  <c r="R88" i="1"/>
  <c r="Q88" i="1"/>
  <c r="P88" i="1"/>
  <c r="E88" i="1"/>
  <c r="T87" i="1"/>
  <c r="S87" i="1"/>
  <c r="R87" i="1"/>
  <c r="Q87" i="1"/>
  <c r="P87" i="1"/>
  <c r="E87" i="1"/>
  <c r="U87" i="1" s="1"/>
  <c r="U86" i="1"/>
  <c r="T86" i="1"/>
  <c r="S86" i="1"/>
  <c r="R86" i="1"/>
  <c r="Q86" i="1"/>
  <c r="P86" i="1"/>
  <c r="E86" i="1"/>
  <c r="V72" i="1"/>
  <c r="O72" i="1"/>
  <c r="N72" i="1"/>
  <c r="M72" i="1"/>
  <c r="L72" i="1"/>
  <c r="K72" i="1"/>
  <c r="J72" i="1"/>
  <c r="I72" i="1"/>
  <c r="H72" i="1"/>
  <c r="R72" i="1" s="1"/>
  <c r="G72" i="1"/>
  <c r="F72" i="1"/>
  <c r="C72" i="1"/>
  <c r="B72" i="1"/>
  <c r="V71" i="1"/>
  <c r="O71" i="1"/>
  <c r="N71" i="1"/>
  <c r="M71" i="1"/>
  <c r="L71" i="1"/>
  <c r="K71" i="1"/>
  <c r="J71" i="1"/>
  <c r="I71" i="1"/>
  <c r="S71" i="1" s="1"/>
  <c r="H71" i="1"/>
  <c r="R71" i="1" s="1"/>
  <c r="G71" i="1"/>
  <c r="F71" i="1"/>
  <c r="C71" i="1"/>
  <c r="B71" i="1"/>
  <c r="V70" i="1"/>
  <c r="O70" i="1"/>
  <c r="N70" i="1"/>
  <c r="M70" i="1"/>
  <c r="L70" i="1"/>
  <c r="K70" i="1"/>
  <c r="J70" i="1"/>
  <c r="I70" i="1"/>
  <c r="S70" i="1" s="1"/>
  <c r="H70" i="1"/>
  <c r="R70" i="1" s="1"/>
  <c r="G70" i="1"/>
  <c r="F70" i="1"/>
  <c r="C70" i="1"/>
  <c r="B70" i="1"/>
  <c r="E70" i="1" s="1"/>
  <c r="S69" i="1"/>
  <c r="R69" i="1"/>
  <c r="Q69" i="1"/>
  <c r="P69" i="1"/>
  <c r="E69" i="1"/>
  <c r="V67" i="1"/>
  <c r="O67" i="1"/>
  <c r="N67" i="1"/>
  <c r="M67" i="1"/>
  <c r="L67" i="1"/>
  <c r="K67" i="1"/>
  <c r="J67" i="1"/>
  <c r="I67" i="1"/>
  <c r="S67" i="1" s="1"/>
  <c r="H67" i="1"/>
  <c r="G67" i="1"/>
  <c r="F67" i="1"/>
  <c r="C67" i="1"/>
  <c r="E67" i="1" s="1"/>
  <c r="B67" i="1"/>
  <c r="V66" i="1"/>
  <c r="R66" i="1"/>
  <c r="O66" i="1"/>
  <c r="N66" i="1"/>
  <c r="M66" i="1"/>
  <c r="L66" i="1"/>
  <c r="K66" i="1"/>
  <c r="J66" i="1"/>
  <c r="I66" i="1"/>
  <c r="S66" i="1" s="1"/>
  <c r="H66" i="1"/>
  <c r="G66" i="1"/>
  <c r="F66" i="1"/>
  <c r="C66" i="1"/>
  <c r="B66" i="1"/>
  <c r="E66" i="1" s="1"/>
  <c r="S65" i="1"/>
  <c r="R65" i="1"/>
  <c r="Q65" i="1"/>
  <c r="P65" i="1"/>
  <c r="E65" i="1"/>
  <c r="U65" i="1" s="1"/>
  <c r="T64" i="1"/>
  <c r="S64" i="1"/>
  <c r="R64" i="1"/>
  <c r="Q64" i="1"/>
  <c r="P64" i="1"/>
  <c r="E64" i="1"/>
  <c r="U64" i="1" s="1"/>
  <c r="S63" i="1"/>
  <c r="R63" i="1"/>
  <c r="Q63" i="1"/>
  <c r="P63" i="1"/>
  <c r="E63" i="1"/>
  <c r="U63" i="1" s="1"/>
  <c r="S62" i="1"/>
  <c r="R62" i="1"/>
  <c r="Q62" i="1"/>
  <c r="P62" i="1"/>
  <c r="E62" i="1"/>
  <c r="U62" i="1" s="1"/>
  <c r="U61" i="1"/>
  <c r="S61" i="1"/>
  <c r="R61" i="1"/>
  <c r="Q61" i="1"/>
  <c r="P61" i="1"/>
  <c r="E61" i="1"/>
  <c r="V59" i="1"/>
  <c r="S59" i="1"/>
  <c r="O59" i="1"/>
  <c r="N59" i="1"/>
  <c r="M59" i="1"/>
  <c r="L59" i="1"/>
  <c r="K59" i="1"/>
  <c r="J59" i="1"/>
  <c r="I59" i="1"/>
  <c r="H59" i="1"/>
  <c r="R59" i="1" s="1"/>
  <c r="G59" i="1"/>
  <c r="F59" i="1"/>
  <c r="E59" i="1"/>
  <c r="C59" i="1"/>
  <c r="B59" i="1"/>
  <c r="S58" i="1"/>
  <c r="R58" i="1"/>
  <c r="Q58" i="1"/>
  <c r="P58" i="1"/>
  <c r="E58" i="1"/>
  <c r="U58" i="1" s="1"/>
  <c r="S57" i="1"/>
  <c r="R57" i="1"/>
  <c r="Q57" i="1"/>
  <c r="P57" i="1"/>
  <c r="E57" i="1"/>
  <c r="T57" i="1" s="1"/>
  <c r="U56" i="1"/>
  <c r="T56" i="1"/>
  <c r="S56" i="1"/>
  <c r="R56" i="1"/>
  <c r="Q56" i="1"/>
  <c r="P56" i="1"/>
  <c r="E56" i="1"/>
  <c r="U55" i="1"/>
  <c r="T55" i="1"/>
  <c r="S55" i="1"/>
  <c r="R55" i="1"/>
  <c r="Q55" i="1"/>
  <c r="P55" i="1"/>
  <c r="E55" i="1"/>
  <c r="V53" i="1"/>
  <c r="O53" i="1"/>
  <c r="N53" i="1"/>
  <c r="M53" i="1"/>
  <c r="L53" i="1"/>
  <c r="K53" i="1"/>
  <c r="J53" i="1"/>
  <c r="I53" i="1"/>
  <c r="S53" i="1" s="1"/>
  <c r="H53" i="1"/>
  <c r="R53" i="1" s="1"/>
  <c r="G53" i="1"/>
  <c r="F53" i="1"/>
  <c r="C53" i="1"/>
  <c r="E53" i="1" s="1"/>
  <c r="B53" i="1"/>
  <c r="S52" i="1"/>
  <c r="R52" i="1"/>
  <c r="Q52" i="1"/>
  <c r="P52" i="1"/>
  <c r="E52" i="1"/>
  <c r="S51" i="1"/>
  <c r="R51" i="1"/>
  <c r="Q51" i="1"/>
  <c r="P51" i="1"/>
  <c r="E51" i="1"/>
  <c r="T50" i="1"/>
  <c r="S50" i="1"/>
  <c r="R50" i="1"/>
  <c r="Q50" i="1"/>
  <c r="P50" i="1"/>
  <c r="E50" i="1"/>
  <c r="U50" i="1" s="1"/>
  <c r="U49" i="1"/>
  <c r="T49" i="1"/>
  <c r="S49" i="1"/>
  <c r="R49" i="1"/>
  <c r="Q49" i="1"/>
  <c r="P49" i="1"/>
  <c r="E49" i="1"/>
  <c r="T48" i="1"/>
  <c r="S48" i="1"/>
  <c r="R48" i="1"/>
  <c r="Q48" i="1"/>
  <c r="P48" i="1"/>
  <c r="E48" i="1"/>
  <c r="U48" i="1" s="1"/>
  <c r="S47" i="1"/>
  <c r="R47" i="1"/>
  <c r="Q47" i="1"/>
  <c r="P47" i="1"/>
  <c r="E47" i="1"/>
  <c r="U47" i="1" s="1"/>
  <c r="S46" i="1"/>
  <c r="R46" i="1"/>
  <c r="Q46" i="1"/>
  <c r="P46" i="1"/>
  <c r="E46" i="1"/>
  <c r="U46" i="1" s="1"/>
  <c r="U45" i="1"/>
  <c r="S45" i="1"/>
  <c r="R45" i="1"/>
  <c r="Q45" i="1"/>
  <c r="P45" i="1"/>
  <c r="E45" i="1"/>
  <c r="T45" i="1" s="1"/>
  <c r="S44" i="1"/>
  <c r="R44" i="1"/>
  <c r="Q44" i="1"/>
  <c r="P44" i="1"/>
  <c r="E44" i="1"/>
  <c r="S43" i="1"/>
  <c r="R43" i="1"/>
  <c r="Q43" i="1"/>
  <c r="P43" i="1"/>
  <c r="E43" i="1"/>
  <c r="S42" i="1"/>
  <c r="R42" i="1"/>
  <c r="Q42" i="1"/>
  <c r="P42" i="1"/>
  <c r="E42" i="1"/>
  <c r="U42" i="1" s="1"/>
  <c r="V40" i="1"/>
  <c r="O40" i="1"/>
  <c r="N40" i="1"/>
  <c r="M40" i="1"/>
  <c r="L40" i="1"/>
  <c r="K40" i="1"/>
  <c r="J40" i="1"/>
  <c r="I40" i="1"/>
  <c r="H40" i="1"/>
  <c r="R40" i="1" s="1"/>
  <c r="G40" i="1"/>
  <c r="F40" i="1"/>
  <c r="E40" i="1"/>
  <c r="C40" i="1"/>
  <c r="B40" i="1"/>
  <c r="T39" i="1"/>
  <c r="S39" i="1"/>
  <c r="R39" i="1"/>
  <c r="Q39" i="1"/>
  <c r="P39" i="1"/>
  <c r="E39" i="1"/>
  <c r="U39" i="1" s="1"/>
  <c r="S38" i="1"/>
  <c r="R38" i="1"/>
  <c r="Q38" i="1"/>
  <c r="P38" i="1"/>
  <c r="E38" i="1"/>
  <c r="U38" i="1" s="1"/>
  <c r="S37" i="1"/>
  <c r="R37" i="1"/>
  <c r="Q37" i="1"/>
  <c r="P37" i="1"/>
  <c r="E37" i="1"/>
  <c r="U37" i="1" s="1"/>
  <c r="S36" i="1"/>
  <c r="R36" i="1"/>
  <c r="Q36" i="1"/>
  <c r="U36" i="1" s="1"/>
  <c r="P36" i="1"/>
  <c r="T36" i="1" s="1"/>
  <c r="E36" i="1"/>
  <c r="S35" i="1"/>
  <c r="R35" i="1"/>
  <c r="Q35" i="1"/>
  <c r="P35" i="1"/>
  <c r="E35" i="1"/>
  <c r="V33" i="1"/>
  <c r="O33" i="1"/>
  <c r="N33" i="1"/>
  <c r="M33" i="1"/>
  <c r="L33" i="1"/>
  <c r="K33" i="1"/>
  <c r="J33" i="1"/>
  <c r="I33" i="1"/>
  <c r="H33" i="1"/>
  <c r="G33" i="1"/>
  <c r="F33" i="1"/>
  <c r="C33" i="1"/>
  <c r="B33" i="1"/>
  <c r="E33" i="1" s="1"/>
  <c r="S32" i="1"/>
  <c r="R32" i="1"/>
  <c r="Q32" i="1"/>
  <c r="U32" i="1" s="1"/>
  <c r="P32" i="1"/>
  <c r="T32" i="1" s="1"/>
  <c r="E32" i="1"/>
  <c r="V30" i="1"/>
  <c r="S30" i="1"/>
  <c r="O30" i="1"/>
  <c r="N30" i="1"/>
  <c r="M30" i="1"/>
  <c r="L30" i="1"/>
  <c r="K30" i="1"/>
  <c r="J30" i="1"/>
  <c r="I30" i="1"/>
  <c r="H30" i="1"/>
  <c r="R30" i="1" s="1"/>
  <c r="G30" i="1"/>
  <c r="F30" i="1"/>
  <c r="C30" i="1"/>
  <c r="B30" i="1"/>
  <c r="E30" i="1" s="1"/>
  <c r="S29" i="1"/>
  <c r="R29" i="1"/>
  <c r="Q29" i="1"/>
  <c r="P29" i="1"/>
  <c r="E29" i="1"/>
  <c r="T29" i="1" s="1"/>
  <c r="U28" i="1"/>
  <c r="T28" i="1"/>
  <c r="S28" i="1"/>
  <c r="R28" i="1"/>
  <c r="Q28" i="1"/>
  <c r="P28" i="1"/>
  <c r="E28" i="1"/>
  <c r="U27" i="1"/>
  <c r="T27" i="1"/>
  <c r="S27" i="1"/>
  <c r="R27" i="1"/>
  <c r="Q27" i="1"/>
  <c r="P27" i="1"/>
  <c r="E27" i="1"/>
  <c r="T26" i="1"/>
  <c r="S26" i="1"/>
  <c r="R26" i="1"/>
  <c r="Q26" i="1"/>
  <c r="P26" i="1"/>
  <c r="E26" i="1"/>
  <c r="U26" i="1" s="1"/>
  <c r="V24" i="1"/>
  <c r="O24" i="1"/>
  <c r="N24" i="1"/>
  <c r="M24" i="1"/>
  <c r="L24" i="1"/>
  <c r="K24" i="1"/>
  <c r="J24" i="1"/>
  <c r="I24" i="1"/>
  <c r="S24" i="1" s="1"/>
  <c r="H24" i="1"/>
  <c r="R24" i="1" s="1"/>
  <c r="G24" i="1"/>
  <c r="F24" i="1"/>
  <c r="C24" i="1"/>
  <c r="B24" i="1"/>
  <c r="T23" i="1"/>
  <c r="S23" i="1"/>
  <c r="R23" i="1"/>
  <c r="Q23" i="1"/>
  <c r="P23" i="1"/>
  <c r="E23" i="1"/>
  <c r="U23" i="1" s="1"/>
  <c r="S22" i="1"/>
  <c r="R22" i="1"/>
  <c r="Q22" i="1"/>
  <c r="P22" i="1"/>
  <c r="E22" i="1"/>
  <c r="U22" i="1" s="1"/>
  <c r="S21" i="1"/>
  <c r="R21" i="1"/>
  <c r="Q21" i="1"/>
  <c r="P21" i="1"/>
  <c r="E21" i="1"/>
  <c r="T21" i="1" s="1"/>
  <c r="U20" i="1"/>
  <c r="S20" i="1"/>
  <c r="R20" i="1"/>
  <c r="Q20" i="1"/>
  <c r="P20" i="1"/>
  <c r="E20" i="1"/>
  <c r="T20" i="1" s="1"/>
  <c r="U19" i="1"/>
  <c r="T19" i="1"/>
  <c r="S19" i="1"/>
  <c r="R19" i="1"/>
  <c r="Q19" i="1"/>
  <c r="P19" i="1"/>
  <c r="E19" i="1"/>
  <c r="U18" i="1"/>
  <c r="T18" i="1"/>
  <c r="S18" i="1"/>
  <c r="R18" i="1"/>
  <c r="Q18" i="1"/>
  <c r="P18" i="1"/>
  <c r="E18" i="1"/>
  <c r="T17" i="1"/>
  <c r="S17" i="1"/>
  <c r="R17" i="1"/>
  <c r="Q17" i="1"/>
  <c r="P17" i="1"/>
  <c r="E17" i="1"/>
  <c r="V15" i="1"/>
  <c r="O15" i="1"/>
  <c r="N15" i="1"/>
  <c r="M15" i="1"/>
  <c r="L15" i="1"/>
  <c r="K15" i="1"/>
  <c r="J15" i="1"/>
  <c r="I15" i="1"/>
  <c r="S15" i="1" s="1"/>
  <c r="H15" i="1"/>
  <c r="R15" i="1" s="1"/>
  <c r="G15" i="1"/>
  <c r="F15" i="1"/>
  <c r="C15" i="1"/>
  <c r="B15" i="1"/>
  <c r="U14" i="1"/>
  <c r="S14" i="1"/>
  <c r="R14" i="1"/>
  <c r="Q14" i="1"/>
  <c r="P14" i="1"/>
  <c r="E14" i="1"/>
  <c r="T14" i="1" s="1"/>
  <c r="T13" i="1"/>
  <c r="S13" i="1"/>
  <c r="R13" i="1"/>
  <c r="Q13" i="1"/>
  <c r="P13" i="1"/>
  <c r="E13" i="1"/>
  <c r="U12" i="1"/>
  <c r="T12" i="1"/>
  <c r="S12" i="1"/>
  <c r="R12" i="1"/>
  <c r="Q12" i="1"/>
  <c r="P12" i="1"/>
  <c r="E12" i="1"/>
  <c r="S11" i="1"/>
  <c r="R11" i="1"/>
  <c r="Q11" i="1"/>
  <c r="P11" i="1"/>
  <c r="E11" i="1"/>
  <c r="U11" i="1" s="1"/>
  <c r="S10" i="1"/>
  <c r="R10" i="1"/>
  <c r="Q10" i="1"/>
  <c r="P10" i="1"/>
  <c r="E10" i="1"/>
  <c r="U10" i="1" s="1"/>
  <c r="U9" i="1"/>
  <c r="S9" i="1"/>
  <c r="R9" i="1"/>
  <c r="Q9" i="1"/>
  <c r="P9" i="1"/>
  <c r="E9" i="1"/>
  <c r="U20" i="3" l="1"/>
  <c r="T20" i="3"/>
  <c r="U11" i="5"/>
  <c r="T11" i="5"/>
  <c r="U87" i="6"/>
  <c r="T87" i="6"/>
  <c r="U9" i="14"/>
  <c r="T9" i="14"/>
  <c r="T86" i="6"/>
  <c r="U86" i="6"/>
  <c r="U44" i="11"/>
  <c r="T44" i="11"/>
  <c r="U52" i="1"/>
  <c r="T52" i="1"/>
  <c r="U44" i="2"/>
  <c r="T44" i="2"/>
  <c r="P30" i="3"/>
  <c r="R30" i="3"/>
  <c r="T39" i="3"/>
  <c r="Q70" i="3"/>
  <c r="T92" i="3"/>
  <c r="U21" i="4"/>
  <c r="T21" i="4"/>
  <c r="U39" i="4"/>
  <c r="T39" i="4"/>
  <c r="T86" i="4"/>
  <c r="U86" i="4"/>
  <c r="U89" i="4"/>
  <c r="T89" i="4"/>
  <c r="U55" i="5"/>
  <c r="T55" i="5"/>
  <c r="T88" i="5"/>
  <c r="U88" i="5"/>
  <c r="U26" i="7"/>
  <c r="T26" i="7"/>
  <c r="E71" i="7"/>
  <c r="U93" i="7"/>
  <c r="T93" i="7"/>
  <c r="T63" i="8"/>
  <c r="U63" i="8"/>
  <c r="U46" i="9"/>
  <c r="T46" i="9"/>
  <c r="E66" i="10"/>
  <c r="U22" i="11"/>
  <c r="Q30" i="11"/>
  <c r="S30" i="11"/>
  <c r="P70" i="12"/>
  <c r="R70" i="12"/>
  <c r="T19" i="13"/>
  <c r="U19" i="13"/>
  <c r="R71" i="15"/>
  <c r="E15" i="16"/>
  <c r="U26" i="19"/>
  <c r="T26" i="19"/>
  <c r="Q33" i="20"/>
  <c r="S33" i="20"/>
  <c r="U38" i="20"/>
  <c r="T38" i="20"/>
  <c r="T26" i="2"/>
  <c r="U26" i="2"/>
  <c r="T89" i="3"/>
  <c r="U89" i="3"/>
  <c r="U28" i="10"/>
  <c r="T28" i="10"/>
  <c r="R30" i="10"/>
  <c r="U38" i="10"/>
  <c r="T38" i="10"/>
  <c r="U52" i="13"/>
  <c r="T52" i="13"/>
  <c r="U89" i="13"/>
  <c r="T89" i="13"/>
  <c r="U35" i="1"/>
  <c r="T35" i="1"/>
  <c r="U45" i="2"/>
  <c r="T45" i="2"/>
  <c r="R40" i="8"/>
  <c r="T63" i="9"/>
  <c r="U63" i="9"/>
  <c r="R66" i="11"/>
  <c r="U69" i="11"/>
  <c r="T69" i="11"/>
  <c r="U17" i="12"/>
  <c r="T17" i="12"/>
  <c r="R40" i="12"/>
  <c r="T50" i="12"/>
  <c r="U50" i="12"/>
  <c r="E24" i="1"/>
  <c r="T89" i="6"/>
  <c r="U89" i="6"/>
  <c r="Q40" i="12"/>
  <c r="R71" i="21"/>
  <c r="U36" i="5"/>
  <c r="Q70" i="11"/>
  <c r="U88" i="18"/>
  <c r="T88" i="18"/>
  <c r="U28" i="21"/>
  <c r="T28" i="21"/>
  <c r="U13" i="1"/>
  <c r="Q59" i="1"/>
  <c r="U91" i="1"/>
  <c r="T91" i="1"/>
  <c r="T14" i="2"/>
  <c r="Q33" i="2"/>
  <c r="T65" i="2"/>
  <c r="U65" i="2"/>
  <c r="U11" i="3"/>
  <c r="T11" i="3"/>
  <c r="T21" i="3"/>
  <c r="U21" i="3"/>
  <c r="U29" i="3"/>
  <c r="T90" i="3"/>
  <c r="U90" i="3"/>
  <c r="U93" i="3"/>
  <c r="T93" i="3"/>
  <c r="P33" i="4"/>
  <c r="R33" i="4"/>
  <c r="P71" i="4"/>
  <c r="R71" i="4"/>
  <c r="U19" i="5"/>
  <c r="T19" i="5"/>
  <c r="R70" i="5"/>
  <c r="Q71" i="5"/>
  <c r="U71" i="5" s="1"/>
  <c r="S71" i="5"/>
  <c r="U12" i="6"/>
  <c r="T12" i="6"/>
  <c r="U45" i="6"/>
  <c r="T45" i="6"/>
  <c r="U48" i="6"/>
  <c r="T48" i="6"/>
  <c r="T65" i="6"/>
  <c r="U65" i="6"/>
  <c r="T69" i="6"/>
  <c r="U69" i="6"/>
  <c r="T11" i="7"/>
  <c r="U11" i="7"/>
  <c r="E30" i="9"/>
  <c r="U30" i="9" s="1"/>
  <c r="T35" i="9"/>
  <c r="U35" i="9"/>
  <c r="U90" i="9"/>
  <c r="T90" i="9"/>
  <c r="T39" i="10"/>
  <c r="U39" i="10"/>
  <c r="Q24" i="17"/>
  <c r="S24" i="17"/>
  <c r="U29" i="17"/>
  <c r="T29" i="17"/>
  <c r="U9" i="4"/>
  <c r="T9" i="4"/>
  <c r="T32" i="5"/>
  <c r="S66" i="11"/>
  <c r="S40" i="12"/>
  <c r="T44" i="21"/>
  <c r="U44" i="21"/>
  <c r="Q15" i="6"/>
  <c r="S15" i="6"/>
  <c r="T66" i="17"/>
  <c r="T61" i="17"/>
  <c r="U17" i="1"/>
  <c r="T44" i="1"/>
  <c r="T46" i="1"/>
  <c r="E71" i="1"/>
  <c r="T88" i="1"/>
  <c r="U88" i="1"/>
  <c r="E15" i="2"/>
  <c r="P33" i="2"/>
  <c r="R33" i="2"/>
  <c r="T36" i="2"/>
  <c r="U36" i="2"/>
  <c r="E59" i="3"/>
  <c r="U63" i="3"/>
  <c r="T63" i="3"/>
  <c r="Q15" i="4"/>
  <c r="S15" i="4"/>
  <c r="T17" i="4"/>
  <c r="U17" i="4"/>
  <c r="U51" i="4"/>
  <c r="T51" i="4"/>
  <c r="U55" i="4"/>
  <c r="T55" i="4"/>
  <c r="T63" i="4"/>
  <c r="P66" i="4"/>
  <c r="R66" i="4"/>
  <c r="T48" i="5"/>
  <c r="U48" i="5"/>
  <c r="Q66" i="5"/>
  <c r="S66" i="5"/>
  <c r="Q70" i="5"/>
  <c r="S70" i="5"/>
  <c r="U93" i="6"/>
  <c r="T93" i="6"/>
  <c r="T21" i="7"/>
  <c r="U21" i="7"/>
  <c r="T86" i="7"/>
  <c r="U86" i="7"/>
  <c r="P40" i="10"/>
  <c r="R40" i="10"/>
  <c r="R24" i="11"/>
  <c r="T51" i="12"/>
  <c r="P24" i="14"/>
  <c r="R24" i="14"/>
  <c r="R33" i="14"/>
  <c r="U65" i="15"/>
  <c r="T65" i="15"/>
  <c r="T19" i="17"/>
  <c r="U19" i="17"/>
  <c r="U86" i="3"/>
  <c r="T86" i="3"/>
  <c r="U32" i="6"/>
  <c r="T32" i="6"/>
  <c r="Q40" i="7"/>
  <c r="U40" i="7" s="1"/>
  <c r="S40" i="7"/>
  <c r="U39" i="8"/>
  <c r="T39" i="8"/>
  <c r="U89" i="9"/>
  <c r="T89" i="9"/>
  <c r="T39" i="13"/>
  <c r="U39" i="13"/>
  <c r="U56" i="13"/>
  <c r="T56" i="13"/>
  <c r="U86" i="13"/>
  <c r="T86" i="13"/>
  <c r="T48" i="14"/>
  <c r="U48" i="14"/>
  <c r="Q33" i="1"/>
  <c r="U33" i="1" s="1"/>
  <c r="S33" i="1"/>
  <c r="U17" i="3"/>
  <c r="T17" i="3"/>
  <c r="U55" i="3"/>
  <c r="T55" i="3"/>
  <c r="U47" i="4"/>
  <c r="T47" i="4"/>
  <c r="U90" i="4"/>
  <c r="T90" i="4"/>
  <c r="T93" i="4"/>
  <c r="U93" i="4"/>
  <c r="Q30" i="5"/>
  <c r="S30" i="5"/>
  <c r="T92" i="6"/>
  <c r="U92" i="6"/>
  <c r="E15" i="1"/>
  <c r="Q40" i="1"/>
  <c r="S40" i="1"/>
  <c r="T43" i="1"/>
  <c r="U92" i="1"/>
  <c r="T92" i="1"/>
  <c r="U51" i="3"/>
  <c r="T51" i="3"/>
  <c r="R66" i="3"/>
  <c r="T12" i="4"/>
  <c r="U12" i="4"/>
  <c r="T29" i="4"/>
  <c r="U29" i="4"/>
  <c r="T36" i="5"/>
  <c r="U63" i="5"/>
  <c r="T63" i="5"/>
  <c r="U56" i="9"/>
  <c r="T56" i="9"/>
  <c r="U46" i="13"/>
  <c r="T46" i="13"/>
  <c r="U56" i="2"/>
  <c r="T56" i="2"/>
  <c r="U56" i="4"/>
  <c r="T56" i="4"/>
  <c r="T58" i="5"/>
  <c r="U58" i="5"/>
  <c r="T17" i="6"/>
  <c r="U17" i="6"/>
  <c r="U23" i="6"/>
  <c r="T23" i="6"/>
  <c r="U87" i="7"/>
  <c r="T87" i="7"/>
  <c r="R30" i="11"/>
  <c r="U29" i="1"/>
  <c r="Q30" i="1"/>
  <c r="U30" i="1" s="1"/>
  <c r="P40" i="1"/>
  <c r="U51" i="1"/>
  <c r="T51" i="1"/>
  <c r="U11" i="2"/>
  <c r="U61" i="2"/>
  <c r="T61" i="2"/>
  <c r="U92" i="2"/>
  <c r="T92" i="2"/>
  <c r="P33" i="3"/>
  <c r="R33" i="3"/>
  <c r="T13" i="4"/>
  <c r="U13" i="4"/>
  <c r="E30" i="4"/>
  <c r="U35" i="4"/>
  <c r="T35" i="4"/>
  <c r="Q66" i="4"/>
  <c r="S66" i="4"/>
  <c r="S70" i="4"/>
  <c r="T39" i="5"/>
  <c r="T64" i="5"/>
  <c r="U64" i="5"/>
  <c r="T39" i="6"/>
  <c r="U39" i="6"/>
  <c r="R15" i="7"/>
  <c r="T46" i="7"/>
  <c r="U46" i="7"/>
  <c r="U56" i="7"/>
  <c r="T56" i="7"/>
  <c r="P30" i="8"/>
  <c r="R30" i="8"/>
  <c r="T44" i="8"/>
  <c r="U44" i="8"/>
  <c r="T62" i="8"/>
  <c r="U62" i="8"/>
  <c r="U20" i="10"/>
  <c r="T32" i="10"/>
  <c r="U48" i="10"/>
  <c r="T48" i="10"/>
  <c r="S24" i="11"/>
  <c r="U38" i="12"/>
  <c r="T55" i="13"/>
  <c r="U10" i="14"/>
  <c r="T10" i="14"/>
  <c r="R66" i="14"/>
  <c r="U69" i="14"/>
  <c r="T69" i="14"/>
  <c r="U90" i="14"/>
  <c r="T90" i="14"/>
  <c r="U49" i="15"/>
  <c r="T49" i="15"/>
  <c r="P33" i="1"/>
  <c r="R33" i="1"/>
  <c r="U43" i="1"/>
  <c r="T63" i="1"/>
  <c r="T93" i="1"/>
  <c r="U10" i="2"/>
  <c r="U17" i="2"/>
  <c r="U19" i="2"/>
  <c r="T20" i="2"/>
  <c r="U29" i="2"/>
  <c r="U37" i="2"/>
  <c r="U46" i="2"/>
  <c r="U49" i="2"/>
  <c r="T52" i="2"/>
  <c r="T57" i="2"/>
  <c r="Q66" i="2"/>
  <c r="S66" i="2"/>
  <c r="P71" i="2"/>
  <c r="R71" i="2"/>
  <c r="T88" i="2"/>
  <c r="U19" i="3"/>
  <c r="T36" i="3"/>
  <c r="U45" i="3"/>
  <c r="T48" i="3"/>
  <c r="T64" i="3"/>
  <c r="U19" i="4"/>
  <c r="P30" i="4"/>
  <c r="R30" i="4"/>
  <c r="T44" i="4"/>
  <c r="T57" i="4"/>
  <c r="T61" i="4"/>
  <c r="U10" i="5"/>
  <c r="T12" i="5"/>
  <c r="T23" i="5"/>
  <c r="U45" i="5"/>
  <c r="T27" i="6"/>
  <c r="U27" i="6"/>
  <c r="Q33" i="6"/>
  <c r="E53" i="6"/>
  <c r="U64" i="6"/>
  <c r="T64" i="6"/>
  <c r="P66" i="6"/>
  <c r="R66" i="6"/>
  <c r="U23" i="7"/>
  <c r="E66" i="7"/>
  <c r="E70" i="7"/>
  <c r="U38" i="8"/>
  <c r="T38" i="8"/>
  <c r="T50" i="8"/>
  <c r="T91" i="8"/>
  <c r="U62" i="9"/>
  <c r="T62" i="9"/>
  <c r="U91" i="9"/>
  <c r="T12" i="10"/>
  <c r="T9" i="11"/>
  <c r="T57" i="11"/>
  <c r="P30" i="12"/>
  <c r="R30" i="12"/>
  <c r="E33" i="12"/>
  <c r="T64" i="12"/>
  <c r="P24" i="13"/>
  <c r="R24" i="13"/>
  <c r="U69" i="16"/>
  <c r="T69" i="16"/>
  <c r="Q30" i="17"/>
  <c r="S30" i="17"/>
  <c r="U45" i="19"/>
  <c r="T45" i="19"/>
  <c r="R24" i="20"/>
  <c r="R70" i="20"/>
  <c r="U36" i="21"/>
  <c r="T36" i="21"/>
  <c r="U39" i="21"/>
  <c r="T39" i="21"/>
  <c r="U46" i="21"/>
  <c r="T46" i="21"/>
  <c r="Q15" i="2"/>
  <c r="P15" i="3"/>
  <c r="T15" i="3" s="1"/>
  <c r="R15" i="3"/>
  <c r="Q24" i="3"/>
  <c r="E66" i="3"/>
  <c r="Q30" i="4"/>
  <c r="U30" i="4" s="1"/>
  <c r="S30" i="4"/>
  <c r="E53" i="4"/>
  <c r="E70" i="4"/>
  <c r="Q15" i="5"/>
  <c r="U15" i="5" s="1"/>
  <c r="P70" i="6"/>
  <c r="R70" i="6"/>
  <c r="U20" i="7"/>
  <c r="T20" i="7"/>
  <c r="P67" i="7"/>
  <c r="P24" i="8"/>
  <c r="R24" i="8"/>
  <c r="P66" i="8"/>
  <c r="R66" i="8"/>
  <c r="Q70" i="8"/>
  <c r="T89" i="8"/>
  <c r="U89" i="8"/>
  <c r="Q30" i="9"/>
  <c r="P59" i="9"/>
  <c r="U92" i="9"/>
  <c r="T92" i="9"/>
  <c r="R70" i="10"/>
  <c r="R71" i="10"/>
  <c r="P15" i="11"/>
  <c r="R15" i="11"/>
  <c r="P33" i="11"/>
  <c r="R33" i="11"/>
  <c r="U89" i="11"/>
  <c r="T89" i="11"/>
  <c r="U28" i="12"/>
  <c r="T28" i="12"/>
  <c r="U18" i="15"/>
  <c r="T18" i="15"/>
  <c r="U57" i="16"/>
  <c r="T57" i="16"/>
  <c r="R66" i="16"/>
  <c r="U17" i="18"/>
  <c r="T17" i="18"/>
  <c r="P66" i="1"/>
  <c r="Q66" i="1"/>
  <c r="U69" i="1"/>
  <c r="E53" i="2"/>
  <c r="Q30" i="3"/>
  <c r="E70" i="3"/>
  <c r="Q40" i="5"/>
  <c r="U40" i="5" s="1"/>
  <c r="U89" i="5"/>
  <c r="T89" i="5"/>
  <c r="T52" i="6"/>
  <c r="U52" i="6"/>
  <c r="U36" i="7"/>
  <c r="P24" i="9"/>
  <c r="R24" i="9"/>
  <c r="P15" i="10"/>
  <c r="R15" i="10"/>
  <c r="E40" i="10"/>
  <c r="U69" i="12"/>
  <c r="U90" i="16"/>
  <c r="T90" i="16"/>
  <c r="U58" i="17"/>
  <c r="T58" i="17"/>
  <c r="S71" i="17"/>
  <c r="U44" i="1"/>
  <c r="Q71" i="1"/>
  <c r="E66" i="2"/>
  <c r="E30" i="3"/>
  <c r="U30" i="3" s="1"/>
  <c r="U32" i="4"/>
  <c r="U21" i="6"/>
  <c r="T21" i="6"/>
  <c r="E33" i="6"/>
  <c r="E40" i="6"/>
  <c r="E30" i="7"/>
  <c r="S15" i="8"/>
  <c r="Q15" i="8"/>
  <c r="U15" i="8" s="1"/>
  <c r="T17" i="8"/>
  <c r="U17" i="8"/>
  <c r="E33" i="8"/>
  <c r="E53" i="8"/>
  <c r="E67" i="8"/>
  <c r="P33" i="9"/>
  <c r="R33" i="9"/>
  <c r="E53" i="9"/>
  <c r="U35" i="11"/>
  <c r="Q53" i="12"/>
  <c r="U53" i="12" s="1"/>
  <c r="R66" i="12"/>
  <c r="P71" i="12"/>
  <c r="R71" i="12"/>
  <c r="T92" i="12"/>
  <c r="U92" i="12"/>
  <c r="U13" i="14"/>
  <c r="T13" i="14"/>
  <c r="U86" i="15"/>
  <c r="T86" i="15"/>
  <c r="U10" i="16"/>
  <c r="T10" i="16"/>
  <c r="U88" i="17"/>
  <c r="T88" i="17"/>
  <c r="U29" i="15"/>
  <c r="T29" i="15"/>
  <c r="E70" i="15"/>
  <c r="T70" i="15" s="1"/>
  <c r="U12" i="17"/>
  <c r="T12" i="17"/>
  <c r="U42" i="18"/>
  <c r="T42" i="18"/>
  <c r="U51" i="18"/>
  <c r="R40" i="19"/>
  <c r="U62" i="19"/>
  <c r="T62" i="19"/>
  <c r="U17" i="20"/>
  <c r="T17" i="20"/>
  <c r="U65" i="20"/>
  <c r="T65" i="20"/>
  <c r="E40" i="21"/>
  <c r="P30" i="5"/>
  <c r="R30" i="5"/>
  <c r="P40" i="5"/>
  <c r="R40" i="5"/>
  <c r="T43" i="5"/>
  <c r="U51" i="5"/>
  <c r="E53" i="5"/>
  <c r="U13" i="6"/>
  <c r="E15" i="6"/>
  <c r="T28" i="6"/>
  <c r="U37" i="6"/>
  <c r="E59" i="6"/>
  <c r="Q66" i="6"/>
  <c r="U55" i="7"/>
  <c r="U64" i="7"/>
  <c r="T61" i="8"/>
  <c r="E70" i="8"/>
  <c r="U70" i="8" s="1"/>
  <c r="T10" i="9"/>
  <c r="T17" i="9"/>
  <c r="Q40" i="9"/>
  <c r="U93" i="9"/>
  <c r="T43" i="10"/>
  <c r="T93" i="10"/>
  <c r="Q15" i="11"/>
  <c r="S15" i="11"/>
  <c r="T52" i="11"/>
  <c r="T56" i="11"/>
  <c r="E67" i="11"/>
  <c r="P70" i="11"/>
  <c r="T70" i="11" s="1"/>
  <c r="R70" i="11"/>
  <c r="U10" i="12"/>
  <c r="E67" i="12"/>
  <c r="Q70" i="12"/>
  <c r="S70" i="12"/>
  <c r="Q71" i="12"/>
  <c r="U71" i="12" s="1"/>
  <c r="S71" i="12"/>
  <c r="Q24" i="13"/>
  <c r="S24" i="13"/>
  <c r="Q40" i="13"/>
  <c r="S40" i="13"/>
  <c r="U62" i="13"/>
  <c r="T62" i="13"/>
  <c r="T28" i="14"/>
  <c r="U28" i="14"/>
  <c r="T35" i="14"/>
  <c r="P70" i="15"/>
  <c r="R70" i="15"/>
  <c r="U18" i="17"/>
  <c r="T18" i="17"/>
  <c r="R33" i="17"/>
  <c r="Q33" i="18"/>
  <c r="T27" i="19"/>
  <c r="E40" i="19"/>
  <c r="U49" i="20"/>
  <c r="T49" i="20"/>
  <c r="U14" i="21"/>
  <c r="T14" i="21"/>
  <c r="T52" i="21"/>
  <c r="U52" i="21"/>
  <c r="U13" i="15"/>
  <c r="T13" i="15"/>
  <c r="Q30" i="16"/>
  <c r="T91" i="16"/>
  <c r="Q33" i="17"/>
  <c r="S33" i="17"/>
  <c r="U39" i="17"/>
  <c r="T39" i="17"/>
  <c r="U43" i="17"/>
  <c r="T43" i="17"/>
  <c r="U89" i="17"/>
  <c r="R24" i="18"/>
  <c r="U49" i="18"/>
  <c r="T49" i="18"/>
  <c r="T69" i="19"/>
  <c r="U11" i="20"/>
  <c r="T11" i="20"/>
  <c r="S40" i="21"/>
  <c r="Q40" i="21"/>
  <c r="U62" i="21"/>
  <c r="T62" i="21"/>
  <c r="U44" i="7"/>
  <c r="U36" i="8"/>
  <c r="Q24" i="9"/>
  <c r="T52" i="9"/>
  <c r="Q24" i="10"/>
  <c r="U69" i="10"/>
  <c r="Q33" i="11"/>
  <c r="S33" i="11"/>
  <c r="P59" i="11"/>
  <c r="P15" i="12"/>
  <c r="R15" i="12"/>
  <c r="Q24" i="12"/>
  <c r="U52" i="12"/>
  <c r="P15" i="13"/>
  <c r="R15" i="13"/>
  <c r="U17" i="15"/>
  <c r="T17" i="15"/>
  <c r="Q40" i="15"/>
  <c r="P15" i="16"/>
  <c r="R15" i="16"/>
  <c r="R71" i="18"/>
  <c r="U10" i="19"/>
  <c r="T10" i="19"/>
  <c r="R33" i="19"/>
  <c r="U43" i="20"/>
  <c r="T43" i="20"/>
  <c r="U63" i="20"/>
  <c r="T63" i="20"/>
  <c r="U20" i="21"/>
  <c r="T20" i="21"/>
  <c r="U58" i="21"/>
  <c r="T58" i="21"/>
  <c r="U35" i="6"/>
  <c r="U38" i="6"/>
  <c r="T36" i="7"/>
  <c r="E59" i="7"/>
  <c r="Q70" i="7"/>
  <c r="P15" i="8"/>
  <c r="E40" i="8"/>
  <c r="U69" i="8"/>
  <c r="U44" i="9"/>
  <c r="P66" i="9"/>
  <c r="R66" i="9"/>
  <c r="Q40" i="11"/>
  <c r="Q15" i="12"/>
  <c r="S15" i="12"/>
  <c r="E33" i="13"/>
  <c r="U57" i="13"/>
  <c r="T57" i="13"/>
  <c r="Q40" i="14"/>
  <c r="U46" i="14"/>
  <c r="T46" i="14"/>
  <c r="P33" i="16"/>
  <c r="R33" i="16"/>
  <c r="E30" i="17"/>
  <c r="U45" i="17"/>
  <c r="T45" i="17"/>
  <c r="U11" i="18"/>
  <c r="T11" i="18"/>
  <c r="Q71" i="18"/>
  <c r="S71" i="18"/>
  <c r="Q33" i="19"/>
  <c r="S33" i="19"/>
  <c r="U39" i="19"/>
  <c r="T39" i="19"/>
  <c r="U43" i="19"/>
  <c r="T43" i="19"/>
  <c r="U13" i="20"/>
  <c r="T13" i="20"/>
  <c r="T10" i="21"/>
  <c r="Q24" i="21"/>
  <c r="S24" i="21"/>
  <c r="U26" i="21"/>
  <c r="T26" i="21"/>
  <c r="U64" i="21"/>
  <c r="T64" i="21"/>
  <c r="T87" i="21"/>
  <c r="U87" i="21"/>
  <c r="E15" i="14"/>
  <c r="U32" i="15"/>
  <c r="U36" i="15"/>
  <c r="E53" i="15"/>
  <c r="Q70" i="15"/>
  <c r="S70" i="15"/>
  <c r="Q71" i="15"/>
  <c r="U71" i="15" s="1"/>
  <c r="S71" i="15"/>
  <c r="U44" i="16"/>
  <c r="Q53" i="16"/>
  <c r="U53" i="16" s="1"/>
  <c r="Q66" i="16"/>
  <c r="S66" i="16"/>
  <c r="U20" i="17"/>
  <c r="P40" i="18"/>
  <c r="R40" i="18"/>
  <c r="P24" i="19"/>
  <c r="R24" i="19"/>
  <c r="Q30" i="19"/>
  <c r="Q40" i="19"/>
  <c r="S40" i="19"/>
  <c r="E66" i="19"/>
  <c r="U32" i="20"/>
  <c r="U36" i="20"/>
  <c r="E53" i="20"/>
  <c r="P59" i="20"/>
  <c r="U69" i="20"/>
  <c r="S95" i="1"/>
  <c r="T108" i="16"/>
  <c r="T104" i="14"/>
  <c r="S95" i="8"/>
  <c r="Q30" i="13"/>
  <c r="E70" i="13"/>
  <c r="E70" i="14"/>
  <c r="E71" i="14"/>
  <c r="T71" i="14" s="1"/>
  <c r="P15" i="15"/>
  <c r="T15" i="15" s="1"/>
  <c r="R15" i="15"/>
  <c r="U39" i="15"/>
  <c r="E59" i="15"/>
  <c r="T64" i="15"/>
  <c r="T20" i="16"/>
  <c r="P24" i="16"/>
  <c r="R24" i="16"/>
  <c r="U32" i="16"/>
  <c r="Q71" i="16"/>
  <c r="U10" i="17"/>
  <c r="P24" i="17"/>
  <c r="E70" i="17"/>
  <c r="U70" i="17" s="1"/>
  <c r="P15" i="18"/>
  <c r="R15" i="18"/>
  <c r="T32" i="18"/>
  <c r="Q40" i="18"/>
  <c r="S40" i="18"/>
  <c r="Q24" i="19"/>
  <c r="U24" i="19" s="1"/>
  <c r="S24" i="19"/>
  <c r="T32" i="19"/>
  <c r="P67" i="19"/>
  <c r="P15" i="20"/>
  <c r="R15" i="20"/>
  <c r="E40" i="20"/>
  <c r="Q71" i="20"/>
  <c r="E59" i="21"/>
  <c r="U59" i="21" s="1"/>
  <c r="E79" i="1"/>
  <c r="T107" i="19"/>
  <c r="T109" i="19"/>
  <c r="T106" i="16"/>
  <c r="T102" i="14"/>
  <c r="T108" i="11"/>
  <c r="T110" i="11"/>
  <c r="T102" i="10"/>
  <c r="U96" i="7"/>
  <c r="U107" i="5"/>
  <c r="U100" i="5"/>
  <c r="U92" i="21"/>
  <c r="T110" i="8"/>
  <c r="T100" i="6"/>
  <c r="T107" i="3"/>
  <c r="U104" i="2"/>
  <c r="P33" i="13"/>
  <c r="R33" i="13"/>
  <c r="Q66" i="13"/>
  <c r="Q15" i="14"/>
  <c r="S15" i="14"/>
  <c r="Q53" i="15"/>
  <c r="U53" i="15" s="1"/>
  <c r="Q33" i="16"/>
  <c r="S33" i="16"/>
  <c r="P40" i="16"/>
  <c r="P70" i="17"/>
  <c r="R70" i="17"/>
  <c r="E30" i="19"/>
  <c r="Q66" i="19"/>
  <c r="Q71" i="19"/>
  <c r="E30" i="20"/>
  <c r="T35" i="20"/>
  <c r="P53" i="20"/>
  <c r="T113" i="20"/>
  <c r="T105" i="18"/>
  <c r="U113" i="13"/>
  <c r="U98" i="10"/>
  <c r="T113" i="7"/>
  <c r="Q33" i="13"/>
  <c r="S33" i="13"/>
  <c r="U51" i="13"/>
  <c r="P70" i="13"/>
  <c r="T70" i="13" s="1"/>
  <c r="R70" i="13"/>
  <c r="T88" i="13"/>
  <c r="U23" i="14"/>
  <c r="U36" i="14"/>
  <c r="T62" i="14"/>
  <c r="P70" i="14"/>
  <c r="R70" i="14"/>
  <c r="T32" i="15"/>
  <c r="T36" i="15"/>
  <c r="Q67" i="15"/>
  <c r="U69" i="15"/>
  <c r="U38" i="16"/>
  <c r="Q40" i="16"/>
  <c r="T44" i="16"/>
  <c r="U64" i="16"/>
  <c r="T14" i="17"/>
  <c r="T47" i="17"/>
  <c r="U56" i="17"/>
  <c r="T90" i="17"/>
  <c r="T13" i="18"/>
  <c r="T19" i="18"/>
  <c r="U28" i="18"/>
  <c r="U36" i="18"/>
  <c r="T37" i="18"/>
  <c r="T51" i="18"/>
  <c r="T87" i="18"/>
  <c r="T21" i="19"/>
  <c r="T47" i="19"/>
  <c r="P70" i="19"/>
  <c r="R70" i="19"/>
  <c r="T90" i="19"/>
  <c r="T19" i="20"/>
  <c r="E33" i="20"/>
  <c r="U35" i="20"/>
  <c r="P40" i="20"/>
  <c r="R40" i="20"/>
  <c r="T42" i="20"/>
  <c r="T19" i="21"/>
  <c r="T43" i="21"/>
  <c r="U47" i="21"/>
  <c r="T51" i="21"/>
  <c r="E53" i="21"/>
  <c r="T91" i="21"/>
  <c r="U101" i="14"/>
  <c r="T96" i="10"/>
  <c r="E24" i="13"/>
  <c r="T24" i="13" s="1"/>
  <c r="U38" i="13"/>
  <c r="Q70" i="13"/>
  <c r="S70" i="13"/>
  <c r="U14" i="14"/>
  <c r="U17" i="14"/>
  <c r="E66" i="14"/>
  <c r="Q70" i="14"/>
  <c r="S70" i="14"/>
  <c r="T89" i="14"/>
  <c r="T12" i="15"/>
  <c r="P40" i="15"/>
  <c r="R40" i="15"/>
  <c r="T48" i="15"/>
  <c r="P30" i="16"/>
  <c r="R30" i="16"/>
  <c r="E70" i="16"/>
  <c r="E33" i="17"/>
  <c r="U42" i="17"/>
  <c r="T44" i="17"/>
  <c r="E71" i="17"/>
  <c r="E15" i="18"/>
  <c r="E33" i="18"/>
  <c r="U33" i="18" s="1"/>
  <c r="E71" i="18"/>
  <c r="T9" i="19"/>
  <c r="E33" i="19"/>
  <c r="U44" i="19"/>
  <c r="T61" i="19"/>
  <c r="U10" i="20"/>
  <c r="Q40" i="20"/>
  <c r="U40" i="20" s="1"/>
  <c r="S40" i="20"/>
  <c r="U27" i="21"/>
  <c r="P40" i="21"/>
  <c r="T40" i="21" s="1"/>
  <c r="U63" i="21"/>
  <c r="E71" i="21"/>
  <c r="U109" i="1"/>
  <c r="U98" i="2"/>
  <c r="S53" i="21"/>
  <c r="P72" i="21"/>
  <c r="T72" i="21" s="1"/>
  <c r="E67" i="21"/>
  <c r="R72" i="21"/>
  <c r="Q72" i="21"/>
  <c r="S72" i="21"/>
  <c r="U109" i="21"/>
  <c r="R53" i="20"/>
  <c r="Q53" i="20"/>
  <c r="S53" i="20"/>
  <c r="E67" i="20"/>
  <c r="T47" i="20"/>
  <c r="E72" i="20"/>
  <c r="R59" i="20"/>
  <c r="P67" i="20"/>
  <c r="R67" i="20"/>
  <c r="Q67" i="20"/>
  <c r="S67" i="20"/>
  <c r="Q72" i="20"/>
  <c r="U107" i="20"/>
  <c r="T99" i="20"/>
  <c r="Q53" i="19"/>
  <c r="U53" i="19" s="1"/>
  <c r="E53" i="19"/>
  <c r="T57" i="19"/>
  <c r="E67" i="19"/>
  <c r="P59" i="19"/>
  <c r="R59" i="19"/>
  <c r="R67" i="19"/>
  <c r="Q67" i="19"/>
  <c r="S67" i="19"/>
  <c r="T99" i="19"/>
  <c r="T101" i="19"/>
  <c r="T103" i="19"/>
  <c r="P53" i="18"/>
  <c r="T53" i="18" s="1"/>
  <c r="R53" i="18"/>
  <c r="E67" i="18"/>
  <c r="E72" i="18"/>
  <c r="Q53" i="18"/>
  <c r="U53" i="18" s="1"/>
  <c r="S53" i="18"/>
  <c r="T47" i="18"/>
  <c r="P72" i="18"/>
  <c r="T72" i="18" s="1"/>
  <c r="R72" i="18"/>
  <c r="T98" i="18"/>
  <c r="T108" i="18"/>
  <c r="T110" i="18"/>
  <c r="U97" i="18"/>
  <c r="E79" i="18"/>
  <c r="E67" i="17"/>
  <c r="Q67" i="17"/>
  <c r="P67" i="17"/>
  <c r="T67" i="17" s="1"/>
  <c r="R67" i="17"/>
  <c r="S67" i="17"/>
  <c r="T57" i="17"/>
  <c r="T96" i="17"/>
  <c r="R95" i="17"/>
  <c r="S95" i="17"/>
  <c r="U109" i="17"/>
  <c r="U107" i="17"/>
  <c r="E79" i="17"/>
  <c r="E53" i="16"/>
  <c r="P72" i="16"/>
  <c r="P67" i="16"/>
  <c r="E67" i="16"/>
  <c r="R72" i="16"/>
  <c r="E59" i="16"/>
  <c r="T59" i="16" s="1"/>
  <c r="Q72" i="16"/>
  <c r="U72" i="16" s="1"/>
  <c r="S72" i="16"/>
  <c r="R67" i="16"/>
  <c r="E72" i="16"/>
  <c r="Q59" i="16"/>
  <c r="T98" i="16"/>
  <c r="T100" i="16"/>
  <c r="T96" i="16"/>
  <c r="L112" i="16"/>
  <c r="R112" i="16" s="1"/>
  <c r="T104" i="16"/>
  <c r="S53" i="15"/>
  <c r="Q72" i="15"/>
  <c r="P53" i="15"/>
  <c r="R53" i="15"/>
  <c r="E67" i="15"/>
  <c r="P72" i="15"/>
  <c r="T72" i="15" s="1"/>
  <c r="R72" i="15"/>
  <c r="S72" i="15"/>
  <c r="P59" i="15"/>
  <c r="R59" i="15"/>
  <c r="S67" i="15"/>
  <c r="T102" i="15"/>
  <c r="T110" i="15"/>
  <c r="L112" i="15"/>
  <c r="R112" i="15" s="1"/>
  <c r="U108" i="15"/>
  <c r="E72" i="14"/>
  <c r="E53" i="14"/>
  <c r="T58" i="14"/>
  <c r="T57" i="14"/>
  <c r="E59" i="14"/>
  <c r="Q67" i="14"/>
  <c r="U67" i="14" s="1"/>
  <c r="S67" i="14"/>
  <c r="Q72" i="14"/>
  <c r="U72" i="14" s="1"/>
  <c r="S72" i="14"/>
  <c r="P59" i="14"/>
  <c r="R59" i="14"/>
  <c r="Q59" i="14"/>
  <c r="S59" i="14"/>
  <c r="L112" i="14"/>
  <c r="R112" i="14" s="1"/>
  <c r="S95" i="14"/>
  <c r="E79" i="14"/>
  <c r="P67" i="13"/>
  <c r="E53" i="13"/>
  <c r="T58" i="13"/>
  <c r="R67" i="13"/>
  <c r="Q67" i="13"/>
  <c r="S67" i="13"/>
  <c r="E59" i="13"/>
  <c r="U59" i="13" s="1"/>
  <c r="P59" i="13"/>
  <c r="R59" i="13"/>
  <c r="T110" i="13"/>
  <c r="S53" i="12"/>
  <c r="P72" i="12"/>
  <c r="T72" i="12" s="1"/>
  <c r="Q72" i="12"/>
  <c r="P53" i="12"/>
  <c r="R53" i="12"/>
  <c r="Q67" i="12"/>
  <c r="U67" i="12" s="1"/>
  <c r="R72" i="12"/>
  <c r="S72" i="12"/>
  <c r="P59" i="12"/>
  <c r="R59" i="12"/>
  <c r="Q59" i="12"/>
  <c r="S59" i="12"/>
  <c r="S67" i="12"/>
  <c r="T100" i="12"/>
  <c r="U102" i="12"/>
  <c r="T106" i="12"/>
  <c r="U99" i="12"/>
  <c r="T105" i="12"/>
  <c r="U107" i="12"/>
  <c r="P72" i="11"/>
  <c r="P67" i="11"/>
  <c r="R67" i="11"/>
  <c r="Q67" i="11"/>
  <c r="S67" i="11"/>
  <c r="R59" i="11"/>
  <c r="R72" i="11"/>
  <c r="Q59" i="11"/>
  <c r="S59" i="11"/>
  <c r="Q72" i="11"/>
  <c r="U72" i="11" s="1"/>
  <c r="S72" i="11"/>
  <c r="T97" i="11"/>
  <c r="T99" i="11"/>
  <c r="T105" i="11"/>
  <c r="E79" i="11"/>
  <c r="Q53" i="10"/>
  <c r="S53" i="10"/>
  <c r="Q67" i="10"/>
  <c r="U67" i="10" s="1"/>
  <c r="P72" i="10"/>
  <c r="R72" i="10"/>
  <c r="P59" i="10"/>
  <c r="R59" i="10"/>
  <c r="T99" i="10"/>
  <c r="T101" i="10"/>
  <c r="T103" i="10"/>
  <c r="T110" i="10"/>
  <c r="E67" i="9"/>
  <c r="T58" i="9"/>
  <c r="T57" i="9"/>
  <c r="E59" i="9"/>
  <c r="T59" i="9" s="1"/>
  <c r="U106" i="9"/>
  <c r="E79" i="9"/>
  <c r="P53" i="8"/>
  <c r="R53" i="8"/>
  <c r="U57" i="8"/>
  <c r="E72" i="8"/>
  <c r="T58" i="8"/>
  <c r="Q72" i="8"/>
  <c r="E59" i="8"/>
  <c r="U59" i="8" s="1"/>
  <c r="T102" i="8"/>
  <c r="T104" i="8"/>
  <c r="E79" i="8"/>
  <c r="E53" i="7"/>
  <c r="U47" i="7"/>
  <c r="P53" i="7"/>
  <c r="Q53" i="7"/>
  <c r="E72" i="7"/>
  <c r="P72" i="7"/>
  <c r="T72" i="7" s="1"/>
  <c r="Q72" i="7"/>
  <c r="U72" i="7" s="1"/>
  <c r="R67" i="7"/>
  <c r="Q59" i="7"/>
  <c r="U57" i="7"/>
  <c r="T109" i="7"/>
  <c r="U47" i="6"/>
  <c r="Q67" i="6"/>
  <c r="U67" i="6" s="1"/>
  <c r="Q72" i="6"/>
  <c r="E67" i="6"/>
  <c r="R59" i="6"/>
  <c r="U58" i="6"/>
  <c r="S67" i="6"/>
  <c r="M112" i="6"/>
  <c r="S112" i="6" s="1"/>
  <c r="E79" i="6"/>
  <c r="U47" i="5"/>
  <c r="Q53" i="5"/>
  <c r="E72" i="5"/>
  <c r="P72" i="5"/>
  <c r="T72" i="5" s="1"/>
  <c r="R72" i="5"/>
  <c r="Q67" i="5"/>
  <c r="U67" i="5" s="1"/>
  <c r="R95" i="5"/>
  <c r="U109" i="5"/>
  <c r="E79" i="5"/>
  <c r="E67" i="4"/>
  <c r="P53" i="4"/>
  <c r="R53" i="4"/>
  <c r="Q59" i="4"/>
  <c r="Q72" i="4"/>
  <c r="E72" i="4"/>
  <c r="T100" i="4"/>
  <c r="U98" i="4"/>
  <c r="T109" i="4"/>
  <c r="P53" i="3"/>
  <c r="R53" i="3"/>
  <c r="T47" i="3"/>
  <c r="E53" i="3"/>
  <c r="Q72" i="3"/>
  <c r="U72" i="3" s="1"/>
  <c r="E72" i="3"/>
  <c r="Q59" i="3"/>
  <c r="E67" i="3"/>
  <c r="T103" i="3"/>
  <c r="T97" i="3"/>
  <c r="T99" i="3"/>
  <c r="P53" i="2"/>
  <c r="R53" i="2"/>
  <c r="U58" i="2"/>
  <c r="E67" i="2"/>
  <c r="U106" i="2"/>
  <c r="P53" i="1"/>
  <c r="Q53" i="1"/>
  <c r="U53" i="1" s="1"/>
  <c r="E72" i="1"/>
  <c r="P67" i="1"/>
  <c r="T67" i="1" s="1"/>
  <c r="R67" i="1"/>
  <c r="Q72" i="1"/>
  <c r="U72" i="1" s="1"/>
  <c r="P72" i="1"/>
  <c r="T72" i="1" s="1"/>
  <c r="L112" i="1"/>
  <c r="R112" i="1" s="1"/>
  <c r="T102" i="1"/>
  <c r="T104" i="1"/>
  <c r="T106" i="1"/>
  <c r="U24" i="2"/>
  <c r="T24" i="2"/>
  <c r="T33" i="1"/>
  <c r="U33" i="2"/>
  <c r="T33" i="2"/>
  <c r="U71" i="1"/>
  <c r="U59" i="1"/>
  <c r="T59" i="1"/>
  <c r="U22" i="3"/>
  <c r="T22" i="3"/>
  <c r="P30" i="2"/>
  <c r="Q15" i="1"/>
  <c r="P24" i="1"/>
  <c r="T24" i="1" s="1"/>
  <c r="T62" i="1"/>
  <c r="S72" i="1"/>
  <c r="U15" i="2"/>
  <c r="Q30" i="2"/>
  <c r="E59" i="2"/>
  <c r="E72" i="2"/>
  <c r="T23" i="3"/>
  <c r="U26" i="3"/>
  <c r="T26" i="3"/>
  <c r="T33" i="3"/>
  <c r="Q67" i="3"/>
  <c r="U24" i="4"/>
  <c r="T24" i="4"/>
  <c r="T33" i="4"/>
  <c r="U59" i="4"/>
  <c r="T59" i="4"/>
  <c r="Q24" i="2"/>
  <c r="U53" i="2"/>
  <c r="T53" i="2"/>
  <c r="U43" i="2"/>
  <c r="U59" i="3"/>
  <c r="T59" i="3"/>
  <c r="U42" i="2"/>
  <c r="T42" i="2"/>
  <c r="U71" i="2"/>
  <c r="T71" i="2"/>
  <c r="U87" i="3"/>
  <c r="T87" i="3"/>
  <c r="U10" i="4"/>
  <c r="T10" i="4"/>
  <c r="P15" i="4"/>
  <c r="U30" i="5"/>
  <c r="T30" i="5"/>
  <c r="P40" i="2"/>
  <c r="Q67" i="2"/>
  <c r="U67" i="2" s="1"/>
  <c r="U40" i="3"/>
  <c r="T40" i="3"/>
  <c r="U35" i="3"/>
  <c r="P15" i="1"/>
  <c r="T15" i="1" s="1"/>
  <c r="Q24" i="1"/>
  <c r="U24" i="1" s="1"/>
  <c r="U40" i="1"/>
  <c r="T40" i="1"/>
  <c r="P59" i="1"/>
  <c r="U15" i="1"/>
  <c r="T9" i="1"/>
  <c r="U40" i="2"/>
  <c r="T40" i="2"/>
  <c r="U35" i="2"/>
  <c r="U18" i="3"/>
  <c r="Q66" i="3"/>
  <c r="P71" i="3"/>
  <c r="Q40" i="2"/>
  <c r="U71" i="3"/>
  <c r="T71" i="3"/>
  <c r="T22" i="1"/>
  <c r="T38" i="1"/>
  <c r="P70" i="1"/>
  <c r="T70" i="1" s="1"/>
  <c r="U90" i="1"/>
  <c r="T11" i="2"/>
  <c r="T43" i="2"/>
  <c r="T48" i="2"/>
  <c r="U50" i="2"/>
  <c r="T50" i="2"/>
  <c r="Q53" i="2"/>
  <c r="T55" i="2"/>
  <c r="P70" i="2"/>
  <c r="U91" i="2"/>
  <c r="Q15" i="3"/>
  <c r="U24" i="3"/>
  <c r="T24" i="3"/>
  <c r="T35" i="3"/>
  <c r="U50" i="3"/>
  <c r="T50" i="3"/>
  <c r="P59" i="3"/>
  <c r="P70" i="3"/>
  <c r="U22" i="4"/>
  <c r="T22" i="4"/>
  <c r="T30" i="4"/>
  <c r="U70" i="5"/>
  <c r="T70" i="5"/>
  <c r="U10" i="3"/>
  <c r="T10" i="3"/>
  <c r="T11" i="1"/>
  <c r="P30" i="1"/>
  <c r="T30" i="1" s="1"/>
  <c r="T42" i="1"/>
  <c r="T58" i="1"/>
  <c r="T10" i="2"/>
  <c r="T18" i="2"/>
  <c r="T27" i="2"/>
  <c r="U30" i="2"/>
  <c r="T30" i="2"/>
  <c r="P59" i="2"/>
  <c r="U62" i="2"/>
  <c r="Q70" i="2"/>
  <c r="P72" i="2"/>
  <c r="T72" i="2" s="1"/>
  <c r="U42" i="3"/>
  <c r="T42" i="3"/>
  <c r="U70" i="2"/>
  <c r="T70" i="2"/>
  <c r="U70" i="3"/>
  <c r="T70" i="3"/>
  <c r="T37" i="1"/>
  <c r="T47" i="1"/>
  <c r="T65" i="1"/>
  <c r="Q70" i="1"/>
  <c r="U70" i="1" s="1"/>
  <c r="P71" i="1"/>
  <c r="T71" i="1" s="1"/>
  <c r="T89" i="1"/>
  <c r="T10" i="1"/>
  <c r="U21" i="1"/>
  <c r="T53" i="1"/>
  <c r="U57" i="1"/>
  <c r="U66" i="1"/>
  <c r="T66" i="1"/>
  <c r="T61" i="1"/>
  <c r="Q67" i="1"/>
  <c r="U67" i="1" s="1"/>
  <c r="T69" i="1"/>
  <c r="T9" i="2"/>
  <c r="P15" i="2"/>
  <c r="T15" i="2" s="1"/>
  <c r="P24" i="2"/>
  <c r="T47" i="2"/>
  <c r="T51" i="2"/>
  <c r="Q59" i="2"/>
  <c r="P66" i="2"/>
  <c r="P67" i="2"/>
  <c r="T67" i="2" s="1"/>
  <c r="Q71" i="2"/>
  <c r="Q72" i="2"/>
  <c r="U72" i="2" s="1"/>
  <c r="U87" i="2"/>
  <c r="T87" i="2"/>
  <c r="U14" i="3"/>
  <c r="U70" i="4"/>
  <c r="T70" i="4"/>
  <c r="P40" i="3"/>
  <c r="T44" i="3"/>
  <c r="T52" i="3"/>
  <c r="Q53" i="3"/>
  <c r="T56" i="3"/>
  <c r="Q71" i="3"/>
  <c r="P24" i="4"/>
  <c r="T32" i="4"/>
  <c r="Q33" i="4"/>
  <c r="U33" i="4" s="1"/>
  <c r="T36" i="4"/>
  <c r="U53" i="4"/>
  <c r="T53" i="4"/>
  <c r="T48" i="4"/>
  <c r="T64" i="4"/>
  <c r="P67" i="4"/>
  <c r="T67" i="4" s="1"/>
  <c r="U71" i="4"/>
  <c r="T71" i="4"/>
  <c r="T40" i="5"/>
  <c r="U59" i="5"/>
  <c r="T59" i="5"/>
  <c r="U66" i="5"/>
  <c r="T66" i="5"/>
  <c r="T65" i="5"/>
  <c r="Q72" i="5"/>
  <c r="U72" i="5" s="1"/>
  <c r="T86" i="5"/>
  <c r="T92" i="5"/>
  <c r="U72" i="6"/>
  <c r="U15" i="6"/>
  <c r="U9" i="6"/>
  <c r="T22" i="6"/>
  <c r="S33" i="6"/>
  <c r="U59" i="6"/>
  <c r="T59" i="6"/>
  <c r="T32" i="7"/>
  <c r="U89" i="7"/>
  <c r="T89" i="7"/>
  <c r="U21" i="8"/>
  <c r="T21" i="8"/>
  <c r="U49" i="8"/>
  <c r="T49" i="8"/>
  <c r="Q59" i="8"/>
  <c r="S59" i="8"/>
  <c r="U88" i="8"/>
  <c r="T88" i="8"/>
  <c r="U42" i="9"/>
  <c r="T42" i="9"/>
  <c r="Q40" i="3"/>
  <c r="P72" i="3"/>
  <c r="T72" i="3" s="1"/>
  <c r="Q24" i="4"/>
  <c r="P59" i="4"/>
  <c r="Q67" i="4"/>
  <c r="U67" i="4" s="1"/>
  <c r="P70" i="4"/>
  <c r="P15" i="5"/>
  <c r="T15" i="5" s="1"/>
  <c r="P30" i="6"/>
  <c r="T70" i="6"/>
  <c r="P24" i="7"/>
  <c r="U37" i="7"/>
  <c r="T37" i="7"/>
  <c r="T11" i="8"/>
  <c r="U11" i="8"/>
  <c r="T53" i="8"/>
  <c r="U43" i="8"/>
  <c r="T43" i="8"/>
  <c r="U9" i="9"/>
  <c r="T9" i="9"/>
  <c r="Q15" i="9"/>
  <c r="U15" i="9" s="1"/>
  <c r="S15" i="9"/>
  <c r="Q59" i="9"/>
  <c r="U15" i="3"/>
  <c r="U67" i="3"/>
  <c r="U66" i="3"/>
  <c r="T66" i="3"/>
  <c r="T26" i="4"/>
  <c r="T46" i="4"/>
  <c r="T58" i="4"/>
  <c r="T62" i="4"/>
  <c r="T69" i="4"/>
  <c r="T91" i="4"/>
  <c r="T14" i="5"/>
  <c r="T18" i="5"/>
  <c r="S40" i="5"/>
  <c r="T52" i="5"/>
  <c r="E67" i="5"/>
  <c r="Q30" i="6"/>
  <c r="T35" i="6"/>
  <c r="U49" i="6"/>
  <c r="U63" i="7"/>
  <c r="T63" i="7"/>
  <c r="U32" i="8"/>
  <c r="T32" i="8"/>
  <c r="U32" i="9"/>
  <c r="T32" i="9"/>
  <c r="E72" i="9"/>
  <c r="U26" i="10"/>
  <c r="T26" i="10"/>
  <c r="P33" i="5"/>
  <c r="T33" i="5" s="1"/>
  <c r="P59" i="5"/>
  <c r="U33" i="6"/>
  <c r="P53" i="6"/>
  <c r="T53" i="6" s="1"/>
  <c r="U13" i="7"/>
  <c r="T13" i="7"/>
  <c r="U30" i="7"/>
  <c r="T30" i="7"/>
  <c r="U70" i="7"/>
  <c r="T59" i="8"/>
  <c r="P24" i="3"/>
  <c r="Q33" i="3"/>
  <c r="U33" i="3" s="1"/>
  <c r="U53" i="3"/>
  <c r="T53" i="3"/>
  <c r="P67" i="3"/>
  <c r="T67" i="3" s="1"/>
  <c r="U40" i="4"/>
  <c r="T40" i="4"/>
  <c r="P40" i="4"/>
  <c r="Q53" i="4"/>
  <c r="Q71" i="4"/>
  <c r="P24" i="5"/>
  <c r="T24" i="5" s="1"/>
  <c r="Q33" i="5"/>
  <c r="U33" i="5" s="1"/>
  <c r="Q59" i="5"/>
  <c r="Q53" i="6"/>
  <c r="U53" i="6" s="1"/>
  <c r="Q71" i="6"/>
  <c r="U71" i="6" s="1"/>
  <c r="U17" i="7"/>
  <c r="T17" i="7"/>
  <c r="Q33" i="7"/>
  <c r="U33" i="7" s="1"/>
  <c r="U51" i="8"/>
  <c r="Q71" i="8"/>
  <c r="U71" i="8" s="1"/>
  <c r="U36" i="9"/>
  <c r="T36" i="9"/>
  <c r="Q40" i="4"/>
  <c r="P72" i="4"/>
  <c r="Q24" i="5"/>
  <c r="U24" i="5" s="1"/>
  <c r="T35" i="5"/>
  <c r="T50" i="5"/>
  <c r="T57" i="5"/>
  <c r="T61" i="5"/>
  <c r="T9" i="6"/>
  <c r="P15" i="6"/>
  <c r="T15" i="6" s="1"/>
  <c r="T19" i="6"/>
  <c r="T36" i="6"/>
  <c r="P40" i="6"/>
  <c r="T40" i="6" s="1"/>
  <c r="Q40" i="6"/>
  <c r="U66" i="6"/>
  <c r="T66" i="6"/>
  <c r="U61" i="6"/>
  <c r="T61" i="6"/>
  <c r="U90" i="6"/>
  <c r="T90" i="6"/>
  <c r="E24" i="7"/>
  <c r="T35" i="7"/>
  <c r="P40" i="7"/>
  <c r="T40" i="7" s="1"/>
  <c r="Q71" i="7"/>
  <c r="U71" i="7" s="1"/>
  <c r="U30" i="8"/>
  <c r="T30" i="8"/>
  <c r="Q33" i="8"/>
  <c r="U33" i="8" s="1"/>
  <c r="U66" i="2"/>
  <c r="T66" i="2"/>
  <c r="T46" i="3"/>
  <c r="T58" i="3"/>
  <c r="T62" i="3"/>
  <c r="T69" i="3"/>
  <c r="T91" i="3"/>
  <c r="U15" i="4"/>
  <c r="T15" i="4"/>
  <c r="U72" i="4"/>
  <c r="T72" i="4"/>
  <c r="T14" i="4"/>
  <c r="T18" i="4"/>
  <c r="T38" i="4"/>
  <c r="T42" i="4"/>
  <c r="U43" i="4"/>
  <c r="T50" i="4"/>
  <c r="U66" i="4"/>
  <c r="T66" i="4"/>
  <c r="T87" i="4"/>
  <c r="T10" i="5"/>
  <c r="T22" i="5"/>
  <c r="T26" i="5"/>
  <c r="U35" i="5"/>
  <c r="T44" i="5"/>
  <c r="U61" i="5"/>
  <c r="P66" i="5"/>
  <c r="P67" i="5"/>
  <c r="T67" i="5" s="1"/>
  <c r="T87" i="5"/>
  <c r="P24" i="6"/>
  <c r="T24" i="6" s="1"/>
  <c r="U30" i="6"/>
  <c r="T30" i="6"/>
  <c r="P67" i="6"/>
  <c r="T67" i="6" s="1"/>
  <c r="U88" i="6"/>
  <c r="U29" i="7"/>
  <c r="T29" i="7"/>
  <c r="U29" i="9"/>
  <c r="T29" i="9"/>
  <c r="T65" i="9"/>
  <c r="U65" i="9"/>
  <c r="T9" i="3"/>
  <c r="T61" i="3"/>
  <c r="T9" i="5"/>
  <c r="T49" i="5"/>
  <c r="P53" i="5"/>
  <c r="T56" i="5"/>
  <c r="P71" i="5"/>
  <c r="T71" i="5" s="1"/>
  <c r="U93" i="5"/>
  <c r="T20" i="6"/>
  <c r="Q24" i="6"/>
  <c r="U24" i="6" s="1"/>
  <c r="P33" i="6"/>
  <c r="T33" i="6" s="1"/>
  <c r="U51" i="6"/>
  <c r="T57" i="6"/>
  <c r="U27" i="7"/>
  <c r="U59" i="7"/>
  <c r="T59" i="7"/>
  <c r="E67" i="7"/>
  <c r="U29" i="8"/>
  <c r="T29" i="8"/>
  <c r="E33" i="9"/>
  <c r="R33" i="6"/>
  <c r="S66" i="6"/>
  <c r="R53" i="7"/>
  <c r="R15" i="8"/>
  <c r="U27" i="8"/>
  <c r="U47" i="8"/>
  <c r="S24" i="9"/>
  <c r="U40" i="9"/>
  <c r="U49" i="9"/>
  <c r="R59" i="9"/>
  <c r="T72" i="10"/>
  <c r="T15" i="10"/>
  <c r="T9" i="10"/>
  <c r="U21" i="10"/>
  <c r="T21" i="10"/>
  <c r="Q59" i="10"/>
  <c r="Q72" i="10"/>
  <c r="U72" i="10" s="1"/>
  <c r="U24" i="11"/>
  <c r="T24" i="11"/>
  <c r="U70" i="11"/>
  <c r="U24" i="13"/>
  <c r="T59" i="13"/>
  <c r="U70" i="13"/>
  <c r="Q59" i="6"/>
  <c r="Q70" i="6"/>
  <c r="U70" i="6" s="1"/>
  <c r="T91" i="6"/>
  <c r="T15" i="7"/>
  <c r="T67" i="7"/>
  <c r="T14" i="7"/>
  <c r="Q15" i="7"/>
  <c r="U15" i="7" s="1"/>
  <c r="T18" i="7"/>
  <c r="P30" i="7"/>
  <c r="T38" i="7"/>
  <c r="T42" i="7"/>
  <c r="T50" i="7"/>
  <c r="U66" i="7"/>
  <c r="T66" i="7"/>
  <c r="P66" i="7"/>
  <c r="T15" i="8"/>
  <c r="U72" i="8"/>
  <c r="Q24" i="8"/>
  <c r="T26" i="8"/>
  <c r="T36" i="8"/>
  <c r="T46" i="8"/>
  <c r="T52" i="8"/>
  <c r="Q53" i="8"/>
  <c r="U53" i="8" s="1"/>
  <c r="T56" i="8"/>
  <c r="T65" i="8"/>
  <c r="Q66" i="8"/>
  <c r="P67" i="8"/>
  <c r="T67" i="8" s="1"/>
  <c r="P70" i="8"/>
  <c r="U24" i="9"/>
  <c r="T24" i="9"/>
  <c r="U50" i="9"/>
  <c r="T50" i="9"/>
  <c r="U55" i="9"/>
  <c r="T55" i="9"/>
  <c r="P67" i="9"/>
  <c r="T67" i="9" s="1"/>
  <c r="P70" i="9"/>
  <c r="U88" i="9"/>
  <c r="T88" i="9"/>
  <c r="Q15" i="10"/>
  <c r="U15" i="10" s="1"/>
  <c r="U24" i="10"/>
  <c r="U45" i="10"/>
  <c r="T45" i="10"/>
  <c r="U52" i="10"/>
  <c r="T52" i="10"/>
  <c r="Q70" i="10"/>
  <c r="U70" i="10" s="1"/>
  <c r="Q71" i="10"/>
  <c r="P71" i="6"/>
  <c r="T71" i="6" s="1"/>
  <c r="Q30" i="7"/>
  <c r="P33" i="7"/>
  <c r="T33" i="7" s="1"/>
  <c r="T49" i="7"/>
  <c r="T65" i="7"/>
  <c r="Q66" i="7"/>
  <c r="T90" i="7"/>
  <c r="T12" i="8"/>
  <c r="U23" i="8"/>
  <c r="P33" i="8"/>
  <c r="T33" i="8" s="1"/>
  <c r="T45" i="8"/>
  <c r="T51" i="8"/>
  <c r="T55" i="8"/>
  <c r="U66" i="8"/>
  <c r="T66" i="8"/>
  <c r="Q67" i="8"/>
  <c r="U67" i="8" s="1"/>
  <c r="T69" i="8"/>
  <c r="P71" i="8"/>
  <c r="T71" i="8" s="1"/>
  <c r="T90" i="8"/>
  <c r="T11" i="9"/>
  <c r="U39" i="9"/>
  <c r="T39" i="9"/>
  <c r="T47" i="9"/>
  <c r="U59" i="9"/>
  <c r="Q67" i="9"/>
  <c r="U67" i="9" s="1"/>
  <c r="Q70" i="9"/>
  <c r="U70" i="9" s="1"/>
  <c r="P33" i="10"/>
  <c r="U36" i="10"/>
  <c r="U30" i="12"/>
  <c r="T30" i="12"/>
  <c r="U53" i="5"/>
  <c r="T53" i="5"/>
  <c r="U40" i="6"/>
  <c r="U53" i="7"/>
  <c r="T53" i="7"/>
  <c r="T64" i="8"/>
  <c r="T20" i="9"/>
  <c r="P30" i="9"/>
  <c r="U52" i="9"/>
  <c r="Q66" i="9"/>
  <c r="P71" i="9"/>
  <c r="T71" i="9" s="1"/>
  <c r="P72" i="9"/>
  <c r="T72" i="9" s="1"/>
  <c r="U86" i="9"/>
  <c r="U11" i="10"/>
  <c r="T11" i="10"/>
  <c r="Q33" i="10"/>
  <c r="U33" i="10" s="1"/>
  <c r="T44" i="10"/>
  <c r="P53" i="10"/>
  <c r="U56" i="10"/>
  <c r="T56" i="10"/>
  <c r="P66" i="10"/>
  <c r="Q66" i="10"/>
  <c r="P67" i="10"/>
  <c r="T67" i="10" s="1"/>
  <c r="P72" i="6"/>
  <c r="T72" i="6" s="1"/>
  <c r="Q24" i="7"/>
  <c r="P59" i="7"/>
  <c r="Q67" i="7"/>
  <c r="U67" i="7" s="1"/>
  <c r="P70" i="7"/>
  <c r="Q30" i="8"/>
  <c r="Q40" i="8"/>
  <c r="P72" i="8"/>
  <c r="T72" i="8" s="1"/>
  <c r="Q33" i="9"/>
  <c r="P40" i="9"/>
  <c r="T40" i="9" s="1"/>
  <c r="U53" i="9"/>
  <c r="T53" i="9"/>
  <c r="U43" i="9"/>
  <c r="T43" i="9"/>
  <c r="Q71" i="9"/>
  <c r="U71" i="9" s="1"/>
  <c r="Q72" i="9"/>
  <c r="U72" i="9" s="1"/>
  <c r="U87" i="9"/>
  <c r="T87" i="9"/>
  <c r="P24" i="10"/>
  <c r="T24" i="10" s="1"/>
  <c r="Q30" i="10"/>
  <c r="U53" i="10"/>
  <c r="T53" i="10"/>
  <c r="T51" i="10"/>
  <c r="U51" i="10"/>
  <c r="U24" i="8"/>
  <c r="T24" i="8"/>
  <c r="U38" i="9"/>
  <c r="T38" i="9"/>
  <c r="T70" i="9"/>
  <c r="U22" i="10"/>
  <c r="T22" i="10"/>
  <c r="U35" i="10"/>
  <c r="U71" i="10"/>
  <c r="T71" i="10"/>
  <c r="T9" i="7"/>
  <c r="T61" i="7"/>
  <c r="P71" i="7"/>
  <c r="T71" i="7" s="1"/>
  <c r="U88" i="7"/>
  <c r="T9" i="8"/>
  <c r="T28" i="8"/>
  <c r="U40" i="8"/>
  <c r="T40" i="8"/>
  <c r="T35" i="8"/>
  <c r="T48" i="8"/>
  <c r="P59" i="8"/>
  <c r="T93" i="8"/>
  <c r="P15" i="9"/>
  <c r="T15" i="9" s="1"/>
  <c r="U51" i="9"/>
  <c r="T51" i="9"/>
  <c r="P53" i="9"/>
  <c r="U10" i="10"/>
  <c r="T10" i="10"/>
  <c r="U46" i="10"/>
  <c r="T46" i="10"/>
  <c r="T55" i="10"/>
  <c r="U55" i="10"/>
  <c r="U59" i="11"/>
  <c r="T59" i="11"/>
  <c r="U59" i="10"/>
  <c r="T59" i="10"/>
  <c r="U66" i="10"/>
  <c r="T66" i="10"/>
  <c r="T70" i="10"/>
  <c r="U88" i="10"/>
  <c r="U11" i="11"/>
  <c r="U23" i="11"/>
  <c r="U27" i="11"/>
  <c r="U47" i="11"/>
  <c r="U63" i="11"/>
  <c r="U92" i="11"/>
  <c r="U15" i="12"/>
  <c r="T15" i="12"/>
  <c r="U72" i="12"/>
  <c r="U19" i="12"/>
  <c r="U39" i="12"/>
  <c r="U51" i="12"/>
  <c r="U55" i="12"/>
  <c r="U59" i="12"/>
  <c r="T59" i="12"/>
  <c r="U66" i="12"/>
  <c r="T66" i="12"/>
  <c r="U70" i="12"/>
  <c r="T70" i="12"/>
  <c r="U88" i="12"/>
  <c r="U11" i="13"/>
  <c r="U23" i="13"/>
  <c r="U27" i="13"/>
  <c r="U47" i="13"/>
  <c r="Q59" i="13"/>
  <c r="U63" i="13"/>
  <c r="P71" i="13"/>
  <c r="T71" i="13" s="1"/>
  <c r="U90" i="13"/>
  <c r="Q66" i="14"/>
  <c r="U21" i="15"/>
  <c r="T21" i="15"/>
  <c r="U30" i="11"/>
  <c r="T30" i="11"/>
  <c r="P53" i="11"/>
  <c r="P71" i="11"/>
  <c r="Q30" i="12"/>
  <c r="P33" i="12"/>
  <c r="T33" i="12" s="1"/>
  <c r="Q66" i="12"/>
  <c r="U30" i="13"/>
  <c r="T30" i="13"/>
  <c r="P53" i="13"/>
  <c r="Q71" i="13"/>
  <c r="U71" i="13" s="1"/>
  <c r="P72" i="13"/>
  <c r="T72" i="13" s="1"/>
  <c r="U30" i="14"/>
  <c r="T30" i="14"/>
  <c r="U42" i="14"/>
  <c r="T42" i="14"/>
  <c r="U50" i="14"/>
  <c r="T50" i="14"/>
  <c r="U59" i="14"/>
  <c r="T59" i="14"/>
  <c r="U70" i="14"/>
  <c r="T70" i="14"/>
  <c r="U86" i="14"/>
  <c r="T86" i="14"/>
  <c r="U67" i="15"/>
  <c r="U72" i="15"/>
  <c r="U9" i="15"/>
  <c r="T9" i="15"/>
  <c r="Q15" i="15"/>
  <c r="U15" i="15" s="1"/>
  <c r="P33" i="15"/>
  <c r="T33" i="15" s="1"/>
  <c r="T53" i="15"/>
  <c r="T43" i="15"/>
  <c r="U55" i="15"/>
  <c r="T55" i="15"/>
  <c r="U24" i="16"/>
  <c r="T24" i="16"/>
  <c r="U33" i="11"/>
  <c r="T33" i="11"/>
  <c r="U40" i="11"/>
  <c r="T40" i="11"/>
  <c r="P40" i="11"/>
  <c r="Q53" i="11"/>
  <c r="Q71" i="11"/>
  <c r="U71" i="11" s="1"/>
  <c r="P24" i="12"/>
  <c r="Q33" i="12"/>
  <c r="U33" i="12" s="1"/>
  <c r="T53" i="12"/>
  <c r="P67" i="12"/>
  <c r="T67" i="12" s="1"/>
  <c r="T71" i="12"/>
  <c r="U33" i="13"/>
  <c r="T33" i="13"/>
  <c r="U40" i="13"/>
  <c r="P40" i="13"/>
  <c r="T40" i="13" s="1"/>
  <c r="Q53" i="13"/>
  <c r="U53" i="13" s="1"/>
  <c r="Q72" i="13"/>
  <c r="U37" i="14"/>
  <c r="T37" i="14"/>
  <c r="Q33" i="15"/>
  <c r="U33" i="15" s="1"/>
  <c r="T23" i="10"/>
  <c r="T27" i="10"/>
  <c r="T35" i="10"/>
  <c r="T47" i="10"/>
  <c r="T63" i="10"/>
  <c r="T92" i="10"/>
  <c r="T19" i="11"/>
  <c r="T39" i="11"/>
  <c r="T43" i="11"/>
  <c r="T51" i="11"/>
  <c r="T55" i="11"/>
  <c r="T88" i="11"/>
  <c r="T11" i="12"/>
  <c r="T23" i="12"/>
  <c r="T27" i="12"/>
  <c r="T35" i="12"/>
  <c r="T47" i="12"/>
  <c r="T63" i="12"/>
  <c r="Q33" i="14"/>
  <c r="U71" i="14"/>
  <c r="P30" i="15"/>
  <c r="E40" i="15"/>
  <c r="Q59" i="15"/>
  <c r="U66" i="9"/>
  <c r="T66" i="9"/>
  <c r="T58" i="10"/>
  <c r="T62" i="10"/>
  <c r="T69" i="10"/>
  <c r="T91" i="10"/>
  <c r="U15" i="11"/>
  <c r="T15" i="11"/>
  <c r="U67" i="11"/>
  <c r="T67" i="11"/>
  <c r="T72" i="11"/>
  <c r="T14" i="11"/>
  <c r="T18" i="11"/>
  <c r="T38" i="11"/>
  <c r="T42" i="11"/>
  <c r="T50" i="11"/>
  <c r="U66" i="11"/>
  <c r="T66" i="11"/>
  <c r="T87" i="11"/>
  <c r="T10" i="12"/>
  <c r="T22" i="12"/>
  <c r="T26" i="12"/>
  <c r="T46" i="12"/>
  <c r="T58" i="12"/>
  <c r="T62" i="12"/>
  <c r="T69" i="12"/>
  <c r="T91" i="12"/>
  <c r="U72" i="13"/>
  <c r="U67" i="13"/>
  <c r="T67" i="13"/>
  <c r="T15" i="13"/>
  <c r="T14" i="13"/>
  <c r="Q15" i="13"/>
  <c r="U15" i="13" s="1"/>
  <c r="T18" i="13"/>
  <c r="P30" i="13"/>
  <c r="T38" i="13"/>
  <c r="T42" i="13"/>
  <c r="T50" i="13"/>
  <c r="U66" i="13"/>
  <c r="T66" i="13"/>
  <c r="P66" i="13"/>
  <c r="U12" i="14"/>
  <c r="U18" i="14"/>
  <c r="P30" i="14"/>
  <c r="U32" i="14"/>
  <c r="T47" i="14"/>
  <c r="U49" i="14"/>
  <c r="T49" i="14"/>
  <c r="U64" i="14"/>
  <c r="P24" i="15"/>
  <c r="T24" i="15" s="1"/>
  <c r="Q30" i="15"/>
  <c r="U45" i="15"/>
  <c r="T45" i="15"/>
  <c r="U71" i="16"/>
  <c r="U30" i="17"/>
  <c r="T30" i="17"/>
  <c r="U30" i="10"/>
  <c r="T30" i="10"/>
  <c r="T57" i="10"/>
  <c r="T61" i="10"/>
  <c r="T90" i="10"/>
  <c r="T13" i="11"/>
  <c r="T17" i="11"/>
  <c r="T29" i="11"/>
  <c r="T37" i="11"/>
  <c r="T49" i="11"/>
  <c r="T65" i="11"/>
  <c r="T86" i="11"/>
  <c r="T9" i="12"/>
  <c r="T21" i="12"/>
  <c r="T45" i="12"/>
  <c r="T57" i="12"/>
  <c r="T61" i="12"/>
  <c r="T90" i="12"/>
  <c r="T13" i="13"/>
  <c r="T17" i="13"/>
  <c r="T29" i="13"/>
  <c r="T37" i="13"/>
  <c r="T49" i="13"/>
  <c r="T65" i="13"/>
  <c r="T11" i="14"/>
  <c r="E24" i="14"/>
  <c r="Q30" i="14"/>
  <c r="S30" i="14"/>
  <c r="U40" i="14"/>
  <c r="P53" i="14"/>
  <c r="T53" i="14" s="1"/>
  <c r="T63" i="14"/>
  <c r="U65" i="14"/>
  <c r="T65" i="14"/>
  <c r="U22" i="15"/>
  <c r="T22" i="15"/>
  <c r="Q24" i="15"/>
  <c r="U24" i="15" s="1"/>
  <c r="P67" i="15"/>
  <c r="T67" i="15" s="1"/>
  <c r="R67" i="15"/>
  <c r="U59" i="16"/>
  <c r="U70" i="16"/>
  <c r="T33" i="10"/>
  <c r="U40" i="10"/>
  <c r="T40" i="10"/>
  <c r="U61" i="10"/>
  <c r="T89" i="10"/>
  <c r="T12" i="11"/>
  <c r="T28" i="11"/>
  <c r="T32" i="11"/>
  <c r="T36" i="11"/>
  <c r="U53" i="11"/>
  <c r="T53" i="11"/>
  <c r="T48" i="11"/>
  <c r="T64" i="11"/>
  <c r="T71" i="11"/>
  <c r="T93" i="11"/>
  <c r="U9" i="12"/>
  <c r="T20" i="12"/>
  <c r="U40" i="12"/>
  <c r="T40" i="12"/>
  <c r="T44" i="12"/>
  <c r="T52" i="12"/>
  <c r="T56" i="12"/>
  <c r="U61" i="12"/>
  <c r="T89" i="12"/>
  <c r="T12" i="13"/>
  <c r="T28" i="13"/>
  <c r="T32" i="13"/>
  <c r="T36" i="13"/>
  <c r="T53" i="13"/>
  <c r="T48" i="13"/>
  <c r="T64" i="13"/>
  <c r="U91" i="13"/>
  <c r="P15" i="14"/>
  <c r="T17" i="14"/>
  <c r="T29" i="14"/>
  <c r="P40" i="14"/>
  <c r="T40" i="14" s="1"/>
  <c r="U43" i="14"/>
  <c r="T51" i="14"/>
  <c r="Q53" i="14"/>
  <c r="U53" i="14" s="1"/>
  <c r="P67" i="14"/>
  <c r="T67" i="14" s="1"/>
  <c r="P71" i="14"/>
  <c r="P72" i="14"/>
  <c r="U87" i="14"/>
  <c r="T87" i="14"/>
  <c r="U10" i="15"/>
  <c r="T10" i="15"/>
  <c r="U43" i="15"/>
  <c r="P66" i="15"/>
  <c r="T35" i="11"/>
  <c r="U24" i="12"/>
  <c r="T24" i="12"/>
  <c r="T43" i="12"/>
  <c r="T35" i="13"/>
  <c r="T92" i="13"/>
  <c r="U92" i="13"/>
  <c r="T20" i="14"/>
  <c r="U33" i="14"/>
  <c r="T33" i="14"/>
  <c r="U38" i="14"/>
  <c r="T38" i="14"/>
  <c r="Q71" i="14"/>
  <c r="U20" i="15"/>
  <c r="U26" i="15"/>
  <c r="T26" i="15"/>
  <c r="U51" i="15"/>
  <c r="T51" i="15"/>
  <c r="U30" i="16"/>
  <c r="T30" i="16"/>
  <c r="U33" i="17"/>
  <c r="T33" i="17"/>
  <c r="T72" i="14"/>
  <c r="U15" i="14"/>
  <c r="T15" i="14"/>
  <c r="U19" i="14"/>
  <c r="U39" i="14"/>
  <c r="U51" i="14"/>
  <c r="U55" i="14"/>
  <c r="U66" i="14"/>
  <c r="T66" i="14"/>
  <c r="U88" i="14"/>
  <c r="U11" i="15"/>
  <c r="U23" i="15"/>
  <c r="U27" i="15"/>
  <c r="T46" i="15"/>
  <c r="U47" i="15"/>
  <c r="T58" i="15"/>
  <c r="T62" i="15"/>
  <c r="U63" i="15"/>
  <c r="T69" i="15"/>
  <c r="T91" i="15"/>
  <c r="U92" i="15"/>
  <c r="T15" i="16"/>
  <c r="T72" i="16"/>
  <c r="T67" i="16"/>
  <c r="T14" i="16"/>
  <c r="Q15" i="16"/>
  <c r="U15" i="16" s="1"/>
  <c r="T18" i="16"/>
  <c r="U19" i="16"/>
  <c r="T38" i="16"/>
  <c r="U39" i="16"/>
  <c r="R40" i="16"/>
  <c r="T42" i="16"/>
  <c r="T50" i="16"/>
  <c r="U51" i="16"/>
  <c r="S53" i="16"/>
  <c r="U55" i="16"/>
  <c r="U66" i="16"/>
  <c r="T66" i="16"/>
  <c r="S71" i="16"/>
  <c r="T87" i="16"/>
  <c r="U88" i="16"/>
  <c r="T10" i="17"/>
  <c r="U11" i="17"/>
  <c r="T22" i="17"/>
  <c r="U23" i="17"/>
  <c r="R24" i="17"/>
  <c r="T26" i="17"/>
  <c r="U27" i="17"/>
  <c r="T32" i="17"/>
  <c r="Q53" i="17"/>
  <c r="P59" i="17"/>
  <c r="T64" i="17"/>
  <c r="U64" i="17"/>
  <c r="Q66" i="17"/>
  <c r="T70" i="17"/>
  <c r="U10" i="18"/>
  <c r="T24" i="19"/>
  <c r="U30" i="19"/>
  <c r="T30" i="19"/>
  <c r="U33" i="20"/>
  <c r="U30" i="15"/>
  <c r="T30" i="15"/>
  <c r="T57" i="15"/>
  <c r="T61" i="15"/>
  <c r="T90" i="15"/>
  <c r="T13" i="16"/>
  <c r="T17" i="16"/>
  <c r="T29" i="16"/>
  <c r="T37" i="16"/>
  <c r="T49" i="16"/>
  <c r="T65" i="16"/>
  <c r="T86" i="16"/>
  <c r="T9" i="17"/>
  <c r="T21" i="17"/>
  <c r="T37" i="17"/>
  <c r="U44" i="17"/>
  <c r="U50" i="17"/>
  <c r="T50" i="17"/>
  <c r="Q59" i="17"/>
  <c r="U71" i="18"/>
  <c r="T71" i="18"/>
  <c r="U71" i="19"/>
  <c r="U24" i="21"/>
  <c r="U40" i="15"/>
  <c r="T40" i="15"/>
  <c r="T44" i="15"/>
  <c r="T52" i="15"/>
  <c r="T56" i="15"/>
  <c r="T89" i="15"/>
  <c r="T12" i="16"/>
  <c r="T28" i="16"/>
  <c r="T32" i="16"/>
  <c r="T36" i="16"/>
  <c r="T48" i="16"/>
  <c r="T20" i="17"/>
  <c r="P71" i="17"/>
  <c r="T20" i="18"/>
  <c r="U20" i="18"/>
  <c r="U33" i="19"/>
  <c r="T33" i="19"/>
  <c r="T88" i="15"/>
  <c r="T11" i="16"/>
  <c r="T23" i="16"/>
  <c r="T27" i="16"/>
  <c r="T35" i="16"/>
  <c r="T47" i="16"/>
  <c r="P59" i="16"/>
  <c r="T63" i="16"/>
  <c r="Q67" i="16"/>
  <c r="U67" i="16" s="1"/>
  <c r="P70" i="16"/>
  <c r="T92" i="16"/>
  <c r="P15" i="17"/>
  <c r="U24" i="17"/>
  <c r="T24" i="17"/>
  <c r="U36" i="17"/>
  <c r="U48" i="17"/>
  <c r="Q70" i="17"/>
  <c r="U86" i="17"/>
  <c r="T86" i="17"/>
  <c r="T15" i="18"/>
  <c r="U9" i="18"/>
  <c r="T9" i="18"/>
  <c r="Q15" i="18"/>
  <c r="U15" i="18" s="1"/>
  <c r="Q30" i="18"/>
  <c r="U59" i="19"/>
  <c r="T59" i="19"/>
  <c r="U59" i="15"/>
  <c r="T59" i="15"/>
  <c r="U66" i="15"/>
  <c r="T66" i="15"/>
  <c r="U70" i="15"/>
  <c r="U67" i="17"/>
  <c r="T15" i="17"/>
  <c r="Q15" i="17"/>
  <c r="U15" i="17" s="1"/>
  <c r="P30" i="17"/>
  <c r="U49" i="17"/>
  <c r="T49" i="17"/>
  <c r="U59" i="17"/>
  <c r="T59" i="17"/>
  <c r="T70" i="19"/>
  <c r="Q66" i="15"/>
  <c r="P53" i="16"/>
  <c r="T53" i="16" s="1"/>
  <c r="P71" i="16"/>
  <c r="T71" i="16" s="1"/>
  <c r="U65" i="17"/>
  <c r="T65" i="17"/>
  <c r="T71" i="15"/>
  <c r="U33" i="16"/>
  <c r="T33" i="16"/>
  <c r="U40" i="16"/>
  <c r="T40" i="16"/>
  <c r="U71" i="17"/>
  <c r="T71" i="17"/>
  <c r="T93" i="17"/>
  <c r="U93" i="17"/>
  <c r="P33" i="18"/>
  <c r="T44" i="18"/>
  <c r="U44" i="18"/>
  <c r="T43" i="14"/>
  <c r="T35" i="15"/>
  <c r="T43" i="16"/>
  <c r="U40" i="17"/>
  <c r="U38" i="17"/>
  <c r="P53" i="17"/>
  <c r="U21" i="18"/>
  <c r="T21" i="18"/>
  <c r="U30" i="18"/>
  <c r="T30" i="18"/>
  <c r="U30" i="20"/>
  <c r="T30" i="20"/>
  <c r="U71" i="20"/>
  <c r="T71" i="21"/>
  <c r="U24" i="18"/>
  <c r="T24" i="18"/>
  <c r="U52" i="18"/>
  <c r="U56" i="18"/>
  <c r="U89" i="18"/>
  <c r="U12" i="19"/>
  <c r="U28" i="19"/>
  <c r="U32" i="19"/>
  <c r="U36" i="19"/>
  <c r="U48" i="19"/>
  <c r="U64" i="19"/>
  <c r="U93" i="19"/>
  <c r="U20" i="20"/>
  <c r="T24" i="20"/>
  <c r="U44" i="20"/>
  <c r="U52" i="20"/>
  <c r="U56" i="20"/>
  <c r="S72" i="20"/>
  <c r="U90" i="20"/>
  <c r="P33" i="21"/>
  <c r="T33" i="21" s="1"/>
  <c r="P53" i="21"/>
  <c r="U57" i="21"/>
  <c r="T57" i="21"/>
  <c r="Q59" i="21"/>
  <c r="E66" i="21"/>
  <c r="U69" i="21"/>
  <c r="U70" i="21"/>
  <c r="U89" i="21"/>
  <c r="T89" i="21"/>
  <c r="U99" i="17"/>
  <c r="T99" i="17"/>
  <c r="L112" i="7"/>
  <c r="R112" i="7" s="1"/>
  <c r="R95" i="7"/>
  <c r="P30" i="18"/>
  <c r="U59" i="18"/>
  <c r="T59" i="18"/>
  <c r="U66" i="18"/>
  <c r="T66" i="18"/>
  <c r="P66" i="18"/>
  <c r="Q72" i="18"/>
  <c r="U72" i="18" s="1"/>
  <c r="Q59" i="19"/>
  <c r="Q70" i="19"/>
  <c r="U70" i="19" s="1"/>
  <c r="T15" i="20"/>
  <c r="U72" i="20"/>
  <c r="U67" i="20"/>
  <c r="T67" i="20"/>
  <c r="Q15" i="20"/>
  <c r="U15" i="20" s="1"/>
  <c r="P30" i="20"/>
  <c r="U59" i="20"/>
  <c r="T59" i="20"/>
  <c r="U66" i="20"/>
  <c r="T66" i="20"/>
  <c r="P66" i="20"/>
  <c r="U70" i="20"/>
  <c r="T70" i="20"/>
  <c r="P15" i="21"/>
  <c r="P24" i="21"/>
  <c r="T24" i="21" s="1"/>
  <c r="Q33" i="21"/>
  <c r="U33" i="21" s="1"/>
  <c r="U45" i="21"/>
  <c r="T45" i="21"/>
  <c r="U105" i="21"/>
  <c r="T105" i="21"/>
  <c r="U113" i="16"/>
  <c r="T113" i="16"/>
  <c r="Q66" i="18"/>
  <c r="P53" i="19"/>
  <c r="T53" i="19" s="1"/>
  <c r="P71" i="19"/>
  <c r="T71" i="19" s="1"/>
  <c r="Q30" i="20"/>
  <c r="P33" i="20"/>
  <c r="T33" i="20" s="1"/>
  <c r="Q66" i="20"/>
  <c r="Q15" i="21"/>
  <c r="U15" i="21" s="1"/>
  <c r="P30" i="21"/>
  <c r="U66" i="21"/>
  <c r="U61" i="21"/>
  <c r="T66" i="21"/>
  <c r="T61" i="21"/>
  <c r="U113" i="1"/>
  <c r="T113" i="1"/>
  <c r="U105" i="17"/>
  <c r="T105" i="17"/>
  <c r="P40" i="17"/>
  <c r="T40" i="17" s="1"/>
  <c r="U61" i="17"/>
  <c r="T64" i="18"/>
  <c r="P67" i="18"/>
  <c r="T67" i="18" s="1"/>
  <c r="T93" i="18"/>
  <c r="T20" i="19"/>
  <c r="U40" i="19"/>
  <c r="T40" i="19"/>
  <c r="T44" i="19"/>
  <c r="T52" i="19"/>
  <c r="T56" i="19"/>
  <c r="T89" i="19"/>
  <c r="T12" i="20"/>
  <c r="T28" i="20"/>
  <c r="T32" i="20"/>
  <c r="T36" i="20"/>
  <c r="U53" i="20"/>
  <c r="T53" i="20"/>
  <c r="T48" i="20"/>
  <c r="T64" i="20"/>
  <c r="U88" i="20"/>
  <c r="T13" i="21"/>
  <c r="T17" i="21"/>
  <c r="U23" i="21"/>
  <c r="Q30" i="21"/>
  <c r="Q71" i="21"/>
  <c r="T88" i="21"/>
  <c r="U88" i="21"/>
  <c r="U103" i="21"/>
  <c r="T103" i="21"/>
  <c r="U99" i="5"/>
  <c r="T99" i="5"/>
  <c r="P72" i="17"/>
  <c r="T72" i="17" s="1"/>
  <c r="Q24" i="18"/>
  <c r="P59" i="18"/>
  <c r="Q67" i="18"/>
  <c r="U67" i="18" s="1"/>
  <c r="P70" i="18"/>
  <c r="T70" i="18" s="1"/>
  <c r="P15" i="19"/>
  <c r="P72" i="19"/>
  <c r="T72" i="19" s="1"/>
  <c r="Q24" i="20"/>
  <c r="U24" i="20" s="1"/>
  <c r="U10" i="21"/>
  <c r="U53" i="21"/>
  <c r="T53" i="21"/>
  <c r="P66" i="21"/>
  <c r="U106" i="19"/>
  <c r="T106" i="19"/>
  <c r="T110" i="6"/>
  <c r="U110" i="6"/>
  <c r="U66" i="17"/>
  <c r="P66" i="17"/>
  <c r="Q72" i="17"/>
  <c r="U72" i="17" s="1"/>
  <c r="T87" i="17"/>
  <c r="T10" i="18"/>
  <c r="T22" i="18"/>
  <c r="T26" i="18"/>
  <c r="T46" i="18"/>
  <c r="T58" i="18"/>
  <c r="Q59" i="18"/>
  <c r="T62" i="18"/>
  <c r="T69" i="18"/>
  <c r="Q70" i="18"/>
  <c r="U70" i="18" s="1"/>
  <c r="T91" i="18"/>
  <c r="T15" i="19"/>
  <c r="U67" i="19"/>
  <c r="T67" i="19"/>
  <c r="T14" i="19"/>
  <c r="Q15" i="19"/>
  <c r="U15" i="19" s="1"/>
  <c r="T18" i="19"/>
  <c r="P30" i="19"/>
  <c r="T38" i="19"/>
  <c r="T42" i="19"/>
  <c r="T50" i="19"/>
  <c r="U66" i="19"/>
  <c r="T66" i="19"/>
  <c r="P66" i="19"/>
  <c r="Q72" i="19"/>
  <c r="U72" i="19" s="1"/>
  <c r="T87" i="19"/>
  <c r="T10" i="20"/>
  <c r="T22" i="20"/>
  <c r="T26" i="20"/>
  <c r="T46" i="20"/>
  <c r="T58" i="20"/>
  <c r="Q59" i="20"/>
  <c r="T62" i="20"/>
  <c r="T69" i="20"/>
  <c r="Q70" i="20"/>
  <c r="T87" i="20"/>
  <c r="T92" i="20"/>
  <c r="T22" i="21"/>
  <c r="T37" i="21"/>
  <c r="T49" i="21"/>
  <c r="T59" i="21"/>
  <c r="Q66" i="21"/>
  <c r="P67" i="21"/>
  <c r="T67" i="21" s="1"/>
  <c r="T69" i="21"/>
  <c r="U101" i="21"/>
  <c r="T101" i="21"/>
  <c r="U96" i="15"/>
  <c r="E95" i="15"/>
  <c r="U95" i="15" s="1"/>
  <c r="U97" i="12"/>
  <c r="T97" i="12"/>
  <c r="T45" i="18"/>
  <c r="T57" i="18"/>
  <c r="T61" i="18"/>
  <c r="T90" i="18"/>
  <c r="T13" i="19"/>
  <c r="T17" i="19"/>
  <c r="T29" i="19"/>
  <c r="T37" i="19"/>
  <c r="T49" i="19"/>
  <c r="T65" i="19"/>
  <c r="T86" i="19"/>
  <c r="T9" i="20"/>
  <c r="T21" i="20"/>
  <c r="T45" i="20"/>
  <c r="T57" i="20"/>
  <c r="T61" i="20"/>
  <c r="P71" i="20"/>
  <c r="T71" i="20" s="1"/>
  <c r="U72" i="21"/>
  <c r="T9" i="21"/>
  <c r="T15" i="21"/>
  <c r="U30" i="21"/>
  <c r="T30" i="21"/>
  <c r="U32" i="21"/>
  <c r="T65" i="21"/>
  <c r="E79" i="20"/>
  <c r="T105" i="20"/>
  <c r="U105" i="20"/>
  <c r="U101" i="17"/>
  <c r="T101" i="17"/>
  <c r="S95" i="12"/>
  <c r="M112" i="12"/>
  <c r="S112" i="12" s="1"/>
  <c r="U53" i="17"/>
  <c r="T53" i="17"/>
  <c r="U40" i="18"/>
  <c r="T40" i="18"/>
  <c r="U61" i="18"/>
  <c r="U9" i="20"/>
  <c r="T40" i="20"/>
  <c r="U61" i="20"/>
  <c r="U86" i="20"/>
  <c r="U11" i="21"/>
  <c r="U21" i="21"/>
  <c r="U56" i="21"/>
  <c r="T101" i="20"/>
  <c r="U101" i="20"/>
  <c r="U98" i="19"/>
  <c r="T98" i="19"/>
  <c r="U103" i="16"/>
  <c r="T103" i="16"/>
  <c r="U99" i="7"/>
  <c r="T99" i="7"/>
  <c r="E79" i="13"/>
  <c r="U96" i="1"/>
  <c r="U100" i="21"/>
  <c r="E95" i="20"/>
  <c r="U95" i="20" s="1"/>
  <c r="U100" i="20"/>
  <c r="U100" i="18"/>
  <c r="U104" i="17"/>
  <c r="U97" i="15"/>
  <c r="L112" i="11"/>
  <c r="R112" i="11" s="1"/>
  <c r="U97" i="9"/>
  <c r="U103" i="9"/>
  <c r="U104" i="7"/>
  <c r="U105" i="4"/>
  <c r="T105" i="4"/>
  <c r="T106" i="3"/>
  <c r="U106" i="3"/>
  <c r="U109" i="2"/>
  <c r="T109" i="2"/>
  <c r="T99" i="4"/>
  <c r="U99" i="4"/>
  <c r="P72" i="20"/>
  <c r="T72" i="20" s="1"/>
  <c r="T35" i="21"/>
  <c r="P59" i="21"/>
  <c r="Q67" i="21"/>
  <c r="U67" i="21" s="1"/>
  <c r="P70" i="21"/>
  <c r="T70" i="21" s="1"/>
  <c r="E79" i="16"/>
  <c r="E79" i="15"/>
  <c r="U103" i="18"/>
  <c r="T98" i="13"/>
  <c r="U100" i="13"/>
  <c r="T104" i="13"/>
  <c r="T104" i="10"/>
  <c r="U96" i="9"/>
  <c r="T102" i="9"/>
  <c r="U108" i="9"/>
  <c r="U101" i="7"/>
  <c r="U103" i="7"/>
  <c r="U113" i="6"/>
  <c r="T113" i="6"/>
  <c r="U97" i="4"/>
  <c r="T97" i="4"/>
  <c r="R95" i="10"/>
  <c r="M112" i="7"/>
  <c r="S112" i="7" s="1"/>
  <c r="S95" i="5"/>
  <c r="M112" i="5"/>
  <c r="S112" i="5" s="1"/>
  <c r="U106" i="5"/>
  <c r="T106" i="5"/>
  <c r="T100" i="3"/>
  <c r="U100" i="3"/>
  <c r="T90" i="21"/>
  <c r="E79" i="21"/>
  <c r="E79" i="19"/>
  <c r="T110" i="1"/>
  <c r="T97" i="21"/>
  <c r="U96" i="19"/>
  <c r="U104" i="19"/>
  <c r="E95" i="17"/>
  <c r="E112" i="17" s="1"/>
  <c r="T97" i="17"/>
  <c r="U101" i="16"/>
  <c r="U109" i="16"/>
  <c r="T101" i="12"/>
  <c r="T109" i="12"/>
  <c r="T107" i="10"/>
  <c r="U109" i="10"/>
  <c r="U101" i="5"/>
  <c r="M112" i="4"/>
  <c r="S112" i="4" s="1"/>
  <c r="S95" i="4"/>
  <c r="U40" i="21"/>
  <c r="E79" i="7"/>
  <c r="E79" i="4"/>
  <c r="M112" i="21"/>
  <c r="S112" i="21" s="1"/>
  <c r="T98" i="20"/>
  <c r="U113" i="11"/>
  <c r="L112" i="6"/>
  <c r="R112" i="6" s="1"/>
  <c r="R95" i="6"/>
  <c r="U101" i="6"/>
  <c r="T103" i="6"/>
  <c r="T109" i="6"/>
  <c r="U109" i="6"/>
  <c r="U108" i="5"/>
  <c r="T110" i="5"/>
  <c r="E79" i="10"/>
  <c r="E79" i="3"/>
  <c r="T98" i="1"/>
  <c r="T96" i="20"/>
  <c r="T102" i="18"/>
  <c r="T106" i="18"/>
  <c r="T99" i="15"/>
  <c r="T99" i="13"/>
  <c r="U103" i="13"/>
  <c r="U105" i="13"/>
  <c r="U106" i="11"/>
  <c r="U101" i="9"/>
  <c r="U105" i="9"/>
  <c r="T109" i="9"/>
  <c r="U102" i="7"/>
  <c r="T107" i="4"/>
  <c r="U107" i="4"/>
  <c r="E95" i="2"/>
  <c r="E112" i="2" s="1"/>
  <c r="T97" i="8"/>
  <c r="U99" i="8"/>
  <c r="U103" i="8"/>
  <c r="T109" i="8"/>
  <c r="U110" i="7"/>
  <c r="T108" i="6"/>
  <c r="U98" i="3"/>
  <c r="U108" i="3"/>
  <c r="S95" i="2"/>
  <c r="T101" i="2"/>
  <c r="U107" i="2"/>
  <c r="T95" i="17"/>
  <c r="T113" i="21"/>
  <c r="M112" i="20"/>
  <c r="S112" i="20" s="1"/>
  <c r="U113" i="18"/>
  <c r="T101" i="8"/>
  <c r="U97" i="5"/>
  <c r="T97" i="5"/>
  <c r="E95" i="18"/>
  <c r="L112" i="18"/>
  <c r="R112" i="18" s="1"/>
  <c r="E112" i="15"/>
  <c r="M112" i="15"/>
  <c r="S112" i="15" s="1"/>
  <c r="E95" i="13"/>
  <c r="M112" i="11"/>
  <c r="S112" i="11" s="1"/>
  <c r="M112" i="10"/>
  <c r="S112" i="10" s="1"/>
  <c r="E95" i="9"/>
  <c r="S95" i="9"/>
  <c r="M112" i="9"/>
  <c r="S112" i="9" s="1"/>
  <c r="T103" i="1"/>
  <c r="E95" i="21"/>
  <c r="T102" i="21"/>
  <c r="T110" i="21"/>
  <c r="L112" i="21"/>
  <c r="R112" i="21" s="1"/>
  <c r="T95" i="20"/>
  <c r="T109" i="20"/>
  <c r="T100" i="19"/>
  <c r="T108" i="19"/>
  <c r="T113" i="19"/>
  <c r="T99" i="18"/>
  <c r="T107" i="18"/>
  <c r="M112" i="18"/>
  <c r="S112" i="18" s="1"/>
  <c r="T98" i="17"/>
  <c r="T106" i="17"/>
  <c r="T97" i="16"/>
  <c r="T105" i="16"/>
  <c r="T96" i="15"/>
  <c r="T104" i="15"/>
  <c r="T103" i="14"/>
  <c r="T113" i="14"/>
  <c r="R95" i="13"/>
  <c r="T96" i="12"/>
  <c r="U110" i="12"/>
  <c r="T110" i="12"/>
  <c r="T103" i="11"/>
  <c r="U97" i="10"/>
  <c r="T106" i="10"/>
  <c r="U100" i="9"/>
  <c r="L112" i="9"/>
  <c r="R112" i="9" s="1"/>
  <c r="E95" i="8"/>
  <c r="T96" i="8"/>
  <c r="U107" i="8"/>
  <c r="T100" i="1"/>
  <c r="T108" i="1"/>
  <c r="T99" i="21"/>
  <c r="T107" i="21"/>
  <c r="T106" i="20"/>
  <c r="T97" i="19"/>
  <c r="T105" i="19"/>
  <c r="T96" i="18"/>
  <c r="T104" i="18"/>
  <c r="T103" i="17"/>
  <c r="E95" i="16"/>
  <c r="T102" i="16"/>
  <c r="T110" i="16"/>
  <c r="T101" i="15"/>
  <c r="T109" i="15"/>
  <c r="T100" i="14"/>
  <c r="T108" i="14"/>
  <c r="S95" i="13"/>
  <c r="T96" i="13"/>
  <c r="T101" i="13"/>
  <c r="T106" i="13"/>
  <c r="T98" i="12"/>
  <c r="T103" i="12"/>
  <c r="T108" i="12"/>
  <c r="E95" i="11"/>
  <c r="T96" i="11"/>
  <c r="U109" i="11"/>
  <c r="T109" i="11"/>
  <c r="E95" i="10"/>
  <c r="U98" i="7"/>
  <c r="T98" i="7"/>
  <c r="T97" i="1"/>
  <c r="T105" i="1"/>
  <c r="T96" i="21"/>
  <c r="T104" i="21"/>
  <c r="T103" i="20"/>
  <c r="E95" i="19"/>
  <c r="T102" i="19"/>
  <c r="T110" i="19"/>
  <c r="L112" i="19"/>
  <c r="R112" i="19" s="1"/>
  <c r="T101" i="18"/>
  <c r="T109" i="18"/>
  <c r="T100" i="17"/>
  <c r="T108" i="17"/>
  <c r="T113" i="17"/>
  <c r="T99" i="16"/>
  <c r="T107" i="16"/>
  <c r="M112" i="16"/>
  <c r="S112" i="16" s="1"/>
  <c r="T98" i="15"/>
  <c r="T106" i="15"/>
  <c r="T97" i="14"/>
  <c r="T105" i="14"/>
  <c r="T108" i="13"/>
  <c r="T113" i="12"/>
  <c r="U98" i="11"/>
  <c r="T107" i="11"/>
  <c r="U104" i="9"/>
  <c r="U113" i="9"/>
  <c r="T108" i="7"/>
  <c r="T107" i="6"/>
  <c r="E95" i="1"/>
  <c r="E95" i="14"/>
  <c r="U100" i="10"/>
  <c r="T100" i="10"/>
  <c r="L112" i="8"/>
  <c r="R112" i="8" s="1"/>
  <c r="T100" i="7"/>
  <c r="T99" i="6"/>
  <c r="E95" i="5"/>
  <c r="T99" i="1"/>
  <c r="T107" i="1"/>
  <c r="T98" i="21"/>
  <c r="T106" i="21"/>
  <c r="T97" i="20"/>
  <c r="T102" i="17"/>
  <c r="T110" i="17"/>
  <c r="T100" i="15"/>
  <c r="T113" i="15"/>
  <c r="U105" i="10"/>
  <c r="T110" i="9"/>
  <c r="U107" i="7"/>
  <c r="T107" i="7"/>
  <c r="U106" i="6"/>
  <c r="T106" i="6"/>
  <c r="T98" i="5"/>
  <c r="E95" i="12"/>
  <c r="U101" i="11"/>
  <c r="T101" i="11"/>
  <c r="U98" i="6"/>
  <c r="T98" i="6"/>
  <c r="U105" i="5"/>
  <c r="T105" i="5"/>
  <c r="U113" i="3"/>
  <c r="T106" i="7"/>
  <c r="T97" i="6"/>
  <c r="T105" i="6"/>
  <c r="T96" i="5"/>
  <c r="T104" i="5"/>
  <c r="T103" i="4"/>
  <c r="E95" i="3"/>
  <c r="T102" i="3"/>
  <c r="T110" i="3"/>
  <c r="L112" i="3"/>
  <c r="R112" i="3" s="1"/>
  <c r="E95" i="6"/>
  <c r="U96" i="5"/>
  <c r="T113" i="4"/>
  <c r="T96" i="3"/>
  <c r="T104" i="3"/>
  <c r="T103" i="2"/>
  <c r="T108" i="10"/>
  <c r="T113" i="10"/>
  <c r="T99" i="9"/>
  <c r="T107" i="9"/>
  <c r="T98" i="8"/>
  <c r="T106" i="8"/>
  <c r="T97" i="7"/>
  <c r="T105" i="7"/>
  <c r="T96" i="6"/>
  <c r="T104" i="6"/>
  <c r="T103" i="5"/>
  <c r="E95" i="4"/>
  <c r="T102" i="4"/>
  <c r="T110" i="4"/>
  <c r="L112" i="4"/>
  <c r="R112" i="4" s="1"/>
  <c r="T101" i="3"/>
  <c r="T109" i="3"/>
  <c r="T100" i="2"/>
  <c r="U103" i="2"/>
  <c r="T108" i="2"/>
  <c r="T113" i="2"/>
  <c r="E95" i="7"/>
  <c r="T113" i="5"/>
  <c r="T97" i="2"/>
  <c r="T105" i="2"/>
  <c r="T96" i="4"/>
  <c r="T104" i="4"/>
  <c r="T102" i="2"/>
  <c r="T110" i="2"/>
  <c r="L112" i="2"/>
  <c r="R112" i="2" s="1"/>
  <c r="T95" i="2" l="1"/>
  <c r="T30" i="3"/>
  <c r="U95" i="2"/>
  <c r="T70" i="8"/>
  <c r="T30" i="9"/>
  <c r="T33" i="18"/>
  <c r="U71" i="21"/>
  <c r="T70" i="16"/>
  <c r="T70" i="7"/>
  <c r="E112" i="20"/>
  <c r="T112" i="20" s="1"/>
  <c r="U95" i="17"/>
  <c r="U33" i="9"/>
  <c r="T33" i="9"/>
  <c r="U59" i="2"/>
  <c r="T59" i="2"/>
  <c r="U24" i="7"/>
  <c r="T24" i="7"/>
  <c r="U24" i="14"/>
  <c r="T24" i="14"/>
  <c r="T95" i="15"/>
  <c r="U95" i="16"/>
  <c r="T95" i="16"/>
  <c r="E112" i="16"/>
  <c r="E112" i="14"/>
  <c r="U95" i="14"/>
  <c r="T95" i="14"/>
  <c r="U95" i="11"/>
  <c r="T95" i="11"/>
  <c r="E112" i="11"/>
  <c r="E112" i="13"/>
  <c r="U95" i="13"/>
  <c r="T95" i="13"/>
  <c r="E112" i="1"/>
  <c r="U95" i="1"/>
  <c r="T95" i="1"/>
  <c r="T95" i="19"/>
  <c r="E112" i="19"/>
  <c r="U95" i="19"/>
  <c r="U112" i="2"/>
  <c r="T112" i="2"/>
  <c r="U95" i="21"/>
  <c r="T95" i="21"/>
  <c r="E112" i="21"/>
  <c r="T95" i="5"/>
  <c r="E112" i="5"/>
  <c r="U95" i="5"/>
  <c r="U112" i="15"/>
  <c r="T112" i="15"/>
  <c r="U112" i="20"/>
  <c r="E112" i="12"/>
  <c r="U95" i="12"/>
  <c r="T95" i="12"/>
  <c r="U95" i="3"/>
  <c r="T95" i="3"/>
  <c r="E112" i="3"/>
  <c r="U95" i="6"/>
  <c r="T95" i="6"/>
  <c r="E112" i="6"/>
  <c r="U95" i="10"/>
  <c r="T95" i="10"/>
  <c r="E112" i="10"/>
  <c r="U95" i="8"/>
  <c r="E112" i="8"/>
  <c r="T95" i="8"/>
  <c r="U95" i="18"/>
  <c r="T95" i="18"/>
  <c r="E112" i="18"/>
  <c r="E112" i="9"/>
  <c r="U95" i="9"/>
  <c r="T95" i="9"/>
  <c r="E112" i="7"/>
  <c r="U95" i="7"/>
  <c r="T95" i="7"/>
  <c r="T95" i="4"/>
  <c r="E112" i="4"/>
  <c r="U95" i="4"/>
  <c r="U112" i="17"/>
  <c r="T112" i="17"/>
  <c r="U112" i="4" l="1"/>
  <c r="T112" i="4"/>
  <c r="U112" i="18"/>
  <c r="T112" i="18"/>
  <c r="T112" i="6"/>
  <c r="U112" i="6"/>
  <c r="U112" i="12"/>
  <c r="T112" i="12"/>
  <c r="U112" i="21"/>
  <c r="T112" i="21"/>
  <c r="U112" i="1"/>
  <c r="T112" i="1"/>
  <c r="U112" i="3"/>
  <c r="T112" i="3"/>
  <c r="U112" i="14"/>
  <c r="T112" i="14"/>
  <c r="U112" i="16"/>
  <c r="T112" i="16"/>
  <c r="U112" i="7"/>
  <c r="T112" i="7"/>
  <c r="U112" i="10"/>
  <c r="T112" i="10"/>
  <c r="U112" i="13"/>
  <c r="T112" i="13"/>
  <c r="U112" i="8"/>
  <c r="T112" i="8"/>
  <c r="U112" i="9"/>
  <c r="T112" i="9"/>
  <c r="T112" i="5"/>
  <c r="U112" i="5"/>
  <c r="U112" i="19"/>
  <c r="T112" i="19"/>
  <c r="U112" i="11"/>
  <c r="T112" i="11"/>
</calcChain>
</file>

<file path=xl/sharedStrings.xml><?xml version="1.0" encoding="utf-8"?>
<sst xmlns="http://schemas.openxmlformats.org/spreadsheetml/2006/main" count="4872" uniqueCount="145">
  <si>
    <t>Figures Finalised as at 2023/10/16</t>
  </si>
  <si>
    <t/>
  </si>
  <si>
    <t>1st Quarter Ended 30 September 2023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</si>
  <si>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</si>
  <si>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</si>
  <si>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</si>
  <si>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</si>
  <si>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</si>
  <si>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</si>
  <si>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</si>
  <si>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</si>
  <si>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1st Q</t>
  </si>
  <si>
    <t>% Changes for the 1st Q</t>
  </si>
  <si>
    <t>Approved Roll Over</t>
  </si>
  <si>
    <t>R thousands</t>
  </si>
  <si>
    <t>Division of revenue Act No. 5 of 2022</t>
  </si>
  <si>
    <t>Adjustment (Mid year)</t>
  </si>
  <si>
    <t>Other Adjustments</t>
  </si>
  <si>
    <t>Total Available 2023/24</t>
  </si>
  <si>
    <t>Approved payment schedule</t>
  </si>
  <si>
    <t>Transferred to municipalities for direct grants</t>
  </si>
  <si>
    <t>Actual expenditure National Department by 30 September 2023</t>
  </si>
  <si>
    <t>Actual expenditure by municipalities by 30 September 2023</t>
  </si>
  <si>
    <t>Actual expenditure National Department by 31 December 2023</t>
  </si>
  <si>
    <t>Actual expenditure by municipalities by 31 December 2023</t>
  </si>
  <si>
    <t>Actual expenditure National Department by 31 March 2024</t>
  </si>
  <si>
    <t>Actual expenditure by municipalities by 31 March 2024</t>
  </si>
  <si>
    <t>Actual expenditure National Department by 30 June 2024</t>
  </si>
  <si>
    <t>Actual expenditure by municipalities by 30 June 2024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</si>
  <si>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</si>
  <si>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</si>
  <si>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</si>
  <si>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</si>
  <si>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</si>
  <si>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</si>
  <si>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</si>
  <si>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</si>
  <si>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</si>
  <si>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</si>
  <si>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</si>
  <si>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</si>
  <si>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</si>
  <si>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</si>
  <si>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</si>
  <si>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</si>
  <si>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</si>
  <si>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</si>
  <si>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</si>
  <si>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</si>
  <si>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</si>
  <si>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</si>
  <si>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</si>
  <si>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</si>
  <si>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</si>
  <si>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</si>
  <si>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</si>
  <si>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</si>
  <si>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</si>
  <si>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</si>
  <si>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</si>
  <si>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</si>
  <si>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</si>
  <si>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</si>
  <si>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</si>
  <si>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</si>
  <si>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</si>
  <si>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</si>
  <si>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</si>
  <si>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</si>
  <si>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</si>
  <si>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</si>
  <si>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</si>
  <si>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</si>
  <si>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</si>
  <si>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</si>
  <si>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</si>
  <si>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</si>
  <si>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</si>
  <si>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</si>
  <si>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</si>
  <si>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</si>
  <si>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</si>
  <si>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</si>
  <si>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</si>
  <si>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</si>
  <si>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</si>
  <si>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</si>
  <si>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</si>
  <si>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</si>
  <si>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</si>
  <si>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</si>
  <si>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</si>
  <si>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</si>
  <si>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</si>
  <si>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</si>
  <si>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2023</t>
  </si>
  <si>
    <t>Actual expenditure Provincial Department by 31 December 2023</t>
  </si>
  <si>
    <t>Actual expenditure Provincial Department by 31 March 2024</t>
  </si>
  <si>
    <t>Actual expenditure Provincial Department by 30 June 2024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</si>
  <si>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</si>
  <si>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</si>
  <si>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</si>
  <si>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</si>
  <si>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</si>
  <si>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</si>
  <si>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</si>
  <si>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</si>
  <si>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</si>
  <si>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</si>
  <si>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</si>
  <si>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</si>
  <si>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MPUMALANGA: GERT SIBANDE (DC30)</t>
  </si>
  <si>
    <t>MPUMALANGA: NKANGALA (DC31)</t>
  </si>
  <si>
    <t>MPUMALANGA: EHLANZENI (DC32)</t>
  </si>
  <si>
    <t>MPUMALANGA: ALBERT LUTHULI (MP301)</t>
  </si>
  <si>
    <t>MPUMALANGA: MSUKALIGWA (MP302)</t>
  </si>
  <si>
    <t>MPUMALANGA: MKHONDO (MP303)</t>
  </si>
  <si>
    <t>MPUMALANGA: PIXLEY KA SEME (MP) (MP304)</t>
  </si>
  <si>
    <t>MPUMALANGA: LEKWA (MP305)</t>
  </si>
  <si>
    <t>MPUMALANGA: DIPALESENG (MP306)</t>
  </si>
  <si>
    <t>MPUMALANGA: GOVAN MBEKI (MP307)</t>
  </si>
  <si>
    <t>MPUMALANGA: VICTOR KHANYE (MP311)</t>
  </si>
  <si>
    <t>MPUMALANGA: EMALAHLENI (MP) (MP312)</t>
  </si>
  <si>
    <t>MPUMALANGA: STEVE TSHWETE (MP313)</t>
  </si>
  <si>
    <t>MPUMALANGA: EMAKHAZENI (MP314)</t>
  </si>
  <si>
    <t>MPUMALANGA: THEMBISILE HANI (MP315)</t>
  </si>
  <si>
    <t>MPUMALANGA: DR J.S. MOROKA (MP316)</t>
  </si>
  <si>
    <t>MPUMALANGA: THABA CHWEU (MP321)</t>
  </si>
  <si>
    <t>MPUMALANGA: NKOMAZI (MP324)</t>
  </si>
  <si>
    <t>MPUMALANGA: BUSHBUCKRIDGE (MP325)</t>
  </si>
  <si>
    <t>MPUMALANGA: CITY OF MBOMBELA (MP326)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</si>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</sst>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6" fontId="3" fillId="0" borderId="3" xfId="0" applyNumberFormat="1" applyFont="1" applyBorder="1"/>
    <xf numFmtId="165" fontId="2" fillId="0" borderId="3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indent="1"/>
    </xf>
    <xf numFmtId="165" fontId="2" fillId="0" borderId="3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Font="1" applyBorder="1" applyAlignment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Font="1" applyBorder="1"/>
    <xf numFmtId="0" fontId="2" fillId="0" borderId="9" xfId="0" applyFont="1" applyBorder="1"/>
    <xf numFmtId="0" fontId="2" fillId="0" borderId="0" xfId="0" applyFont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11" xfId="0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/>
    <xf numFmtId="167" fontId="10" fillId="0" borderId="24" xfId="0" applyNumberFormat="1" applyFont="1" applyBorder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Font="1" applyFill="1" applyBorder="1" applyAlignment="1">
      <alignment horizontal="left" indent="1"/>
    </xf>
    <xf numFmtId="165" fontId="2" fillId="3" borderId="26" xfId="0" applyNumberFormat="1" applyFont="1" applyFill="1" applyBorder="1" applyAlignment="1">
      <alignment horizontal="right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165" fontId="3" fillId="0" borderId="29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30" xfId="0" applyNumberFormat="1" applyFont="1" applyBorder="1" applyAlignment="1">
      <alignment horizontal="center" vertical="center"/>
    </xf>
    <xf numFmtId="165" fontId="2" fillId="0" borderId="31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left" vertical="top" wrapText="1"/>
    </xf>
    <xf numFmtId="165" fontId="2" fillId="0" borderId="32" xfId="0" applyNumberFormat="1" applyFont="1" applyBorder="1" applyAlignment="1">
      <alignment horizontal="center" vertical="top" wrapText="1"/>
    </xf>
    <xf numFmtId="164" fontId="2" fillId="0" borderId="32" xfId="0" applyNumberFormat="1" applyFont="1" applyBorder="1" applyAlignment="1">
      <alignment horizontal="center" vertical="top" wrapText="1"/>
    </xf>
    <xf numFmtId="49" fontId="2" fillId="0" borderId="32" xfId="0" applyNumberFormat="1" applyFont="1" applyBorder="1" applyAlignment="1">
      <alignment horizontal="center" vertical="top" wrapText="1"/>
    </xf>
    <xf numFmtId="49" fontId="2" fillId="0" borderId="33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34" xfId="0" applyFont="1" applyBorder="1" applyAlignment="1">
      <alignment horizontal="left"/>
    </xf>
    <xf numFmtId="165" fontId="2" fillId="0" borderId="22" xfId="0" applyNumberFormat="1" applyFont="1" applyBorder="1" applyAlignment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Font="1" applyBorder="1" applyAlignment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19" xfId="0" applyNumberFormat="1" applyFont="1" applyBorder="1"/>
    <xf numFmtId="169" fontId="10" fillId="0" borderId="20" xfId="0" applyNumberFormat="1" applyFont="1" applyBorder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/>
    <xf numFmtId="169" fontId="10" fillId="0" borderId="15" xfId="0" applyNumberFormat="1" applyFont="1" applyBorder="1"/>
    <xf numFmtId="169" fontId="10" fillId="0" borderId="16" xfId="0" applyNumberFormat="1" applyFont="1" applyBorder="1"/>
    <xf numFmtId="169" fontId="10" fillId="0" borderId="9" xfId="0" applyNumberFormat="1" applyFont="1" applyBorder="1"/>
    <xf numFmtId="169" fontId="10" fillId="0" borderId="23" xfId="0" applyNumberFormat="1" applyFont="1" applyBorder="1"/>
    <xf numFmtId="169" fontId="10" fillId="0" borderId="24" xfId="0" applyNumberFormat="1" applyFont="1" applyBorder="1"/>
    <xf numFmtId="169" fontId="2" fillId="0" borderId="3" xfId="0" applyNumberFormat="1" applyFont="1" applyBorder="1" applyAlignment="1">
      <alignment horizontal="center" vertical="top" wrapText="1"/>
    </xf>
    <xf numFmtId="169" fontId="2" fillId="0" borderId="4" xfId="0" applyNumberFormat="1" applyFont="1" applyBorder="1" applyAlignment="1">
      <alignment horizontal="center" vertical="top" wrapText="1"/>
    </xf>
    <xf numFmtId="169" fontId="2" fillId="0" borderId="5" xfId="0" applyNumberFormat="1" applyFont="1" applyBorder="1" applyAlignment="1">
      <alignment horizontal="right"/>
    </xf>
    <xf numFmtId="169" fontId="2" fillId="0" borderId="6" xfId="0" applyNumberFormat="1" applyFont="1" applyBorder="1" applyAlignment="1">
      <alignment horizontal="right"/>
    </xf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3" xfId="0" applyNumberFormat="1" applyFont="1" applyBorder="1" applyAlignment="1">
      <alignment horizontal="right"/>
    </xf>
    <xf numFmtId="169" fontId="3" fillId="0" borderId="3" xfId="0" applyNumberFormat="1" applyFont="1" applyBorder="1" applyAlignment="1" applyProtection="1">
      <alignment horizontal="right"/>
      <protection locked="0"/>
    </xf>
    <xf numFmtId="169" fontId="2" fillId="0" borderId="4" xfId="0" applyNumberFormat="1" applyFont="1" applyBorder="1" applyAlignment="1">
      <alignment horizontal="right"/>
    </xf>
    <xf numFmtId="169" fontId="2" fillId="0" borderId="34" xfId="0" applyNumberFormat="1" applyFont="1" applyBorder="1" applyAlignment="1">
      <alignment horizontal="right"/>
    </xf>
    <xf numFmtId="169" fontId="2" fillId="0" borderId="22" xfId="0" applyNumberFormat="1" applyFont="1" applyBorder="1" applyAlignment="1">
      <alignment horizontal="right"/>
    </xf>
    <xf numFmtId="169" fontId="2" fillId="0" borderId="32" xfId="0" applyNumberFormat="1" applyFont="1" applyBorder="1" applyAlignment="1">
      <alignment horizontal="right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2" fillId="0" borderId="9" xfId="0" applyNumberFormat="1" applyFont="1" applyBorder="1" applyAlignment="1">
      <alignment horizontal="right"/>
    </xf>
    <xf numFmtId="169" fontId="2" fillId="0" borderId="10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10" xfId="0" applyNumberFormat="1" applyFont="1" applyBorder="1"/>
    <xf numFmtId="169" fontId="2" fillId="0" borderId="0" xfId="0" applyNumberFormat="1" applyFont="1"/>
    <xf numFmtId="165" fontId="2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5"/>
  <sheetViews>
    <sheetView showGridLines="0" tabSelected="1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45090000</v>
      </c>
      <c r="C10" s="92"/>
      <c r="D10" s="92"/>
      <c r="E10" s="92">
        <f t="shared" ref="E10:E15" si="0">$B10      +$C10      +$D10</f>
        <v>45090000</v>
      </c>
      <c r="F10" s="93">
        <v>45090000</v>
      </c>
      <c r="G10" s="94">
        <v>45090000</v>
      </c>
      <c r="H10" s="93">
        <v>4964000</v>
      </c>
      <c r="I10" s="94">
        <v>178074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4964000</v>
      </c>
      <c r="Q10" s="94">
        <f t="shared" ref="Q10:Q15" si="2">$I10      +$K10      +$M10      +$O10</f>
        <v>178074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11.009092925260591</v>
      </c>
      <c r="U10" s="50">
        <f t="shared" ref="U10:U14" si="6">IF(($E10      =0),0,(($Q10      /$E10      )*100))</f>
        <v>0.39493013972055885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37107000</v>
      </c>
      <c r="C11" s="92"/>
      <c r="D11" s="92"/>
      <c r="E11" s="92">
        <f t="shared" si="0"/>
        <v>37107000</v>
      </c>
      <c r="F11" s="93">
        <v>37107000</v>
      </c>
      <c r="G11" s="94">
        <v>21000000</v>
      </c>
      <c r="H11" s="93">
        <v>11179000</v>
      </c>
      <c r="I11" s="94">
        <v>17059337</v>
      </c>
      <c r="J11" s="93"/>
      <c r="K11" s="94"/>
      <c r="L11" s="93"/>
      <c r="M11" s="94"/>
      <c r="N11" s="93"/>
      <c r="O11" s="94"/>
      <c r="P11" s="93">
        <f t="shared" si="1"/>
        <v>11179000</v>
      </c>
      <c r="Q11" s="94">
        <f t="shared" si="2"/>
        <v>17059337</v>
      </c>
      <c r="R11" s="48">
        <f t="shared" si="3"/>
        <v>0</v>
      </c>
      <c r="S11" s="49">
        <f t="shared" si="4"/>
        <v>0</v>
      </c>
      <c r="T11" s="48">
        <f t="shared" si="5"/>
        <v>30.126391246934542</v>
      </c>
      <c r="U11" s="50">
        <f t="shared" si="6"/>
        <v>45.973366211226988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25000000</v>
      </c>
      <c r="C13" s="92"/>
      <c r="D13" s="92"/>
      <c r="E13" s="92">
        <f t="shared" si="0"/>
        <v>25000000</v>
      </c>
      <c r="F13" s="93">
        <v>25000000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3100000</v>
      </c>
      <c r="C14" s="92"/>
      <c r="D14" s="92"/>
      <c r="E14" s="92">
        <f t="shared" si="0"/>
        <v>3100000</v>
      </c>
      <c r="F14" s="93">
        <v>3100000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110297000</v>
      </c>
      <c r="C15" s="95">
        <f>SUM(C9:C14)</f>
        <v>0</v>
      </c>
      <c r="D15" s="95"/>
      <c r="E15" s="95">
        <f t="shared" si="0"/>
        <v>110297000</v>
      </c>
      <c r="F15" s="96">
        <f t="shared" ref="F15:O15" si="7">SUM(F9:F14)</f>
        <v>110297000</v>
      </c>
      <c r="G15" s="97">
        <f t="shared" si="7"/>
        <v>66090000</v>
      </c>
      <c r="H15" s="96">
        <f t="shared" si="7"/>
        <v>16143000</v>
      </c>
      <c r="I15" s="97">
        <f t="shared" si="7"/>
        <v>17237411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16143000</v>
      </c>
      <c r="Q15" s="97">
        <f t="shared" si="2"/>
        <v>17237411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15.059190089274887</v>
      </c>
      <c r="U15" s="54">
        <f>IF((SUM($E9:$E13))=0,0,(Q15/(SUM($E9:$E13))*100))</f>
        <v>16.080124443781077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76765000</v>
      </c>
      <c r="C17" s="92"/>
      <c r="D17" s="92"/>
      <c r="E17" s="92">
        <f t="shared" ref="E17:E24" si="8">$B17      +$C17      +$D17</f>
        <v>76765000</v>
      </c>
      <c r="F17" s="93">
        <v>76765000</v>
      </c>
      <c r="G17" s="94">
        <v>25000000</v>
      </c>
      <c r="H17" s="93">
        <v>1453000</v>
      </c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1453000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1.8927896827981503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10200000</v>
      </c>
      <c r="C19" s="92"/>
      <c r="D19" s="92"/>
      <c r="E19" s="92">
        <f t="shared" si="8"/>
        <v>10200000</v>
      </c>
      <c r="F19" s="93">
        <v>10200000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104360000</v>
      </c>
      <c r="C20" s="92"/>
      <c r="D20" s="92"/>
      <c r="E20" s="92">
        <f t="shared" si="8"/>
        <v>104360000</v>
      </c>
      <c r="F20" s="93">
        <v>104360000</v>
      </c>
      <c r="G20" s="94">
        <v>104360000</v>
      </c>
      <c r="H20" s="93">
        <v>17496000</v>
      </c>
      <c r="I20" s="94">
        <v>9073056</v>
      </c>
      <c r="J20" s="93"/>
      <c r="K20" s="94"/>
      <c r="L20" s="93"/>
      <c r="M20" s="94"/>
      <c r="N20" s="93"/>
      <c r="O20" s="94"/>
      <c r="P20" s="93">
        <f t="shared" si="9"/>
        <v>17496000</v>
      </c>
      <c r="Q20" s="94">
        <f t="shared" si="10"/>
        <v>9073056</v>
      </c>
      <c r="R20" s="48">
        <f t="shared" si="11"/>
        <v>0</v>
      </c>
      <c r="S20" s="49">
        <f t="shared" si="12"/>
        <v>0</v>
      </c>
      <c r="T20" s="48">
        <f t="shared" si="13"/>
        <v>16.765044078190876</v>
      </c>
      <c r="U20" s="50">
        <f t="shared" si="14"/>
        <v>8.6939977002683015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191325000</v>
      </c>
      <c r="C24" s="95">
        <f>SUM(C17:C23)</f>
        <v>0</v>
      </c>
      <c r="D24" s="95"/>
      <c r="E24" s="95">
        <f t="shared" si="8"/>
        <v>191325000</v>
      </c>
      <c r="F24" s="96">
        <f t="shared" ref="F24:O24" si="15">SUM(F17:F23)</f>
        <v>191325000</v>
      </c>
      <c r="G24" s="97">
        <f t="shared" si="15"/>
        <v>129360000</v>
      </c>
      <c r="H24" s="96">
        <f t="shared" si="15"/>
        <v>18949000</v>
      </c>
      <c r="I24" s="97">
        <f t="shared" si="15"/>
        <v>9073056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18949000</v>
      </c>
      <c r="Q24" s="97">
        <f t="shared" si="10"/>
        <v>9073056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10.461835748792272</v>
      </c>
      <c r="U24" s="54">
        <f>IF(($E24-$E19-$E23)   =0,0,($Q24   /($E24-$E19-$E23)   )*100)</f>
        <v>5.0092786749482396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7351000</v>
      </c>
      <c r="C29" s="92"/>
      <c r="D29" s="92"/>
      <c r="E29" s="92">
        <f>$B29      +$C29      +$D29</f>
        <v>7351000</v>
      </c>
      <c r="F29" s="93">
        <v>7351000</v>
      </c>
      <c r="G29" s="94">
        <v>5146000</v>
      </c>
      <c r="H29" s="93">
        <v>1033000</v>
      </c>
      <c r="I29" s="94">
        <v>1014662</v>
      </c>
      <c r="J29" s="93"/>
      <c r="K29" s="94"/>
      <c r="L29" s="93"/>
      <c r="M29" s="94"/>
      <c r="N29" s="93"/>
      <c r="O29" s="94"/>
      <c r="P29" s="93">
        <f>$H29      +$J29      +$L29      +$N29</f>
        <v>1033000</v>
      </c>
      <c r="Q29" s="94">
        <f>$I29      +$K29      +$M29      +$O29</f>
        <v>1014662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14.052509862603726</v>
      </c>
      <c r="U29" s="50">
        <f>IF(($E29      =0),0,(($Q29      /$E29      )*100))</f>
        <v>13.803047204461977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7351000</v>
      </c>
      <c r="C30" s="95">
        <f>SUM(C26:C29)</f>
        <v>0</v>
      </c>
      <c r="D30" s="95"/>
      <c r="E30" s="95">
        <f>$B30      +$C30      +$D30</f>
        <v>7351000</v>
      </c>
      <c r="F30" s="96">
        <f t="shared" ref="F30:O30" si="16">SUM(F26:F29)</f>
        <v>7351000</v>
      </c>
      <c r="G30" s="97">
        <f t="shared" si="16"/>
        <v>5146000</v>
      </c>
      <c r="H30" s="96">
        <f t="shared" si="16"/>
        <v>1033000</v>
      </c>
      <c r="I30" s="97">
        <f t="shared" si="16"/>
        <v>1014662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1033000</v>
      </c>
      <c r="Q30" s="97">
        <f>$I30      +$K30      +$M30      +$O30</f>
        <v>1014662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14.052509862603726</v>
      </c>
      <c r="U30" s="54">
        <f>IF($E30   =0,0,($Q30   /$E30   )*100)</f>
        <v>13.803047204461977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62879000</v>
      </c>
      <c r="C32" s="92"/>
      <c r="D32" s="92"/>
      <c r="E32" s="92">
        <f>$B32      +$C32      +$D32</f>
        <v>62879000</v>
      </c>
      <c r="F32" s="93">
        <v>62879000</v>
      </c>
      <c r="G32" s="94">
        <v>15719000</v>
      </c>
      <c r="H32" s="93">
        <v>20716000</v>
      </c>
      <c r="I32" s="94">
        <v>12621186</v>
      </c>
      <c r="J32" s="93"/>
      <c r="K32" s="94"/>
      <c r="L32" s="93"/>
      <c r="M32" s="94"/>
      <c r="N32" s="93"/>
      <c r="O32" s="94"/>
      <c r="P32" s="93">
        <f>$H32      +$J32      +$L32      +$N32</f>
        <v>20716000</v>
      </c>
      <c r="Q32" s="94">
        <f>$I32      +$K32      +$M32      +$O32</f>
        <v>12621186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32.945816568329647</v>
      </c>
      <c r="U32" s="50">
        <f>IF(($E32      =0),0,(($Q32      /$E32      )*100))</f>
        <v>20.072179901079849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62879000</v>
      </c>
      <c r="C33" s="95">
        <f>C32</f>
        <v>0</v>
      </c>
      <c r="D33" s="95"/>
      <c r="E33" s="95">
        <f>$B33      +$C33      +$D33</f>
        <v>62879000</v>
      </c>
      <c r="F33" s="96">
        <f t="shared" ref="F33:O33" si="17">F32</f>
        <v>62879000</v>
      </c>
      <c r="G33" s="97">
        <f t="shared" si="17"/>
        <v>15719000</v>
      </c>
      <c r="H33" s="96">
        <f t="shared" si="17"/>
        <v>20716000</v>
      </c>
      <c r="I33" s="97">
        <f t="shared" si="17"/>
        <v>12621186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20716000</v>
      </c>
      <c r="Q33" s="97">
        <f>$I33      +$K33      +$M33      +$O33</f>
        <v>12621186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32.945816568329647</v>
      </c>
      <c r="U33" s="54">
        <f>IF($E33   =0,0,($Q33   /$E33   )*100)</f>
        <v>20.072179901079849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255673000</v>
      </c>
      <c r="C35" s="92"/>
      <c r="D35" s="92"/>
      <c r="E35" s="92">
        <f t="shared" ref="E35:E40" si="18">$B35      +$C35      +$D35</f>
        <v>255673000</v>
      </c>
      <c r="F35" s="93">
        <v>255673000</v>
      </c>
      <c r="G35" s="94">
        <v>3500000</v>
      </c>
      <c r="H35" s="93">
        <v>28693000</v>
      </c>
      <c r="I35" s="94">
        <v>8074309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28693000</v>
      </c>
      <c r="Q35" s="94">
        <f t="shared" ref="Q35:Q40" si="20">$I35      +$K35      +$M35      +$O35</f>
        <v>8074309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11.2225381639829</v>
      </c>
      <c r="U35" s="50">
        <f t="shared" ref="U35:U39" si="24">IF(($E35      =0),0,(($Q35      /$E35      )*100))</f>
        <v>3.1580608824553242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325660000</v>
      </c>
      <c r="C36" s="92"/>
      <c r="D36" s="92"/>
      <c r="E36" s="92">
        <f t="shared" si="18"/>
        <v>325660000</v>
      </c>
      <c r="F36" s="93">
        <v>325660000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23000000</v>
      </c>
      <c r="C38" s="92"/>
      <c r="D38" s="92"/>
      <c r="E38" s="92">
        <f t="shared" si="18"/>
        <v>23000000</v>
      </c>
      <c r="F38" s="93">
        <v>23000000</v>
      </c>
      <c r="G38" s="94">
        <v>5000000</v>
      </c>
      <c r="H38" s="93">
        <v>4404000</v>
      </c>
      <c r="I38" s="94">
        <v>4986781</v>
      </c>
      <c r="J38" s="93"/>
      <c r="K38" s="94"/>
      <c r="L38" s="93"/>
      <c r="M38" s="94"/>
      <c r="N38" s="93"/>
      <c r="O38" s="94"/>
      <c r="P38" s="93">
        <f t="shared" si="19"/>
        <v>4404000</v>
      </c>
      <c r="Q38" s="94">
        <f t="shared" si="20"/>
        <v>4986781</v>
      </c>
      <c r="R38" s="48">
        <f t="shared" si="21"/>
        <v>0</v>
      </c>
      <c r="S38" s="49">
        <f t="shared" si="22"/>
        <v>0</v>
      </c>
      <c r="T38" s="48">
        <f t="shared" si="23"/>
        <v>19.14782608695652</v>
      </c>
      <c r="U38" s="50">
        <f t="shared" si="24"/>
        <v>21.681656521739132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604333000</v>
      </c>
      <c r="C40" s="95">
        <f>SUM(C35:C39)</f>
        <v>0</v>
      </c>
      <c r="D40" s="95"/>
      <c r="E40" s="95">
        <f t="shared" si="18"/>
        <v>604333000</v>
      </c>
      <c r="F40" s="96">
        <f t="shared" ref="F40:O40" si="25">SUM(F35:F39)</f>
        <v>604333000</v>
      </c>
      <c r="G40" s="97">
        <f t="shared" si="25"/>
        <v>8500000</v>
      </c>
      <c r="H40" s="96">
        <f t="shared" si="25"/>
        <v>33097000</v>
      </c>
      <c r="I40" s="97">
        <f t="shared" si="25"/>
        <v>13061090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33097000</v>
      </c>
      <c r="Q40" s="97">
        <f t="shared" si="20"/>
        <v>13061090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11.876643951871907</v>
      </c>
      <c r="U40" s="54">
        <f>IF((+$E35+$E38) =0,0,(Q40   /(+$E35+$E38) )*100)</f>
        <v>4.6868874989683249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505793000</v>
      </c>
      <c r="C43" s="92"/>
      <c r="D43" s="92"/>
      <c r="E43" s="92">
        <f t="shared" si="26"/>
        <v>505793000</v>
      </c>
      <c r="F43" s="93">
        <v>505793000</v>
      </c>
      <c r="G43" s="94">
        <v>152000000</v>
      </c>
      <c r="H43" s="93">
        <v>38225000</v>
      </c>
      <c r="I43" s="94"/>
      <c r="J43" s="93"/>
      <c r="K43" s="94"/>
      <c r="L43" s="93"/>
      <c r="M43" s="94"/>
      <c r="N43" s="93"/>
      <c r="O43" s="94"/>
      <c r="P43" s="93">
        <f t="shared" si="27"/>
        <v>38225000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7.5574395058848181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820000000</v>
      </c>
      <c r="C44" s="92"/>
      <c r="D44" s="92"/>
      <c r="E44" s="92">
        <f t="shared" si="26"/>
        <v>820000000</v>
      </c>
      <c r="F44" s="93">
        <v>820000000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483937000</v>
      </c>
      <c r="C51" s="92"/>
      <c r="D51" s="92"/>
      <c r="E51" s="92">
        <f t="shared" si="26"/>
        <v>483937000</v>
      </c>
      <c r="F51" s="93">
        <v>483937000</v>
      </c>
      <c r="G51" s="94">
        <v>145482000</v>
      </c>
      <c r="H51" s="93">
        <v>59255000</v>
      </c>
      <c r="I51" s="94">
        <v>19927137</v>
      </c>
      <c r="J51" s="93"/>
      <c r="K51" s="94"/>
      <c r="L51" s="93"/>
      <c r="M51" s="94"/>
      <c r="N51" s="93"/>
      <c r="O51" s="94"/>
      <c r="P51" s="93">
        <f t="shared" si="27"/>
        <v>59255000</v>
      </c>
      <c r="Q51" s="94">
        <f t="shared" si="28"/>
        <v>19927137</v>
      </c>
      <c r="R51" s="48">
        <f t="shared" si="29"/>
        <v>0</v>
      </c>
      <c r="S51" s="49">
        <f t="shared" si="30"/>
        <v>0</v>
      </c>
      <c r="T51" s="48">
        <f t="shared" si="31"/>
        <v>12.244362386013055</v>
      </c>
      <c r="U51" s="50">
        <f t="shared" si="32"/>
        <v>4.1177130494258547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>
        <v>80000000</v>
      </c>
      <c r="C52" s="92"/>
      <c r="D52" s="92"/>
      <c r="E52" s="92">
        <f t="shared" si="26"/>
        <v>80000000</v>
      </c>
      <c r="F52" s="93">
        <v>80000000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1889730000</v>
      </c>
      <c r="C53" s="95">
        <f>SUM(C42:C52)</f>
        <v>0</v>
      </c>
      <c r="D53" s="95"/>
      <c r="E53" s="95">
        <f t="shared" si="26"/>
        <v>1889730000</v>
      </c>
      <c r="F53" s="96">
        <f t="shared" ref="F53:O53" si="33">SUM(F42:F52)</f>
        <v>1889730000</v>
      </c>
      <c r="G53" s="97">
        <f t="shared" si="33"/>
        <v>297482000</v>
      </c>
      <c r="H53" s="96">
        <f t="shared" si="33"/>
        <v>97480000</v>
      </c>
      <c r="I53" s="97">
        <f t="shared" si="33"/>
        <v>19927137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97480000</v>
      </c>
      <c r="Q53" s="97">
        <f t="shared" si="28"/>
        <v>19927137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9.8491507784951455</v>
      </c>
      <c r="U53" s="54">
        <f>IF((+$E43+$E45+$E47+$E48+$E51) =0,0,(Q53   /(+$E43+$E45+$E47+$E48+$E51) )*100)</f>
        <v>2.0133912279106423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2865915000</v>
      </c>
      <c r="C67" s="104">
        <f>SUM(C9:C14,C17:C23,C26:C29,C32,C35:C39,C42:C52,C55:C58,C61:C65)</f>
        <v>0</v>
      </c>
      <c r="D67" s="104"/>
      <c r="E67" s="104">
        <f t="shared" si="35"/>
        <v>2865915000</v>
      </c>
      <c r="F67" s="105">
        <f t="shared" ref="F67:O67" si="43">SUM(F9:F14,F17:F23,F26:F29,F32,F35:F39,F42:F52,F55:F58,F61:F65)</f>
        <v>2865915000</v>
      </c>
      <c r="G67" s="106">
        <f t="shared" si="43"/>
        <v>522297000</v>
      </c>
      <c r="H67" s="105">
        <f t="shared" si="43"/>
        <v>187418000</v>
      </c>
      <c r="I67" s="106">
        <f t="shared" si="43"/>
        <v>72934542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187418000</v>
      </c>
      <c r="Q67" s="106">
        <f t="shared" si="37"/>
        <v>72934542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11.519556472059769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4.4828862506953175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2097302000</v>
      </c>
      <c r="C69" s="92"/>
      <c r="D69" s="92"/>
      <c r="E69" s="92">
        <f>$B69      +$C69      +$D69</f>
        <v>2097302000</v>
      </c>
      <c r="F69" s="93">
        <v>2097302000</v>
      </c>
      <c r="G69" s="94">
        <v>1039839000</v>
      </c>
      <c r="H69" s="93">
        <v>523618000</v>
      </c>
      <c r="I69" s="94">
        <v>261053803</v>
      </c>
      <c r="J69" s="93"/>
      <c r="K69" s="94"/>
      <c r="L69" s="93"/>
      <c r="M69" s="94"/>
      <c r="N69" s="93"/>
      <c r="O69" s="94"/>
      <c r="P69" s="93">
        <f>$H69      +$J69      +$L69      +$N69</f>
        <v>523618000</v>
      </c>
      <c r="Q69" s="94">
        <f>$I69      +$K69      +$M69      +$O69</f>
        <v>261053803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24.966266183887679</v>
      </c>
      <c r="U69" s="50">
        <f>IF(($E69      =0),0,(($Q69      /$E69      )*100))</f>
        <v>12.447125068302038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2097302000</v>
      </c>
      <c r="C70" s="101">
        <f>C69</f>
        <v>0</v>
      </c>
      <c r="D70" s="101"/>
      <c r="E70" s="101">
        <f>$B70      +$C70      +$D70</f>
        <v>2097302000</v>
      </c>
      <c r="F70" s="102">
        <f t="shared" ref="F70:O70" si="44">F69</f>
        <v>2097302000</v>
      </c>
      <c r="G70" s="103">
        <f t="shared" si="44"/>
        <v>1039839000</v>
      </c>
      <c r="H70" s="102">
        <f t="shared" si="44"/>
        <v>523618000</v>
      </c>
      <c r="I70" s="103">
        <f t="shared" si="44"/>
        <v>261053803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523618000</v>
      </c>
      <c r="Q70" s="103">
        <f>$I70      +$K70      +$M70      +$O70</f>
        <v>261053803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24.966266183887679</v>
      </c>
      <c r="U70" s="59">
        <f>IF($E70   =0,0,($Q70   /$E70 )*100)</f>
        <v>12.447125068302038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2097302000</v>
      </c>
      <c r="C71" s="104">
        <f>C69</f>
        <v>0</v>
      </c>
      <c r="D71" s="104"/>
      <c r="E71" s="104">
        <f>$B71      +$C71      +$D71</f>
        <v>2097302000</v>
      </c>
      <c r="F71" s="105">
        <f t="shared" ref="F71:O71" si="45">F69</f>
        <v>2097302000</v>
      </c>
      <c r="G71" s="106">
        <f t="shared" si="45"/>
        <v>1039839000</v>
      </c>
      <c r="H71" s="105">
        <f t="shared" si="45"/>
        <v>523618000</v>
      </c>
      <c r="I71" s="106">
        <f t="shared" si="45"/>
        <v>261053803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523618000</v>
      </c>
      <c r="Q71" s="106">
        <f>$I71      +$K71      +$M71      +$O71</f>
        <v>261053803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24.966266183887679</v>
      </c>
      <c r="U71" s="65">
        <f>IF($E71   =0,0,($Q71   /$E71   )*100)</f>
        <v>12.447125068302038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4963217000</v>
      </c>
      <c r="C72" s="104">
        <f>SUM(C9:C14,C17:C23,C26:C29,C32,C35:C39,C42:C52,C55:C58,C61:C65,C69)</f>
        <v>0</v>
      </c>
      <c r="D72" s="104"/>
      <c r="E72" s="104">
        <f>$B72      +$C72      +$D72</f>
        <v>4963217000</v>
      </c>
      <c r="F72" s="105">
        <f t="shared" ref="F72:O72" si="46">SUM(F9:F14,F17:F23,F26:F29,F32,F35:F39,F42:F52,F55:F58,F61:F65,F69)</f>
        <v>4963217000</v>
      </c>
      <c r="G72" s="106">
        <f t="shared" si="46"/>
        <v>1562136000</v>
      </c>
      <c r="H72" s="105">
        <f t="shared" si="46"/>
        <v>711036000</v>
      </c>
      <c r="I72" s="106">
        <f t="shared" si="46"/>
        <v>333988345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711036000</v>
      </c>
      <c r="Q72" s="106">
        <f>$I72      +$K72      +$M72      +$O72</f>
        <v>333988345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19.0920229189339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8.9679188358912931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7hpZRsbCTIXlEGEZxSrP+5Y6Twp7xTj0o1cCG/6wAzSbTuSp5sXiuz8THQpMKf0upnTCjOl1nYPMzlLxOo225w==" saltValue="A893suvxJbP4t+4lw2H8/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2850000</v>
      </c>
      <c r="C10" s="92"/>
      <c r="D10" s="92"/>
      <c r="E10" s="92">
        <f t="shared" ref="E10:E15" si="0">$B10      +$C10      +$D10</f>
        <v>2850000</v>
      </c>
      <c r="F10" s="93">
        <v>2850000</v>
      </c>
      <c r="G10" s="94">
        <v>2850000</v>
      </c>
      <c r="H10" s="93"/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0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2850000</v>
      </c>
      <c r="C15" s="95">
        <f>SUM(C9:C14)</f>
        <v>0</v>
      </c>
      <c r="D15" s="95"/>
      <c r="E15" s="95">
        <f t="shared" si="0"/>
        <v>2850000</v>
      </c>
      <c r="F15" s="96">
        <f t="shared" ref="F15:O15" si="7">SUM(F9:F14)</f>
        <v>2850000</v>
      </c>
      <c r="G15" s="97">
        <f t="shared" si="7"/>
        <v>2850000</v>
      </c>
      <c r="H15" s="96">
        <f t="shared" si="7"/>
        <v>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0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5750000</v>
      </c>
      <c r="C20" s="92"/>
      <c r="D20" s="92"/>
      <c r="E20" s="92">
        <f t="shared" si="8"/>
        <v>5750000</v>
      </c>
      <c r="F20" s="93">
        <v>5750000</v>
      </c>
      <c r="G20" s="94">
        <v>5750000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5750000</v>
      </c>
      <c r="C24" s="95">
        <f>SUM(C17:C23)</f>
        <v>0</v>
      </c>
      <c r="D24" s="95"/>
      <c r="E24" s="95">
        <f t="shared" si="8"/>
        <v>5750000</v>
      </c>
      <c r="F24" s="96">
        <f t="shared" ref="F24:O24" si="15">SUM(F17:F23)</f>
        <v>5750000</v>
      </c>
      <c r="G24" s="97">
        <f t="shared" si="15"/>
        <v>5750000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1156000</v>
      </c>
      <c r="C32" s="92"/>
      <c r="D32" s="92"/>
      <c r="E32" s="92">
        <f>$B32      +$C32      +$D32</f>
        <v>1156000</v>
      </c>
      <c r="F32" s="93">
        <v>1156000</v>
      </c>
      <c r="G32" s="94">
        <v>289000</v>
      </c>
      <c r="H32" s="93">
        <v>274000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274000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23.702422145328718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1156000</v>
      </c>
      <c r="C33" s="95">
        <f>C32</f>
        <v>0</v>
      </c>
      <c r="D33" s="95"/>
      <c r="E33" s="95">
        <f>$B33      +$C33      +$D33</f>
        <v>1156000</v>
      </c>
      <c r="F33" s="96">
        <f t="shared" ref="F33:O33" si="17">F32</f>
        <v>1156000</v>
      </c>
      <c r="G33" s="97">
        <f t="shared" si="17"/>
        <v>289000</v>
      </c>
      <c r="H33" s="96">
        <f t="shared" si="17"/>
        <v>274000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274000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23.702422145328718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15000000</v>
      </c>
      <c r="C35" s="92"/>
      <c r="D35" s="92"/>
      <c r="E35" s="92">
        <f t="shared" ref="E35:E40" si="18">$B35      +$C35      +$D35</f>
        <v>15000000</v>
      </c>
      <c r="F35" s="93">
        <v>15000000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558000</v>
      </c>
      <c r="C36" s="92"/>
      <c r="D36" s="92"/>
      <c r="E36" s="92">
        <f t="shared" si="18"/>
        <v>558000</v>
      </c>
      <c r="F36" s="93">
        <v>558000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15558000</v>
      </c>
      <c r="C40" s="95">
        <f>SUM(C35:C39)</f>
        <v>0</v>
      </c>
      <c r="D40" s="95"/>
      <c r="E40" s="95">
        <f t="shared" si="18"/>
        <v>15558000</v>
      </c>
      <c r="F40" s="96">
        <f t="shared" ref="F40:O40" si="25">SUM(F35:F39)</f>
        <v>15558000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60000000</v>
      </c>
      <c r="C44" s="92"/>
      <c r="D44" s="92"/>
      <c r="E44" s="92">
        <f t="shared" si="26"/>
        <v>60000000</v>
      </c>
      <c r="F44" s="93">
        <v>60000000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60000000</v>
      </c>
      <c r="C53" s="95">
        <f>SUM(C42:C52)</f>
        <v>0</v>
      </c>
      <c r="D53" s="95"/>
      <c r="E53" s="95">
        <f t="shared" si="26"/>
        <v>60000000</v>
      </c>
      <c r="F53" s="96">
        <f t="shared" ref="F53:O53" si="33">SUM(F42:F52)</f>
        <v>60000000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85314000</v>
      </c>
      <c r="C67" s="104">
        <f>SUM(C9:C14,C17:C23,C26:C29,C32,C35:C39,C42:C52,C55:C58,C61:C65)</f>
        <v>0</v>
      </c>
      <c r="D67" s="104"/>
      <c r="E67" s="104">
        <f t="shared" si="35"/>
        <v>85314000</v>
      </c>
      <c r="F67" s="105">
        <f t="shared" ref="F67:O67" si="43">SUM(F9:F14,F17:F23,F26:F29,F32,F35:F39,F42:F52,F55:F58,F61:F65)</f>
        <v>85314000</v>
      </c>
      <c r="G67" s="106">
        <f t="shared" si="43"/>
        <v>8889000</v>
      </c>
      <c r="H67" s="105">
        <f t="shared" si="43"/>
        <v>274000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274000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1.1068023913394733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21705000</v>
      </c>
      <c r="C69" s="92"/>
      <c r="D69" s="92"/>
      <c r="E69" s="92">
        <f>$B69      +$C69      +$D69</f>
        <v>21705000</v>
      </c>
      <c r="F69" s="93">
        <v>21705000</v>
      </c>
      <c r="G69" s="94">
        <v>7593000</v>
      </c>
      <c r="H69" s="93">
        <v>2533000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2533000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11.670122091683943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21705000</v>
      </c>
      <c r="C70" s="101">
        <f>C69</f>
        <v>0</v>
      </c>
      <c r="D70" s="101"/>
      <c r="E70" s="101">
        <f>$B70      +$C70      +$D70</f>
        <v>21705000</v>
      </c>
      <c r="F70" s="102">
        <f t="shared" ref="F70:O70" si="44">F69</f>
        <v>21705000</v>
      </c>
      <c r="G70" s="103">
        <f t="shared" si="44"/>
        <v>7593000</v>
      </c>
      <c r="H70" s="102">
        <f t="shared" si="44"/>
        <v>2533000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2533000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11.670122091683943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21705000</v>
      </c>
      <c r="C71" s="104">
        <f>C69</f>
        <v>0</v>
      </c>
      <c r="D71" s="104"/>
      <c r="E71" s="104">
        <f>$B71      +$C71      +$D71</f>
        <v>21705000</v>
      </c>
      <c r="F71" s="105">
        <f t="shared" ref="F71:O71" si="45">F69</f>
        <v>21705000</v>
      </c>
      <c r="G71" s="106">
        <f t="shared" si="45"/>
        <v>7593000</v>
      </c>
      <c r="H71" s="105">
        <f t="shared" si="45"/>
        <v>2533000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2533000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11.670122091683943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107019000</v>
      </c>
      <c r="C72" s="104">
        <f>SUM(C9:C14,C17:C23,C26:C29,C32,C35:C39,C42:C52,C55:C58,C61:C65,C69)</f>
        <v>0</v>
      </c>
      <c r="D72" s="104"/>
      <c r="E72" s="104">
        <f>$B72      +$C72      +$D72</f>
        <v>107019000</v>
      </c>
      <c r="F72" s="105">
        <f t="shared" ref="F72:O72" si="46">SUM(F9:F14,F17:F23,F26:F29,F32,F35:F39,F42:F52,F55:F58,F61:F65,F69)</f>
        <v>107019000</v>
      </c>
      <c r="G72" s="106">
        <f t="shared" si="46"/>
        <v>16482000</v>
      </c>
      <c r="H72" s="105">
        <f t="shared" si="46"/>
        <v>2807000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2807000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6.0416263102386951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lKnoLlVvD8k8yaVvlZ4sptsTFMwGotFcqRI5DAFEkQsk53EuOm5FpiUaCSa6Bvg1hC+G3LUg3IX/a9IGPc9f1w==" saltValue="JweEpbirgU+sCgwfluoK6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2100000</v>
      </c>
      <c r="C10" s="92"/>
      <c r="D10" s="92"/>
      <c r="E10" s="92">
        <f t="shared" ref="E10:E15" si="0">$B10      +$C10      +$D10</f>
        <v>2100000</v>
      </c>
      <c r="F10" s="93">
        <v>2100000</v>
      </c>
      <c r="G10" s="94">
        <v>2100000</v>
      </c>
      <c r="H10" s="93"/>
      <c r="I10" s="94">
        <v>163571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0</v>
      </c>
      <c r="Q10" s="94">
        <f t="shared" ref="Q10:Q15" si="2">$I10      +$K10      +$M10      +$O10</f>
        <v>163571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0</v>
      </c>
      <c r="U10" s="50">
        <f t="shared" ref="U10:U14" si="6">IF(($E10      =0),0,(($Q10      /$E10      )*100))</f>
        <v>7.7890952380952383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24000000</v>
      </c>
      <c r="C11" s="92"/>
      <c r="D11" s="92"/>
      <c r="E11" s="92">
        <f t="shared" si="0"/>
        <v>24000000</v>
      </c>
      <c r="F11" s="93">
        <v>24000000</v>
      </c>
      <c r="G11" s="94">
        <v>14000000</v>
      </c>
      <c r="H11" s="93">
        <v>6647000</v>
      </c>
      <c r="I11" s="94">
        <v>14000000</v>
      </c>
      <c r="J11" s="93"/>
      <c r="K11" s="94"/>
      <c r="L11" s="93"/>
      <c r="M11" s="94"/>
      <c r="N11" s="93"/>
      <c r="O11" s="94"/>
      <c r="P11" s="93">
        <f t="shared" si="1"/>
        <v>6647000</v>
      </c>
      <c r="Q11" s="94">
        <f t="shared" si="2"/>
        <v>14000000</v>
      </c>
      <c r="R11" s="48">
        <f t="shared" si="3"/>
        <v>0</v>
      </c>
      <c r="S11" s="49">
        <f t="shared" si="4"/>
        <v>0</v>
      </c>
      <c r="T11" s="48">
        <f t="shared" si="5"/>
        <v>27.695833333333329</v>
      </c>
      <c r="U11" s="50">
        <f t="shared" si="6"/>
        <v>58.333333333333336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26100000</v>
      </c>
      <c r="C15" s="95">
        <f>SUM(C9:C14)</f>
        <v>0</v>
      </c>
      <c r="D15" s="95"/>
      <c r="E15" s="95">
        <f t="shared" si="0"/>
        <v>26100000</v>
      </c>
      <c r="F15" s="96">
        <f t="shared" ref="F15:O15" si="7">SUM(F9:F14)</f>
        <v>26100000</v>
      </c>
      <c r="G15" s="97">
        <f t="shared" si="7"/>
        <v>16100000</v>
      </c>
      <c r="H15" s="96">
        <f t="shared" si="7"/>
        <v>6647000</v>
      </c>
      <c r="I15" s="97">
        <f t="shared" si="7"/>
        <v>14163571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6647000</v>
      </c>
      <c r="Q15" s="97">
        <f t="shared" si="2"/>
        <v>14163571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25.467432950191572</v>
      </c>
      <c r="U15" s="54">
        <f>IF((SUM($E9:$E13))=0,0,(Q15/(SUM($E9:$E13))*100))</f>
        <v>54.266555555555549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2713000</v>
      </c>
      <c r="C32" s="92"/>
      <c r="D32" s="92"/>
      <c r="E32" s="92">
        <f>$B32      +$C32      +$D32</f>
        <v>2713000</v>
      </c>
      <c r="F32" s="93">
        <v>2713000</v>
      </c>
      <c r="G32" s="94">
        <v>679000</v>
      </c>
      <c r="H32" s="93"/>
      <c r="I32" s="94">
        <v>5579200</v>
      </c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5579200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205.64688536675266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2713000</v>
      </c>
      <c r="C33" s="95">
        <f>C32</f>
        <v>0</v>
      </c>
      <c r="D33" s="95"/>
      <c r="E33" s="95">
        <f>$B33      +$C33      +$D33</f>
        <v>2713000</v>
      </c>
      <c r="F33" s="96">
        <f t="shared" ref="F33:O33" si="17">F32</f>
        <v>2713000</v>
      </c>
      <c r="G33" s="97">
        <f t="shared" si="17"/>
        <v>679000</v>
      </c>
      <c r="H33" s="96">
        <f t="shared" si="17"/>
        <v>0</v>
      </c>
      <c r="I33" s="97">
        <f t="shared" si="17"/>
        <v>5579200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5579200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205.64688536675266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42650000</v>
      </c>
      <c r="C35" s="92"/>
      <c r="D35" s="92"/>
      <c r="E35" s="92">
        <f t="shared" ref="E35:E40" si="18">$B35      +$C35      +$D35</f>
        <v>42650000</v>
      </c>
      <c r="F35" s="93">
        <v>42650000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634000</v>
      </c>
      <c r="C36" s="92"/>
      <c r="D36" s="92"/>
      <c r="E36" s="92">
        <f t="shared" si="18"/>
        <v>634000</v>
      </c>
      <c r="F36" s="93">
        <v>634000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43284000</v>
      </c>
      <c r="C40" s="95">
        <f>SUM(C35:C39)</f>
        <v>0</v>
      </c>
      <c r="D40" s="95"/>
      <c r="E40" s="95">
        <f t="shared" si="18"/>
        <v>43284000</v>
      </c>
      <c r="F40" s="96">
        <f t="shared" ref="F40:O40" si="25">SUM(F35:F39)</f>
        <v>43284000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5000000</v>
      </c>
      <c r="C44" s="92"/>
      <c r="D44" s="92"/>
      <c r="E44" s="92">
        <f t="shared" si="26"/>
        <v>5000000</v>
      </c>
      <c r="F44" s="93">
        <v>5000000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5000000</v>
      </c>
      <c r="C53" s="95">
        <f>SUM(C42:C52)</f>
        <v>0</v>
      </c>
      <c r="D53" s="95"/>
      <c r="E53" s="95">
        <f t="shared" si="26"/>
        <v>5000000</v>
      </c>
      <c r="F53" s="96">
        <f t="shared" ref="F53:O53" si="33">SUM(F42:F52)</f>
        <v>5000000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77097000</v>
      </c>
      <c r="C67" s="104">
        <f>SUM(C9:C14,C17:C23,C26:C29,C32,C35:C39,C42:C52,C55:C58,C61:C65)</f>
        <v>0</v>
      </c>
      <c r="D67" s="104"/>
      <c r="E67" s="104">
        <f t="shared" si="35"/>
        <v>77097000</v>
      </c>
      <c r="F67" s="105">
        <f t="shared" ref="F67:O67" si="43">SUM(F9:F14,F17:F23,F26:F29,F32,F35:F39,F42:F52,F55:F58,F61:F65)</f>
        <v>77097000</v>
      </c>
      <c r="G67" s="106">
        <f t="shared" si="43"/>
        <v>16779000</v>
      </c>
      <c r="H67" s="105">
        <f t="shared" si="43"/>
        <v>6647000</v>
      </c>
      <c r="I67" s="106">
        <f t="shared" si="43"/>
        <v>19742771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6647000</v>
      </c>
      <c r="Q67" s="106">
        <f t="shared" si="37"/>
        <v>19742771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9.3013167653191164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27.626563396442915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68840000</v>
      </c>
      <c r="C69" s="92"/>
      <c r="D69" s="92"/>
      <c r="E69" s="92">
        <f>$B69      +$C69      +$D69</f>
        <v>68840000</v>
      </c>
      <c r="F69" s="93">
        <v>68840000</v>
      </c>
      <c r="G69" s="94">
        <v>40814000</v>
      </c>
      <c r="H69" s="93">
        <v>16125000</v>
      </c>
      <c r="I69" s="94">
        <v>18839837</v>
      </c>
      <c r="J69" s="93"/>
      <c r="K69" s="94"/>
      <c r="L69" s="93"/>
      <c r="M69" s="94"/>
      <c r="N69" s="93"/>
      <c r="O69" s="94"/>
      <c r="P69" s="93">
        <f>$H69      +$J69      +$L69      +$N69</f>
        <v>16125000</v>
      </c>
      <c r="Q69" s="94">
        <f>$I69      +$K69      +$M69      +$O69</f>
        <v>18839837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23.423881464264962</v>
      </c>
      <c r="U69" s="50">
        <f>IF(($E69      =0),0,(($Q69      /$E69      )*100))</f>
        <v>27.367572632190583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68840000</v>
      </c>
      <c r="C70" s="101">
        <f>C69</f>
        <v>0</v>
      </c>
      <c r="D70" s="101"/>
      <c r="E70" s="101">
        <f>$B70      +$C70      +$D70</f>
        <v>68840000</v>
      </c>
      <c r="F70" s="102">
        <f t="shared" ref="F70:O70" si="44">F69</f>
        <v>68840000</v>
      </c>
      <c r="G70" s="103">
        <f t="shared" si="44"/>
        <v>40814000</v>
      </c>
      <c r="H70" s="102">
        <f t="shared" si="44"/>
        <v>16125000</v>
      </c>
      <c r="I70" s="103">
        <f t="shared" si="44"/>
        <v>18839837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16125000</v>
      </c>
      <c r="Q70" s="103">
        <f>$I70      +$K70      +$M70      +$O70</f>
        <v>18839837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23.423881464264962</v>
      </c>
      <c r="U70" s="59">
        <f>IF($E70   =0,0,($Q70   /$E70 )*100)</f>
        <v>27.367572632190583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68840000</v>
      </c>
      <c r="C71" s="104">
        <f>C69</f>
        <v>0</v>
      </c>
      <c r="D71" s="104"/>
      <c r="E71" s="104">
        <f>$B71      +$C71      +$D71</f>
        <v>68840000</v>
      </c>
      <c r="F71" s="105">
        <f t="shared" ref="F71:O71" si="45">F69</f>
        <v>68840000</v>
      </c>
      <c r="G71" s="106">
        <f t="shared" si="45"/>
        <v>40814000</v>
      </c>
      <c r="H71" s="105">
        <f t="shared" si="45"/>
        <v>16125000</v>
      </c>
      <c r="I71" s="106">
        <f t="shared" si="45"/>
        <v>18839837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16125000</v>
      </c>
      <c r="Q71" s="106">
        <f>$I71      +$K71      +$M71      +$O71</f>
        <v>18839837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23.423881464264962</v>
      </c>
      <c r="U71" s="65">
        <f>IF($E71   =0,0,($Q71   /$E71   )*100)</f>
        <v>27.367572632190583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145937000</v>
      </c>
      <c r="C72" s="104">
        <f>SUM(C9:C14,C17:C23,C26:C29,C32,C35:C39,C42:C52,C55:C58,C61:C65,C69)</f>
        <v>0</v>
      </c>
      <c r="D72" s="104"/>
      <c r="E72" s="104">
        <f>$B72      +$C72      +$D72</f>
        <v>145937000</v>
      </c>
      <c r="F72" s="105">
        <f t="shared" ref="F72:O72" si="46">SUM(F9:F14,F17:F23,F26:F29,F32,F35:F39,F42:F52,F55:F58,F61:F65,F69)</f>
        <v>145937000</v>
      </c>
      <c r="G72" s="106">
        <f t="shared" si="46"/>
        <v>57593000</v>
      </c>
      <c r="H72" s="105">
        <f t="shared" si="46"/>
        <v>22772000</v>
      </c>
      <c r="I72" s="106">
        <f t="shared" si="46"/>
        <v>38582608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22772000</v>
      </c>
      <c r="Q72" s="106">
        <f>$I72      +$K72      +$M72      +$O72</f>
        <v>38582608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16.230586658874007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27.499488963172563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mcEtmPWTf4CxEgfml7/65vz794WifKun5FUJdnAmsC8g/LDFBFmk+JPdRIxoP1kdqAvlhIHwvIh05Mtw5Sr5dw==" saltValue="di+S2R7ZQv2NzlLYnYjAF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1850000</v>
      </c>
      <c r="C10" s="92"/>
      <c r="D10" s="92"/>
      <c r="E10" s="92">
        <f t="shared" ref="E10:E15" si="0">$B10      +$C10      +$D10</f>
        <v>1850000</v>
      </c>
      <c r="F10" s="93">
        <v>1850000</v>
      </c>
      <c r="G10" s="94">
        <v>1850000</v>
      </c>
      <c r="H10" s="93">
        <v>669000</v>
      </c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669000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36.162162162162161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1850000</v>
      </c>
      <c r="C15" s="95">
        <f>SUM(C9:C14)</f>
        <v>0</v>
      </c>
      <c r="D15" s="95"/>
      <c r="E15" s="95">
        <f t="shared" si="0"/>
        <v>1850000</v>
      </c>
      <c r="F15" s="96">
        <f t="shared" ref="F15:O15" si="7">SUM(F9:F14)</f>
        <v>1850000</v>
      </c>
      <c r="G15" s="97">
        <f t="shared" si="7"/>
        <v>1850000</v>
      </c>
      <c r="H15" s="96">
        <f t="shared" si="7"/>
        <v>669000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669000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36.162162162162161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1686000</v>
      </c>
      <c r="C32" s="92"/>
      <c r="D32" s="92"/>
      <c r="E32" s="92">
        <f>$B32      +$C32      +$D32</f>
        <v>1686000</v>
      </c>
      <c r="F32" s="93">
        <v>1686000</v>
      </c>
      <c r="G32" s="94">
        <v>422000</v>
      </c>
      <c r="H32" s="93">
        <v>1686000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1686000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100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1686000</v>
      </c>
      <c r="C33" s="95">
        <f>C32</f>
        <v>0</v>
      </c>
      <c r="D33" s="95"/>
      <c r="E33" s="95">
        <f>$B33      +$C33      +$D33</f>
        <v>1686000</v>
      </c>
      <c r="F33" s="96">
        <f t="shared" ref="F33:O33" si="17">F32</f>
        <v>1686000</v>
      </c>
      <c r="G33" s="97">
        <f t="shared" si="17"/>
        <v>422000</v>
      </c>
      <c r="H33" s="96">
        <f t="shared" si="17"/>
        <v>1686000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1686000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100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1452000</v>
      </c>
      <c r="C36" s="92"/>
      <c r="D36" s="92"/>
      <c r="E36" s="92">
        <f t="shared" si="18"/>
        <v>1452000</v>
      </c>
      <c r="F36" s="93">
        <v>1452000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1452000</v>
      </c>
      <c r="C40" s="95">
        <f>SUM(C35:C39)</f>
        <v>0</v>
      </c>
      <c r="D40" s="95"/>
      <c r="E40" s="95">
        <f t="shared" si="18"/>
        <v>1452000</v>
      </c>
      <c r="F40" s="96">
        <f t="shared" ref="F40:O40" si="25">SUM(F35:F39)</f>
        <v>1452000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30000000</v>
      </c>
      <c r="C51" s="92"/>
      <c r="D51" s="92"/>
      <c r="E51" s="92">
        <f t="shared" si="26"/>
        <v>30000000</v>
      </c>
      <c r="F51" s="93">
        <v>30000000</v>
      </c>
      <c r="G51" s="94">
        <v>10700000</v>
      </c>
      <c r="H51" s="93">
        <v>5552000</v>
      </c>
      <c r="I51" s="94"/>
      <c r="J51" s="93"/>
      <c r="K51" s="94"/>
      <c r="L51" s="93"/>
      <c r="M51" s="94"/>
      <c r="N51" s="93"/>
      <c r="O51" s="94"/>
      <c r="P51" s="93">
        <f t="shared" si="27"/>
        <v>5552000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18.506666666666664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>
        <v>30000000</v>
      </c>
      <c r="C52" s="92"/>
      <c r="D52" s="92"/>
      <c r="E52" s="92">
        <f t="shared" si="26"/>
        <v>30000000</v>
      </c>
      <c r="F52" s="93">
        <v>30000000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60000000</v>
      </c>
      <c r="C53" s="95">
        <f>SUM(C42:C52)</f>
        <v>0</v>
      </c>
      <c r="D53" s="95"/>
      <c r="E53" s="95">
        <f t="shared" si="26"/>
        <v>60000000</v>
      </c>
      <c r="F53" s="96">
        <f t="shared" ref="F53:O53" si="33">SUM(F42:F52)</f>
        <v>60000000</v>
      </c>
      <c r="G53" s="97">
        <f t="shared" si="33"/>
        <v>10700000</v>
      </c>
      <c r="H53" s="96">
        <f t="shared" si="33"/>
        <v>5552000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5552000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18.506666666666664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64988000</v>
      </c>
      <c r="C67" s="104">
        <f>SUM(C9:C14,C17:C23,C26:C29,C32,C35:C39,C42:C52,C55:C58,C61:C65)</f>
        <v>0</v>
      </c>
      <c r="D67" s="104"/>
      <c r="E67" s="104">
        <f t="shared" si="35"/>
        <v>64988000</v>
      </c>
      <c r="F67" s="105">
        <f t="shared" ref="F67:O67" si="43">SUM(F9:F14,F17:F23,F26:F29,F32,F35:F39,F42:F52,F55:F58,F61:F65)</f>
        <v>64988000</v>
      </c>
      <c r="G67" s="106">
        <f t="shared" si="43"/>
        <v>12972000</v>
      </c>
      <c r="H67" s="105">
        <f t="shared" si="43"/>
        <v>7907000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7907000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23.57764790076336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29074000</v>
      </c>
      <c r="C69" s="92"/>
      <c r="D69" s="92"/>
      <c r="E69" s="92">
        <f>$B69      +$C69      +$D69</f>
        <v>29074000</v>
      </c>
      <c r="F69" s="93">
        <v>29074000</v>
      </c>
      <c r="G69" s="94">
        <v>9074000</v>
      </c>
      <c r="H69" s="93">
        <v>4802000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4802000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16.516475201210703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29074000</v>
      </c>
      <c r="C70" s="101">
        <f>C69</f>
        <v>0</v>
      </c>
      <c r="D70" s="101"/>
      <c r="E70" s="101">
        <f>$B70      +$C70      +$D70</f>
        <v>29074000</v>
      </c>
      <c r="F70" s="102">
        <f t="shared" ref="F70:O70" si="44">F69</f>
        <v>29074000</v>
      </c>
      <c r="G70" s="103">
        <f t="shared" si="44"/>
        <v>9074000</v>
      </c>
      <c r="H70" s="102">
        <f t="shared" si="44"/>
        <v>4802000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4802000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16.516475201210703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29074000</v>
      </c>
      <c r="C71" s="104">
        <f>C69</f>
        <v>0</v>
      </c>
      <c r="D71" s="104"/>
      <c r="E71" s="104">
        <f>$B71      +$C71      +$D71</f>
        <v>29074000</v>
      </c>
      <c r="F71" s="105">
        <f t="shared" ref="F71:O71" si="45">F69</f>
        <v>29074000</v>
      </c>
      <c r="G71" s="106">
        <f t="shared" si="45"/>
        <v>9074000</v>
      </c>
      <c r="H71" s="105">
        <f t="shared" si="45"/>
        <v>4802000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4802000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16.516475201210703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94062000</v>
      </c>
      <c r="C72" s="104">
        <f>SUM(C9:C14,C17:C23,C26:C29,C32,C35:C39,C42:C52,C55:C58,C61:C65,C69)</f>
        <v>0</v>
      </c>
      <c r="D72" s="104"/>
      <c r="E72" s="104">
        <f>$B72      +$C72      +$D72</f>
        <v>94062000</v>
      </c>
      <c r="F72" s="105">
        <f t="shared" ref="F72:O72" si="46">SUM(F9:F14,F17:F23,F26:F29,F32,F35:F39,F42:F52,F55:F58,F61:F65,F69)</f>
        <v>94062000</v>
      </c>
      <c r="G72" s="106">
        <f t="shared" si="46"/>
        <v>22046000</v>
      </c>
      <c r="H72" s="105">
        <f t="shared" si="46"/>
        <v>12709000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12709000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20.298674333173615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AbjlUrWsu9IY9+d/EpPRUNl8ABFRwpTwnYtusntaAUrZafnrW8+rrb4bDGru6rfSR9r5cRBbPPxjoxA1CuDsfw==" saltValue="FS/OwFzL6O0CXAME+lNMk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3000000</v>
      </c>
      <c r="C10" s="92"/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>
        <v>338000</v>
      </c>
      <c r="I10" s="94">
        <v>-2302013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338000</v>
      </c>
      <c r="Q10" s="94">
        <f t="shared" ref="Q10:Q15" si="2">$I10      +$K10      +$M10      +$O10</f>
        <v>-2302013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11.266666666666666</v>
      </c>
      <c r="U10" s="50">
        <f t="shared" ref="U10:U14" si="6">IF(($E10      =0),0,(($Q10      /$E10      )*100))</f>
        <v>-76.733766666666668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3000000</v>
      </c>
      <c r="C15" s="95">
        <f>SUM(C9:C14)</f>
        <v>0</v>
      </c>
      <c r="D15" s="95"/>
      <c r="E15" s="95">
        <f t="shared" si="0"/>
        <v>3000000</v>
      </c>
      <c r="F15" s="96">
        <f t="shared" ref="F15:O15" si="7">SUM(F9:F14)</f>
        <v>3000000</v>
      </c>
      <c r="G15" s="97">
        <f t="shared" si="7"/>
        <v>3000000</v>
      </c>
      <c r="H15" s="96">
        <f t="shared" si="7"/>
        <v>338000</v>
      </c>
      <c r="I15" s="97">
        <f t="shared" si="7"/>
        <v>-2302013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338000</v>
      </c>
      <c r="Q15" s="97">
        <f t="shared" si="2"/>
        <v>-2302013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11.266666666666666</v>
      </c>
      <c r="U15" s="54">
        <f>IF((SUM($E9:$E13))=0,0,(Q15/(SUM($E9:$E13))*100))</f>
        <v>-76.733766666666668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5654000</v>
      </c>
      <c r="C32" s="92"/>
      <c r="D32" s="92"/>
      <c r="E32" s="92">
        <f>$B32      +$C32      +$D32</f>
        <v>5654000</v>
      </c>
      <c r="F32" s="93">
        <v>5654000</v>
      </c>
      <c r="G32" s="94">
        <v>1413000</v>
      </c>
      <c r="H32" s="93">
        <v>4537000</v>
      </c>
      <c r="I32" s="94">
        <v>15242</v>
      </c>
      <c r="J32" s="93"/>
      <c r="K32" s="94"/>
      <c r="L32" s="93"/>
      <c r="M32" s="94"/>
      <c r="N32" s="93"/>
      <c r="O32" s="94"/>
      <c r="P32" s="93">
        <f>$H32      +$J32      +$L32      +$N32</f>
        <v>4537000</v>
      </c>
      <c r="Q32" s="94">
        <f>$I32      +$K32      +$M32      +$O32</f>
        <v>15242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80.244074991156694</v>
      </c>
      <c r="U32" s="50">
        <f>IF(($E32      =0),0,(($Q32      /$E32      )*100))</f>
        <v>0.26957905907322249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5654000</v>
      </c>
      <c r="C33" s="95">
        <f>C32</f>
        <v>0</v>
      </c>
      <c r="D33" s="95"/>
      <c r="E33" s="95">
        <f>$B33      +$C33      +$D33</f>
        <v>5654000</v>
      </c>
      <c r="F33" s="96">
        <f t="shared" ref="F33:O33" si="17">F32</f>
        <v>5654000</v>
      </c>
      <c r="G33" s="97">
        <f t="shared" si="17"/>
        <v>1413000</v>
      </c>
      <c r="H33" s="96">
        <f t="shared" si="17"/>
        <v>4537000</v>
      </c>
      <c r="I33" s="97">
        <f t="shared" si="17"/>
        <v>15242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4537000</v>
      </c>
      <c r="Q33" s="97">
        <f>$I33      +$K33      +$M33      +$O33</f>
        <v>15242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80.244074991156694</v>
      </c>
      <c r="U33" s="54">
        <f>IF($E33   =0,0,($Q33   /$E33   )*100)</f>
        <v>0.26957905907322249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59259000</v>
      </c>
      <c r="C35" s="92"/>
      <c r="D35" s="92"/>
      <c r="E35" s="92">
        <f t="shared" ref="E35:E40" si="18">$B35      +$C35      +$D35</f>
        <v>59259000</v>
      </c>
      <c r="F35" s="93">
        <v>59259000</v>
      </c>
      <c r="G35" s="94">
        <v>0</v>
      </c>
      <c r="H35" s="93">
        <v>9477000</v>
      </c>
      <c r="I35" s="94">
        <v>1085600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9477000</v>
      </c>
      <c r="Q35" s="94">
        <f t="shared" ref="Q35:Q40" si="20">$I35      +$K35      +$M35      +$O35</f>
        <v>1085600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15.992507467220168</v>
      </c>
      <c r="U35" s="50">
        <f t="shared" ref="U35:U39" si="24">IF(($E35      =0),0,(($Q35      /$E35      )*100))</f>
        <v>1.8319580148163146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846000</v>
      </c>
      <c r="C36" s="92"/>
      <c r="D36" s="92"/>
      <c r="E36" s="92">
        <f t="shared" si="18"/>
        <v>846000</v>
      </c>
      <c r="F36" s="93">
        <v>846000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5000000</v>
      </c>
      <c r="C38" s="92"/>
      <c r="D38" s="92"/>
      <c r="E38" s="92">
        <f t="shared" si="18"/>
        <v>5000000</v>
      </c>
      <c r="F38" s="93">
        <v>5000000</v>
      </c>
      <c r="G38" s="94">
        <v>2000000</v>
      </c>
      <c r="H38" s="93"/>
      <c r="I38" s="94">
        <v>1712253</v>
      </c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1712253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34.245060000000002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65105000</v>
      </c>
      <c r="C40" s="95">
        <f>SUM(C35:C39)</f>
        <v>0</v>
      </c>
      <c r="D40" s="95"/>
      <c r="E40" s="95">
        <f t="shared" si="18"/>
        <v>65105000</v>
      </c>
      <c r="F40" s="96">
        <f t="shared" ref="F40:O40" si="25">SUM(F35:F39)</f>
        <v>65105000</v>
      </c>
      <c r="G40" s="97">
        <f t="shared" si="25"/>
        <v>2000000</v>
      </c>
      <c r="H40" s="96">
        <f t="shared" si="25"/>
        <v>9477000</v>
      </c>
      <c r="I40" s="97">
        <f t="shared" si="25"/>
        <v>2797853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9477000</v>
      </c>
      <c r="Q40" s="97">
        <f t="shared" si="20"/>
        <v>2797853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14.748128666801538</v>
      </c>
      <c r="U40" s="54">
        <f>IF((+$E35+$E38) =0,0,(Q40   /(+$E35+$E38) )*100)</f>
        <v>4.3540251171042188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15000000</v>
      </c>
      <c r="C51" s="92"/>
      <c r="D51" s="92"/>
      <c r="E51" s="92">
        <f t="shared" si="26"/>
        <v>15000000</v>
      </c>
      <c r="F51" s="93">
        <v>15000000</v>
      </c>
      <c r="G51" s="94">
        <v>7600000</v>
      </c>
      <c r="H51" s="93">
        <v>7600000</v>
      </c>
      <c r="I51" s="94">
        <v>7835674</v>
      </c>
      <c r="J51" s="93"/>
      <c r="K51" s="94"/>
      <c r="L51" s="93"/>
      <c r="M51" s="94"/>
      <c r="N51" s="93"/>
      <c r="O51" s="94"/>
      <c r="P51" s="93">
        <f t="shared" si="27"/>
        <v>7600000</v>
      </c>
      <c r="Q51" s="94">
        <f t="shared" si="28"/>
        <v>7835674</v>
      </c>
      <c r="R51" s="48">
        <f t="shared" si="29"/>
        <v>0</v>
      </c>
      <c r="S51" s="49">
        <f t="shared" si="30"/>
        <v>0</v>
      </c>
      <c r="T51" s="48">
        <f t="shared" si="31"/>
        <v>50.666666666666671</v>
      </c>
      <c r="U51" s="50">
        <f t="shared" si="32"/>
        <v>52.237826666666663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15000000</v>
      </c>
      <c r="C53" s="95">
        <f>SUM(C42:C52)</f>
        <v>0</v>
      </c>
      <c r="D53" s="95"/>
      <c r="E53" s="95">
        <f t="shared" si="26"/>
        <v>15000000</v>
      </c>
      <c r="F53" s="96">
        <f t="shared" ref="F53:O53" si="33">SUM(F42:F52)</f>
        <v>15000000</v>
      </c>
      <c r="G53" s="97">
        <f t="shared" si="33"/>
        <v>7600000</v>
      </c>
      <c r="H53" s="96">
        <f t="shared" si="33"/>
        <v>7600000</v>
      </c>
      <c r="I53" s="97">
        <f t="shared" si="33"/>
        <v>7835674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7600000</v>
      </c>
      <c r="Q53" s="97">
        <f t="shared" si="28"/>
        <v>7835674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50.666666666666671</v>
      </c>
      <c r="U53" s="54">
        <f>IF((+$E43+$E45+$E47+$E48+$E51) =0,0,(Q53   /(+$E43+$E45+$E47+$E48+$E51) )*100)</f>
        <v>52.237826666666663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88759000</v>
      </c>
      <c r="C67" s="104">
        <f>SUM(C9:C14,C17:C23,C26:C29,C32,C35:C39,C42:C52,C55:C58,C61:C65)</f>
        <v>0</v>
      </c>
      <c r="D67" s="104"/>
      <c r="E67" s="104">
        <f t="shared" si="35"/>
        <v>88759000</v>
      </c>
      <c r="F67" s="105">
        <f t="shared" ref="F67:O67" si="43">SUM(F9:F14,F17:F23,F26:F29,F32,F35:F39,F42:F52,F55:F58,F61:F65)</f>
        <v>88759000</v>
      </c>
      <c r="G67" s="106">
        <f t="shared" si="43"/>
        <v>14013000</v>
      </c>
      <c r="H67" s="105">
        <f t="shared" si="43"/>
        <v>21952000</v>
      </c>
      <c r="I67" s="106">
        <f t="shared" si="43"/>
        <v>8346756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21952000</v>
      </c>
      <c r="Q67" s="106">
        <f t="shared" si="37"/>
        <v>8346756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24.970140934787803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9.4943364462593696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144010000</v>
      </c>
      <c r="C69" s="92"/>
      <c r="D69" s="92"/>
      <c r="E69" s="92">
        <f>$B69      +$C69      +$D69</f>
        <v>144010000</v>
      </c>
      <c r="F69" s="93">
        <v>144010000</v>
      </c>
      <c r="G69" s="94">
        <v>83456000</v>
      </c>
      <c r="H69" s="93">
        <v>45164000</v>
      </c>
      <c r="I69" s="94">
        <v>36558855</v>
      </c>
      <c r="J69" s="93"/>
      <c r="K69" s="94"/>
      <c r="L69" s="93"/>
      <c r="M69" s="94"/>
      <c r="N69" s="93"/>
      <c r="O69" s="94"/>
      <c r="P69" s="93">
        <f>$H69      +$J69      +$L69      +$N69</f>
        <v>45164000</v>
      </c>
      <c r="Q69" s="94">
        <f>$I69      +$K69      +$M69      +$O69</f>
        <v>36558855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31.361710992292203</v>
      </c>
      <c r="U69" s="50">
        <f>IF(($E69      =0),0,(($Q69      /$E69      )*100))</f>
        <v>25.386330810360391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144010000</v>
      </c>
      <c r="C70" s="101">
        <f>C69</f>
        <v>0</v>
      </c>
      <c r="D70" s="101"/>
      <c r="E70" s="101">
        <f>$B70      +$C70      +$D70</f>
        <v>144010000</v>
      </c>
      <c r="F70" s="102">
        <f t="shared" ref="F70:O70" si="44">F69</f>
        <v>144010000</v>
      </c>
      <c r="G70" s="103">
        <f t="shared" si="44"/>
        <v>83456000</v>
      </c>
      <c r="H70" s="102">
        <f t="shared" si="44"/>
        <v>45164000</v>
      </c>
      <c r="I70" s="103">
        <f t="shared" si="44"/>
        <v>36558855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45164000</v>
      </c>
      <c r="Q70" s="103">
        <f>$I70      +$K70      +$M70      +$O70</f>
        <v>36558855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31.361710992292203</v>
      </c>
      <c r="U70" s="59">
        <f>IF($E70   =0,0,($Q70   /$E70 )*100)</f>
        <v>25.386330810360391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144010000</v>
      </c>
      <c r="C71" s="104">
        <f>C69</f>
        <v>0</v>
      </c>
      <c r="D71" s="104"/>
      <c r="E71" s="104">
        <f>$B71      +$C71      +$D71</f>
        <v>144010000</v>
      </c>
      <c r="F71" s="105">
        <f t="shared" ref="F71:O71" si="45">F69</f>
        <v>144010000</v>
      </c>
      <c r="G71" s="106">
        <f t="shared" si="45"/>
        <v>83456000</v>
      </c>
      <c r="H71" s="105">
        <f t="shared" si="45"/>
        <v>45164000</v>
      </c>
      <c r="I71" s="106">
        <f t="shared" si="45"/>
        <v>36558855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45164000</v>
      </c>
      <c r="Q71" s="106">
        <f>$I71      +$K71      +$M71      +$O71</f>
        <v>36558855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31.361710992292203</v>
      </c>
      <c r="U71" s="65">
        <f>IF($E71   =0,0,($Q71   /$E71   )*100)</f>
        <v>25.386330810360391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232769000</v>
      </c>
      <c r="C72" s="104">
        <f>SUM(C9:C14,C17:C23,C26:C29,C32,C35:C39,C42:C52,C55:C58,C61:C65,C69)</f>
        <v>0</v>
      </c>
      <c r="D72" s="104"/>
      <c r="E72" s="104">
        <f>$B72      +$C72      +$D72</f>
        <v>232769000</v>
      </c>
      <c r="F72" s="105">
        <f t="shared" ref="F72:O72" si="46">SUM(F9:F14,F17:F23,F26:F29,F32,F35:F39,F42:F52,F55:F58,F61:F65,F69)</f>
        <v>232769000</v>
      </c>
      <c r="G72" s="106">
        <f t="shared" si="46"/>
        <v>97469000</v>
      </c>
      <c r="H72" s="105">
        <f t="shared" si="46"/>
        <v>67116000</v>
      </c>
      <c r="I72" s="106">
        <f t="shared" si="46"/>
        <v>44905611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67116000</v>
      </c>
      <c r="Q72" s="106">
        <f>$I72      +$K72      +$M72      +$O72</f>
        <v>44905611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28.938915070950273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19.362293088654425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N06gt/7tRkEIZzSrJ/1gHhyKM3ytcAKRtkN1m77NLztJDhbFzysPB7aSsil1EfhIvOk24PZ/QHaDFkl+KHsLrA==" saltValue="zJVb7IxRSdP1xxu6wDWko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50000</v>
      </c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50000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2.9411764705882351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1700000</v>
      </c>
      <c r="C15" s="95">
        <f>SUM(C9:C14)</f>
        <v>0</v>
      </c>
      <c r="D15" s="95"/>
      <c r="E15" s="95">
        <f t="shared" si="0"/>
        <v>1700000</v>
      </c>
      <c r="F15" s="96">
        <f t="shared" ref="F15:O15" si="7">SUM(F9:F14)</f>
        <v>1700000</v>
      </c>
      <c r="G15" s="97">
        <f t="shared" si="7"/>
        <v>1700000</v>
      </c>
      <c r="H15" s="96">
        <f t="shared" si="7"/>
        <v>50000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50000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2.9411764705882351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76765000</v>
      </c>
      <c r="C17" s="92"/>
      <c r="D17" s="92"/>
      <c r="E17" s="92">
        <f t="shared" ref="E17:E24" si="8">$B17      +$C17      +$D17</f>
        <v>76765000</v>
      </c>
      <c r="F17" s="93">
        <v>76765000</v>
      </c>
      <c r="G17" s="94">
        <v>25000000</v>
      </c>
      <c r="H17" s="93">
        <v>1453000</v>
      </c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1453000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1.8927896827981503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76765000</v>
      </c>
      <c r="C24" s="95">
        <f>SUM(C17:C23)</f>
        <v>0</v>
      </c>
      <c r="D24" s="95"/>
      <c r="E24" s="95">
        <f t="shared" si="8"/>
        <v>76765000</v>
      </c>
      <c r="F24" s="96">
        <f t="shared" ref="F24:O24" si="15">SUM(F17:F23)</f>
        <v>76765000</v>
      </c>
      <c r="G24" s="97">
        <f t="shared" si="15"/>
        <v>25000000</v>
      </c>
      <c r="H24" s="96">
        <f t="shared" si="15"/>
        <v>1453000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1453000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1.8927896827981503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4298000</v>
      </c>
      <c r="C32" s="92"/>
      <c r="D32" s="92"/>
      <c r="E32" s="92">
        <f>$B32      +$C32      +$D32</f>
        <v>4298000</v>
      </c>
      <c r="F32" s="93">
        <v>4298000</v>
      </c>
      <c r="G32" s="94">
        <v>1074000</v>
      </c>
      <c r="H32" s="93">
        <v>325000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325000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7.5616565844578876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4298000</v>
      </c>
      <c r="C33" s="95">
        <f>C32</f>
        <v>0</v>
      </c>
      <c r="D33" s="95"/>
      <c r="E33" s="95">
        <f>$B33      +$C33      +$D33</f>
        <v>4298000</v>
      </c>
      <c r="F33" s="96">
        <f t="shared" ref="F33:O33" si="17">F32</f>
        <v>4298000</v>
      </c>
      <c r="G33" s="97">
        <f t="shared" si="17"/>
        <v>1074000</v>
      </c>
      <c r="H33" s="96">
        <f t="shared" si="17"/>
        <v>325000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325000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7.5616565844578876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19890000</v>
      </c>
      <c r="C35" s="92"/>
      <c r="D35" s="92"/>
      <c r="E35" s="92">
        <f t="shared" ref="E35:E40" si="18">$B35      +$C35      +$D35</f>
        <v>19890000</v>
      </c>
      <c r="F35" s="93">
        <v>19890000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1607000</v>
      </c>
      <c r="C36" s="92"/>
      <c r="D36" s="92"/>
      <c r="E36" s="92">
        <f t="shared" si="18"/>
        <v>1607000</v>
      </c>
      <c r="F36" s="93">
        <v>1607000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1000000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25497000</v>
      </c>
      <c r="C40" s="95">
        <f>SUM(C35:C39)</f>
        <v>0</v>
      </c>
      <c r="D40" s="95"/>
      <c r="E40" s="95">
        <f t="shared" si="18"/>
        <v>25497000</v>
      </c>
      <c r="F40" s="96">
        <f t="shared" ref="F40:O40" si="25">SUM(F35:F39)</f>
        <v>25497000</v>
      </c>
      <c r="G40" s="97">
        <f t="shared" si="25"/>
        <v>1000000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100000000</v>
      </c>
      <c r="C43" s="92"/>
      <c r="D43" s="92"/>
      <c r="E43" s="92">
        <f t="shared" si="26"/>
        <v>100000000</v>
      </c>
      <c r="F43" s="93">
        <v>100000000</v>
      </c>
      <c r="G43" s="94">
        <v>30000000</v>
      </c>
      <c r="H43" s="93">
        <v>10602000</v>
      </c>
      <c r="I43" s="94"/>
      <c r="J43" s="93"/>
      <c r="K43" s="94"/>
      <c r="L43" s="93"/>
      <c r="M43" s="94"/>
      <c r="N43" s="93"/>
      <c r="O43" s="94"/>
      <c r="P43" s="93">
        <f t="shared" si="27"/>
        <v>10602000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10.602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12000000</v>
      </c>
      <c r="C51" s="92"/>
      <c r="D51" s="92"/>
      <c r="E51" s="92">
        <f t="shared" si="26"/>
        <v>12000000</v>
      </c>
      <c r="F51" s="93">
        <v>12000000</v>
      </c>
      <c r="G51" s="94">
        <v>10080000</v>
      </c>
      <c r="H51" s="93">
        <v>377000</v>
      </c>
      <c r="I51" s="94"/>
      <c r="J51" s="93"/>
      <c r="K51" s="94"/>
      <c r="L51" s="93"/>
      <c r="M51" s="94"/>
      <c r="N51" s="93"/>
      <c r="O51" s="94"/>
      <c r="P51" s="93">
        <f t="shared" si="27"/>
        <v>377000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3.1416666666666671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112000000</v>
      </c>
      <c r="C53" s="95">
        <f>SUM(C42:C52)</f>
        <v>0</v>
      </c>
      <c r="D53" s="95"/>
      <c r="E53" s="95">
        <f t="shared" si="26"/>
        <v>112000000</v>
      </c>
      <c r="F53" s="96">
        <f t="shared" ref="F53:O53" si="33">SUM(F42:F52)</f>
        <v>112000000</v>
      </c>
      <c r="G53" s="97">
        <f t="shared" si="33"/>
        <v>40080000</v>
      </c>
      <c r="H53" s="96">
        <f t="shared" si="33"/>
        <v>10979000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10979000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9.8026785714285722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220260000</v>
      </c>
      <c r="C67" s="104">
        <f>SUM(C9:C14,C17:C23,C26:C29,C32,C35:C39,C42:C52,C55:C58,C61:C65)</f>
        <v>0</v>
      </c>
      <c r="D67" s="104"/>
      <c r="E67" s="104">
        <f t="shared" si="35"/>
        <v>220260000</v>
      </c>
      <c r="F67" s="105">
        <f t="shared" ref="F67:O67" si="43">SUM(F9:F14,F17:F23,F26:F29,F32,F35:F39,F42:F52,F55:F58,F61:F65)</f>
        <v>220260000</v>
      </c>
      <c r="G67" s="106">
        <f t="shared" si="43"/>
        <v>68854000</v>
      </c>
      <c r="H67" s="105">
        <f t="shared" si="43"/>
        <v>12807000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12807000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5.8572258327121052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220260000</v>
      </c>
      <c r="C72" s="104">
        <f>SUM(C9:C14,C17:C23,C26:C29,C32,C35:C39,C42:C52,C55:C58,C61:C65,C69)</f>
        <v>0</v>
      </c>
      <c r="D72" s="104"/>
      <c r="E72" s="104">
        <f>$B72      +$C72      +$D72</f>
        <v>220260000</v>
      </c>
      <c r="F72" s="105">
        <f t="shared" ref="F72:O72" si="46">SUM(F9:F14,F17:F23,F26:F29,F32,F35:F39,F42:F52,F55:F58,F61:F65,F69)</f>
        <v>220260000</v>
      </c>
      <c r="G72" s="106">
        <f t="shared" si="46"/>
        <v>68854000</v>
      </c>
      <c r="H72" s="105">
        <f t="shared" si="46"/>
        <v>12807000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12807000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5.8572258327121052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kFr9Cst6KmXQMsksBfKCf01Gq/HO9gWCAJbGbBNGYXcwAv6p70ky5cgNPMEbBEDBFSyleWzTEwBFX1hjuJ+1aw==" saltValue="WVpPHRcJEh2BROd0Pv5ZX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2900000</v>
      </c>
      <c r="C10" s="92"/>
      <c r="D10" s="92"/>
      <c r="E10" s="92">
        <f t="shared" ref="E10:E15" si="0">$B10      +$C10      +$D10</f>
        <v>2900000</v>
      </c>
      <c r="F10" s="93">
        <v>2900000</v>
      </c>
      <c r="G10" s="94">
        <v>2900000</v>
      </c>
      <c r="H10" s="93">
        <v>150000</v>
      </c>
      <c r="I10" s="94">
        <v>651729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150000</v>
      </c>
      <c r="Q10" s="94">
        <f t="shared" ref="Q10:Q15" si="2">$I10      +$K10      +$M10      +$O10</f>
        <v>651729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5.1724137931034484</v>
      </c>
      <c r="U10" s="50">
        <f t="shared" ref="U10:U14" si="6">IF(($E10      =0),0,(($Q10      /$E10      )*100))</f>
        <v>22.473413793103447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2900000</v>
      </c>
      <c r="C15" s="95">
        <f>SUM(C9:C14)</f>
        <v>0</v>
      </c>
      <c r="D15" s="95"/>
      <c r="E15" s="95">
        <f t="shared" si="0"/>
        <v>2900000</v>
      </c>
      <c r="F15" s="96">
        <f t="shared" ref="F15:O15" si="7">SUM(F9:F14)</f>
        <v>2900000</v>
      </c>
      <c r="G15" s="97">
        <f t="shared" si="7"/>
        <v>2900000</v>
      </c>
      <c r="H15" s="96">
        <f t="shared" si="7"/>
        <v>150000</v>
      </c>
      <c r="I15" s="97">
        <f t="shared" si="7"/>
        <v>651729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150000</v>
      </c>
      <c r="Q15" s="97">
        <f t="shared" si="2"/>
        <v>651729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5.1724137931034484</v>
      </c>
      <c r="U15" s="54">
        <f>IF((SUM($E9:$E13))=0,0,(Q15/(SUM($E9:$E13))*100))</f>
        <v>22.473413793103447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1950000</v>
      </c>
      <c r="C20" s="92"/>
      <c r="D20" s="92"/>
      <c r="E20" s="92">
        <f t="shared" si="8"/>
        <v>1950000</v>
      </c>
      <c r="F20" s="93">
        <v>1950000</v>
      </c>
      <c r="G20" s="94">
        <v>1950000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1950000</v>
      </c>
      <c r="C24" s="95">
        <f>SUM(C17:C23)</f>
        <v>0</v>
      </c>
      <c r="D24" s="95"/>
      <c r="E24" s="95">
        <f t="shared" si="8"/>
        <v>1950000</v>
      </c>
      <c r="F24" s="96">
        <f t="shared" ref="F24:O24" si="15">SUM(F17:F23)</f>
        <v>1950000</v>
      </c>
      <c r="G24" s="97">
        <f t="shared" si="15"/>
        <v>1950000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3031000</v>
      </c>
      <c r="C32" s="92"/>
      <c r="D32" s="92"/>
      <c r="E32" s="92">
        <f>$B32      +$C32      +$D32</f>
        <v>3031000</v>
      </c>
      <c r="F32" s="93">
        <v>3031000</v>
      </c>
      <c r="G32" s="94">
        <v>758000</v>
      </c>
      <c r="H32" s="93">
        <v>599000</v>
      </c>
      <c r="I32" s="94">
        <v>586368</v>
      </c>
      <c r="J32" s="93"/>
      <c r="K32" s="94"/>
      <c r="L32" s="93"/>
      <c r="M32" s="94"/>
      <c r="N32" s="93"/>
      <c r="O32" s="94"/>
      <c r="P32" s="93">
        <f>$H32      +$J32      +$L32      +$N32</f>
        <v>599000</v>
      </c>
      <c r="Q32" s="94">
        <f>$I32      +$K32      +$M32      +$O32</f>
        <v>586368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19.762454635433851</v>
      </c>
      <c r="U32" s="50">
        <f>IF(($E32      =0),0,(($Q32      /$E32      )*100))</f>
        <v>19.345694490267238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3031000</v>
      </c>
      <c r="C33" s="95">
        <f>C32</f>
        <v>0</v>
      </c>
      <c r="D33" s="95"/>
      <c r="E33" s="95">
        <f>$B33      +$C33      +$D33</f>
        <v>3031000</v>
      </c>
      <c r="F33" s="96">
        <f t="shared" ref="F33:O33" si="17">F32</f>
        <v>3031000</v>
      </c>
      <c r="G33" s="97">
        <f t="shared" si="17"/>
        <v>758000</v>
      </c>
      <c r="H33" s="96">
        <f t="shared" si="17"/>
        <v>599000</v>
      </c>
      <c r="I33" s="97">
        <f t="shared" si="17"/>
        <v>586368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599000</v>
      </c>
      <c r="Q33" s="97">
        <f>$I33      +$K33      +$M33      +$O33</f>
        <v>586368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19.762454635433851</v>
      </c>
      <c r="U33" s="54">
        <f>IF($E33   =0,0,($Q33   /$E33   )*100)</f>
        <v>19.345694490267238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835000</v>
      </c>
      <c r="C35" s="92"/>
      <c r="D35" s="92"/>
      <c r="E35" s="92">
        <f t="shared" ref="E35:E40" si="18">$B35      +$C35      +$D35</f>
        <v>835000</v>
      </c>
      <c r="F35" s="93">
        <v>835000</v>
      </c>
      <c r="G35" s="94">
        <v>0</v>
      </c>
      <c r="H35" s="93">
        <v>450000</v>
      </c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450000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53.892215568862277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837000</v>
      </c>
      <c r="C36" s="92"/>
      <c r="D36" s="92"/>
      <c r="E36" s="92">
        <f t="shared" si="18"/>
        <v>837000</v>
      </c>
      <c r="F36" s="93">
        <v>837000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1672000</v>
      </c>
      <c r="C40" s="95">
        <f>SUM(C35:C39)</f>
        <v>0</v>
      </c>
      <c r="D40" s="95"/>
      <c r="E40" s="95">
        <f t="shared" si="18"/>
        <v>1672000</v>
      </c>
      <c r="F40" s="96">
        <f t="shared" ref="F40:O40" si="25">SUM(F35:F39)</f>
        <v>1672000</v>
      </c>
      <c r="G40" s="97">
        <f t="shared" si="25"/>
        <v>0</v>
      </c>
      <c r="H40" s="96">
        <f t="shared" si="25"/>
        <v>450000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450000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53.892215568862277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29000000</v>
      </c>
      <c r="C51" s="92"/>
      <c r="D51" s="92"/>
      <c r="E51" s="92">
        <f t="shared" si="26"/>
        <v>29000000</v>
      </c>
      <c r="F51" s="93">
        <v>29000000</v>
      </c>
      <c r="G51" s="94">
        <v>19000000</v>
      </c>
      <c r="H51" s="93">
        <v>4764000</v>
      </c>
      <c r="I51" s="94">
        <v>4144950</v>
      </c>
      <c r="J51" s="93"/>
      <c r="K51" s="94"/>
      <c r="L51" s="93"/>
      <c r="M51" s="94"/>
      <c r="N51" s="93"/>
      <c r="O51" s="94"/>
      <c r="P51" s="93">
        <f t="shared" si="27"/>
        <v>4764000</v>
      </c>
      <c r="Q51" s="94">
        <f t="shared" si="28"/>
        <v>4144950</v>
      </c>
      <c r="R51" s="48">
        <f t="shared" si="29"/>
        <v>0</v>
      </c>
      <c r="S51" s="49">
        <f t="shared" si="30"/>
        <v>0</v>
      </c>
      <c r="T51" s="48">
        <f t="shared" si="31"/>
        <v>16.427586206896553</v>
      </c>
      <c r="U51" s="50">
        <f t="shared" si="32"/>
        <v>14.292931034482759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29000000</v>
      </c>
      <c r="C53" s="95">
        <f>SUM(C42:C52)</f>
        <v>0</v>
      </c>
      <c r="D53" s="95"/>
      <c r="E53" s="95">
        <f t="shared" si="26"/>
        <v>29000000</v>
      </c>
      <c r="F53" s="96">
        <f t="shared" ref="F53:O53" si="33">SUM(F42:F52)</f>
        <v>29000000</v>
      </c>
      <c r="G53" s="97">
        <f t="shared" si="33"/>
        <v>19000000</v>
      </c>
      <c r="H53" s="96">
        <f t="shared" si="33"/>
        <v>4764000</v>
      </c>
      <c r="I53" s="97">
        <f t="shared" si="33"/>
        <v>4144950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4764000</v>
      </c>
      <c r="Q53" s="97">
        <f t="shared" si="28"/>
        <v>4144950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16.427586206896553</v>
      </c>
      <c r="U53" s="54">
        <f>IF((+$E43+$E45+$E47+$E48+$E51) =0,0,(Q53   /(+$E43+$E45+$E47+$E48+$E51) )*100)</f>
        <v>14.292931034482759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38553000</v>
      </c>
      <c r="C67" s="104">
        <f>SUM(C9:C14,C17:C23,C26:C29,C32,C35:C39,C42:C52,C55:C58,C61:C65)</f>
        <v>0</v>
      </c>
      <c r="D67" s="104"/>
      <c r="E67" s="104">
        <f t="shared" si="35"/>
        <v>38553000</v>
      </c>
      <c r="F67" s="105">
        <f t="shared" ref="F67:O67" si="43">SUM(F9:F14,F17:F23,F26:F29,F32,F35:F39,F42:F52,F55:F58,F61:F65)</f>
        <v>38553000</v>
      </c>
      <c r="G67" s="106">
        <f t="shared" si="43"/>
        <v>24608000</v>
      </c>
      <c r="H67" s="105">
        <f t="shared" si="43"/>
        <v>5963000</v>
      </c>
      <c r="I67" s="106">
        <f t="shared" si="43"/>
        <v>5383047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5963000</v>
      </c>
      <c r="Q67" s="106">
        <f t="shared" si="37"/>
        <v>5383047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15.810266200021211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14.272581928094178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21001000</v>
      </c>
      <c r="C69" s="92"/>
      <c r="D69" s="92"/>
      <c r="E69" s="92">
        <f>$B69      +$C69      +$D69</f>
        <v>21001000</v>
      </c>
      <c r="F69" s="93">
        <v>21001000</v>
      </c>
      <c r="G69" s="94">
        <v>8152000</v>
      </c>
      <c r="H69" s="93">
        <v>568000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568000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2.7046331127089185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21001000</v>
      </c>
      <c r="C70" s="101">
        <f>C69</f>
        <v>0</v>
      </c>
      <c r="D70" s="101"/>
      <c r="E70" s="101">
        <f>$B70      +$C70      +$D70</f>
        <v>21001000</v>
      </c>
      <c r="F70" s="102">
        <f t="shared" ref="F70:O70" si="44">F69</f>
        <v>21001000</v>
      </c>
      <c r="G70" s="103">
        <f t="shared" si="44"/>
        <v>8152000</v>
      </c>
      <c r="H70" s="102">
        <f t="shared" si="44"/>
        <v>568000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568000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2.7046331127089185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21001000</v>
      </c>
      <c r="C71" s="104">
        <f>C69</f>
        <v>0</v>
      </c>
      <c r="D71" s="104"/>
      <c r="E71" s="104">
        <f>$B71      +$C71      +$D71</f>
        <v>21001000</v>
      </c>
      <c r="F71" s="105">
        <f t="shared" ref="F71:O71" si="45">F69</f>
        <v>21001000</v>
      </c>
      <c r="G71" s="106">
        <f t="shared" si="45"/>
        <v>8152000</v>
      </c>
      <c r="H71" s="105">
        <f t="shared" si="45"/>
        <v>568000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568000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2.7046331127089185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59554000</v>
      </c>
      <c r="C72" s="104">
        <f>SUM(C9:C14,C17:C23,C26:C29,C32,C35:C39,C42:C52,C55:C58,C61:C65,C69)</f>
        <v>0</v>
      </c>
      <c r="D72" s="104"/>
      <c r="E72" s="104">
        <f>$B72      +$C72      +$D72</f>
        <v>59554000</v>
      </c>
      <c r="F72" s="105">
        <f t="shared" ref="F72:O72" si="46">SUM(F9:F14,F17:F23,F26:F29,F32,F35:F39,F42:F52,F55:F58,F61:F65,F69)</f>
        <v>59554000</v>
      </c>
      <c r="G72" s="106">
        <f t="shared" si="46"/>
        <v>32760000</v>
      </c>
      <c r="H72" s="105">
        <f t="shared" si="46"/>
        <v>6531000</v>
      </c>
      <c r="I72" s="106">
        <f t="shared" si="46"/>
        <v>5383047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6531000</v>
      </c>
      <c r="Q72" s="106">
        <f>$I72      +$K72      +$M72      +$O72</f>
        <v>5383047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11.122843469523307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9.167782754568524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kukbotSX79+ulJ+Wz5TXvdtrn6Lj+WFXEoKQnsmluq1Ec2tt+L2D/M50d3QwW3SgQ9w6WUv7wRBNfTh7MRnTcg==" saltValue="vk3dM2+nnCXF3wJpvux8r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1770000</v>
      </c>
      <c r="C10" s="92"/>
      <c r="D10" s="92"/>
      <c r="E10" s="92">
        <f t="shared" ref="E10:E15" si="0">$B10      +$C10      +$D10</f>
        <v>1770000</v>
      </c>
      <c r="F10" s="93">
        <v>1770000</v>
      </c>
      <c r="G10" s="94">
        <v>1770000</v>
      </c>
      <c r="H10" s="93">
        <v>74000</v>
      </c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74000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4.1807909604519775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1770000</v>
      </c>
      <c r="C15" s="95">
        <f>SUM(C9:C14)</f>
        <v>0</v>
      </c>
      <c r="D15" s="95"/>
      <c r="E15" s="95">
        <f t="shared" si="0"/>
        <v>1770000</v>
      </c>
      <c r="F15" s="96">
        <f t="shared" ref="F15:O15" si="7">SUM(F9:F14)</f>
        <v>1770000</v>
      </c>
      <c r="G15" s="97">
        <f t="shared" si="7"/>
        <v>1770000</v>
      </c>
      <c r="H15" s="96">
        <f t="shared" si="7"/>
        <v>74000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74000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4.1807909604519775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1150000</v>
      </c>
      <c r="C20" s="92"/>
      <c r="D20" s="92"/>
      <c r="E20" s="92">
        <f t="shared" si="8"/>
        <v>1150000</v>
      </c>
      <c r="F20" s="93">
        <v>1150000</v>
      </c>
      <c r="G20" s="94">
        <v>1150000</v>
      </c>
      <c r="H20" s="93">
        <v>746000</v>
      </c>
      <c r="I20" s="94"/>
      <c r="J20" s="93"/>
      <c r="K20" s="94"/>
      <c r="L20" s="93"/>
      <c r="M20" s="94"/>
      <c r="N20" s="93"/>
      <c r="O20" s="94"/>
      <c r="P20" s="93">
        <f t="shared" si="9"/>
        <v>746000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64.869565217391298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1150000</v>
      </c>
      <c r="C24" s="95">
        <f>SUM(C17:C23)</f>
        <v>0</v>
      </c>
      <c r="D24" s="95"/>
      <c r="E24" s="95">
        <f t="shared" si="8"/>
        <v>1150000</v>
      </c>
      <c r="F24" s="96">
        <f t="shared" ref="F24:O24" si="15">SUM(F17:F23)</f>
        <v>1150000</v>
      </c>
      <c r="G24" s="97">
        <f t="shared" si="15"/>
        <v>1150000</v>
      </c>
      <c r="H24" s="96">
        <f t="shared" si="15"/>
        <v>746000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746000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64.869565217391298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5166000</v>
      </c>
      <c r="C32" s="92"/>
      <c r="D32" s="92"/>
      <c r="E32" s="92">
        <f>$B32      +$C32      +$D32</f>
        <v>5166000</v>
      </c>
      <c r="F32" s="93">
        <v>5166000</v>
      </c>
      <c r="G32" s="94">
        <v>1292000</v>
      </c>
      <c r="H32" s="93">
        <v>1887000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1887000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36.527293844367016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5166000</v>
      </c>
      <c r="C33" s="95">
        <f>C32</f>
        <v>0</v>
      </c>
      <c r="D33" s="95"/>
      <c r="E33" s="95">
        <f>$B33      +$C33      +$D33</f>
        <v>5166000</v>
      </c>
      <c r="F33" s="96">
        <f t="shared" ref="F33:O33" si="17">F32</f>
        <v>5166000</v>
      </c>
      <c r="G33" s="97">
        <f t="shared" si="17"/>
        <v>1292000</v>
      </c>
      <c r="H33" s="96">
        <f t="shared" si="17"/>
        <v>1887000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1887000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36.527293844367016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25200000</v>
      </c>
      <c r="C35" s="92"/>
      <c r="D35" s="92"/>
      <c r="E35" s="92">
        <f t="shared" ref="E35:E40" si="18">$B35      +$C35      +$D35</f>
        <v>25200000</v>
      </c>
      <c r="F35" s="93">
        <v>25200000</v>
      </c>
      <c r="G35" s="94">
        <v>0</v>
      </c>
      <c r="H35" s="93">
        <v>8017000</v>
      </c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8017000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31.813492063492067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77971000</v>
      </c>
      <c r="C36" s="92"/>
      <c r="D36" s="92"/>
      <c r="E36" s="92">
        <f t="shared" si="18"/>
        <v>77971000</v>
      </c>
      <c r="F36" s="93">
        <v>77971000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5000000</v>
      </c>
      <c r="C38" s="92"/>
      <c r="D38" s="92"/>
      <c r="E38" s="92">
        <f t="shared" si="18"/>
        <v>5000000</v>
      </c>
      <c r="F38" s="93">
        <v>5000000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108171000</v>
      </c>
      <c r="C40" s="95">
        <f>SUM(C35:C39)</f>
        <v>0</v>
      </c>
      <c r="D40" s="95"/>
      <c r="E40" s="95">
        <f t="shared" si="18"/>
        <v>108171000</v>
      </c>
      <c r="F40" s="96">
        <f t="shared" ref="F40:O40" si="25">SUM(F35:F39)</f>
        <v>108171000</v>
      </c>
      <c r="G40" s="97">
        <f t="shared" si="25"/>
        <v>0</v>
      </c>
      <c r="H40" s="96">
        <f t="shared" si="25"/>
        <v>8017000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8017000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26.546357615894038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500000000</v>
      </c>
      <c r="C44" s="92"/>
      <c r="D44" s="92"/>
      <c r="E44" s="92">
        <f t="shared" si="26"/>
        <v>500000000</v>
      </c>
      <c r="F44" s="93">
        <v>500000000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88000000</v>
      </c>
      <c r="C51" s="92"/>
      <c r="D51" s="92"/>
      <c r="E51" s="92">
        <f t="shared" si="26"/>
        <v>88000000</v>
      </c>
      <c r="F51" s="93">
        <v>88000000</v>
      </c>
      <c r="G51" s="94">
        <v>18000000</v>
      </c>
      <c r="H51" s="93">
        <v>7121000</v>
      </c>
      <c r="I51" s="94"/>
      <c r="J51" s="93"/>
      <c r="K51" s="94"/>
      <c r="L51" s="93"/>
      <c r="M51" s="94"/>
      <c r="N51" s="93"/>
      <c r="O51" s="94"/>
      <c r="P51" s="93">
        <f t="shared" si="27"/>
        <v>7121000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8.0920454545454543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588000000</v>
      </c>
      <c r="C53" s="95">
        <f>SUM(C42:C52)</f>
        <v>0</v>
      </c>
      <c r="D53" s="95"/>
      <c r="E53" s="95">
        <f t="shared" si="26"/>
        <v>588000000</v>
      </c>
      <c r="F53" s="96">
        <f t="shared" ref="F53:O53" si="33">SUM(F42:F52)</f>
        <v>588000000</v>
      </c>
      <c r="G53" s="97">
        <f t="shared" si="33"/>
        <v>18000000</v>
      </c>
      <c r="H53" s="96">
        <f t="shared" si="33"/>
        <v>7121000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7121000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8.0920454545454543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704257000</v>
      </c>
      <c r="C67" s="104">
        <f>SUM(C9:C14,C17:C23,C26:C29,C32,C35:C39,C42:C52,C55:C58,C61:C65)</f>
        <v>0</v>
      </c>
      <c r="D67" s="104"/>
      <c r="E67" s="104">
        <f t="shared" si="35"/>
        <v>704257000</v>
      </c>
      <c r="F67" s="105">
        <f t="shared" ref="F67:O67" si="43">SUM(F9:F14,F17:F23,F26:F29,F32,F35:F39,F42:F52,F55:F58,F61:F65)</f>
        <v>704257000</v>
      </c>
      <c r="G67" s="106">
        <f t="shared" si="43"/>
        <v>22212000</v>
      </c>
      <c r="H67" s="105">
        <f t="shared" si="43"/>
        <v>17845000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17845000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14.130624138859416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148185000</v>
      </c>
      <c r="C69" s="92"/>
      <c r="D69" s="92"/>
      <c r="E69" s="92">
        <f>$B69      +$C69      +$D69</f>
        <v>148185000</v>
      </c>
      <c r="F69" s="93">
        <v>148185000</v>
      </c>
      <c r="G69" s="94">
        <v>89073000</v>
      </c>
      <c r="H69" s="93">
        <v>55709000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55709000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37.594223436920068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148185000</v>
      </c>
      <c r="C70" s="101">
        <f>C69</f>
        <v>0</v>
      </c>
      <c r="D70" s="101"/>
      <c r="E70" s="101">
        <f>$B70      +$C70      +$D70</f>
        <v>148185000</v>
      </c>
      <c r="F70" s="102">
        <f t="shared" ref="F70:O70" si="44">F69</f>
        <v>148185000</v>
      </c>
      <c r="G70" s="103">
        <f t="shared" si="44"/>
        <v>89073000</v>
      </c>
      <c r="H70" s="102">
        <f t="shared" si="44"/>
        <v>55709000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55709000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37.594223436920068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148185000</v>
      </c>
      <c r="C71" s="104">
        <f>C69</f>
        <v>0</v>
      </c>
      <c r="D71" s="104"/>
      <c r="E71" s="104">
        <f>$B71      +$C71      +$D71</f>
        <v>148185000</v>
      </c>
      <c r="F71" s="105">
        <f t="shared" ref="F71:O71" si="45">F69</f>
        <v>148185000</v>
      </c>
      <c r="G71" s="106">
        <f t="shared" si="45"/>
        <v>89073000</v>
      </c>
      <c r="H71" s="105">
        <f t="shared" si="45"/>
        <v>55709000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55709000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37.594223436920068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852442000</v>
      </c>
      <c r="C72" s="104">
        <f>SUM(C9:C14,C17:C23,C26:C29,C32,C35:C39,C42:C52,C55:C58,C61:C65,C69)</f>
        <v>0</v>
      </c>
      <c r="D72" s="104"/>
      <c r="E72" s="104">
        <f>$B72      +$C72      +$D72</f>
        <v>852442000</v>
      </c>
      <c r="F72" s="105">
        <f t="shared" ref="F72:O72" si="46">SUM(F9:F14,F17:F23,F26:F29,F32,F35:F39,F42:F52,F55:F58,F61:F65,F69)</f>
        <v>852442000</v>
      </c>
      <c r="G72" s="106">
        <f t="shared" si="46"/>
        <v>111285000</v>
      </c>
      <c r="H72" s="105">
        <f t="shared" si="46"/>
        <v>73554000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73554000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26.798459582250949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K59Uh7K7yzVCeIhPM+qAGSfbY7qepHTmmc0BEN2mZu0kjFETmtgPwhtT9VkbGEljilSsD79TaT0wBX4y9eze2Q==" saltValue="mmNkrnrNtL3/f0o3y9mgx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2450000</v>
      </c>
      <c r="C10" s="92"/>
      <c r="D10" s="92"/>
      <c r="E10" s="92">
        <f t="shared" ref="E10:E15" si="0">$B10      +$C10      +$D10</f>
        <v>2450000</v>
      </c>
      <c r="F10" s="93">
        <v>2450000</v>
      </c>
      <c r="G10" s="94">
        <v>2450000</v>
      </c>
      <c r="H10" s="93">
        <v>91000</v>
      </c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91000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3.7142857142857144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2450000</v>
      </c>
      <c r="C15" s="95">
        <f>SUM(C9:C14)</f>
        <v>0</v>
      </c>
      <c r="D15" s="95"/>
      <c r="E15" s="95">
        <f t="shared" si="0"/>
        <v>2450000</v>
      </c>
      <c r="F15" s="96">
        <f t="shared" ref="F15:O15" si="7">SUM(F9:F14)</f>
        <v>2450000</v>
      </c>
      <c r="G15" s="97">
        <f t="shared" si="7"/>
        <v>2450000</v>
      </c>
      <c r="H15" s="96">
        <f t="shared" si="7"/>
        <v>91000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91000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3.7142857142857144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100000</v>
      </c>
      <c r="C20" s="92"/>
      <c r="D20" s="92"/>
      <c r="E20" s="92">
        <f t="shared" si="8"/>
        <v>100000</v>
      </c>
      <c r="F20" s="93">
        <v>100000</v>
      </c>
      <c r="G20" s="94">
        <v>100000</v>
      </c>
      <c r="H20" s="93">
        <v>32000</v>
      </c>
      <c r="I20" s="94"/>
      <c r="J20" s="93"/>
      <c r="K20" s="94"/>
      <c r="L20" s="93"/>
      <c r="M20" s="94"/>
      <c r="N20" s="93"/>
      <c r="O20" s="94"/>
      <c r="P20" s="93">
        <f t="shared" si="9"/>
        <v>32000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32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100000</v>
      </c>
      <c r="C24" s="95">
        <f>SUM(C17:C23)</f>
        <v>0</v>
      </c>
      <c r="D24" s="95"/>
      <c r="E24" s="95">
        <f t="shared" si="8"/>
        <v>100000</v>
      </c>
      <c r="F24" s="96">
        <f t="shared" ref="F24:O24" si="15">SUM(F17:F23)</f>
        <v>100000</v>
      </c>
      <c r="G24" s="97">
        <f t="shared" si="15"/>
        <v>100000</v>
      </c>
      <c r="H24" s="96">
        <f t="shared" si="15"/>
        <v>32000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32000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32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4399000</v>
      </c>
      <c r="C32" s="92"/>
      <c r="D32" s="92"/>
      <c r="E32" s="92">
        <f>$B32      +$C32      +$D32</f>
        <v>4399000</v>
      </c>
      <c r="F32" s="93">
        <v>4399000</v>
      </c>
      <c r="G32" s="94">
        <v>1098000</v>
      </c>
      <c r="H32" s="93">
        <v>339000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339000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7.7062968856558305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4399000</v>
      </c>
      <c r="C33" s="95">
        <f>C32</f>
        <v>0</v>
      </c>
      <c r="D33" s="95"/>
      <c r="E33" s="95">
        <f>$B33      +$C33      +$D33</f>
        <v>4399000</v>
      </c>
      <c r="F33" s="96">
        <f t="shared" ref="F33:O33" si="17">F32</f>
        <v>4399000</v>
      </c>
      <c r="G33" s="97">
        <f t="shared" si="17"/>
        <v>1098000</v>
      </c>
      <c r="H33" s="96">
        <f t="shared" si="17"/>
        <v>339000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339000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7.7062968856558305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6880000</v>
      </c>
      <c r="C35" s="92"/>
      <c r="D35" s="92"/>
      <c r="E35" s="92">
        <f t="shared" ref="E35:E40" si="18">$B35      +$C35      +$D35</f>
        <v>6880000</v>
      </c>
      <c r="F35" s="93">
        <v>6880000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11204000</v>
      </c>
      <c r="C36" s="92"/>
      <c r="D36" s="92"/>
      <c r="E36" s="92">
        <f t="shared" si="18"/>
        <v>11204000</v>
      </c>
      <c r="F36" s="93">
        <v>11204000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18084000</v>
      </c>
      <c r="C40" s="95">
        <f>SUM(C35:C39)</f>
        <v>0</v>
      </c>
      <c r="D40" s="95"/>
      <c r="E40" s="95">
        <f t="shared" si="18"/>
        <v>18084000</v>
      </c>
      <c r="F40" s="96">
        <f t="shared" ref="F40:O40" si="25">SUM(F35:F39)</f>
        <v>18084000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5000000</v>
      </c>
      <c r="C44" s="92"/>
      <c r="D44" s="92"/>
      <c r="E44" s="92">
        <f t="shared" si="26"/>
        <v>5000000</v>
      </c>
      <c r="F44" s="93">
        <v>5000000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5000000</v>
      </c>
      <c r="C53" s="95">
        <f>SUM(C42:C52)</f>
        <v>0</v>
      </c>
      <c r="D53" s="95"/>
      <c r="E53" s="95">
        <f t="shared" si="26"/>
        <v>5000000</v>
      </c>
      <c r="F53" s="96">
        <f t="shared" ref="F53:O53" si="33">SUM(F42:F52)</f>
        <v>5000000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30033000</v>
      </c>
      <c r="C67" s="104">
        <f>SUM(C9:C14,C17:C23,C26:C29,C32,C35:C39,C42:C52,C55:C58,C61:C65)</f>
        <v>0</v>
      </c>
      <c r="D67" s="104"/>
      <c r="E67" s="104">
        <f t="shared" si="35"/>
        <v>30033000</v>
      </c>
      <c r="F67" s="105">
        <f t="shared" ref="F67:O67" si="43">SUM(F9:F14,F17:F23,F26:F29,F32,F35:F39,F42:F52,F55:F58,F61:F65)</f>
        <v>30033000</v>
      </c>
      <c r="G67" s="106">
        <f t="shared" si="43"/>
        <v>3648000</v>
      </c>
      <c r="H67" s="105">
        <f t="shared" si="43"/>
        <v>462000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462000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3.3408055535468941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150219000</v>
      </c>
      <c r="C69" s="92"/>
      <c r="D69" s="92"/>
      <c r="E69" s="92">
        <f>$B69      +$C69      +$D69</f>
        <v>150219000</v>
      </c>
      <c r="F69" s="93">
        <v>150219000</v>
      </c>
      <c r="G69" s="94">
        <v>43716000</v>
      </c>
      <c r="H69" s="93">
        <v>18147000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18147000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12.080362670501069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150219000</v>
      </c>
      <c r="C70" s="101">
        <f>C69</f>
        <v>0</v>
      </c>
      <c r="D70" s="101"/>
      <c r="E70" s="101">
        <f>$B70      +$C70      +$D70</f>
        <v>150219000</v>
      </c>
      <c r="F70" s="102">
        <f t="shared" ref="F70:O70" si="44">F69</f>
        <v>150219000</v>
      </c>
      <c r="G70" s="103">
        <f t="shared" si="44"/>
        <v>43716000</v>
      </c>
      <c r="H70" s="102">
        <f t="shared" si="44"/>
        <v>18147000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18147000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12.080362670501069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150219000</v>
      </c>
      <c r="C71" s="104">
        <f>C69</f>
        <v>0</v>
      </c>
      <c r="D71" s="104"/>
      <c r="E71" s="104">
        <f>$B71      +$C71      +$D71</f>
        <v>150219000</v>
      </c>
      <c r="F71" s="105">
        <f t="shared" ref="F71:O71" si="45">F69</f>
        <v>150219000</v>
      </c>
      <c r="G71" s="106">
        <f t="shared" si="45"/>
        <v>43716000</v>
      </c>
      <c r="H71" s="105">
        <f t="shared" si="45"/>
        <v>18147000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18147000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12.080362670501069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180252000</v>
      </c>
      <c r="C72" s="104">
        <f>SUM(C9:C14,C17:C23,C26:C29,C32,C35:C39,C42:C52,C55:C58,C61:C65,C69)</f>
        <v>0</v>
      </c>
      <c r="D72" s="104"/>
      <c r="E72" s="104">
        <f>$B72      +$C72      +$D72</f>
        <v>180252000</v>
      </c>
      <c r="F72" s="105">
        <f t="shared" ref="F72:O72" si="46">SUM(F9:F14,F17:F23,F26:F29,F32,F35:F39,F42:F52,F55:F58,F61:F65,F69)</f>
        <v>180252000</v>
      </c>
      <c r="G72" s="106">
        <f t="shared" si="46"/>
        <v>47364000</v>
      </c>
      <c r="H72" s="105">
        <f t="shared" si="46"/>
        <v>18609000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18609000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11.343631132351508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R4gOhuaEOxSx2P/P82LyWGBXKaazlFOAXYr45ArWl+nF1/ISnJOkT0HZ3/7wCOhnVR8ZesqAl/C2sfxVchLPrg==" saltValue="VyuP6T3VtcDAAsz7l4aY4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3000000</v>
      </c>
      <c r="C10" s="92"/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>
        <v>117000</v>
      </c>
      <c r="I10" s="94">
        <v>116667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117000</v>
      </c>
      <c r="Q10" s="94">
        <f t="shared" ref="Q10:Q15" si="2">$I10      +$K10      +$M10      +$O10</f>
        <v>116667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3.9</v>
      </c>
      <c r="U10" s="50">
        <f t="shared" ref="U10:U14" si="6">IF(($E10      =0),0,(($Q10      /$E10      )*100))</f>
        <v>3.8889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3000000</v>
      </c>
      <c r="C15" s="95">
        <f>SUM(C9:C14)</f>
        <v>0</v>
      </c>
      <c r="D15" s="95"/>
      <c r="E15" s="95">
        <f t="shared" si="0"/>
        <v>3000000</v>
      </c>
      <c r="F15" s="96">
        <f t="shared" ref="F15:O15" si="7">SUM(F9:F14)</f>
        <v>3000000</v>
      </c>
      <c r="G15" s="97">
        <f t="shared" si="7"/>
        <v>3000000</v>
      </c>
      <c r="H15" s="96">
        <f t="shared" si="7"/>
        <v>117000</v>
      </c>
      <c r="I15" s="97">
        <f t="shared" si="7"/>
        <v>116667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117000</v>
      </c>
      <c r="Q15" s="97">
        <f t="shared" si="2"/>
        <v>116667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3.9</v>
      </c>
      <c r="U15" s="54">
        <f>IF((SUM($E9:$E13))=0,0,(Q15/(SUM($E9:$E13))*100))</f>
        <v>3.8889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1731000</v>
      </c>
      <c r="C32" s="92"/>
      <c r="D32" s="92"/>
      <c r="E32" s="92">
        <f>$B32      +$C32      +$D32</f>
        <v>1731000</v>
      </c>
      <c r="F32" s="93">
        <v>1731000</v>
      </c>
      <c r="G32" s="94">
        <v>433000</v>
      </c>
      <c r="H32" s="93">
        <v>862000</v>
      </c>
      <c r="I32" s="94">
        <v>861662</v>
      </c>
      <c r="J32" s="93"/>
      <c r="K32" s="94"/>
      <c r="L32" s="93"/>
      <c r="M32" s="94"/>
      <c r="N32" s="93"/>
      <c r="O32" s="94"/>
      <c r="P32" s="93">
        <f>$H32      +$J32      +$L32      +$N32</f>
        <v>862000</v>
      </c>
      <c r="Q32" s="94">
        <f>$I32      +$K32      +$M32      +$O32</f>
        <v>861662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49.797804737146159</v>
      </c>
      <c r="U32" s="50">
        <f>IF(($E32      =0),0,(($Q32      /$E32      )*100))</f>
        <v>49.778278451761985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1731000</v>
      </c>
      <c r="C33" s="95">
        <f>C32</f>
        <v>0</v>
      </c>
      <c r="D33" s="95"/>
      <c r="E33" s="95">
        <f>$B33      +$C33      +$D33</f>
        <v>1731000</v>
      </c>
      <c r="F33" s="96">
        <f t="shared" ref="F33:O33" si="17">F32</f>
        <v>1731000</v>
      </c>
      <c r="G33" s="97">
        <f t="shared" si="17"/>
        <v>433000</v>
      </c>
      <c r="H33" s="96">
        <f t="shared" si="17"/>
        <v>862000</v>
      </c>
      <c r="I33" s="97">
        <f t="shared" si="17"/>
        <v>861662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862000</v>
      </c>
      <c r="Q33" s="97">
        <f>$I33      +$K33      +$M33      +$O33</f>
        <v>861662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49.797804737146159</v>
      </c>
      <c r="U33" s="54">
        <f>IF($E33   =0,0,($Q33   /$E33   )*100)</f>
        <v>49.778278451761985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4707000</v>
      </c>
      <c r="C36" s="92"/>
      <c r="D36" s="92"/>
      <c r="E36" s="92">
        <f t="shared" si="18"/>
        <v>4707000</v>
      </c>
      <c r="F36" s="93">
        <v>4707000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4707000</v>
      </c>
      <c r="C40" s="95">
        <f>SUM(C35:C39)</f>
        <v>0</v>
      </c>
      <c r="D40" s="95"/>
      <c r="E40" s="95">
        <f t="shared" si="18"/>
        <v>4707000</v>
      </c>
      <c r="F40" s="96">
        <f t="shared" ref="F40:O40" si="25">SUM(F35:F39)</f>
        <v>4707000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10000000</v>
      </c>
      <c r="C43" s="92"/>
      <c r="D43" s="92"/>
      <c r="E43" s="92">
        <f t="shared" si="26"/>
        <v>10000000</v>
      </c>
      <c r="F43" s="93">
        <v>10000000</v>
      </c>
      <c r="G43" s="94">
        <v>2000000</v>
      </c>
      <c r="H43" s="93">
        <v>993000</v>
      </c>
      <c r="I43" s="94"/>
      <c r="J43" s="93"/>
      <c r="K43" s="94"/>
      <c r="L43" s="93"/>
      <c r="M43" s="94"/>
      <c r="N43" s="93"/>
      <c r="O43" s="94"/>
      <c r="P43" s="93">
        <f t="shared" si="27"/>
        <v>993000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9.93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80000000</v>
      </c>
      <c r="C51" s="92"/>
      <c r="D51" s="92"/>
      <c r="E51" s="92">
        <f t="shared" si="26"/>
        <v>80000000</v>
      </c>
      <c r="F51" s="93">
        <v>80000000</v>
      </c>
      <c r="G51" s="94">
        <v>15000000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90000000</v>
      </c>
      <c r="C53" s="95">
        <f>SUM(C42:C52)</f>
        <v>0</v>
      </c>
      <c r="D53" s="95"/>
      <c r="E53" s="95">
        <f t="shared" si="26"/>
        <v>90000000</v>
      </c>
      <c r="F53" s="96">
        <f t="shared" ref="F53:O53" si="33">SUM(F42:F52)</f>
        <v>90000000</v>
      </c>
      <c r="G53" s="97">
        <f t="shared" si="33"/>
        <v>17000000</v>
      </c>
      <c r="H53" s="96">
        <f t="shared" si="33"/>
        <v>993000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993000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1.1033333333333333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99438000</v>
      </c>
      <c r="C67" s="104">
        <f>SUM(C9:C14,C17:C23,C26:C29,C32,C35:C39,C42:C52,C55:C58,C61:C65)</f>
        <v>0</v>
      </c>
      <c r="D67" s="104"/>
      <c r="E67" s="104">
        <f t="shared" si="35"/>
        <v>99438000</v>
      </c>
      <c r="F67" s="105">
        <f t="shared" ref="F67:O67" si="43">SUM(F9:F14,F17:F23,F26:F29,F32,F35:F39,F42:F52,F55:F58,F61:F65)</f>
        <v>99438000</v>
      </c>
      <c r="G67" s="106">
        <f t="shared" si="43"/>
        <v>20433000</v>
      </c>
      <c r="H67" s="105">
        <f t="shared" si="43"/>
        <v>1972000</v>
      </c>
      <c r="I67" s="106">
        <f t="shared" si="43"/>
        <v>978329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1972000</v>
      </c>
      <c r="Q67" s="106">
        <f t="shared" si="37"/>
        <v>978329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2.0816839260643296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1.0327442970094267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56241000</v>
      </c>
      <c r="C69" s="92"/>
      <c r="D69" s="92"/>
      <c r="E69" s="92">
        <f>$B69      +$C69      +$D69</f>
        <v>56241000</v>
      </c>
      <c r="F69" s="93">
        <v>56241000</v>
      </c>
      <c r="G69" s="94">
        <v>16045000</v>
      </c>
      <c r="H69" s="93">
        <v>5056000</v>
      </c>
      <c r="I69" s="94">
        <v>5056412</v>
      </c>
      <c r="J69" s="93"/>
      <c r="K69" s="94"/>
      <c r="L69" s="93"/>
      <c r="M69" s="94"/>
      <c r="N69" s="93"/>
      <c r="O69" s="94"/>
      <c r="P69" s="93">
        <f>$H69      +$J69      +$L69      +$N69</f>
        <v>5056000</v>
      </c>
      <c r="Q69" s="94">
        <f>$I69      +$K69      +$M69      +$O69</f>
        <v>5056412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8.9898828256965562</v>
      </c>
      <c r="U69" s="50">
        <f>IF(($E69      =0),0,(($Q69      /$E69      )*100))</f>
        <v>8.9906153873508661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56241000</v>
      </c>
      <c r="C70" s="101">
        <f>C69</f>
        <v>0</v>
      </c>
      <c r="D70" s="101"/>
      <c r="E70" s="101">
        <f>$B70      +$C70      +$D70</f>
        <v>56241000</v>
      </c>
      <c r="F70" s="102">
        <f t="shared" ref="F70:O70" si="44">F69</f>
        <v>56241000</v>
      </c>
      <c r="G70" s="103">
        <f t="shared" si="44"/>
        <v>16045000</v>
      </c>
      <c r="H70" s="102">
        <f t="shared" si="44"/>
        <v>5056000</v>
      </c>
      <c r="I70" s="103">
        <f t="shared" si="44"/>
        <v>5056412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5056000</v>
      </c>
      <c r="Q70" s="103">
        <f>$I70      +$K70      +$M70      +$O70</f>
        <v>5056412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8.9898828256965562</v>
      </c>
      <c r="U70" s="59">
        <f>IF($E70   =0,0,($Q70   /$E70 )*100)</f>
        <v>8.9906153873508661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56241000</v>
      </c>
      <c r="C71" s="104">
        <f>C69</f>
        <v>0</v>
      </c>
      <c r="D71" s="104"/>
      <c r="E71" s="104">
        <f>$B71      +$C71      +$D71</f>
        <v>56241000</v>
      </c>
      <c r="F71" s="105">
        <f t="shared" ref="F71:O71" si="45">F69</f>
        <v>56241000</v>
      </c>
      <c r="G71" s="106">
        <f t="shared" si="45"/>
        <v>16045000</v>
      </c>
      <c r="H71" s="105">
        <f t="shared" si="45"/>
        <v>5056000</v>
      </c>
      <c r="I71" s="106">
        <f t="shared" si="45"/>
        <v>5056412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5056000</v>
      </c>
      <c r="Q71" s="106">
        <f>$I71      +$K71      +$M71      +$O71</f>
        <v>5056412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8.9898828256965562</v>
      </c>
      <c r="U71" s="65">
        <f>IF($E71   =0,0,($Q71   /$E71   )*100)</f>
        <v>8.9906153873508661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155679000</v>
      </c>
      <c r="C72" s="104">
        <f>SUM(C9:C14,C17:C23,C26:C29,C32,C35:C39,C42:C52,C55:C58,C61:C65,C69)</f>
        <v>0</v>
      </c>
      <c r="D72" s="104"/>
      <c r="E72" s="104">
        <f>$B72      +$C72      +$D72</f>
        <v>155679000</v>
      </c>
      <c r="F72" s="105">
        <f t="shared" ref="F72:O72" si="46">SUM(F9:F14,F17:F23,F26:F29,F32,F35:F39,F42:F52,F55:F58,F61:F65,F69)</f>
        <v>155679000</v>
      </c>
      <c r="G72" s="106">
        <f t="shared" si="46"/>
        <v>36478000</v>
      </c>
      <c r="H72" s="105">
        <f t="shared" si="46"/>
        <v>7028000</v>
      </c>
      <c r="I72" s="106">
        <f t="shared" si="46"/>
        <v>6034741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7028000</v>
      </c>
      <c r="Q72" s="106">
        <f>$I72      +$K72      +$M72      +$O72</f>
        <v>6034741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4.6551678456932413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3.9972584320271309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XEAebvKnuFCFiY0of/5tIQoW9pHZQnwCfJ4EdzfwtO4B+Wfzxmg1CIF7424ODe3wir9clwbbdupsT6D/dFnimw==" saltValue="L+7bDj/WWUNOj1FlOzrda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1770000</v>
      </c>
      <c r="C10" s="92"/>
      <c r="D10" s="92"/>
      <c r="E10" s="92">
        <f t="shared" ref="E10:E15" si="0">$B10      +$C10      +$D10</f>
        <v>1770000</v>
      </c>
      <c r="F10" s="93">
        <v>1770000</v>
      </c>
      <c r="G10" s="94">
        <v>1770000</v>
      </c>
      <c r="H10" s="93">
        <v>355000</v>
      </c>
      <c r="I10" s="94">
        <v>522483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355000</v>
      </c>
      <c r="Q10" s="94">
        <f t="shared" ref="Q10:Q15" si="2">$I10      +$K10      +$M10      +$O10</f>
        <v>522483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20.056497175141246</v>
      </c>
      <c r="U10" s="50">
        <f t="shared" ref="U10:U14" si="6">IF(($E10      =0),0,(($Q10      /$E10      )*100))</f>
        <v>29.518813559322034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100000</v>
      </c>
      <c r="C14" s="92"/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1870000</v>
      </c>
      <c r="C15" s="95">
        <f>SUM(C9:C14)</f>
        <v>0</v>
      </c>
      <c r="D15" s="95"/>
      <c r="E15" s="95">
        <f t="shared" si="0"/>
        <v>1870000</v>
      </c>
      <c r="F15" s="96">
        <f t="shared" ref="F15:O15" si="7">SUM(F9:F14)</f>
        <v>1870000</v>
      </c>
      <c r="G15" s="97">
        <f t="shared" si="7"/>
        <v>1770000</v>
      </c>
      <c r="H15" s="96">
        <f t="shared" si="7"/>
        <v>355000</v>
      </c>
      <c r="I15" s="97">
        <f t="shared" si="7"/>
        <v>522483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355000</v>
      </c>
      <c r="Q15" s="97">
        <f t="shared" si="2"/>
        <v>522483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20.056497175141246</v>
      </c>
      <c r="U15" s="54">
        <f>IF((SUM($E9:$E13))=0,0,(Q15/(SUM($E9:$E13))*100))</f>
        <v>29.518813559322034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16230000</v>
      </c>
      <c r="C20" s="92"/>
      <c r="D20" s="92"/>
      <c r="E20" s="92">
        <f t="shared" si="8"/>
        <v>16230000</v>
      </c>
      <c r="F20" s="93">
        <v>16230000</v>
      </c>
      <c r="G20" s="94">
        <v>16230000</v>
      </c>
      <c r="H20" s="93">
        <v>9073000</v>
      </c>
      <c r="I20" s="94">
        <v>9073056</v>
      </c>
      <c r="J20" s="93"/>
      <c r="K20" s="94"/>
      <c r="L20" s="93"/>
      <c r="M20" s="94"/>
      <c r="N20" s="93"/>
      <c r="O20" s="94"/>
      <c r="P20" s="93">
        <f t="shared" si="9"/>
        <v>9073000</v>
      </c>
      <c r="Q20" s="94">
        <f t="shared" si="10"/>
        <v>9073056</v>
      </c>
      <c r="R20" s="48">
        <f t="shared" si="11"/>
        <v>0</v>
      </c>
      <c r="S20" s="49">
        <f t="shared" si="12"/>
        <v>0</v>
      </c>
      <c r="T20" s="48">
        <f t="shared" si="13"/>
        <v>55.902649414664211</v>
      </c>
      <c r="U20" s="50">
        <f t="shared" si="14"/>
        <v>55.902994454713493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16230000</v>
      </c>
      <c r="C24" s="95">
        <f>SUM(C17:C23)</f>
        <v>0</v>
      </c>
      <c r="D24" s="95"/>
      <c r="E24" s="95">
        <f t="shared" si="8"/>
        <v>16230000</v>
      </c>
      <c r="F24" s="96">
        <f t="shared" ref="F24:O24" si="15">SUM(F17:F23)</f>
        <v>16230000</v>
      </c>
      <c r="G24" s="97">
        <f t="shared" si="15"/>
        <v>16230000</v>
      </c>
      <c r="H24" s="96">
        <f t="shared" si="15"/>
        <v>9073000</v>
      </c>
      <c r="I24" s="97">
        <f t="shared" si="15"/>
        <v>9073056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9073000</v>
      </c>
      <c r="Q24" s="97">
        <f t="shared" si="10"/>
        <v>9073056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55.902649414664211</v>
      </c>
      <c r="U24" s="54">
        <f>IF(($E24-$E19-$E23)   =0,0,($Q24   /($E24-$E19-$E23)   )*100)</f>
        <v>55.902994454713493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3718000</v>
      </c>
      <c r="C32" s="92"/>
      <c r="D32" s="92"/>
      <c r="E32" s="92">
        <f>$B32      +$C32      +$D32</f>
        <v>3718000</v>
      </c>
      <c r="F32" s="93">
        <v>3718000</v>
      </c>
      <c r="G32" s="94">
        <v>928000</v>
      </c>
      <c r="H32" s="93">
        <v>488000</v>
      </c>
      <c r="I32" s="94">
        <v>487951</v>
      </c>
      <c r="J32" s="93"/>
      <c r="K32" s="94"/>
      <c r="L32" s="93"/>
      <c r="M32" s="94"/>
      <c r="N32" s="93"/>
      <c r="O32" s="94"/>
      <c r="P32" s="93">
        <f>$H32      +$J32      +$L32      +$N32</f>
        <v>488000</v>
      </c>
      <c r="Q32" s="94">
        <f>$I32      +$K32      +$M32      +$O32</f>
        <v>487951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13.12533620225928</v>
      </c>
      <c r="U32" s="50">
        <f>IF(($E32      =0),0,(($Q32      /$E32      )*100))</f>
        <v>13.124018289402905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3718000</v>
      </c>
      <c r="C33" s="95">
        <f>C32</f>
        <v>0</v>
      </c>
      <c r="D33" s="95"/>
      <c r="E33" s="95">
        <f>$B33      +$C33      +$D33</f>
        <v>3718000</v>
      </c>
      <c r="F33" s="96">
        <f t="shared" ref="F33:O33" si="17">F32</f>
        <v>3718000</v>
      </c>
      <c r="G33" s="97">
        <f t="shared" si="17"/>
        <v>928000</v>
      </c>
      <c r="H33" s="96">
        <f t="shared" si="17"/>
        <v>488000</v>
      </c>
      <c r="I33" s="97">
        <f t="shared" si="17"/>
        <v>487951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488000</v>
      </c>
      <c r="Q33" s="97">
        <f>$I33      +$K33      +$M33      +$O33</f>
        <v>487951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13.12533620225928</v>
      </c>
      <c r="U33" s="54">
        <f>IF($E33   =0,0,($Q33   /$E33   )*100)</f>
        <v>13.124018289402905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16400000</v>
      </c>
      <c r="C35" s="92"/>
      <c r="D35" s="92"/>
      <c r="E35" s="92">
        <f t="shared" ref="E35:E40" si="18">$B35      +$C35      +$D35</f>
        <v>16400000</v>
      </c>
      <c r="F35" s="93">
        <v>16400000</v>
      </c>
      <c r="G35" s="94">
        <v>3500000</v>
      </c>
      <c r="H35" s="93">
        <v>868000</v>
      </c>
      <c r="I35" s="94">
        <v>1888662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868000</v>
      </c>
      <c r="Q35" s="94">
        <f t="shared" ref="Q35:Q40" si="20">$I35      +$K35      +$M35      +$O35</f>
        <v>1888662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5.2926829268292686</v>
      </c>
      <c r="U35" s="50">
        <f t="shared" ref="U35:U39" si="24">IF(($E35      =0),0,(($Q35      /$E35      )*100))</f>
        <v>11.516231707317074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21801000</v>
      </c>
      <c r="C36" s="92"/>
      <c r="D36" s="92"/>
      <c r="E36" s="92">
        <f t="shared" si="18"/>
        <v>21801000</v>
      </c>
      <c r="F36" s="93">
        <v>21801000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38201000</v>
      </c>
      <c r="C40" s="95">
        <f>SUM(C35:C39)</f>
        <v>0</v>
      </c>
      <c r="D40" s="95"/>
      <c r="E40" s="95">
        <f t="shared" si="18"/>
        <v>38201000</v>
      </c>
      <c r="F40" s="96">
        <f t="shared" ref="F40:O40" si="25">SUM(F35:F39)</f>
        <v>38201000</v>
      </c>
      <c r="G40" s="97">
        <f t="shared" si="25"/>
        <v>3500000</v>
      </c>
      <c r="H40" s="96">
        <f t="shared" si="25"/>
        <v>868000</v>
      </c>
      <c r="I40" s="97">
        <f t="shared" si="25"/>
        <v>1888662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868000</v>
      </c>
      <c r="Q40" s="97">
        <f t="shared" si="20"/>
        <v>1888662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5.2926829268292686</v>
      </c>
      <c r="U40" s="54">
        <f>IF((+$E35+$E38) =0,0,(Q40   /(+$E35+$E38) )*100)</f>
        <v>11.516231707317074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5000000</v>
      </c>
      <c r="C44" s="92"/>
      <c r="D44" s="92"/>
      <c r="E44" s="92">
        <f t="shared" si="26"/>
        <v>5000000</v>
      </c>
      <c r="F44" s="93">
        <v>5000000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30000000</v>
      </c>
      <c r="C51" s="92"/>
      <c r="D51" s="92"/>
      <c r="E51" s="92">
        <f t="shared" si="26"/>
        <v>30000000</v>
      </c>
      <c r="F51" s="93">
        <v>30000000</v>
      </c>
      <c r="G51" s="94">
        <v>7000000</v>
      </c>
      <c r="H51" s="93">
        <v>7000000</v>
      </c>
      <c r="I51" s="94">
        <v>7946513</v>
      </c>
      <c r="J51" s="93"/>
      <c r="K51" s="94"/>
      <c r="L51" s="93"/>
      <c r="M51" s="94"/>
      <c r="N51" s="93"/>
      <c r="O51" s="94"/>
      <c r="P51" s="93">
        <f t="shared" si="27"/>
        <v>7000000</v>
      </c>
      <c r="Q51" s="94">
        <f t="shared" si="28"/>
        <v>7946513</v>
      </c>
      <c r="R51" s="48">
        <f t="shared" si="29"/>
        <v>0</v>
      </c>
      <c r="S51" s="49">
        <f t="shared" si="30"/>
        <v>0</v>
      </c>
      <c r="T51" s="48">
        <f t="shared" si="31"/>
        <v>23.333333333333332</v>
      </c>
      <c r="U51" s="50">
        <f t="shared" si="32"/>
        <v>26.488376666666667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35000000</v>
      </c>
      <c r="C53" s="95">
        <f>SUM(C42:C52)</f>
        <v>0</v>
      </c>
      <c r="D53" s="95"/>
      <c r="E53" s="95">
        <f t="shared" si="26"/>
        <v>35000000</v>
      </c>
      <c r="F53" s="96">
        <f t="shared" ref="F53:O53" si="33">SUM(F42:F52)</f>
        <v>35000000</v>
      </c>
      <c r="G53" s="97">
        <f t="shared" si="33"/>
        <v>7000000</v>
      </c>
      <c r="H53" s="96">
        <f t="shared" si="33"/>
        <v>7000000</v>
      </c>
      <c r="I53" s="97">
        <f t="shared" si="33"/>
        <v>7946513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7000000</v>
      </c>
      <c r="Q53" s="97">
        <f t="shared" si="28"/>
        <v>7946513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23.333333333333332</v>
      </c>
      <c r="U53" s="54">
        <f>IF((+$E43+$E45+$E47+$E48+$E51) =0,0,(Q53   /(+$E43+$E45+$E47+$E48+$E51) )*100)</f>
        <v>26.488376666666667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95019000</v>
      </c>
      <c r="C67" s="104">
        <f>SUM(C9:C14,C17:C23,C26:C29,C32,C35:C39,C42:C52,C55:C58,C61:C65)</f>
        <v>0</v>
      </c>
      <c r="D67" s="104"/>
      <c r="E67" s="104">
        <f t="shared" si="35"/>
        <v>95019000</v>
      </c>
      <c r="F67" s="105">
        <f t="shared" ref="F67:O67" si="43">SUM(F9:F14,F17:F23,F26:F29,F32,F35:F39,F42:F52,F55:F58,F61:F65)</f>
        <v>95019000</v>
      </c>
      <c r="G67" s="106">
        <f t="shared" si="43"/>
        <v>29428000</v>
      </c>
      <c r="H67" s="105">
        <f t="shared" si="43"/>
        <v>17784000</v>
      </c>
      <c r="I67" s="106">
        <f t="shared" si="43"/>
        <v>19918665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17784000</v>
      </c>
      <c r="Q67" s="106">
        <f t="shared" si="37"/>
        <v>19918665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26.107636747996128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29.241411961596054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271064000</v>
      </c>
      <c r="C69" s="92"/>
      <c r="D69" s="92"/>
      <c r="E69" s="92">
        <f>$B69      +$C69      +$D69</f>
        <v>271064000</v>
      </c>
      <c r="F69" s="93">
        <v>271064000</v>
      </c>
      <c r="G69" s="94">
        <v>155952000</v>
      </c>
      <c r="H69" s="93">
        <v>55998000</v>
      </c>
      <c r="I69" s="94">
        <v>56806511</v>
      </c>
      <c r="J69" s="93"/>
      <c r="K69" s="94"/>
      <c r="L69" s="93"/>
      <c r="M69" s="94"/>
      <c r="N69" s="93"/>
      <c r="O69" s="94"/>
      <c r="P69" s="93">
        <f>$H69      +$J69      +$L69      +$N69</f>
        <v>55998000</v>
      </c>
      <c r="Q69" s="94">
        <f>$I69      +$K69      +$M69      +$O69</f>
        <v>56806511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20.658589853318773</v>
      </c>
      <c r="U69" s="50">
        <f>IF(($E69      =0),0,(($Q69      /$E69      )*100))</f>
        <v>20.956862954874126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271064000</v>
      </c>
      <c r="C70" s="101">
        <f>C69</f>
        <v>0</v>
      </c>
      <c r="D70" s="101"/>
      <c r="E70" s="101">
        <f>$B70      +$C70      +$D70</f>
        <v>271064000</v>
      </c>
      <c r="F70" s="102">
        <f t="shared" ref="F70:O70" si="44">F69</f>
        <v>271064000</v>
      </c>
      <c r="G70" s="103">
        <f t="shared" si="44"/>
        <v>155952000</v>
      </c>
      <c r="H70" s="102">
        <f t="shared" si="44"/>
        <v>55998000</v>
      </c>
      <c r="I70" s="103">
        <f t="shared" si="44"/>
        <v>56806511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55998000</v>
      </c>
      <c r="Q70" s="103">
        <f>$I70      +$K70      +$M70      +$O70</f>
        <v>56806511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20.658589853318773</v>
      </c>
      <c r="U70" s="59">
        <f>IF($E70   =0,0,($Q70   /$E70 )*100)</f>
        <v>20.956862954874126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271064000</v>
      </c>
      <c r="C71" s="104">
        <f>C69</f>
        <v>0</v>
      </c>
      <c r="D71" s="104"/>
      <c r="E71" s="104">
        <f>$B71      +$C71      +$D71</f>
        <v>271064000</v>
      </c>
      <c r="F71" s="105">
        <f t="shared" ref="F71:O71" si="45">F69</f>
        <v>271064000</v>
      </c>
      <c r="G71" s="106">
        <f t="shared" si="45"/>
        <v>155952000</v>
      </c>
      <c r="H71" s="105">
        <f t="shared" si="45"/>
        <v>55998000</v>
      </c>
      <c r="I71" s="106">
        <f t="shared" si="45"/>
        <v>56806511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55998000</v>
      </c>
      <c r="Q71" s="106">
        <f>$I71      +$K71      +$M71      +$O71</f>
        <v>56806511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20.658589853318773</v>
      </c>
      <c r="U71" s="65">
        <f>IF($E71   =0,0,($Q71   /$E71   )*100)</f>
        <v>20.956862954874126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366083000</v>
      </c>
      <c r="C72" s="104">
        <f>SUM(C9:C14,C17:C23,C26:C29,C32,C35:C39,C42:C52,C55:C58,C61:C65,C69)</f>
        <v>0</v>
      </c>
      <c r="D72" s="104"/>
      <c r="E72" s="104">
        <f>$B72      +$C72      +$D72</f>
        <v>366083000</v>
      </c>
      <c r="F72" s="105">
        <f t="shared" ref="F72:O72" si="46">SUM(F9:F14,F17:F23,F26:F29,F32,F35:F39,F42:F52,F55:F58,F61:F65,F69)</f>
        <v>366083000</v>
      </c>
      <c r="G72" s="106">
        <f t="shared" si="46"/>
        <v>185380000</v>
      </c>
      <c r="H72" s="105">
        <f t="shared" si="46"/>
        <v>73782000</v>
      </c>
      <c r="I72" s="106">
        <f t="shared" si="46"/>
        <v>76725176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73782000</v>
      </c>
      <c r="Q72" s="106">
        <f>$I72      +$K72      +$M72      +$O72</f>
        <v>76725176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21.752923209368422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22.620650860010262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kw3jdNO2u2viCWS/CrkKVX27YYa369hQBSMyZ+eWfX/4yFAJQ3mR7Fv0tM0TKE6N82M8iV8yliIU62sXIbTmRg==" saltValue="4Cw8vb12qEh8noMQkII7F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118000</v>
      </c>
      <c r="I10" s="94">
        <v>118234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118000</v>
      </c>
      <c r="Q10" s="94">
        <f t="shared" ref="Q10:Q15" si="2">$I10      +$K10      +$M10      +$O10</f>
        <v>118234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11.799999999999999</v>
      </c>
      <c r="U10" s="50">
        <f t="shared" ref="U10:U14" si="6">IF(($E10      =0),0,(($Q10      /$E10      )*100))</f>
        <v>11.823400000000001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13107000</v>
      </c>
      <c r="C11" s="92"/>
      <c r="D11" s="92"/>
      <c r="E11" s="92">
        <f t="shared" si="0"/>
        <v>13107000</v>
      </c>
      <c r="F11" s="93">
        <v>13107000</v>
      </c>
      <c r="G11" s="94">
        <v>7000000</v>
      </c>
      <c r="H11" s="93">
        <v>4532000</v>
      </c>
      <c r="I11" s="94">
        <v>3059337</v>
      </c>
      <c r="J11" s="93"/>
      <c r="K11" s="94"/>
      <c r="L11" s="93"/>
      <c r="M11" s="94"/>
      <c r="N11" s="93"/>
      <c r="O11" s="94"/>
      <c r="P11" s="93">
        <f t="shared" si="1"/>
        <v>4532000</v>
      </c>
      <c r="Q11" s="94">
        <f t="shared" si="2"/>
        <v>3059337</v>
      </c>
      <c r="R11" s="48">
        <f t="shared" si="3"/>
        <v>0</v>
      </c>
      <c r="S11" s="49">
        <f t="shared" si="4"/>
        <v>0</v>
      </c>
      <c r="T11" s="48">
        <f t="shared" si="5"/>
        <v>34.57694361791409</v>
      </c>
      <c r="U11" s="50">
        <f t="shared" si="6"/>
        <v>23.341245136186771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14107000</v>
      </c>
      <c r="C15" s="95">
        <f>SUM(C9:C14)</f>
        <v>0</v>
      </c>
      <c r="D15" s="95"/>
      <c r="E15" s="95">
        <f t="shared" si="0"/>
        <v>14107000</v>
      </c>
      <c r="F15" s="96">
        <f t="shared" ref="F15:O15" si="7">SUM(F9:F14)</f>
        <v>14107000</v>
      </c>
      <c r="G15" s="97">
        <f t="shared" si="7"/>
        <v>8000000</v>
      </c>
      <c r="H15" s="96">
        <f t="shared" si="7"/>
        <v>4650000</v>
      </c>
      <c r="I15" s="97">
        <f t="shared" si="7"/>
        <v>3177571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4650000</v>
      </c>
      <c r="Q15" s="97">
        <f t="shared" si="2"/>
        <v>3177571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32.962359112497339</v>
      </c>
      <c r="U15" s="54">
        <f>IF((SUM($E9:$E13))=0,0,(Q15/(SUM($E9:$E13))*100))</f>
        <v>22.524782023109093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4300000</v>
      </c>
      <c r="C19" s="92"/>
      <c r="D19" s="92"/>
      <c r="E19" s="92">
        <f t="shared" si="8"/>
        <v>4300000</v>
      </c>
      <c r="F19" s="93">
        <v>4300000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4300000</v>
      </c>
      <c r="C24" s="95">
        <f>SUM(C17:C23)</f>
        <v>0</v>
      </c>
      <c r="D24" s="95"/>
      <c r="E24" s="95">
        <f t="shared" si="8"/>
        <v>4300000</v>
      </c>
      <c r="F24" s="96">
        <f t="shared" ref="F24:O24" si="15">SUM(F17:F23)</f>
        <v>4300000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2485000</v>
      </c>
      <c r="C29" s="92"/>
      <c r="D29" s="92"/>
      <c r="E29" s="92">
        <f>$B29      +$C29      +$D29</f>
        <v>2485000</v>
      </c>
      <c r="F29" s="93">
        <v>2485000</v>
      </c>
      <c r="G29" s="94">
        <v>1739000</v>
      </c>
      <c r="H29" s="93">
        <v>335000</v>
      </c>
      <c r="I29" s="94">
        <v>329144</v>
      </c>
      <c r="J29" s="93"/>
      <c r="K29" s="94"/>
      <c r="L29" s="93"/>
      <c r="M29" s="94"/>
      <c r="N29" s="93"/>
      <c r="O29" s="94"/>
      <c r="P29" s="93">
        <f>$H29      +$J29      +$L29      +$N29</f>
        <v>335000</v>
      </c>
      <c r="Q29" s="94">
        <f>$I29      +$K29      +$M29      +$O29</f>
        <v>329144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13.480885311871226</v>
      </c>
      <c r="U29" s="50">
        <f>IF(($E29      =0),0,(($Q29      /$E29      )*100))</f>
        <v>13.24523138832998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2485000</v>
      </c>
      <c r="C30" s="95">
        <f>SUM(C26:C29)</f>
        <v>0</v>
      </c>
      <c r="D30" s="95"/>
      <c r="E30" s="95">
        <f>$B30      +$C30      +$D30</f>
        <v>2485000</v>
      </c>
      <c r="F30" s="96">
        <f t="shared" ref="F30:O30" si="16">SUM(F26:F29)</f>
        <v>2485000</v>
      </c>
      <c r="G30" s="97">
        <f t="shared" si="16"/>
        <v>1739000</v>
      </c>
      <c r="H30" s="96">
        <f t="shared" si="16"/>
        <v>335000</v>
      </c>
      <c r="I30" s="97">
        <f t="shared" si="16"/>
        <v>329144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335000</v>
      </c>
      <c r="Q30" s="97">
        <f>$I30      +$K30      +$M30      +$O30</f>
        <v>329144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13.480885311871226</v>
      </c>
      <c r="U30" s="54">
        <f>IF($E30   =0,0,($Q30   /$E30   )*100)</f>
        <v>13.24523138832998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1947000</v>
      </c>
      <c r="C32" s="92"/>
      <c r="D32" s="92"/>
      <c r="E32" s="92">
        <f>$B32      +$C32      +$D32</f>
        <v>1947000</v>
      </c>
      <c r="F32" s="93">
        <v>1947000</v>
      </c>
      <c r="G32" s="94">
        <v>486000</v>
      </c>
      <c r="H32" s="93">
        <v>486000</v>
      </c>
      <c r="I32" s="94">
        <v>486000</v>
      </c>
      <c r="J32" s="93"/>
      <c r="K32" s="94"/>
      <c r="L32" s="93"/>
      <c r="M32" s="94"/>
      <c r="N32" s="93"/>
      <c r="O32" s="94"/>
      <c r="P32" s="93">
        <f>$H32      +$J32      +$L32      +$N32</f>
        <v>486000</v>
      </c>
      <c r="Q32" s="94">
        <f>$I32      +$K32      +$M32      +$O32</f>
        <v>486000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24.961479198767332</v>
      </c>
      <c r="U32" s="50">
        <f>IF(($E32      =0),0,(($Q32      /$E32      )*100))</f>
        <v>24.961479198767332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1947000</v>
      </c>
      <c r="C33" s="95">
        <f>C32</f>
        <v>0</v>
      </c>
      <c r="D33" s="95"/>
      <c r="E33" s="95">
        <f>$B33      +$C33      +$D33</f>
        <v>1947000</v>
      </c>
      <c r="F33" s="96">
        <f t="shared" ref="F33:O33" si="17">F32</f>
        <v>1947000</v>
      </c>
      <c r="G33" s="97">
        <f t="shared" si="17"/>
        <v>486000</v>
      </c>
      <c r="H33" s="96">
        <f t="shared" si="17"/>
        <v>486000</v>
      </c>
      <c r="I33" s="97">
        <f t="shared" si="17"/>
        <v>486000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486000</v>
      </c>
      <c r="Q33" s="97">
        <f>$I33      +$K33      +$M33      +$O33</f>
        <v>486000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24.961479198767332</v>
      </c>
      <c r="U33" s="54">
        <f>IF($E33   =0,0,($Q33   /$E33   )*100)</f>
        <v>24.961479198767332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22839000</v>
      </c>
      <c r="C67" s="104">
        <f>SUM(C9:C14,C17:C23,C26:C29,C32,C35:C39,C42:C52,C55:C58,C61:C65)</f>
        <v>0</v>
      </c>
      <c r="D67" s="104"/>
      <c r="E67" s="104">
        <f t="shared" si="35"/>
        <v>22839000</v>
      </c>
      <c r="F67" s="105">
        <f t="shared" ref="F67:O67" si="43">SUM(F9:F14,F17:F23,F26:F29,F32,F35:F39,F42:F52,F55:F58,F61:F65)</f>
        <v>22839000</v>
      </c>
      <c r="G67" s="106">
        <f t="shared" si="43"/>
        <v>10225000</v>
      </c>
      <c r="H67" s="105">
        <f t="shared" si="43"/>
        <v>5471000</v>
      </c>
      <c r="I67" s="106">
        <f t="shared" si="43"/>
        <v>3992715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5471000</v>
      </c>
      <c r="Q67" s="106">
        <f t="shared" si="37"/>
        <v>3992715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29.510761098225363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21.536841253573545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22839000</v>
      </c>
      <c r="C72" s="104">
        <f>SUM(C9:C14,C17:C23,C26:C29,C32,C35:C39,C42:C52,C55:C58,C61:C65,C69)</f>
        <v>0</v>
      </c>
      <c r="D72" s="104"/>
      <c r="E72" s="104">
        <f>$B72      +$C72      +$D72</f>
        <v>22839000</v>
      </c>
      <c r="F72" s="105">
        <f t="shared" ref="F72:O72" si="46">SUM(F9:F14,F17:F23,F26:F29,F32,F35:F39,F42:F52,F55:F58,F61:F65,F69)</f>
        <v>22839000</v>
      </c>
      <c r="G72" s="106">
        <f t="shared" si="46"/>
        <v>10225000</v>
      </c>
      <c r="H72" s="105">
        <f t="shared" si="46"/>
        <v>5471000</v>
      </c>
      <c r="I72" s="106">
        <f t="shared" si="46"/>
        <v>3992715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5471000</v>
      </c>
      <c r="Q72" s="106">
        <f>$I72      +$K72      +$M72      +$O72</f>
        <v>3992715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29.510761098225363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21.536841253573545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SSqiCwYN/BP/DsUm98STWigxSabrOqqXTJpx5gCiMpdiKgSVn/jZikgJ6oSIM6JnkIeQYlzZlonJSRHljgkD/g==" saltValue="htco92QbMttANL2BkGE7Y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2650000</v>
      </c>
      <c r="C10" s="92"/>
      <c r="D10" s="92"/>
      <c r="E10" s="92">
        <f t="shared" ref="E10:E15" si="0">$B10      +$C10      +$D10</f>
        <v>2650000</v>
      </c>
      <c r="F10" s="93">
        <v>2650000</v>
      </c>
      <c r="G10" s="94">
        <v>2650000</v>
      </c>
      <c r="H10" s="93">
        <v>530000</v>
      </c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530000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20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10000000</v>
      </c>
      <c r="C13" s="92"/>
      <c r="D13" s="92"/>
      <c r="E13" s="92">
        <f t="shared" si="0"/>
        <v>10000000</v>
      </c>
      <c r="F13" s="93">
        <v>10000000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1000000</v>
      </c>
      <c r="C14" s="92"/>
      <c r="D14" s="92"/>
      <c r="E14" s="92">
        <f t="shared" si="0"/>
        <v>1000000</v>
      </c>
      <c r="F14" s="93">
        <v>1000000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13650000</v>
      </c>
      <c r="C15" s="95">
        <f>SUM(C9:C14)</f>
        <v>0</v>
      </c>
      <c r="D15" s="95"/>
      <c r="E15" s="95">
        <f t="shared" si="0"/>
        <v>13650000</v>
      </c>
      <c r="F15" s="96">
        <f t="shared" ref="F15:O15" si="7">SUM(F9:F14)</f>
        <v>13650000</v>
      </c>
      <c r="G15" s="97">
        <f t="shared" si="7"/>
        <v>2650000</v>
      </c>
      <c r="H15" s="96">
        <f t="shared" si="7"/>
        <v>530000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530000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4.1897233201581026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43100000</v>
      </c>
      <c r="C20" s="92"/>
      <c r="D20" s="92"/>
      <c r="E20" s="92">
        <f t="shared" si="8"/>
        <v>43100000</v>
      </c>
      <c r="F20" s="93">
        <v>43100000</v>
      </c>
      <c r="G20" s="94">
        <v>43100000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43100000</v>
      </c>
      <c r="C24" s="95">
        <f>SUM(C17:C23)</f>
        <v>0</v>
      </c>
      <c r="D24" s="95"/>
      <c r="E24" s="95">
        <f t="shared" si="8"/>
        <v>43100000</v>
      </c>
      <c r="F24" s="96">
        <f t="shared" ref="F24:O24" si="15">SUM(F17:F23)</f>
        <v>43100000</v>
      </c>
      <c r="G24" s="97">
        <f t="shared" si="15"/>
        <v>43100000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3243000</v>
      </c>
      <c r="C32" s="92"/>
      <c r="D32" s="92"/>
      <c r="E32" s="92">
        <f>$B32      +$C32      +$D32</f>
        <v>3243000</v>
      </c>
      <c r="F32" s="93">
        <v>3243000</v>
      </c>
      <c r="G32" s="94">
        <v>811000</v>
      </c>
      <c r="H32" s="93">
        <v>2850000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2850000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87.881591119333947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3243000</v>
      </c>
      <c r="C33" s="95">
        <f>C32</f>
        <v>0</v>
      </c>
      <c r="D33" s="95"/>
      <c r="E33" s="95">
        <f>$B33      +$C33      +$D33</f>
        <v>3243000</v>
      </c>
      <c r="F33" s="96">
        <f t="shared" ref="F33:O33" si="17">F32</f>
        <v>3243000</v>
      </c>
      <c r="G33" s="97">
        <f t="shared" si="17"/>
        <v>811000</v>
      </c>
      <c r="H33" s="96">
        <f t="shared" si="17"/>
        <v>2850000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2850000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87.881591119333947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18000000</v>
      </c>
      <c r="C35" s="92"/>
      <c r="D35" s="92"/>
      <c r="E35" s="92">
        <f t="shared" ref="E35:E40" si="18">$B35      +$C35      +$D35</f>
        <v>18000000</v>
      </c>
      <c r="F35" s="93">
        <v>18000000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93903000</v>
      </c>
      <c r="C36" s="92"/>
      <c r="D36" s="92"/>
      <c r="E36" s="92">
        <f t="shared" si="18"/>
        <v>93903000</v>
      </c>
      <c r="F36" s="93">
        <v>93903000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111903000</v>
      </c>
      <c r="C40" s="95">
        <f>SUM(C35:C39)</f>
        <v>0</v>
      </c>
      <c r="D40" s="95"/>
      <c r="E40" s="95">
        <f t="shared" si="18"/>
        <v>111903000</v>
      </c>
      <c r="F40" s="96">
        <f t="shared" ref="F40:O40" si="25">SUM(F35:F39)</f>
        <v>111903000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40000000</v>
      </c>
      <c r="C43" s="92"/>
      <c r="D43" s="92"/>
      <c r="E43" s="92">
        <f t="shared" si="26"/>
        <v>40000000</v>
      </c>
      <c r="F43" s="93">
        <v>40000000</v>
      </c>
      <c r="G43" s="94">
        <v>5000000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50000000</v>
      </c>
      <c r="C51" s="92"/>
      <c r="D51" s="92"/>
      <c r="E51" s="92">
        <f t="shared" si="26"/>
        <v>50000000</v>
      </c>
      <c r="F51" s="93">
        <v>50000000</v>
      </c>
      <c r="G51" s="94">
        <v>15000000</v>
      </c>
      <c r="H51" s="93">
        <v>1990000</v>
      </c>
      <c r="I51" s="94"/>
      <c r="J51" s="93"/>
      <c r="K51" s="94"/>
      <c r="L51" s="93"/>
      <c r="M51" s="94"/>
      <c r="N51" s="93"/>
      <c r="O51" s="94"/>
      <c r="P51" s="93">
        <f t="shared" si="27"/>
        <v>1990000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3.9800000000000004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90000000</v>
      </c>
      <c r="C53" s="95">
        <f>SUM(C42:C52)</f>
        <v>0</v>
      </c>
      <c r="D53" s="95"/>
      <c r="E53" s="95">
        <f t="shared" si="26"/>
        <v>90000000</v>
      </c>
      <c r="F53" s="96">
        <f t="shared" ref="F53:O53" si="33">SUM(F42:F52)</f>
        <v>90000000</v>
      </c>
      <c r="G53" s="97">
        <f t="shared" si="33"/>
        <v>20000000</v>
      </c>
      <c r="H53" s="96">
        <f t="shared" si="33"/>
        <v>1990000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1990000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2.2111111111111112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261896000</v>
      </c>
      <c r="C67" s="104">
        <f>SUM(C9:C14,C17:C23,C26:C29,C32,C35:C39,C42:C52,C55:C58,C61:C65)</f>
        <v>0</v>
      </c>
      <c r="D67" s="104"/>
      <c r="E67" s="104">
        <f t="shared" si="35"/>
        <v>261896000</v>
      </c>
      <c r="F67" s="105">
        <f t="shared" ref="F67:O67" si="43">SUM(F9:F14,F17:F23,F26:F29,F32,F35:F39,F42:F52,F55:F58,F61:F65)</f>
        <v>261896000</v>
      </c>
      <c r="G67" s="106">
        <f t="shared" si="43"/>
        <v>66561000</v>
      </c>
      <c r="H67" s="105">
        <f t="shared" si="43"/>
        <v>5370000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5370000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3.2157036522488971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451183000</v>
      </c>
      <c r="C69" s="92"/>
      <c r="D69" s="92"/>
      <c r="E69" s="92">
        <f>$B69      +$C69      +$D69</f>
        <v>451183000</v>
      </c>
      <c r="F69" s="93">
        <v>451183000</v>
      </c>
      <c r="G69" s="94">
        <v>277404000</v>
      </c>
      <c r="H69" s="93">
        <v>150823000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150823000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33.428342823200339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451183000</v>
      </c>
      <c r="C70" s="101">
        <f>C69</f>
        <v>0</v>
      </c>
      <c r="D70" s="101"/>
      <c r="E70" s="101">
        <f>$B70      +$C70      +$D70</f>
        <v>451183000</v>
      </c>
      <c r="F70" s="102">
        <f t="shared" ref="F70:O70" si="44">F69</f>
        <v>451183000</v>
      </c>
      <c r="G70" s="103">
        <f t="shared" si="44"/>
        <v>277404000</v>
      </c>
      <c r="H70" s="102">
        <f t="shared" si="44"/>
        <v>150823000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150823000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33.428342823200339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451183000</v>
      </c>
      <c r="C71" s="104">
        <f>C69</f>
        <v>0</v>
      </c>
      <c r="D71" s="104"/>
      <c r="E71" s="104">
        <f>$B71      +$C71      +$D71</f>
        <v>451183000</v>
      </c>
      <c r="F71" s="105">
        <f t="shared" ref="F71:O71" si="45">F69</f>
        <v>451183000</v>
      </c>
      <c r="G71" s="106">
        <f t="shared" si="45"/>
        <v>277404000</v>
      </c>
      <c r="H71" s="105">
        <f t="shared" si="45"/>
        <v>150823000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150823000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33.428342823200339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713079000</v>
      </c>
      <c r="C72" s="104">
        <f>SUM(C9:C14,C17:C23,C26:C29,C32,C35:C39,C42:C52,C55:C58,C61:C65,C69)</f>
        <v>0</v>
      </c>
      <c r="D72" s="104"/>
      <c r="E72" s="104">
        <f>$B72      +$C72      +$D72</f>
        <v>713079000</v>
      </c>
      <c r="F72" s="105">
        <f t="shared" ref="F72:O72" si="46">SUM(F9:F14,F17:F23,F26:F29,F32,F35:F39,F42:F52,F55:F58,F61:F65,F69)</f>
        <v>713079000</v>
      </c>
      <c r="G72" s="106">
        <f t="shared" si="46"/>
        <v>343965000</v>
      </c>
      <c r="H72" s="105">
        <f t="shared" si="46"/>
        <v>156193000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156193000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25.266752510611866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V0pJ74BfSlwaRcpcBj1ZD6mugvGOe/mMVMiR3HrGYbf8xRbgFoqGtQ2IrZMxWPYiMI7GwiH0Nodg4z6ZuFmaaA==" saltValue="n+DYVwooHmW0S9EwnuqWz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2650000</v>
      </c>
      <c r="C10" s="92"/>
      <c r="D10" s="92"/>
      <c r="E10" s="92">
        <f t="shared" ref="E10:E15" si="0">$B10      +$C10      +$D10</f>
        <v>2650000</v>
      </c>
      <c r="F10" s="93">
        <v>2650000</v>
      </c>
      <c r="G10" s="94">
        <v>2650000</v>
      </c>
      <c r="H10" s="93">
        <v>170000</v>
      </c>
      <c r="I10" s="94">
        <v>256269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170000</v>
      </c>
      <c r="Q10" s="94">
        <f t="shared" ref="Q10:Q15" si="2">$I10      +$K10      +$M10      +$O10</f>
        <v>256269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6.4150943396226419</v>
      </c>
      <c r="U10" s="50">
        <f t="shared" ref="U10:U14" si="6">IF(($E10      =0),0,(($Q10      /$E10      )*100))</f>
        <v>9.670528301886792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15000000</v>
      </c>
      <c r="C13" s="92"/>
      <c r="D13" s="92"/>
      <c r="E13" s="92">
        <f t="shared" si="0"/>
        <v>15000000</v>
      </c>
      <c r="F13" s="93">
        <v>15000000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2000000</v>
      </c>
      <c r="C14" s="92"/>
      <c r="D14" s="92"/>
      <c r="E14" s="92">
        <f t="shared" si="0"/>
        <v>2000000</v>
      </c>
      <c r="F14" s="93">
        <v>2000000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19650000</v>
      </c>
      <c r="C15" s="95">
        <f>SUM(C9:C14)</f>
        <v>0</v>
      </c>
      <c r="D15" s="95"/>
      <c r="E15" s="95">
        <f t="shared" si="0"/>
        <v>19650000</v>
      </c>
      <c r="F15" s="96">
        <f t="shared" ref="F15:O15" si="7">SUM(F9:F14)</f>
        <v>19650000</v>
      </c>
      <c r="G15" s="97">
        <f t="shared" si="7"/>
        <v>2650000</v>
      </c>
      <c r="H15" s="96">
        <f t="shared" si="7"/>
        <v>170000</v>
      </c>
      <c r="I15" s="97">
        <f t="shared" si="7"/>
        <v>256269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170000</v>
      </c>
      <c r="Q15" s="97">
        <f t="shared" si="2"/>
        <v>256269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0.96317280453257792</v>
      </c>
      <c r="U15" s="54">
        <f>IF((SUM($E9:$E13))=0,0,(Q15/(SUM($E9:$E13))*100))</f>
        <v>1.4519490084985835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11805000</v>
      </c>
      <c r="C20" s="92"/>
      <c r="D20" s="92"/>
      <c r="E20" s="92">
        <f t="shared" si="8"/>
        <v>11805000</v>
      </c>
      <c r="F20" s="93">
        <v>11805000</v>
      </c>
      <c r="G20" s="94">
        <v>11805000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11805000</v>
      </c>
      <c r="C24" s="95">
        <f>SUM(C17:C23)</f>
        <v>0</v>
      </c>
      <c r="D24" s="95"/>
      <c r="E24" s="95">
        <f t="shared" si="8"/>
        <v>11805000</v>
      </c>
      <c r="F24" s="96">
        <f t="shared" ref="F24:O24" si="15">SUM(F17:F23)</f>
        <v>11805000</v>
      </c>
      <c r="G24" s="97">
        <f t="shared" si="15"/>
        <v>11805000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7052000</v>
      </c>
      <c r="C32" s="92"/>
      <c r="D32" s="92"/>
      <c r="E32" s="92">
        <f>$B32      +$C32      +$D32</f>
        <v>7052000</v>
      </c>
      <c r="F32" s="93">
        <v>7052000</v>
      </c>
      <c r="G32" s="94">
        <v>1763000</v>
      </c>
      <c r="H32" s="93">
        <v>4190000</v>
      </c>
      <c r="I32" s="94">
        <v>4189763</v>
      </c>
      <c r="J32" s="93"/>
      <c r="K32" s="94"/>
      <c r="L32" s="93"/>
      <c r="M32" s="94"/>
      <c r="N32" s="93"/>
      <c r="O32" s="94"/>
      <c r="P32" s="93">
        <f>$H32      +$J32      +$L32      +$N32</f>
        <v>4190000</v>
      </c>
      <c r="Q32" s="94">
        <f>$I32      +$K32      +$M32      +$O32</f>
        <v>4189763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59.415768576290418</v>
      </c>
      <c r="U32" s="50">
        <f>IF(($E32      =0),0,(($Q32      /$E32      )*100))</f>
        <v>59.412407827566646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7052000</v>
      </c>
      <c r="C33" s="95">
        <f>C32</f>
        <v>0</v>
      </c>
      <c r="D33" s="95"/>
      <c r="E33" s="95">
        <f>$B33      +$C33      +$D33</f>
        <v>7052000</v>
      </c>
      <c r="F33" s="96">
        <f t="shared" ref="F33:O33" si="17">F32</f>
        <v>7052000</v>
      </c>
      <c r="G33" s="97">
        <f t="shared" si="17"/>
        <v>1763000</v>
      </c>
      <c r="H33" s="96">
        <f t="shared" si="17"/>
        <v>4190000</v>
      </c>
      <c r="I33" s="97">
        <f t="shared" si="17"/>
        <v>4189763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4190000</v>
      </c>
      <c r="Q33" s="97">
        <f>$I33      +$K33      +$M33      +$O33</f>
        <v>4189763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59.415768576290418</v>
      </c>
      <c r="U33" s="54">
        <f>IF($E33   =0,0,($Q33   /$E33   )*100)</f>
        <v>59.412407827566646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30000000</v>
      </c>
      <c r="C35" s="92"/>
      <c r="D35" s="92"/>
      <c r="E35" s="92">
        <f t="shared" ref="E35:E40" si="18">$B35      +$C35      +$D35</f>
        <v>30000000</v>
      </c>
      <c r="F35" s="93">
        <v>30000000</v>
      </c>
      <c r="G35" s="94">
        <v>0</v>
      </c>
      <c r="H35" s="93">
        <v>5903000</v>
      </c>
      <c r="I35" s="94">
        <v>5100047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5903000</v>
      </c>
      <c r="Q35" s="94">
        <f t="shared" ref="Q35:Q40" si="20">$I35      +$K35      +$M35      +$O35</f>
        <v>5100047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19.676666666666666</v>
      </c>
      <c r="U35" s="50">
        <f t="shared" ref="U35:U39" si="24">IF(($E35      =0),0,(($Q35      /$E35      )*100))</f>
        <v>17.000156666666665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60034000</v>
      </c>
      <c r="C36" s="92"/>
      <c r="D36" s="92"/>
      <c r="E36" s="92">
        <f t="shared" si="18"/>
        <v>60034000</v>
      </c>
      <c r="F36" s="93">
        <v>60034000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1000000</v>
      </c>
      <c r="H38" s="93">
        <v>2732000</v>
      </c>
      <c r="I38" s="94">
        <v>3274528</v>
      </c>
      <c r="J38" s="93"/>
      <c r="K38" s="94"/>
      <c r="L38" s="93"/>
      <c r="M38" s="94"/>
      <c r="N38" s="93"/>
      <c r="O38" s="94"/>
      <c r="P38" s="93">
        <f t="shared" si="19"/>
        <v>2732000</v>
      </c>
      <c r="Q38" s="94">
        <f t="shared" si="20"/>
        <v>3274528</v>
      </c>
      <c r="R38" s="48">
        <f t="shared" si="21"/>
        <v>0</v>
      </c>
      <c r="S38" s="49">
        <f t="shared" si="22"/>
        <v>0</v>
      </c>
      <c r="T38" s="48">
        <f t="shared" si="23"/>
        <v>68.300000000000011</v>
      </c>
      <c r="U38" s="50">
        <f t="shared" si="24"/>
        <v>81.863200000000006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94034000</v>
      </c>
      <c r="C40" s="95">
        <f>SUM(C35:C39)</f>
        <v>0</v>
      </c>
      <c r="D40" s="95"/>
      <c r="E40" s="95">
        <f t="shared" si="18"/>
        <v>94034000</v>
      </c>
      <c r="F40" s="96">
        <f t="shared" ref="F40:O40" si="25">SUM(F35:F39)</f>
        <v>94034000</v>
      </c>
      <c r="G40" s="97">
        <f t="shared" si="25"/>
        <v>1000000</v>
      </c>
      <c r="H40" s="96">
        <f t="shared" si="25"/>
        <v>8635000</v>
      </c>
      <c r="I40" s="97">
        <f t="shared" si="25"/>
        <v>8374575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8635000</v>
      </c>
      <c r="Q40" s="97">
        <f t="shared" si="20"/>
        <v>8374575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25.397058823529413</v>
      </c>
      <c r="U40" s="54">
        <f>IF((+$E35+$E38) =0,0,(Q40   /(+$E35+$E38) )*100)</f>
        <v>24.631102941176469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132541000</v>
      </c>
      <c r="C67" s="104">
        <f>SUM(C9:C14,C17:C23,C26:C29,C32,C35:C39,C42:C52,C55:C58,C61:C65)</f>
        <v>0</v>
      </c>
      <c r="D67" s="104"/>
      <c r="E67" s="104">
        <f t="shared" si="35"/>
        <v>132541000</v>
      </c>
      <c r="F67" s="105">
        <f t="shared" ref="F67:O67" si="43">SUM(F9:F14,F17:F23,F26:F29,F32,F35:F39,F42:F52,F55:F58,F61:F65)</f>
        <v>132541000</v>
      </c>
      <c r="G67" s="106">
        <f t="shared" si="43"/>
        <v>17218000</v>
      </c>
      <c r="H67" s="105">
        <f t="shared" si="43"/>
        <v>12995000</v>
      </c>
      <c r="I67" s="106">
        <f t="shared" si="43"/>
        <v>12820607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12995000</v>
      </c>
      <c r="Q67" s="106">
        <f t="shared" si="37"/>
        <v>12820607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18.430794105549804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18.183452706823434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410474000</v>
      </c>
      <c r="C69" s="92"/>
      <c r="D69" s="92"/>
      <c r="E69" s="92">
        <f>$B69      +$C69      +$D69</f>
        <v>410474000</v>
      </c>
      <c r="F69" s="93">
        <v>410474000</v>
      </c>
      <c r="G69" s="94">
        <v>130474000</v>
      </c>
      <c r="H69" s="93">
        <v>94025000</v>
      </c>
      <c r="I69" s="94">
        <v>143792188</v>
      </c>
      <c r="J69" s="93"/>
      <c r="K69" s="94"/>
      <c r="L69" s="93"/>
      <c r="M69" s="94"/>
      <c r="N69" s="93"/>
      <c r="O69" s="94"/>
      <c r="P69" s="93">
        <f>$H69      +$J69      +$L69      +$N69</f>
        <v>94025000</v>
      </c>
      <c r="Q69" s="94">
        <f>$I69      +$K69      +$M69      +$O69</f>
        <v>143792188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22.906444744368706</v>
      </c>
      <c r="U69" s="50">
        <f>IF(($E69      =0),0,(($Q69      /$E69      )*100))</f>
        <v>35.03076638228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410474000</v>
      </c>
      <c r="C70" s="101">
        <f>C69</f>
        <v>0</v>
      </c>
      <c r="D70" s="101"/>
      <c r="E70" s="101">
        <f>$B70      +$C70      +$D70</f>
        <v>410474000</v>
      </c>
      <c r="F70" s="102">
        <f t="shared" ref="F70:O70" si="44">F69</f>
        <v>410474000</v>
      </c>
      <c r="G70" s="103">
        <f t="shared" si="44"/>
        <v>130474000</v>
      </c>
      <c r="H70" s="102">
        <f t="shared" si="44"/>
        <v>94025000</v>
      </c>
      <c r="I70" s="103">
        <f t="shared" si="44"/>
        <v>143792188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94025000</v>
      </c>
      <c r="Q70" s="103">
        <f>$I70      +$K70      +$M70      +$O70</f>
        <v>143792188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22.906444744368706</v>
      </c>
      <c r="U70" s="59">
        <f>IF($E70   =0,0,($Q70   /$E70 )*100)</f>
        <v>35.03076638228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410474000</v>
      </c>
      <c r="C71" s="104">
        <f>C69</f>
        <v>0</v>
      </c>
      <c r="D71" s="104"/>
      <c r="E71" s="104">
        <f>$B71      +$C71      +$D71</f>
        <v>410474000</v>
      </c>
      <c r="F71" s="105">
        <f t="shared" ref="F71:O71" si="45">F69</f>
        <v>410474000</v>
      </c>
      <c r="G71" s="106">
        <f t="shared" si="45"/>
        <v>130474000</v>
      </c>
      <c r="H71" s="105">
        <f t="shared" si="45"/>
        <v>94025000</v>
      </c>
      <c r="I71" s="106">
        <f t="shared" si="45"/>
        <v>143792188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94025000</v>
      </c>
      <c r="Q71" s="106">
        <f>$I71      +$K71      +$M71      +$O71</f>
        <v>143792188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22.906444744368706</v>
      </c>
      <c r="U71" s="65">
        <f>IF($E71   =0,0,($Q71   /$E71   )*100)</f>
        <v>35.03076638228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543015000</v>
      </c>
      <c r="C72" s="104">
        <f>SUM(C9:C14,C17:C23,C26:C29,C32,C35:C39,C42:C52,C55:C58,C61:C65,C69)</f>
        <v>0</v>
      </c>
      <c r="D72" s="104"/>
      <c r="E72" s="104">
        <f>$B72      +$C72      +$D72</f>
        <v>543015000</v>
      </c>
      <c r="F72" s="105">
        <f t="shared" ref="F72:O72" si="46">SUM(F9:F14,F17:F23,F26:F29,F32,F35:F39,F42:F52,F55:F58,F61:F65,F69)</f>
        <v>543015000</v>
      </c>
      <c r="G72" s="106">
        <f t="shared" si="46"/>
        <v>147692000</v>
      </c>
      <c r="H72" s="105">
        <f t="shared" si="46"/>
        <v>107020000</v>
      </c>
      <c r="I72" s="106">
        <f t="shared" si="46"/>
        <v>156612795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107020000</v>
      </c>
      <c r="Q72" s="106">
        <f>$I72      +$K72      +$M72      +$O72</f>
        <v>156612795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22.250359161796414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32.561118838374078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BBsxq6iwHLAPoT8pvczwUKQ4OfotCIoj3LaejL+syoIe2tLbzgu3Ao/7kPkHLrgaUXt0fTS/F5eAVF0CQn2jvA==" saltValue="rt8jtzQRspd4W5f5U5S0E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577000</v>
      </c>
      <c r="I10" s="94">
        <v>526134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577000</v>
      </c>
      <c r="Q10" s="94">
        <f t="shared" ref="Q10:Q15" si="2">$I10      +$K10      +$M10      +$O10</f>
        <v>526134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57.699999999999996</v>
      </c>
      <c r="U10" s="50">
        <f t="shared" ref="U10:U14" si="6">IF(($E10      =0),0,(($Q10      /$E10      )*100))</f>
        <v>52.613399999999999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1000000</v>
      </c>
      <c r="C15" s="95">
        <f>SUM(C9:C14)</f>
        <v>0</v>
      </c>
      <c r="D15" s="95"/>
      <c r="E15" s="95">
        <f t="shared" si="0"/>
        <v>1000000</v>
      </c>
      <c r="F15" s="96">
        <f t="shared" ref="F15:O15" si="7">SUM(F9:F14)</f>
        <v>1000000</v>
      </c>
      <c r="G15" s="97">
        <f t="shared" si="7"/>
        <v>1000000</v>
      </c>
      <c r="H15" s="96">
        <f t="shared" si="7"/>
        <v>577000</v>
      </c>
      <c r="I15" s="97">
        <f t="shared" si="7"/>
        <v>526134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577000</v>
      </c>
      <c r="Q15" s="97">
        <f t="shared" si="2"/>
        <v>526134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57.699999999999996</v>
      </c>
      <c r="U15" s="54">
        <f>IF((SUM($E9:$E13))=0,0,(Q15/(SUM($E9:$E13))*100))</f>
        <v>52.613399999999999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2000000</v>
      </c>
      <c r="C19" s="92"/>
      <c r="D19" s="92"/>
      <c r="E19" s="92">
        <f t="shared" si="8"/>
        <v>2000000</v>
      </c>
      <c r="F19" s="93">
        <v>2000000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2000000</v>
      </c>
      <c r="C24" s="95">
        <f>SUM(C17:C23)</f>
        <v>0</v>
      </c>
      <c r="D24" s="95"/>
      <c r="E24" s="95">
        <f t="shared" si="8"/>
        <v>2000000</v>
      </c>
      <c r="F24" s="96">
        <f t="shared" ref="F24:O24" si="15">SUM(F17:F23)</f>
        <v>2000000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2341000</v>
      </c>
      <c r="C29" s="92"/>
      <c r="D29" s="92"/>
      <c r="E29" s="92">
        <f>$B29      +$C29      +$D29</f>
        <v>2341000</v>
      </c>
      <c r="F29" s="93">
        <v>2341000</v>
      </c>
      <c r="G29" s="94">
        <v>1639000</v>
      </c>
      <c r="H29" s="93">
        <v>340000</v>
      </c>
      <c r="I29" s="94">
        <v>340064</v>
      </c>
      <c r="J29" s="93"/>
      <c r="K29" s="94"/>
      <c r="L29" s="93"/>
      <c r="M29" s="94"/>
      <c r="N29" s="93"/>
      <c r="O29" s="94"/>
      <c r="P29" s="93">
        <f>$H29      +$J29      +$L29      +$N29</f>
        <v>340000</v>
      </c>
      <c r="Q29" s="94">
        <f>$I29      +$K29      +$M29      +$O29</f>
        <v>340064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14.523707817172149</v>
      </c>
      <c r="U29" s="50">
        <f>IF(($E29      =0),0,(($Q29      /$E29      )*100))</f>
        <v>14.526441691584793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2341000</v>
      </c>
      <c r="C30" s="95">
        <f>SUM(C26:C29)</f>
        <v>0</v>
      </c>
      <c r="D30" s="95"/>
      <c r="E30" s="95">
        <f>$B30      +$C30      +$D30</f>
        <v>2341000</v>
      </c>
      <c r="F30" s="96">
        <f t="shared" ref="F30:O30" si="16">SUM(F26:F29)</f>
        <v>2341000</v>
      </c>
      <c r="G30" s="97">
        <f t="shared" si="16"/>
        <v>1639000</v>
      </c>
      <c r="H30" s="96">
        <f t="shared" si="16"/>
        <v>340000</v>
      </c>
      <c r="I30" s="97">
        <f t="shared" si="16"/>
        <v>340064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340000</v>
      </c>
      <c r="Q30" s="97">
        <f>$I30      +$K30      +$M30      +$O30</f>
        <v>340064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14.523707817172149</v>
      </c>
      <c r="U30" s="54">
        <f>IF($E30   =0,0,($Q30   /$E30   )*100)</f>
        <v>14.526441691584793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2094000</v>
      </c>
      <c r="C32" s="92"/>
      <c r="D32" s="92"/>
      <c r="E32" s="92">
        <f>$B32      +$C32      +$D32</f>
        <v>2094000</v>
      </c>
      <c r="F32" s="93">
        <v>2094000</v>
      </c>
      <c r="G32" s="94">
        <v>523000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2094000</v>
      </c>
      <c r="C33" s="95">
        <f>C32</f>
        <v>0</v>
      </c>
      <c r="D33" s="95"/>
      <c r="E33" s="95">
        <f>$B33      +$C33      +$D33</f>
        <v>2094000</v>
      </c>
      <c r="F33" s="96">
        <f t="shared" ref="F33:O33" si="17">F32</f>
        <v>2094000</v>
      </c>
      <c r="G33" s="97">
        <f t="shared" si="17"/>
        <v>523000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7435000</v>
      </c>
      <c r="C67" s="104">
        <f>SUM(C9:C14,C17:C23,C26:C29,C32,C35:C39,C42:C52,C55:C58,C61:C65)</f>
        <v>0</v>
      </c>
      <c r="D67" s="104"/>
      <c r="E67" s="104">
        <f t="shared" si="35"/>
        <v>7435000</v>
      </c>
      <c r="F67" s="105">
        <f t="shared" ref="F67:O67" si="43">SUM(F9:F14,F17:F23,F26:F29,F32,F35:F39,F42:F52,F55:F58,F61:F65)</f>
        <v>7435000</v>
      </c>
      <c r="G67" s="106">
        <f t="shared" si="43"/>
        <v>3162000</v>
      </c>
      <c r="H67" s="105">
        <f t="shared" si="43"/>
        <v>917000</v>
      </c>
      <c r="I67" s="106">
        <f t="shared" si="43"/>
        <v>866198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917000</v>
      </c>
      <c r="Q67" s="106">
        <f t="shared" si="37"/>
        <v>866198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16.872125114995402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15.937405703771848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7435000</v>
      </c>
      <c r="C72" s="104">
        <f>SUM(C9:C14,C17:C23,C26:C29,C32,C35:C39,C42:C52,C55:C58,C61:C65,C69)</f>
        <v>0</v>
      </c>
      <c r="D72" s="104"/>
      <c r="E72" s="104">
        <f>$B72      +$C72      +$D72</f>
        <v>7435000</v>
      </c>
      <c r="F72" s="105">
        <f t="shared" ref="F72:O72" si="46">SUM(F9:F14,F17:F23,F26:F29,F32,F35:F39,F42:F52,F55:F58,F61:F65,F69)</f>
        <v>7435000</v>
      </c>
      <c r="G72" s="106">
        <f t="shared" si="46"/>
        <v>3162000</v>
      </c>
      <c r="H72" s="105">
        <f t="shared" si="46"/>
        <v>917000</v>
      </c>
      <c r="I72" s="106">
        <f t="shared" si="46"/>
        <v>866198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917000</v>
      </c>
      <c r="Q72" s="106">
        <f>$I72      +$K72      +$M72      +$O72</f>
        <v>866198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16.872125114995402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15.937405703771848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JI+tAi+SziBo8GqZTbf7cjWHAbaIdPDPncxXwFqRXbL7MsQxfgX81WHhjjtrdAL/D3HJ6XtyCCtlD+a5trIpcA==" saltValue="f7CvKl3bGcKot/TYa7BcD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126000</v>
      </c>
      <c r="I10" s="94">
        <v>125000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126000</v>
      </c>
      <c r="Q10" s="94">
        <f t="shared" ref="Q10:Q15" si="2">$I10      +$K10      +$M10      +$O10</f>
        <v>125000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12.6</v>
      </c>
      <c r="U10" s="50">
        <f t="shared" ref="U10:U14" si="6">IF(($E10      =0),0,(($Q10      /$E10      )*100))</f>
        <v>12.5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1000000</v>
      </c>
      <c r="C15" s="95">
        <f>SUM(C9:C14)</f>
        <v>0</v>
      </c>
      <c r="D15" s="95"/>
      <c r="E15" s="95">
        <f t="shared" si="0"/>
        <v>1000000</v>
      </c>
      <c r="F15" s="96">
        <f t="shared" ref="F15:O15" si="7">SUM(F9:F14)</f>
        <v>1000000</v>
      </c>
      <c r="G15" s="97">
        <f t="shared" si="7"/>
        <v>1000000</v>
      </c>
      <c r="H15" s="96">
        <f t="shared" si="7"/>
        <v>126000</v>
      </c>
      <c r="I15" s="97">
        <f t="shared" si="7"/>
        <v>125000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126000</v>
      </c>
      <c r="Q15" s="97">
        <f t="shared" si="2"/>
        <v>125000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12.6</v>
      </c>
      <c r="U15" s="54">
        <f>IF((SUM($E9:$E13))=0,0,(Q15/(SUM($E9:$E13))*100))</f>
        <v>12.5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3900000</v>
      </c>
      <c r="C19" s="92"/>
      <c r="D19" s="92"/>
      <c r="E19" s="92">
        <f t="shared" si="8"/>
        <v>3900000</v>
      </c>
      <c r="F19" s="93">
        <v>3900000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3900000</v>
      </c>
      <c r="C24" s="95">
        <f>SUM(C17:C23)</f>
        <v>0</v>
      </c>
      <c r="D24" s="95"/>
      <c r="E24" s="95">
        <f t="shared" si="8"/>
        <v>3900000</v>
      </c>
      <c r="F24" s="96">
        <f t="shared" ref="F24:O24" si="15">SUM(F17:F23)</f>
        <v>3900000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2525000</v>
      </c>
      <c r="C29" s="92"/>
      <c r="D29" s="92"/>
      <c r="E29" s="92">
        <f>$B29      +$C29      +$D29</f>
        <v>2525000</v>
      </c>
      <c r="F29" s="93">
        <v>2525000</v>
      </c>
      <c r="G29" s="94">
        <v>1768000</v>
      </c>
      <c r="H29" s="93">
        <v>358000</v>
      </c>
      <c r="I29" s="94">
        <v>345454</v>
      </c>
      <c r="J29" s="93"/>
      <c r="K29" s="94"/>
      <c r="L29" s="93"/>
      <c r="M29" s="94"/>
      <c r="N29" s="93"/>
      <c r="O29" s="94"/>
      <c r="P29" s="93">
        <f>$H29      +$J29      +$L29      +$N29</f>
        <v>358000</v>
      </c>
      <c r="Q29" s="94">
        <f>$I29      +$K29      +$M29      +$O29</f>
        <v>345454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14.178217821782177</v>
      </c>
      <c r="U29" s="50">
        <f>IF(($E29      =0),0,(($Q29      /$E29      )*100))</f>
        <v>13.681346534653466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2525000</v>
      </c>
      <c r="C30" s="95">
        <f>SUM(C26:C29)</f>
        <v>0</v>
      </c>
      <c r="D30" s="95"/>
      <c r="E30" s="95">
        <f>$B30      +$C30      +$D30</f>
        <v>2525000</v>
      </c>
      <c r="F30" s="96">
        <f t="shared" ref="F30:O30" si="16">SUM(F26:F29)</f>
        <v>2525000</v>
      </c>
      <c r="G30" s="97">
        <f t="shared" si="16"/>
        <v>1768000</v>
      </c>
      <c r="H30" s="96">
        <f t="shared" si="16"/>
        <v>358000</v>
      </c>
      <c r="I30" s="97">
        <f t="shared" si="16"/>
        <v>345454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358000</v>
      </c>
      <c r="Q30" s="97">
        <f>$I30      +$K30      +$M30      +$O30</f>
        <v>345454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14.178217821782177</v>
      </c>
      <c r="U30" s="54">
        <f>IF($E30   =0,0,($Q30   /$E30   )*100)</f>
        <v>13.681346534653466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3172000</v>
      </c>
      <c r="C32" s="92"/>
      <c r="D32" s="92"/>
      <c r="E32" s="92">
        <f>$B32      +$C32      +$D32</f>
        <v>3172000</v>
      </c>
      <c r="F32" s="93">
        <v>3172000</v>
      </c>
      <c r="G32" s="94">
        <v>793000</v>
      </c>
      <c r="H32" s="93">
        <v>1746000</v>
      </c>
      <c r="I32" s="94">
        <v>793000</v>
      </c>
      <c r="J32" s="93"/>
      <c r="K32" s="94"/>
      <c r="L32" s="93"/>
      <c r="M32" s="94"/>
      <c r="N32" s="93"/>
      <c r="O32" s="94"/>
      <c r="P32" s="93">
        <f>$H32      +$J32      +$L32      +$N32</f>
        <v>1746000</v>
      </c>
      <c r="Q32" s="94">
        <f>$I32      +$K32      +$M32      +$O32</f>
        <v>793000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55.044136191677175</v>
      </c>
      <c r="U32" s="50">
        <f>IF(($E32      =0),0,(($Q32      /$E32      )*100))</f>
        <v>25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3172000</v>
      </c>
      <c r="C33" s="95">
        <f>C32</f>
        <v>0</v>
      </c>
      <c r="D33" s="95"/>
      <c r="E33" s="95">
        <f>$B33      +$C33      +$D33</f>
        <v>3172000</v>
      </c>
      <c r="F33" s="96">
        <f t="shared" ref="F33:O33" si="17">F32</f>
        <v>3172000</v>
      </c>
      <c r="G33" s="97">
        <f t="shared" si="17"/>
        <v>793000</v>
      </c>
      <c r="H33" s="96">
        <f t="shared" si="17"/>
        <v>1746000</v>
      </c>
      <c r="I33" s="97">
        <f t="shared" si="17"/>
        <v>793000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1746000</v>
      </c>
      <c r="Q33" s="97">
        <f>$I33      +$K33      +$M33      +$O33</f>
        <v>793000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55.044136191677175</v>
      </c>
      <c r="U33" s="54">
        <f>IF($E33   =0,0,($Q33   /$E33   )*100)</f>
        <v>25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10597000</v>
      </c>
      <c r="C67" s="104">
        <f>SUM(C9:C14,C17:C23,C26:C29,C32,C35:C39,C42:C52,C55:C58,C61:C65)</f>
        <v>0</v>
      </c>
      <c r="D67" s="104"/>
      <c r="E67" s="104">
        <f t="shared" si="35"/>
        <v>10597000</v>
      </c>
      <c r="F67" s="105">
        <f t="shared" ref="F67:O67" si="43">SUM(F9:F14,F17:F23,F26:F29,F32,F35:F39,F42:F52,F55:F58,F61:F65)</f>
        <v>10597000</v>
      </c>
      <c r="G67" s="106">
        <f t="shared" si="43"/>
        <v>3561000</v>
      </c>
      <c r="H67" s="105">
        <f t="shared" si="43"/>
        <v>2230000</v>
      </c>
      <c r="I67" s="106">
        <f t="shared" si="43"/>
        <v>1263454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2230000</v>
      </c>
      <c r="Q67" s="106">
        <f t="shared" si="37"/>
        <v>1263454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33.298491862027774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18.865969837240556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10597000</v>
      </c>
      <c r="C72" s="104">
        <f>SUM(C9:C14,C17:C23,C26:C29,C32,C35:C39,C42:C52,C55:C58,C61:C65,C69)</f>
        <v>0</v>
      </c>
      <c r="D72" s="104"/>
      <c r="E72" s="104">
        <f>$B72      +$C72      +$D72</f>
        <v>10597000</v>
      </c>
      <c r="F72" s="105">
        <f t="shared" ref="F72:O72" si="46">SUM(F9:F14,F17:F23,F26:F29,F32,F35:F39,F42:F52,F55:F58,F61:F65,F69)</f>
        <v>10597000</v>
      </c>
      <c r="G72" s="106">
        <f t="shared" si="46"/>
        <v>3561000</v>
      </c>
      <c r="H72" s="105">
        <f t="shared" si="46"/>
        <v>2230000</v>
      </c>
      <c r="I72" s="106">
        <f t="shared" si="46"/>
        <v>1263454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2230000</v>
      </c>
      <c r="Q72" s="106">
        <f>$I72      +$K72      +$M72      +$O72</f>
        <v>1263454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33.298491862027774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18.865969837240556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5u+4g6daBxUhsZU09ME5o7qC3b2uRRxSt0iM/XhZ0DJItvR+Y6njpFK6DhOS71dU88zNvrWR1kaLz0BSR8QAwg==" saltValue="UlpUc5PHux+apfIvnYgeV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2000000</v>
      </c>
      <c r="C10" s="92"/>
      <c r="D10" s="92"/>
      <c r="E10" s="92">
        <f t="shared" ref="E10:E15" si="0">$B10      +$C10      +$D10</f>
        <v>2000000</v>
      </c>
      <c r="F10" s="93">
        <v>2000000</v>
      </c>
      <c r="G10" s="94">
        <v>2000000</v>
      </c>
      <c r="H10" s="93"/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0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2000000</v>
      </c>
      <c r="C15" s="95">
        <f>SUM(C9:C14)</f>
        <v>0</v>
      </c>
      <c r="D15" s="95"/>
      <c r="E15" s="95">
        <f t="shared" si="0"/>
        <v>2000000</v>
      </c>
      <c r="F15" s="96">
        <f t="shared" ref="F15:O15" si="7">SUM(F9:F14)</f>
        <v>2000000</v>
      </c>
      <c r="G15" s="97">
        <f t="shared" si="7"/>
        <v>2000000</v>
      </c>
      <c r="H15" s="96">
        <f t="shared" si="7"/>
        <v>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0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8150000</v>
      </c>
      <c r="C20" s="92"/>
      <c r="D20" s="92"/>
      <c r="E20" s="92">
        <f t="shared" si="8"/>
        <v>8150000</v>
      </c>
      <c r="F20" s="93">
        <v>8150000</v>
      </c>
      <c r="G20" s="94">
        <v>8150000</v>
      </c>
      <c r="H20" s="93">
        <v>4049000</v>
      </c>
      <c r="I20" s="94"/>
      <c r="J20" s="93"/>
      <c r="K20" s="94"/>
      <c r="L20" s="93"/>
      <c r="M20" s="94"/>
      <c r="N20" s="93"/>
      <c r="O20" s="94"/>
      <c r="P20" s="93">
        <f t="shared" si="9"/>
        <v>4049000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49.680981595092021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8150000</v>
      </c>
      <c r="C24" s="95">
        <f>SUM(C17:C23)</f>
        <v>0</v>
      </c>
      <c r="D24" s="95"/>
      <c r="E24" s="95">
        <f t="shared" si="8"/>
        <v>8150000</v>
      </c>
      <c r="F24" s="96">
        <f t="shared" ref="F24:O24" si="15">SUM(F17:F23)</f>
        <v>8150000</v>
      </c>
      <c r="G24" s="97">
        <f t="shared" si="15"/>
        <v>8150000</v>
      </c>
      <c r="H24" s="96">
        <f t="shared" si="15"/>
        <v>4049000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4049000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49.680981595092021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3004000</v>
      </c>
      <c r="C32" s="92"/>
      <c r="D32" s="92"/>
      <c r="E32" s="92">
        <f>$B32      +$C32      +$D32</f>
        <v>3004000</v>
      </c>
      <c r="F32" s="93">
        <v>3004000</v>
      </c>
      <c r="G32" s="94">
        <v>751000</v>
      </c>
      <c r="H32" s="93">
        <v>221000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221000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7.3568575233022644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3004000</v>
      </c>
      <c r="C33" s="95">
        <f>C32</f>
        <v>0</v>
      </c>
      <c r="D33" s="95"/>
      <c r="E33" s="95">
        <f>$B33      +$C33      +$D33</f>
        <v>3004000</v>
      </c>
      <c r="F33" s="96">
        <f t="shared" ref="F33:O33" si="17">F32</f>
        <v>3004000</v>
      </c>
      <c r="G33" s="97">
        <f t="shared" si="17"/>
        <v>751000</v>
      </c>
      <c r="H33" s="96">
        <f t="shared" si="17"/>
        <v>221000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221000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7.3568575233022644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6460000</v>
      </c>
      <c r="C35" s="92"/>
      <c r="D35" s="92"/>
      <c r="E35" s="92">
        <f t="shared" ref="E35:E40" si="18">$B35      +$C35      +$D35</f>
        <v>6460000</v>
      </c>
      <c r="F35" s="93">
        <v>6460000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9147000</v>
      </c>
      <c r="C36" s="92"/>
      <c r="D36" s="92"/>
      <c r="E36" s="92">
        <f t="shared" si="18"/>
        <v>9147000</v>
      </c>
      <c r="F36" s="93">
        <v>9147000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15607000</v>
      </c>
      <c r="C40" s="95">
        <f>SUM(C35:C39)</f>
        <v>0</v>
      </c>
      <c r="D40" s="95"/>
      <c r="E40" s="95">
        <f t="shared" si="18"/>
        <v>15607000</v>
      </c>
      <c r="F40" s="96">
        <f t="shared" ref="F40:O40" si="25">SUM(F35:F39)</f>
        <v>15607000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305793000</v>
      </c>
      <c r="C43" s="92"/>
      <c r="D43" s="92"/>
      <c r="E43" s="92">
        <f t="shared" si="26"/>
        <v>305793000</v>
      </c>
      <c r="F43" s="93">
        <v>305793000</v>
      </c>
      <c r="G43" s="94">
        <v>100000000</v>
      </c>
      <c r="H43" s="93">
        <v>26630000</v>
      </c>
      <c r="I43" s="94"/>
      <c r="J43" s="93"/>
      <c r="K43" s="94"/>
      <c r="L43" s="93"/>
      <c r="M43" s="94"/>
      <c r="N43" s="93"/>
      <c r="O43" s="94"/>
      <c r="P43" s="93">
        <f t="shared" si="27"/>
        <v>26630000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8.7085054268737352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104937000</v>
      </c>
      <c r="C51" s="92"/>
      <c r="D51" s="92"/>
      <c r="E51" s="92">
        <f t="shared" si="26"/>
        <v>104937000</v>
      </c>
      <c r="F51" s="93">
        <v>104937000</v>
      </c>
      <c r="G51" s="94">
        <v>28102000</v>
      </c>
      <c r="H51" s="93">
        <v>9851000</v>
      </c>
      <c r="I51" s="94"/>
      <c r="J51" s="93"/>
      <c r="K51" s="94"/>
      <c r="L51" s="93"/>
      <c r="M51" s="94"/>
      <c r="N51" s="93"/>
      <c r="O51" s="94"/>
      <c r="P51" s="93">
        <f t="shared" si="27"/>
        <v>9851000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9.3875372842753269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410730000</v>
      </c>
      <c r="C53" s="95">
        <f>SUM(C42:C52)</f>
        <v>0</v>
      </c>
      <c r="D53" s="95"/>
      <c r="E53" s="95">
        <f t="shared" si="26"/>
        <v>410730000</v>
      </c>
      <c r="F53" s="96">
        <f t="shared" ref="F53:O53" si="33">SUM(F42:F52)</f>
        <v>410730000</v>
      </c>
      <c r="G53" s="97">
        <f t="shared" si="33"/>
        <v>128102000</v>
      </c>
      <c r="H53" s="96">
        <f t="shared" si="33"/>
        <v>36481000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36481000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8.8819906020987016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439491000</v>
      </c>
      <c r="C67" s="104">
        <f>SUM(C9:C14,C17:C23,C26:C29,C32,C35:C39,C42:C52,C55:C58,C61:C65)</f>
        <v>0</v>
      </c>
      <c r="D67" s="104"/>
      <c r="E67" s="104">
        <f t="shared" si="35"/>
        <v>439491000</v>
      </c>
      <c r="F67" s="105">
        <f t="shared" ref="F67:O67" si="43">SUM(F9:F14,F17:F23,F26:F29,F32,F35:F39,F42:F52,F55:F58,F61:F65)</f>
        <v>439491000</v>
      </c>
      <c r="G67" s="106">
        <f t="shared" si="43"/>
        <v>139003000</v>
      </c>
      <c r="H67" s="105">
        <f t="shared" si="43"/>
        <v>40751000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40751000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9.4694012232074805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104228000</v>
      </c>
      <c r="C69" s="92"/>
      <c r="D69" s="92"/>
      <c r="E69" s="92">
        <f>$B69      +$C69      +$D69</f>
        <v>104228000</v>
      </c>
      <c r="F69" s="93">
        <v>104228000</v>
      </c>
      <c r="G69" s="94">
        <v>64765000</v>
      </c>
      <c r="H69" s="93">
        <v>25274000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25274000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24.248762328740835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104228000</v>
      </c>
      <c r="C70" s="101">
        <f>C69</f>
        <v>0</v>
      </c>
      <c r="D70" s="101"/>
      <c r="E70" s="101">
        <f>$B70      +$C70      +$D70</f>
        <v>104228000</v>
      </c>
      <c r="F70" s="102">
        <f t="shared" ref="F70:O70" si="44">F69</f>
        <v>104228000</v>
      </c>
      <c r="G70" s="103">
        <f t="shared" si="44"/>
        <v>64765000</v>
      </c>
      <c r="H70" s="102">
        <f t="shared" si="44"/>
        <v>25274000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25274000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24.248762328740835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104228000</v>
      </c>
      <c r="C71" s="104">
        <f>C69</f>
        <v>0</v>
      </c>
      <c r="D71" s="104"/>
      <c r="E71" s="104">
        <f>$B71      +$C71      +$D71</f>
        <v>104228000</v>
      </c>
      <c r="F71" s="105">
        <f t="shared" ref="F71:O71" si="45">F69</f>
        <v>104228000</v>
      </c>
      <c r="G71" s="106">
        <f t="shared" si="45"/>
        <v>64765000</v>
      </c>
      <c r="H71" s="105">
        <f t="shared" si="45"/>
        <v>25274000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25274000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24.248762328740835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543719000</v>
      </c>
      <c r="C72" s="104">
        <f>SUM(C9:C14,C17:C23,C26:C29,C32,C35:C39,C42:C52,C55:C58,C61:C65,C69)</f>
        <v>0</v>
      </c>
      <c r="D72" s="104"/>
      <c r="E72" s="104">
        <f>$B72      +$C72      +$D72</f>
        <v>543719000</v>
      </c>
      <c r="F72" s="105">
        <f t="shared" ref="F72:O72" si="46">SUM(F9:F14,F17:F23,F26:F29,F32,F35:F39,F42:F52,F55:F58,F61:F65,F69)</f>
        <v>543719000</v>
      </c>
      <c r="G72" s="106">
        <f t="shared" si="46"/>
        <v>203768000</v>
      </c>
      <c r="H72" s="105">
        <f t="shared" si="46"/>
        <v>66025000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66025000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12.351002297164834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DERg7d4A1oWiM7zfAIhlO/X1covNtNmSVMawrjl1/idxJ/JA9w1nx1+PyHZvgIlC/5Gf4CLdewe5yV7YNwZrQQ==" saltValue="hyFFdTh+OtAY3HkMehsnb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3000000</v>
      </c>
      <c r="C10" s="92"/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>
        <v>17000</v>
      </c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17000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0.56666666666666665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3000000</v>
      </c>
      <c r="C15" s="95">
        <f>SUM(C9:C14)</f>
        <v>0</v>
      </c>
      <c r="D15" s="95"/>
      <c r="E15" s="95">
        <f t="shared" si="0"/>
        <v>3000000</v>
      </c>
      <c r="F15" s="96">
        <f t="shared" ref="F15:O15" si="7">SUM(F9:F14)</f>
        <v>3000000</v>
      </c>
      <c r="G15" s="97">
        <f t="shared" si="7"/>
        <v>3000000</v>
      </c>
      <c r="H15" s="96">
        <f t="shared" si="7"/>
        <v>17000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17000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0.56666666666666665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1500000</v>
      </c>
      <c r="C20" s="92"/>
      <c r="D20" s="92"/>
      <c r="E20" s="92">
        <f t="shared" si="8"/>
        <v>1500000</v>
      </c>
      <c r="F20" s="93">
        <v>1500000</v>
      </c>
      <c r="G20" s="94">
        <v>1500000</v>
      </c>
      <c r="H20" s="93">
        <v>1345000</v>
      </c>
      <c r="I20" s="94"/>
      <c r="J20" s="93"/>
      <c r="K20" s="94"/>
      <c r="L20" s="93"/>
      <c r="M20" s="94"/>
      <c r="N20" s="93"/>
      <c r="O20" s="94"/>
      <c r="P20" s="93">
        <f t="shared" si="9"/>
        <v>1345000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89.666666666666657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1500000</v>
      </c>
      <c r="C24" s="95">
        <f>SUM(C17:C23)</f>
        <v>0</v>
      </c>
      <c r="D24" s="95"/>
      <c r="E24" s="95">
        <f t="shared" si="8"/>
        <v>1500000</v>
      </c>
      <c r="F24" s="96">
        <f t="shared" ref="F24:O24" si="15">SUM(F17:F23)</f>
        <v>1500000</v>
      </c>
      <c r="G24" s="97">
        <f t="shared" si="15"/>
        <v>1500000</v>
      </c>
      <c r="H24" s="96">
        <f t="shared" si="15"/>
        <v>1345000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1345000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89.666666666666657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1511000</v>
      </c>
      <c r="C32" s="92"/>
      <c r="D32" s="92"/>
      <c r="E32" s="92">
        <f>$B32      +$C32      +$D32</f>
        <v>1511000</v>
      </c>
      <c r="F32" s="93">
        <v>1511000</v>
      </c>
      <c r="G32" s="94">
        <v>378000</v>
      </c>
      <c r="H32" s="93"/>
      <c r="I32" s="94">
        <v>-378000</v>
      </c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-378000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-25.016545334215749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1511000</v>
      </c>
      <c r="C33" s="95">
        <f>C32</f>
        <v>0</v>
      </c>
      <c r="D33" s="95"/>
      <c r="E33" s="95">
        <f>$B33      +$C33      +$D33</f>
        <v>1511000</v>
      </c>
      <c r="F33" s="96">
        <f t="shared" ref="F33:O33" si="17">F32</f>
        <v>1511000</v>
      </c>
      <c r="G33" s="97">
        <f t="shared" si="17"/>
        <v>378000</v>
      </c>
      <c r="H33" s="96">
        <f t="shared" si="17"/>
        <v>0</v>
      </c>
      <c r="I33" s="97">
        <f t="shared" si="17"/>
        <v>-378000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-378000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-25.016545334215749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1800000</v>
      </c>
      <c r="C35" s="92"/>
      <c r="D35" s="92"/>
      <c r="E35" s="92">
        <f t="shared" ref="E35:E40" si="18">$B35      +$C35      +$D35</f>
        <v>1800000</v>
      </c>
      <c r="F35" s="93">
        <v>1800000</v>
      </c>
      <c r="G35" s="94">
        <v>0</v>
      </c>
      <c r="H35" s="93">
        <v>63000</v>
      </c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63000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3.5000000000000004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23231000</v>
      </c>
      <c r="C36" s="92"/>
      <c r="D36" s="92"/>
      <c r="E36" s="92">
        <f t="shared" si="18"/>
        <v>23231000</v>
      </c>
      <c r="F36" s="93">
        <v>23231000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5000000</v>
      </c>
      <c r="C38" s="92"/>
      <c r="D38" s="92"/>
      <c r="E38" s="92">
        <f t="shared" si="18"/>
        <v>5000000</v>
      </c>
      <c r="F38" s="93">
        <v>5000000</v>
      </c>
      <c r="G38" s="94">
        <v>1000000</v>
      </c>
      <c r="H38" s="93">
        <v>1672000</v>
      </c>
      <c r="I38" s="94"/>
      <c r="J38" s="93"/>
      <c r="K38" s="94"/>
      <c r="L38" s="93"/>
      <c r="M38" s="94"/>
      <c r="N38" s="93"/>
      <c r="O38" s="94"/>
      <c r="P38" s="93">
        <f t="shared" si="19"/>
        <v>1672000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33.44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30031000</v>
      </c>
      <c r="C40" s="95">
        <f>SUM(C35:C39)</f>
        <v>0</v>
      </c>
      <c r="D40" s="95"/>
      <c r="E40" s="95">
        <f t="shared" si="18"/>
        <v>30031000</v>
      </c>
      <c r="F40" s="96">
        <f t="shared" ref="F40:O40" si="25">SUM(F35:F39)</f>
        <v>30031000</v>
      </c>
      <c r="G40" s="97">
        <f t="shared" si="25"/>
        <v>1000000</v>
      </c>
      <c r="H40" s="96">
        <f t="shared" si="25"/>
        <v>1735000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1735000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25.514705882352938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50000000</v>
      </c>
      <c r="C43" s="92"/>
      <c r="D43" s="92"/>
      <c r="E43" s="92">
        <f t="shared" si="26"/>
        <v>50000000</v>
      </c>
      <c r="F43" s="93">
        <v>50000000</v>
      </c>
      <c r="G43" s="94">
        <v>15000000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30000000</v>
      </c>
      <c r="C51" s="92"/>
      <c r="D51" s="92"/>
      <c r="E51" s="92">
        <f t="shared" si="26"/>
        <v>30000000</v>
      </c>
      <c r="F51" s="93">
        <v>30000000</v>
      </c>
      <c r="G51" s="94">
        <v>10000000</v>
      </c>
      <c r="H51" s="93">
        <v>10000000</v>
      </c>
      <c r="I51" s="94"/>
      <c r="J51" s="93"/>
      <c r="K51" s="94"/>
      <c r="L51" s="93"/>
      <c r="M51" s="94"/>
      <c r="N51" s="93"/>
      <c r="O51" s="94"/>
      <c r="P51" s="93">
        <f t="shared" si="27"/>
        <v>10000000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33.333333333333329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80000000</v>
      </c>
      <c r="C53" s="95">
        <f>SUM(C42:C52)</f>
        <v>0</v>
      </c>
      <c r="D53" s="95"/>
      <c r="E53" s="95">
        <f t="shared" si="26"/>
        <v>80000000</v>
      </c>
      <c r="F53" s="96">
        <f t="shared" ref="F53:O53" si="33">SUM(F42:F52)</f>
        <v>80000000</v>
      </c>
      <c r="G53" s="97">
        <f t="shared" si="33"/>
        <v>25000000</v>
      </c>
      <c r="H53" s="96">
        <f t="shared" si="33"/>
        <v>10000000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10000000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12.5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116042000</v>
      </c>
      <c r="C67" s="104">
        <f>SUM(C9:C14,C17:C23,C26:C29,C32,C35:C39,C42:C52,C55:C58,C61:C65)</f>
        <v>0</v>
      </c>
      <c r="D67" s="104"/>
      <c r="E67" s="104">
        <f t="shared" si="35"/>
        <v>116042000</v>
      </c>
      <c r="F67" s="105">
        <f t="shared" ref="F67:O67" si="43">SUM(F9:F14,F17:F23,F26:F29,F32,F35:F39,F42:F52,F55:F58,F61:F65)</f>
        <v>116042000</v>
      </c>
      <c r="G67" s="106">
        <f t="shared" si="43"/>
        <v>30878000</v>
      </c>
      <c r="H67" s="105">
        <f t="shared" si="43"/>
        <v>13097000</v>
      </c>
      <c r="I67" s="106">
        <f t="shared" si="43"/>
        <v>-378000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13097000</v>
      </c>
      <c r="Q67" s="106">
        <f t="shared" si="37"/>
        <v>-378000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14.111473855469717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-0.40727930956459901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62683000</v>
      </c>
      <c r="C69" s="92"/>
      <c r="D69" s="92"/>
      <c r="E69" s="92">
        <f>$B69      +$C69      +$D69</f>
        <v>62683000</v>
      </c>
      <c r="F69" s="93">
        <v>62683000</v>
      </c>
      <c r="G69" s="94">
        <v>19000000</v>
      </c>
      <c r="H69" s="93">
        <v>11518000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11518000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18.374998005838901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62683000</v>
      </c>
      <c r="C70" s="101">
        <f>C69</f>
        <v>0</v>
      </c>
      <c r="D70" s="101"/>
      <c r="E70" s="101">
        <f>$B70      +$C70      +$D70</f>
        <v>62683000</v>
      </c>
      <c r="F70" s="102">
        <f t="shared" ref="F70:O70" si="44">F69</f>
        <v>62683000</v>
      </c>
      <c r="G70" s="103">
        <f t="shared" si="44"/>
        <v>19000000</v>
      </c>
      <c r="H70" s="102">
        <f t="shared" si="44"/>
        <v>11518000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11518000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18.374998005838901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62683000</v>
      </c>
      <c r="C71" s="104">
        <f>C69</f>
        <v>0</v>
      </c>
      <c r="D71" s="104"/>
      <c r="E71" s="104">
        <f>$B71      +$C71      +$D71</f>
        <v>62683000</v>
      </c>
      <c r="F71" s="105">
        <f t="shared" ref="F71:O71" si="45">F69</f>
        <v>62683000</v>
      </c>
      <c r="G71" s="106">
        <f t="shared" si="45"/>
        <v>19000000</v>
      </c>
      <c r="H71" s="105">
        <f t="shared" si="45"/>
        <v>11518000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11518000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18.374998005838901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178725000</v>
      </c>
      <c r="C72" s="104">
        <f>SUM(C9:C14,C17:C23,C26:C29,C32,C35:C39,C42:C52,C55:C58,C61:C65,C69)</f>
        <v>0</v>
      </c>
      <c r="D72" s="104"/>
      <c r="E72" s="104">
        <f>$B72      +$C72      +$D72</f>
        <v>178725000</v>
      </c>
      <c r="F72" s="105">
        <f t="shared" ref="F72:O72" si="46">SUM(F9:F14,F17:F23,F26:F29,F32,F35:F39,F42:F52,F55:F58,F61:F65,F69)</f>
        <v>178725000</v>
      </c>
      <c r="G72" s="106">
        <f t="shared" si="46"/>
        <v>49878000</v>
      </c>
      <c r="H72" s="105">
        <f t="shared" si="46"/>
        <v>24615000</v>
      </c>
      <c r="I72" s="106">
        <f t="shared" si="46"/>
        <v>-378000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24615000</v>
      </c>
      <c r="Q72" s="106">
        <f>$I72      +$K72      +$M72      +$O72</f>
        <v>-378000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15.830192804867069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-0.2430961966378124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N3ffNVSq/kXg62WWkHnBkEmYdN96aRwmXRF9/lzcZbdyRNWypgA9l2lMOJ5MJ0PJSd6vIvm5NcWYNEB29bLP0g==" saltValue="18y7Bh1f8m0g2fG7griTo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339000</v>
      </c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339000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10.935483870967742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339000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339000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10.935483870967742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8000000</v>
      </c>
      <c r="C20" s="92"/>
      <c r="D20" s="92"/>
      <c r="E20" s="92">
        <f t="shared" si="8"/>
        <v>8000000</v>
      </c>
      <c r="F20" s="93">
        <v>8000000</v>
      </c>
      <c r="G20" s="94">
        <v>8000000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8000000</v>
      </c>
      <c r="C24" s="95">
        <f>SUM(C17:C23)</f>
        <v>0</v>
      </c>
      <c r="D24" s="95"/>
      <c r="E24" s="95">
        <f t="shared" si="8"/>
        <v>8000000</v>
      </c>
      <c r="F24" s="96">
        <f t="shared" ref="F24:O24" si="15">SUM(F17:F23)</f>
        <v>8000000</v>
      </c>
      <c r="G24" s="97">
        <f t="shared" si="15"/>
        <v>8000000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2262000</v>
      </c>
      <c r="C32" s="92"/>
      <c r="D32" s="92"/>
      <c r="E32" s="92">
        <f>$B32      +$C32      +$D32</f>
        <v>2262000</v>
      </c>
      <c r="F32" s="93">
        <v>2262000</v>
      </c>
      <c r="G32" s="94">
        <v>567000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2262000</v>
      </c>
      <c r="C33" s="95">
        <f>C32</f>
        <v>0</v>
      </c>
      <c r="D33" s="95"/>
      <c r="E33" s="95">
        <f>$B33      +$C33      +$D33</f>
        <v>2262000</v>
      </c>
      <c r="F33" s="96">
        <f t="shared" ref="F33:O33" si="17">F32</f>
        <v>2262000</v>
      </c>
      <c r="G33" s="97">
        <f t="shared" si="17"/>
        <v>567000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4799000</v>
      </c>
      <c r="C35" s="92"/>
      <c r="D35" s="92"/>
      <c r="E35" s="92">
        <f t="shared" ref="E35:E40" si="18">$B35      +$C35      +$D35</f>
        <v>4799000</v>
      </c>
      <c r="F35" s="93">
        <v>4799000</v>
      </c>
      <c r="G35" s="94">
        <v>0</v>
      </c>
      <c r="H35" s="93">
        <v>1567000</v>
      </c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1567000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32.652635965826214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16436000</v>
      </c>
      <c r="C36" s="92"/>
      <c r="D36" s="92"/>
      <c r="E36" s="92">
        <f t="shared" si="18"/>
        <v>16436000</v>
      </c>
      <c r="F36" s="93">
        <v>16436000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21235000</v>
      </c>
      <c r="C40" s="95">
        <f>SUM(C35:C39)</f>
        <v>0</v>
      </c>
      <c r="D40" s="95"/>
      <c r="E40" s="95">
        <f t="shared" si="18"/>
        <v>21235000</v>
      </c>
      <c r="F40" s="96">
        <f t="shared" ref="F40:O40" si="25">SUM(F35:F39)</f>
        <v>21235000</v>
      </c>
      <c r="G40" s="97">
        <f t="shared" si="25"/>
        <v>0</v>
      </c>
      <c r="H40" s="96">
        <f t="shared" si="25"/>
        <v>1567000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1567000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32.652635965826214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70000000</v>
      </c>
      <c r="C44" s="92"/>
      <c r="D44" s="92"/>
      <c r="E44" s="92">
        <f t="shared" si="26"/>
        <v>70000000</v>
      </c>
      <c r="F44" s="93">
        <v>70000000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70000000</v>
      </c>
      <c r="C53" s="95">
        <f>SUM(C42:C52)</f>
        <v>0</v>
      </c>
      <c r="D53" s="95"/>
      <c r="E53" s="95">
        <f t="shared" si="26"/>
        <v>70000000</v>
      </c>
      <c r="F53" s="96">
        <f t="shared" ref="F53:O53" si="33">SUM(F42:F52)</f>
        <v>70000000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104597000</v>
      </c>
      <c r="C67" s="104">
        <f>SUM(C9:C14,C17:C23,C26:C29,C32,C35:C39,C42:C52,C55:C58,C61:C65)</f>
        <v>0</v>
      </c>
      <c r="D67" s="104"/>
      <c r="E67" s="104">
        <f t="shared" si="35"/>
        <v>104597000</v>
      </c>
      <c r="F67" s="105">
        <f t="shared" ref="F67:O67" si="43">SUM(F9:F14,F17:F23,F26:F29,F32,F35:F39,F42:F52,F55:F58,F61:F65)</f>
        <v>104597000</v>
      </c>
      <c r="G67" s="106">
        <f t="shared" si="43"/>
        <v>11667000</v>
      </c>
      <c r="H67" s="105">
        <f t="shared" si="43"/>
        <v>1906000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1906000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10.495016794229391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93665000</v>
      </c>
      <c r="C69" s="92"/>
      <c r="D69" s="92"/>
      <c r="E69" s="92">
        <f>$B69      +$C69      +$D69</f>
        <v>93665000</v>
      </c>
      <c r="F69" s="93">
        <v>93665000</v>
      </c>
      <c r="G69" s="94">
        <v>68312000</v>
      </c>
      <c r="H69" s="93">
        <v>30857000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30857000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32.94400256232317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93665000</v>
      </c>
      <c r="C70" s="101">
        <f>C69</f>
        <v>0</v>
      </c>
      <c r="D70" s="101"/>
      <c r="E70" s="101">
        <f>$B70      +$C70      +$D70</f>
        <v>93665000</v>
      </c>
      <c r="F70" s="102">
        <f t="shared" ref="F70:O70" si="44">F69</f>
        <v>93665000</v>
      </c>
      <c r="G70" s="103">
        <f t="shared" si="44"/>
        <v>68312000</v>
      </c>
      <c r="H70" s="102">
        <f t="shared" si="44"/>
        <v>30857000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30857000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32.94400256232317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93665000</v>
      </c>
      <c r="C71" s="104">
        <f>C69</f>
        <v>0</v>
      </c>
      <c r="D71" s="104"/>
      <c r="E71" s="104">
        <f>$B71      +$C71      +$D71</f>
        <v>93665000</v>
      </c>
      <c r="F71" s="105">
        <f t="shared" ref="F71:O71" si="45">F69</f>
        <v>93665000</v>
      </c>
      <c r="G71" s="106">
        <f t="shared" si="45"/>
        <v>68312000</v>
      </c>
      <c r="H71" s="105">
        <f t="shared" si="45"/>
        <v>30857000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30857000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32.94400256232317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198262000</v>
      </c>
      <c r="C72" s="104">
        <f>SUM(C9:C14,C17:C23,C26:C29,C32,C35:C39,C42:C52,C55:C58,C61:C65,C69)</f>
        <v>0</v>
      </c>
      <c r="D72" s="104"/>
      <c r="E72" s="104">
        <f>$B72      +$C72      +$D72</f>
        <v>198262000</v>
      </c>
      <c r="F72" s="105">
        <f t="shared" ref="F72:O72" si="46">SUM(F9:F14,F17:F23,F26:F29,F32,F35:F39,F42:F52,F55:F58,F61:F65,F69)</f>
        <v>198262000</v>
      </c>
      <c r="G72" s="106">
        <f t="shared" si="46"/>
        <v>79979000</v>
      </c>
      <c r="H72" s="105">
        <f t="shared" si="46"/>
        <v>32763000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32763000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29.298195410727381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mUJmYOtMmBn8yn0Zifn/goCGJsQ7bWQkRCpP8fmaFiE1UFiHb5dldLKaJF2keXgbO5DXJI6WTzmyrNMni3ncyA==" saltValue="61D6PLay5AZpWmj9FVYXt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2450000</v>
      </c>
      <c r="C10" s="92"/>
      <c r="D10" s="92"/>
      <c r="E10" s="92">
        <f t="shared" ref="E10:E15" si="0">$B10      +$C10      +$D10</f>
        <v>2450000</v>
      </c>
      <c r="F10" s="93">
        <v>2450000</v>
      </c>
      <c r="G10" s="94">
        <v>2450000</v>
      </c>
      <c r="H10" s="93">
        <v>786000</v>
      </c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786000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32.081632653061227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2450000</v>
      </c>
      <c r="C15" s="95">
        <f>SUM(C9:C14)</f>
        <v>0</v>
      </c>
      <c r="D15" s="95"/>
      <c r="E15" s="95">
        <f t="shared" si="0"/>
        <v>2450000</v>
      </c>
      <c r="F15" s="96">
        <f t="shared" ref="F15:O15" si="7">SUM(F9:F14)</f>
        <v>2450000</v>
      </c>
      <c r="G15" s="97">
        <f t="shared" si="7"/>
        <v>2450000</v>
      </c>
      <c r="H15" s="96">
        <f t="shared" si="7"/>
        <v>786000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786000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32.081632653061227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3399000</v>
      </c>
      <c r="C32" s="92"/>
      <c r="D32" s="92"/>
      <c r="E32" s="92">
        <f>$B32      +$C32      +$D32</f>
        <v>3399000</v>
      </c>
      <c r="F32" s="93">
        <v>3399000</v>
      </c>
      <c r="G32" s="94">
        <v>850000</v>
      </c>
      <c r="H32" s="93">
        <v>226000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226000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6.6490144160047073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3399000</v>
      </c>
      <c r="C33" s="95">
        <f>C32</f>
        <v>0</v>
      </c>
      <c r="D33" s="95"/>
      <c r="E33" s="95">
        <f>$B33      +$C33      +$D33</f>
        <v>3399000</v>
      </c>
      <c r="F33" s="96">
        <f t="shared" ref="F33:O33" si="17">F32</f>
        <v>3399000</v>
      </c>
      <c r="G33" s="97">
        <f t="shared" si="17"/>
        <v>850000</v>
      </c>
      <c r="H33" s="96">
        <f t="shared" si="17"/>
        <v>226000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226000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6.6490144160047073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815000</v>
      </c>
      <c r="C36" s="92"/>
      <c r="D36" s="92"/>
      <c r="E36" s="92">
        <f t="shared" si="18"/>
        <v>815000</v>
      </c>
      <c r="F36" s="93">
        <v>815000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815000</v>
      </c>
      <c r="C40" s="95">
        <f>SUM(C35:C39)</f>
        <v>0</v>
      </c>
      <c r="D40" s="95"/>
      <c r="E40" s="95">
        <f t="shared" si="18"/>
        <v>815000</v>
      </c>
      <c r="F40" s="96">
        <f t="shared" ref="F40:O40" si="25">SUM(F35:F39)</f>
        <v>815000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15000000</v>
      </c>
      <c r="C51" s="92"/>
      <c r="D51" s="92"/>
      <c r="E51" s="92">
        <f t="shared" si="26"/>
        <v>15000000</v>
      </c>
      <c r="F51" s="93">
        <v>15000000</v>
      </c>
      <c r="G51" s="94">
        <v>5000000</v>
      </c>
      <c r="H51" s="93">
        <v>5000000</v>
      </c>
      <c r="I51" s="94"/>
      <c r="J51" s="93"/>
      <c r="K51" s="94"/>
      <c r="L51" s="93"/>
      <c r="M51" s="94"/>
      <c r="N51" s="93"/>
      <c r="O51" s="94"/>
      <c r="P51" s="93">
        <f t="shared" si="27"/>
        <v>5000000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33.333333333333329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15000000</v>
      </c>
      <c r="C53" s="95">
        <f>SUM(C42:C52)</f>
        <v>0</v>
      </c>
      <c r="D53" s="95"/>
      <c r="E53" s="95">
        <f t="shared" si="26"/>
        <v>15000000</v>
      </c>
      <c r="F53" s="96">
        <f t="shared" ref="F53:O53" si="33">SUM(F42:F52)</f>
        <v>15000000</v>
      </c>
      <c r="G53" s="97">
        <f t="shared" si="33"/>
        <v>5000000</v>
      </c>
      <c r="H53" s="96">
        <f t="shared" si="33"/>
        <v>5000000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5000000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33.333333333333329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21664000</v>
      </c>
      <c r="C67" s="104">
        <f>SUM(C9:C14,C17:C23,C26:C29,C32,C35:C39,C42:C52,C55:C58,C61:C65)</f>
        <v>0</v>
      </c>
      <c r="D67" s="104"/>
      <c r="E67" s="104">
        <f t="shared" si="35"/>
        <v>21664000</v>
      </c>
      <c r="F67" s="105">
        <f t="shared" ref="F67:O67" si="43">SUM(F9:F14,F17:F23,F26:F29,F32,F35:F39,F42:F52,F55:F58,F61:F65)</f>
        <v>21664000</v>
      </c>
      <c r="G67" s="106">
        <f t="shared" si="43"/>
        <v>8300000</v>
      </c>
      <c r="H67" s="105">
        <f t="shared" si="43"/>
        <v>6012000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6012000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28.835915391625498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30902000</v>
      </c>
      <c r="C69" s="92"/>
      <c r="D69" s="92"/>
      <c r="E69" s="92">
        <f>$B69      +$C69      +$D69</f>
        <v>30902000</v>
      </c>
      <c r="F69" s="93">
        <v>30902000</v>
      </c>
      <c r="G69" s="94">
        <v>8521000</v>
      </c>
      <c r="H69" s="93">
        <v>2669000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2669000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8.6369814251504753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30902000</v>
      </c>
      <c r="C70" s="101">
        <f>C69</f>
        <v>0</v>
      </c>
      <c r="D70" s="101"/>
      <c r="E70" s="101">
        <f>$B70      +$C70      +$D70</f>
        <v>30902000</v>
      </c>
      <c r="F70" s="102">
        <f t="shared" ref="F70:O70" si="44">F69</f>
        <v>30902000</v>
      </c>
      <c r="G70" s="103">
        <f t="shared" si="44"/>
        <v>8521000</v>
      </c>
      <c r="H70" s="102">
        <f t="shared" si="44"/>
        <v>2669000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2669000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8.6369814251504753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30902000</v>
      </c>
      <c r="C71" s="104">
        <f>C69</f>
        <v>0</v>
      </c>
      <c r="D71" s="104"/>
      <c r="E71" s="104">
        <f>$B71      +$C71      +$D71</f>
        <v>30902000</v>
      </c>
      <c r="F71" s="105">
        <f t="shared" ref="F71:O71" si="45">F69</f>
        <v>30902000</v>
      </c>
      <c r="G71" s="106">
        <f t="shared" si="45"/>
        <v>8521000</v>
      </c>
      <c r="H71" s="105">
        <f t="shared" si="45"/>
        <v>2669000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2669000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8.6369814251504753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52566000</v>
      </c>
      <c r="C72" s="104">
        <f>SUM(C9:C14,C17:C23,C26:C29,C32,C35:C39,C42:C52,C55:C58,C61:C65,C69)</f>
        <v>0</v>
      </c>
      <c r="D72" s="104"/>
      <c r="E72" s="104">
        <f>$B72      +$C72      +$D72</f>
        <v>52566000</v>
      </c>
      <c r="F72" s="105">
        <f t="shared" ref="F72:O72" si="46">SUM(F9:F14,F17:F23,F26:F29,F32,F35:F39,F42:F52,F55:F58,F61:F65,F69)</f>
        <v>52566000</v>
      </c>
      <c r="G72" s="106">
        <f t="shared" si="46"/>
        <v>16821000</v>
      </c>
      <c r="H72" s="105">
        <f t="shared" si="46"/>
        <v>8681000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8681000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16.774555081061234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5K+0WktWF9LQRTybBTISOOLZJGRqgAVHaXpL8qtd/eJwM1HfWhzO2a7htKp3ig/YfMG4uKo6QqjvBOysoM/kTg==" saltValue="g2OSRR8cYiodc1MXRiYIO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2850000</v>
      </c>
      <c r="C10" s="92"/>
      <c r="D10" s="92"/>
      <c r="E10" s="92">
        <f t="shared" ref="E10:E15" si="0">$B10      +$C10      +$D10</f>
        <v>2850000</v>
      </c>
      <c r="F10" s="93">
        <v>2850000</v>
      </c>
      <c r="G10" s="94">
        <v>2850000</v>
      </c>
      <c r="H10" s="93">
        <v>457000</v>
      </c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457000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16.035087719298247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2850000</v>
      </c>
      <c r="C15" s="95">
        <f>SUM(C9:C14)</f>
        <v>0</v>
      </c>
      <c r="D15" s="95"/>
      <c r="E15" s="95">
        <f t="shared" si="0"/>
        <v>2850000</v>
      </c>
      <c r="F15" s="96">
        <f t="shared" ref="F15:O15" si="7">SUM(F9:F14)</f>
        <v>2850000</v>
      </c>
      <c r="G15" s="97">
        <f t="shared" si="7"/>
        <v>2850000</v>
      </c>
      <c r="H15" s="96">
        <f t="shared" si="7"/>
        <v>457000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457000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16.035087719298247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6625000</v>
      </c>
      <c r="C20" s="92"/>
      <c r="D20" s="92"/>
      <c r="E20" s="92">
        <f t="shared" si="8"/>
        <v>6625000</v>
      </c>
      <c r="F20" s="93">
        <v>6625000</v>
      </c>
      <c r="G20" s="94">
        <v>6625000</v>
      </c>
      <c r="H20" s="93">
        <v>2251000</v>
      </c>
      <c r="I20" s="94"/>
      <c r="J20" s="93"/>
      <c r="K20" s="94"/>
      <c r="L20" s="93"/>
      <c r="M20" s="94"/>
      <c r="N20" s="93"/>
      <c r="O20" s="94"/>
      <c r="P20" s="93">
        <f t="shared" si="9"/>
        <v>2251000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33.97735849056604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6625000</v>
      </c>
      <c r="C24" s="95">
        <f>SUM(C17:C23)</f>
        <v>0</v>
      </c>
      <c r="D24" s="95"/>
      <c r="E24" s="95">
        <f t="shared" si="8"/>
        <v>6625000</v>
      </c>
      <c r="F24" s="96">
        <f t="shared" ref="F24:O24" si="15">SUM(F17:F23)</f>
        <v>6625000</v>
      </c>
      <c r="G24" s="97">
        <f t="shared" si="15"/>
        <v>6625000</v>
      </c>
      <c r="H24" s="96">
        <f t="shared" si="15"/>
        <v>2251000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2251000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33.97735849056604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1643000</v>
      </c>
      <c r="C32" s="92"/>
      <c r="D32" s="92"/>
      <c r="E32" s="92">
        <f>$B32      +$C32      +$D32</f>
        <v>1643000</v>
      </c>
      <c r="F32" s="93">
        <v>1643000</v>
      </c>
      <c r="G32" s="94">
        <v>411000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1643000</v>
      </c>
      <c r="C33" s="95">
        <f>C32</f>
        <v>0</v>
      </c>
      <c r="D33" s="95"/>
      <c r="E33" s="95">
        <f>$B33      +$C33      +$D33</f>
        <v>1643000</v>
      </c>
      <c r="F33" s="96">
        <f t="shared" ref="F33:O33" si="17">F32</f>
        <v>1643000</v>
      </c>
      <c r="G33" s="97">
        <f t="shared" si="17"/>
        <v>411000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8500000</v>
      </c>
      <c r="C35" s="92"/>
      <c r="D35" s="92"/>
      <c r="E35" s="92">
        <f t="shared" ref="E35:E40" si="18">$B35      +$C35      +$D35</f>
        <v>8500000</v>
      </c>
      <c r="F35" s="93">
        <v>8500000</v>
      </c>
      <c r="G35" s="94">
        <v>0</v>
      </c>
      <c r="H35" s="93">
        <v>2348000</v>
      </c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2348000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27.623529411764707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477000</v>
      </c>
      <c r="C36" s="92"/>
      <c r="D36" s="92"/>
      <c r="E36" s="92">
        <f t="shared" si="18"/>
        <v>477000</v>
      </c>
      <c r="F36" s="93">
        <v>477000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8977000</v>
      </c>
      <c r="C40" s="95">
        <f>SUM(C35:C39)</f>
        <v>0</v>
      </c>
      <c r="D40" s="95"/>
      <c r="E40" s="95">
        <f t="shared" si="18"/>
        <v>8977000</v>
      </c>
      <c r="F40" s="96">
        <f t="shared" ref="F40:O40" si="25">SUM(F35:F39)</f>
        <v>8977000</v>
      </c>
      <c r="G40" s="97">
        <f t="shared" si="25"/>
        <v>0</v>
      </c>
      <c r="H40" s="96">
        <f t="shared" si="25"/>
        <v>2348000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2348000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27.623529411764707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175000000</v>
      </c>
      <c r="C44" s="92"/>
      <c r="D44" s="92"/>
      <c r="E44" s="92">
        <f t="shared" si="26"/>
        <v>175000000</v>
      </c>
      <c r="F44" s="93">
        <v>175000000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>
        <v>50000000</v>
      </c>
      <c r="C52" s="92"/>
      <c r="D52" s="92"/>
      <c r="E52" s="92">
        <f t="shared" si="26"/>
        <v>50000000</v>
      </c>
      <c r="F52" s="93">
        <v>50000000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225000000</v>
      </c>
      <c r="C53" s="95">
        <f>SUM(C42:C52)</f>
        <v>0</v>
      </c>
      <c r="D53" s="95"/>
      <c r="E53" s="95">
        <f t="shared" si="26"/>
        <v>225000000</v>
      </c>
      <c r="F53" s="96">
        <f t="shared" ref="F53:O53" si="33">SUM(F42:F52)</f>
        <v>225000000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245095000</v>
      </c>
      <c r="C67" s="104">
        <f>SUM(C9:C14,C17:C23,C26:C29,C32,C35:C39,C42:C52,C55:C58,C61:C65)</f>
        <v>0</v>
      </c>
      <c r="D67" s="104"/>
      <c r="E67" s="104">
        <f t="shared" si="35"/>
        <v>245095000</v>
      </c>
      <c r="F67" s="105">
        <f t="shared" ref="F67:O67" si="43">SUM(F9:F14,F17:F23,F26:F29,F32,F35:F39,F42:F52,F55:F58,F61:F65)</f>
        <v>245095000</v>
      </c>
      <c r="G67" s="106">
        <f t="shared" si="43"/>
        <v>9886000</v>
      </c>
      <c r="H67" s="105">
        <f t="shared" si="43"/>
        <v>5056000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5056000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25.772249974513201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33828000</v>
      </c>
      <c r="C69" s="92"/>
      <c r="D69" s="92"/>
      <c r="E69" s="92">
        <f>$B69      +$C69      +$D69</f>
        <v>33828000</v>
      </c>
      <c r="F69" s="93">
        <v>33828000</v>
      </c>
      <c r="G69" s="94">
        <v>17488000</v>
      </c>
      <c r="H69" s="93">
        <v>4350000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4350000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12.859169918410785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33828000</v>
      </c>
      <c r="C70" s="101">
        <f>C69</f>
        <v>0</v>
      </c>
      <c r="D70" s="101"/>
      <c r="E70" s="101">
        <f>$B70      +$C70      +$D70</f>
        <v>33828000</v>
      </c>
      <c r="F70" s="102">
        <f t="shared" ref="F70:O70" si="44">F69</f>
        <v>33828000</v>
      </c>
      <c r="G70" s="103">
        <f t="shared" si="44"/>
        <v>17488000</v>
      </c>
      <c r="H70" s="102">
        <f t="shared" si="44"/>
        <v>4350000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4350000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12.859169918410785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33828000</v>
      </c>
      <c r="C71" s="104">
        <f>C69</f>
        <v>0</v>
      </c>
      <c r="D71" s="104"/>
      <c r="E71" s="104">
        <f>$B71      +$C71      +$D71</f>
        <v>33828000</v>
      </c>
      <c r="F71" s="105">
        <f t="shared" ref="F71:O71" si="45">F69</f>
        <v>33828000</v>
      </c>
      <c r="G71" s="106">
        <f t="shared" si="45"/>
        <v>17488000</v>
      </c>
      <c r="H71" s="105">
        <f t="shared" si="45"/>
        <v>4350000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4350000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12.859169918410785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278923000</v>
      </c>
      <c r="C72" s="104">
        <f>SUM(C9:C14,C17:C23,C26:C29,C32,C35:C39,C42:C52,C55:C58,C61:C65,C69)</f>
        <v>0</v>
      </c>
      <c r="D72" s="104"/>
      <c r="E72" s="104">
        <f>$B72      +$C72      +$D72</f>
        <v>278923000</v>
      </c>
      <c r="F72" s="105">
        <f t="shared" ref="F72:O72" si="46">SUM(F9:F14,F17:F23,F26:F29,F32,F35:F39,F42:F52,F55:F58,F61:F65,F69)</f>
        <v>278923000</v>
      </c>
      <c r="G72" s="106">
        <f t="shared" si="46"/>
        <v>27374000</v>
      </c>
      <c r="H72" s="105">
        <f t="shared" si="46"/>
        <v>9406000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9406000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17.599071960483478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139</v>
      </c>
    </row>
    <row r="116" spans="1:23" x14ac:dyDescent="0.2">
      <c r="A116" s="29" t="s">
        <v>140</v>
      </c>
    </row>
    <row r="117" spans="1:23" x14ac:dyDescent="0.2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v2CXRtFd8bTE2virPxuT4+2Wwc0Iczu7M+uQeQ7KH3uMeOswskBuXmKbDAGs+Am6Xg4LAs0HOoctDqucb/3HmQ==" saltValue="GHK/igmf4ZcYMlUW4n2cE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0B15BDE1AF5247A2C08C59CF169AFC" ma:contentTypeVersion="" ma:contentTypeDescription="Create a new document." ma:contentTypeScope="" ma:versionID="363d5c93a3038518048110f357a637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A9A4A1B-2ADE-4C0A-B6B5-32461CADB32D}"/>
</file>

<file path=customXml/itemProps2.xml><?xml version="1.0" encoding="utf-8"?>
<ds:datastoreItem xmlns:ds="http://schemas.openxmlformats.org/officeDocument/2006/customXml" ds:itemID="{E373136F-9B85-4564-9F53-8C4511DB6826}"/>
</file>

<file path=customXml/itemProps3.xml><?xml version="1.0" encoding="utf-8"?>
<ds:datastoreItem xmlns:ds="http://schemas.openxmlformats.org/officeDocument/2006/customXml" ds:itemID="{2F7934C5-9BCA-4C4F-9900-DDFFB83CA7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Summary</vt:lpstr>
      <vt:lpstr>DC30</vt:lpstr>
      <vt:lpstr>DC31</vt:lpstr>
      <vt:lpstr>DC32</vt:lpstr>
      <vt:lpstr>MP301</vt:lpstr>
      <vt:lpstr>MP302</vt:lpstr>
      <vt:lpstr>MP303</vt:lpstr>
      <vt:lpstr>MP304</vt:lpstr>
      <vt:lpstr>MP305</vt:lpstr>
      <vt:lpstr>MP306</vt:lpstr>
      <vt:lpstr>MP307</vt:lpstr>
      <vt:lpstr>MP311</vt:lpstr>
      <vt:lpstr>MP312</vt:lpstr>
      <vt:lpstr>MP313</vt:lpstr>
      <vt:lpstr>MP314</vt:lpstr>
      <vt:lpstr>MP315</vt:lpstr>
      <vt:lpstr>MP316</vt:lpstr>
      <vt:lpstr>MP321</vt:lpstr>
      <vt:lpstr>MP324</vt:lpstr>
      <vt:lpstr>MP325</vt:lpstr>
      <vt:lpstr>MP326</vt:lpstr>
      <vt:lpstr>'DC30'!Print_Area</vt:lpstr>
      <vt:lpstr>'DC31'!Print_Area</vt:lpstr>
      <vt:lpstr>'DC32'!Print_Area</vt:lpstr>
      <vt:lpstr>'MP301'!Print_Area</vt:lpstr>
      <vt:lpstr>'MP302'!Print_Area</vt:lpstr>
      <vt:lpstr>'MP303'!Print_Area</vt:lpstr>
      <vt:lpstr>'MP304'!Print_Area</vt:lpstr>
      <vt:lpstr>'MP305'!Print_Area</vt:lpstr>
      <vt:lpstr>'MP306'!Print_Area</vt:lpstr>
      <vt:lpstr>'MP307'!Print_Area</vt:lpstr>
      <vt:lpstr>'MP311'!Print_Area</vt:lpstr>
      <vt:lpstr>'MP312'!Print_Area</vt:lpstr>
      <vt:lpstr>'MP313'!Print_Area</vt:lpstr>
      <vt:lpstr>'MP314'!Print_Area</vt:lpstr>
      <vt:lpstr>'MP315'!Print_Area</vt:lpstr>
      <vt:lpstr>'MP316'!Print_Area</vt:lpstr>
      <vt:lpstr>'MP321'!Print_Area</vt:lpstr>
      <vt:lpstr>'MP324'!Print_Area</vt:lpstr>
      <vt:lpstr>'MP325'!Print_Area</vt:lpstr>
      <vt:lpstr>'MP326'!Print_Area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2023-11-01T10:51:25Z</dcterms:created>
  <dcterms:modified xsi:type="dcterms:W3CDTF">2023-11-01T10:53:35Z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0x0101003F0B15BDE1AF5247A2C08C59CF169AFC</vt:lpwstr>
  </property>
</Properties>
</file>